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https://beisgov-my.sharepoint.com/personal/kevin_harris_beis_gov_uk/Documents/SharePoint to file/"/>
    </mc:Choice>
  </mc:AlternateContent>
  <xr:revisionPtr revIDLastSave="1" documentId="8_{E3B87C12-1559-41DF-BEAA-E7E6FF203F3E}" xr6:coauthVersionLast="47" xr6:coauthVersionMax="47" xr10:uidLastSave="{14CE1389-DAB6-43BF-9DDE-D2591CDEC35B}"/>
  <bookViews>
    <workbookView xWindow="-110" yWindow="-110" windowWidth="19420" windowHeight="10420" xr2:uid="{00000000-000D-0000-FFFF-FFFF00000000}"/>
  </bookViews>
  <sheets>
    <sheet name="Title &amp; Contents" sheetId="6" r:id="rId1"/>
    <sheet name="E.1" sheetId="26" r:id="rId2"/>
    <sheet name="F.1" sheetId="53" r:id="rId3"/>
    <sheet name="F.2" sheetId="54" r:id="rId4"/>
    <sheet name="F.3" sheetId="55" r:id="rId5"/>
    <sheet name="F.4" sheetId="56" r:id="rId6"/>
    <sheet name="G.1" sheetId="57" r:id="rId7"/>
    <sheet name="G.2" sheetId="58" r:id="rId8"/>
    <sheet name="G.3" sheetId="59" r:id="rId9"/>
    <sheet name="G.4" sheetId="60" r:id="rId10"/>
    <sheet name="G.5" sheetId="61" r:id="rId11"/>
    <sheet name="G.6" sheetId="62" r:id="rId12"/>
    <sheet name="G.7" sheetId="63" r:id="rId13"/>
    <sheet name="I.1 2020" sheetId="109" r:id="rId14"/>
    <sheet name="I.1 2019" sheetId="101" r:id="rId15"/>
    <sheet name="I.1 2018" sheetId="65" r:id="rId16"/>
    <sheet name="I.1 2017" sheetId="66" r:id="rId17"/>
    <sheet name="I.1 2016" sheetId="67" r:id="rId18"/>
    <sheet name="I.1 2015" sheetId="110" r:id="rId19"/>
    <sheet name="I.1 2014" sheetId="111" r:id="rId20"/>
    <sheet name="I.1 2013" sheetId="112" r:id="rId21"/>
    <sheet name="I.1 2012" sheetId="113" r:id="rId22"/>
    <sheet name="I.1 2011" sheetId="114" r:id="rId23"/>
    <sheet name="I.1 2010" sheetId="115" r:id="rId24"/>
    <sheet name="I.1 2009" sheetId="116" r:id="rId25"/>
    <sheet name="I.1 2008" sheetId="117" r:id="rId26"/>
    <sheet name="J.1 2020" sheetId="118" r:id="rId27"/>
    <sheet name="J.1 2019" sheetId="68" r:id="rId28"/>
    <sheet name="J.1 2018" sheetId="69" r:id="rId29"/>
    <sheet name="1.1.1" sheetId="102" r:id="rId30"/>
    <sheet name="1.1.2" sheetId="103" r:id="rId31"/>
    <sheet name="1.1.3" sheetId="104" r:id="rId32"/>
    <sheet name="1.1.4" sheetId="75" r:id="rId33"/>
    <sheet name="1.1.5" sheetId="105" r:id="rId34"/>
    <sheet name="1.1.6" sheetId="100" r:id="rId35"/>
    <sheet name="1.1.7" sheetId="78" r:id="rId36"/>
    <sheet name="1.1.8" sheetId="79" r:id="rId37"/>
    <sheet name="1.1.9" sheetId="80" r:id="rId38"/>
    <sheet name="2.1.1" sheetId="81" r:id="rId39"/>
    <sheet name="2.1.2" sheetId="82" r:id="rId40"/>
    <sheet name="3.1.1" sheetId="106" r:id="rId41"/>
    <sheet name="3.1.2" sheetId="107" r:id="rId42"/>
    <sheet name="3.9 2020" sheetId="119" r:id="rId43"/>
    <sheet name="3.9 2019" sheetId="108" r:id="rId44"/>
    <sheet name="3.9 2018" sheetId="86" r:id="rId45"/>
    <sheet name="3.10 2020" sheetId="120" r:id="rId46"/>
    <sheet name="3.10 2019" sheetId="89" r:id="rId47"/>
    <sheet name="3.10 2018" sheetId="90" r:id="rId48"/>
    <sheet name="4.1.1" sheetId="93" r:id="rId49"/>
    <sheet name="5.1.1" sheetId="94" r:id="rId50"/>
    <sheet name="5.1.2" sheetId="95" r:id="rId51"/>
    <sheet name="5.1.3" sheetId="96" r:id="rId52"/>
    <sheet name="6.1.1" sheetId="97" r:id="rId53"/>
    <sheet name="7.1.1" sheetId="98" r:id="rId54"/>
    <sheet name="7.1.2" sheetId="99" r:id="rId5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0" i="96" l="1"/>
  <c r="Z59" i="96"/>
  <c r="Z58" i="96"/>
  <c r="Z57" i="96"/>
  <c r="Z56" i="96"/>
  <c r="Z55" i="96"/>
  <c r="Z54" i="96"/>
  <c r="Z53" i="96"/>
  <c r="Z52" i="96"/>
  <c r="Z51" i="96"/>
  <c r="Z50" i="96"/>
  <c r="Z49" i="96"/>
  <c r="Z48" i="96"/>
  <c r="Z47" i="96"/>
  <c r="Z46" i="96"/>
  <c r="Z45" i="96"/>
  <c r="Z44" i="96"/>
  <c r="Z43" i="96"/>
  <c r="Z42" i="96"/>
  <c r="Z41" i="96"/>
  <c r="Z40" i="96"/>
  <c r="AB61" i="93"/>
  <c r="W58" i="107"/>
  <c r="W57" i="107"/>
  <c r="W56" i="107"/>
  <c r="W55" i="107"/>
  <c r="W54" i="107"/>
  <c r="W53" i="107"/>
  <c r="W52" i="107"/>
  <c r="W51" i="107"/>
  <c r="W50" i="107"/>
  <c r="W49" i="107"/>
  <c r="W48" i="107"/>
  <c r="W47" i="107"/>
  <c r="W46" i="107"/>
  <c r="W45" i="107"/>
  <c r="W44" i="107"/>
  <c r="W43" i="107"/>
  <c r="W42" i="107"/>
  <c r="W41" i="107"/>
  <c r="W40" i="107"/>
  <c r="W39" i="107"/>
  <c r="W38" i="107"/>
  <c r="X58" i="106"/>
  <c r="X57" i="106"/>
  <c r="X56" i="106"/>
  <c r="X55" i="106"/>
  <c r="X54" i="106"/>
  <c r="X53" i="106"/>
  <c r="X52" i="106"/>
  <c r="X51" i="106"/>
  <c r="X50" i="106"/>
  <c r="X49" i="106"/>
  <c r="X48" i="106"/>
  <c r="X47" i="106"/>
  <c r="X46" i="106"/>
  <c r="X45" i="106"/>
  <c r="X44" i="106"/>
  <c r="X43" i="106"/>
  <c r="X42" i="106"/>
  <c r="N33" i="82"/>
  <c r="I33" i="82"/>
  <c r="B33" i="82"/>
  <c r="N32" i="82"/>
  <c r="I32" i="82"/>
  <c r="B32" i="82"/>
  <c r="N31" i="82"/>
  <c r="I31" i="82"/>
  <c r="B31" i="82"/>
  <c r="N30" i="82"/>
  <c r="I30" i="82"/>
  <c r="B30" i="82"/>
  <c r="N29" i="82"/>
  <c r="I29" i="82"/>
  <c r="B29" i="82"/>
  <c r="N28" i="82"/>
  <c r="I28" i="82"/>
  <c r="B28" i="82"/>
  <c r="N27" i="82"/>
  <c r="I27" i="82"/>
  <c r="B27" i="82"/>
  <c r="N26" i="82"/>
  <c r="I26" i="82"/>
  <c r="B26" i="82"/>
  <c r="N25" i="82"/>
  <c r="I25" i="82"/>
  <c r="B25" i="82"/>
  <c r="N24" i="82"/>
  <c r="I24" i="82"/>
  <c r="B24" i="82"/>
  <c r="N23" i="82"/>
  <c r="I23" i="82"/>
  <c r="B23" i="82"/>
  <c r="N22" i="82"/>
  <c r="I22" i="82"/>
  <c r="B22" i="82"/>
  <c r="N21" i="82"/>
  <c r="I21" i="82"/>
  <c r="B21" i="82"/>
  <c r="N20" i="82"/>
  <c r="I20" i="82"/>
  <c r="B20" i="82"/>
  <c r="N19" i="82"/>
  <c r="I19" i="82"/>
  <c r="B19" i="82"/>
  <c r="N18" i="82"/>
  <c r="I18" i="82"/>
  <c r="B18" i="82"/>
  <c r="N17" i="82"/>
  <c r="I17" i="82"/>
  <c r="B17" i="82"/>
  <c r="N16" i="82"/>
  <c r="I16" i="82"/>
  <c r="B16" i="82"/>
  <c r="N15" i="82"/>
  <c r="I15" i="82"/>
  <c r="B15" i="82"/>
  <c r="N14" i="82"/>
  <c r="I14" i="82"/>
  <c r="B14" i="82"/>
  <c r="N13" i="82"/>
  <c r="I13" i="82"/>
  <c r="B13" i="82"/>
  <c r="N12" i="82"/>
  <c r="I12" i="82"/>
  <c r="B12" i="82"/>
  <c r="N11" i="82"/>
  <c r="I11" i="82"/>
  <c r="B11" i="82"/>
  <c r="N10" i="82"/>
  <c r="I10" i="82"/>
  <c r="B10" i="82"/>
  <c r="AD59" i="100"/>
  <c r="AD53" i="100"/>
  <c r="AD52" i="100"/>
  <c r="AD51" i="100"/>
  <c r="AC51" i="100"/>
  <c r="AD50" i="100"/>
  <c r="AC50" i="100"/>
  <c r="V50" i="100"/>
  <c r="N50" i="100"/>
  <c r="G50" i="100"/>
  <c r="AD49" i="100"/>
  <c r="AC49" i="100"/>
  <c r="V49" i="100"/>
  <c r="N49" i="100"/>
  <c r="G49" i="100"/>
  <c r="AD48" i="100"/>
  <c r="AC48" i="100"/>
  <c r="V48" i="100"/>
  <c r="N48" i="100"/>
  <c r="G48" i="100"/>
  <c r="AD47" i="100"/>
  <c r="AC47" i="100"/>
  <c r="V47" i="100"/>
  <c r="N47" i="100"/>
  <c r="G47" i="100"/>
  <c r="AD46" i="100"/>
  <c r="AC46" i="100"/>
  <c r="V46" i="100"/>
  <c r="N46" i="100"/>
  <c r="G46" i="100"/>
  <c r="AD45" i="100"/>
  <c r="AC45" i="100"/>
  <c r="V45" i="100"/>
  <c r="N45" i="100"/>
  <c r="G45" i="100"/>
  <c r="AD44" i="100"/>
  <c r="AC44" i="100"/>
  <c r="V44" i="100"/>
  <c r="N44" i="100"/>
  <c r="G44" i="100"/>
  <c r="AD43" i="100"/>
  <c r="Q43" i="100"/>
  <c r="V43" i="100" s="1"/>
  <c r="N43" i="100"/>
  <c r="G43" i="100"/>
  <c r="AD42" i="100"/>
  <c r="V42" i="100"/>
  <c r="N42" i="100"/>
  <c r="G42" i="100"/>
  <c r="AD41" i="100"/>
  <c r="X41" i="100"/>
  <c r="V41" i="100"/>
  <c r="N41" i="100"/>
  <c r="G41" i="100"/>
  <c r="AD40" i="100"/>
  <c r="AC40" i="100"/>
  <c r="X40" i="100"/>
  <c r="V40" i="100"/>
  <c r="N40" i="100"/>
  <c r="G40" i="100"/>
  <c r="AD39" i="100"/>
  <c r="V39" i="100"/>
  <c r="N39" i="100"/>
  <c r="G39" i="100"/>
  <c r="AC38" i="100"/>
  <c r="V38" i="100"/>
  <c r="N38" i="100"/>
  <c r="G38" i="100"/>
  <c r="AC37" i="100"/>
  <c r="V37" i="100"/>
  <c r="N37" i="100"/>
  <c r="G37" i="100"/>
  <c r="M61" i="105"/>
  <c r="AE61" i="105" s="1"/>
  <c r="AP61" i="105" s="1"/>
  <c r="AZ61" i="105" s="1"/>
  <c r="M60" i="105"/>
  <c r="AE60" i="105" s="1"/>
  <c r="AP60" i="105" s="1"/>
  <c r="AZ60" i="105" s="1"/>
  <c r="M59" i="105"/>
  <c r="AE59" i="105" s="1"/>
  <c r="AP59" i="105" s="1"/>
  <c r="AZ59" i="105" s="1"/>
  <c r="M58" i="105"/>
  <c r="AE58" i="105" s="1"/>
  <c r="AP58" i="105" s="1"/>
  <c r="AZ58" i="105" s="1"/>
  <c r="M57" i="105"/>
  <c r="AE57" i="105" s="1"/>
  <c r="AP57" i="105" s="1"/>
  <c r="AZ57" i="105" s="1"/>
  <c r="M56" i="105"/>
  <c r="AE56" i="105" s="1"/>
  <c r="AP56" i="105" s="1"/>
  <c r="AZ56" i="105" s="1"/>
  <c r="M55" i="105"/>
  <c r="AE55" i="105" s="1"/>
  <c r="AP55" i="105" s="1"/>
  <c r="AZ55" i="105" s="1"/>
  <c r="M54" i="105"/>
  <c r="AE54" i="105" s="1"/>
  <c r="AP54" i="105" s="1"/>
  <c r="AZ54" i="105" s="1"/>
  <c r="M53" i="105"/>
  <c r="AE53" i="105" s="1"/>
  <c r="AP53" i="105" s="1"/>
  <c r="AZ53" i="105" s="1"/>
  <c r="M52" i="105"/>
  <c r="AE52" i="105" s="1"/>
  <c r="AP52" i="105" s="1"/>
  <c r="AZ52" i="105" s="1"/>
  <c r="M51" i="105"/>
  <c r="AE51" i="105" s="1"/>
  <c r="AP51" i="105" s="1"/>
  <c r="AZ51" i="105" s="1"/>
  <c r="M50" i="105"/>
  <c r="AE50" i="105" s="1"/>
  <c r="AP50" i="105" s="1"/>
  <c r="AZ50" i="105" s="1"/>
  <c r="M49" i="105"/>
  <c r="AE49" i="105" s="1"/>
  <c r="AP49" i="105" s="1"/>
  <c r="AZ49" i="105" s="1"/>
  <c r="M48" i="105"/>
  <c r="AE48" i="105" s="1"/>
  <c r="AP48" i="105" s="1"/>
  <c r="AZ48" i="105" s="1"/>
  <c r="M47" i="105"/>
  <c r="AE47" i="105" s="1"/>
  <c r="AP47" i="105" s="1"/>
  <c r="AZ47" i="105" s="1"/>
  <c r="M46" i="105"/>
  <c r="AE46" i="105" s="1"/>
  <c r="AP46" i="105" s="1"/>
  <c r="AZ46" i="105" s="1"/>
  <c r="M45" i="105"/>
  <c r="AE45" i="105" s="1"/>
  <c r="AP45" i="105" s="1"/>
  <c r="AZ45" i="105" s="1"/>
  <c r="M44" i="105"/>
  <c r="AE44" i="105" s="1"/>
  <c r="AP44" i="105" s="1"/>
  <c r="AZ44" i="105" s="1"/>
  <c r="M43" i="105"/>
  <c r="AE43" i="105" s="1"/>
  <c r="AP43" i="105" s="1"/>
  <c r="AZ43" i="105" s="1"/>
  <c r="M42" i="105"/>
  <c r="AE42" i="105" s="1"/>
  <c r="AP42" i="105" s="1"/>
  <c r="AZ42" i="105" s="1"/>
  <c r="M41" i="105"/>
  <c r="AE41" i="105" s="1"/>
  <c r="AP41" i="105" s="1"/>
  <c r="AZ41" i="105" s="1"/>
  <c r="S61" i="103"/>
  <c r="S60" i="103"/>
  <c r="S59" i="103"/>
  <c r="S58" i="103"/>
  <c r="S57" i="103"/>
  <c r="S56" i="103"/>
  <c r="S55" i="103"/>
  <c r="S54" i="103"/>
  <c r="S53" i="103"/>
  <c r="S52" i="103"/>
  <c r="S51" i="103"/>
  <c r="S50" i="103"/>
  <c r="S49" i="103"/>
  <c r="S48" i="103"/>
  <c r="S47" i="103"/>
  <c r="S46" i="103"/>
  <c r="S45" i="103"/>
  <c r="S44" i="103"/>
  <c r="S43" i="103"/>
  <c r="S42" i="103"/>
  <c r="S41" i="103"/>
  <c r="D195" i="102"/>
  <c r="C195" i="102"/>
  <c r="B195" i="102"/>
  <c r="F164" i="102"/>
  <c r="E164" i="102"/>
  <c r="D164" i="102"/>
  <c r="C164" i="102"/>
  <c r="B164" i="102"/>
  <c r="F132" i="102"/>
  <c r="E132" i="102"/>
  <c r="D132" i="102"/>
  <c r="C132" i="102"/>
  <c r="B132" i="102"/>
  <c r="F89" i="102"/>
  <c r="E89" i="102"/>
  <c r="D89" i="102"/>
  <c r="C89" i="102"/>
  <c r="B89" i="102"/>
  <c r="F63" i="102"/>
  <c r="E63" i="102"/>
  <c r="D63" i="102"/>
  <c r="C63" i="102"/>
  <c r="B63" i="102"/>
  <c r="F33" i="102"/>
  <c r="E33" i="102"/>
  <c r="D33" i="102"/>
  <c r="C33" i="102"/>
  <c r="B33" i="102"/>
  <c r="I67" i="69"/>
  <c r="E164" i="63"/>
  <c r="D164" i="63"/>
  <c r="C164" i="63"/>
  <c r="E163" i="63"/>
  <c r="D163" i="63"/>
  <c r="C163" i="63"/>
  <c r="E162" i="63"/>
  <c r="D162" i="63"/>
  <c r="C162" i="63"/>
  <c r="E161" i="63"/>
  <c r="D161" i="63"/>
  <c r="C161" i="63"/>
  <c r="E160" i="63"/>
  <c r="D160" i="63"/>
  <c r="C160" i="63"/>
  <c r="E159" i="63"/>
  <c r="D159" i="63"/>
  <c r="C159" i="63"/>
  <c r="G132" i="63"/>
  <c r="F132" i="63"/>
  <c r="E132" i="63"/>
  <c r="D132" i="63"/>
  <c r="C132" i="63"/>
  <c r="G131" i="63"/>
  <c r="F131" i="63"/>
  <c r="E131" i="63"/>
  <c r="D131" i="63"/>
  <c r="C131" i="63"/>
  <c r="G130" i="63"/>
  <c r="F130" i="63"/>
  <c r="E130" i="63"/>
  <c r="D130" i="63"/>
  <c r="C130" i="63"/>
  <c r="G129" i="63"/>
  <c r="F129" i="63"/>
  <c r="E129" i="63"/>
  <c r="D129" i="63"/>
  <c r="C129" i="63"/>
  <c r="G128" i="63"/>
  <c r="F128" i="63"/>
  <c r="E128" i="63"/>
  <c r="D128" i="63"/>
  <c r="C128" i="63"/>
  <c r="G127" i="63"/>
  <c r="F127" i="63"/>
  <c r="E127" i="63"/>
  <c r="D127" i="63"/>
  <c r="C127" i="63"/>
  <c r="G104" i="63"/>
  <c r="F104" i="63"/>
  <c r="E104" i="63"/>
  <c r="D104" i="63"/>
  <c r="C104" i="63"/>
  <c r="G103" i="63"/>
  <c r="F103" i="63"/>
  <c r="E103" i="63"/>
  <c r="D103" i="63"/>
  <c r="C103" i="63"/>
  <c r="G102" i="63"/>
  <c r="F102" i="63"/>
  <c r="E102" i="63"/>
  <c r="D102" i="63"/>
  <c r="C102" i="63"/>
  <c r="G101" i="63"/>
  <c r="F101" i="63"/>
  <c r="E101" i="63"/>
  <c r="D101" i="63"/>
  <c r="C101" i="63"/>
  <c r="G100" i="63"/>
  <c r="F100" i="63"/>
  <c r="E100" i="63"/>
  <c r="D100" i="63"/>
  <c r="C100" i="63"/>
  <c r="G99" i="63"/>
  <c r="F99" i="63"/>
  <c r="E99" i="63"/>
  <c r="D99" i="63"/>
  <c r="C99" i="63"/>
  <c r="T39" i="61"/>
  <c r="S39" i="61"/>
  <c r="R39" i="61"/>
  <c r="Q39" i="61"/>
  <c r="P39" i="61"/>
  <c r="O39" i="61"/>
  <c r="N39" i="61"/>
  <c r="M39" i="61"/>
  <c r="L39" i="61"/>
  <c r="K39" i="61"/>
  <c r="J39" i="61"/>
  <c r="I39" i="61"/>
  <c r="H39" i="61"/>
  <c r="G39" i="61"/>
  <c r="F39" i="61"/>
  <c r="E39" i="61"/>
  <c r="D39" i="61"/>
  <c r="C39" i="61"/>
  <c r="M29" i="61"/>
  <c r="L29" i="61"/>
  <c r="K29" i="61"/>
  <c r="J29" i="61"/>
  <c r="I29" i="61"/>
  <c r="H29" i="61"/>
  <c r="G29" i="61"/>
  <c r="F29" i="61"/>
  <c r="E29" i="61"/>
  <c r="D29" i="61"/>
  <c r="C29" i="61"/>
  <c r="B29" i="61"/>
  <c r="J408" i="58"/>
  <c r="I408" i="58"/>
  <c r="H408" i="58"/>
  <c r="G408" i="58"/>
  <c r="E408" i="58"/>
  <c r="D408" i="58"/>
  <c r="C408" i="58"/>
  <c r="B408" i="58"/>
  <c r="J406" i="58"/>
  <c r="I406" i="58"/>
  <c r="H406" i="58"/>
  <c r="G406" i="58"/>
  <c r="E406" i="58"/>
  <c r="D406" i="58"/>
  <c r="C406" i="58"/>
  <c r="B406" i="58"/>
  <c r="J394" i="58"/>
  <c r="I394" i="58"/>
  <c r="H394" i="58"/>
  <c r="G394" i="58"/>
  <c r="E394" i="58"/>
  <c r="D394" i="58"/>
  <c r="C394" i="58"/>
  <c r="B394" i="58"/>
  <c r="J378" i="58"/>
  <c r="I378" i="58"/>
  <c r="H378" i="58"/>
  <c r="G378" i="58"/>
  <c r="E378" i="58"/>
  <c r="D378" i="58"/>
  <c r="C378" i="58"/>
  <c r="B378" i="58"/>
  <c r="J376" i="58"/>
  <c r="I376" i="58"/>
  <c r="H376" i="58"/>
  <c r="G376" i="58"/>
  <c r="E376" i="58"/>
  <c r="D376" i="58"/>
  <c r="C376" i="58"/>
  <c r="B376" i="58"/>
  <c r="J365" i="58"/>
  <c r="I365" i="58"/>
  <c r="H365" i="58"/>
  <c r="G365" i="58"/>
  <c r="E365" i="58"/>
  <c r="D365" i="58"/>
  <c r="C365" i="58"/>
  <c r="B365" i="58"/>
  <c r="E344" i="58"/>
  <c r="D344" i="58"/>
  <c r="C344" i="58"/>
  <c r="B344" i="58"/>
</calcChain>
</file>

<file path=xl/sharedStrings.xml><?xml version="1.0" encoding="utf-8"?>
<sst xmlns="http://schemas.openxmlformats.org/spreadsheetml/2006/main" count="7191" uniqueCount="1491">
  <si>
    <t>Digest of United Kingdom Energy Statistics (DUKES) 2021: annexes E-J and long-term trends dataset</t>
  </si>
  <si>
    <t>This workbook was produced in July 2021</t>
  </si>
  <si>
    <t>BEIS is the source of all data except where stated</t>
  </si>
  <si>
    <t>For enquiries please contact:</t>
  </si>
  <si>
    <t>energy.stats@beis.gov.uk</t>
  </si>
  <si>
    <t>Contents</t>
  </si>
  <si>
    <t>Table E.1 Gas flared and vented by oil and gas fields and terminals</t>
  </si>
  <si>
    <t>Table F.1 Crude oil and Natural Gas Liquids production</t>
  </si>
  <si>
    <t>Table F.2 Gas production</t>
  </si>
  <si>
    <t>Table F.3 Natural Gas Liquids net production</t>
  </si>
  <si>
    <t>Table F.4 Disposals of crude oil</t>
  </si>
  <si>
    <t>Table G.1 Imports and exports of fuels</t>
  </si>
  <si>
    <t>Table G.2 Imports and exports of solid fuels</t>
  </si>
  <si>
    <t>Table G.3 Imports and exports of crude oil and petroleum products</t>
  </si>
  <si>
    <t>Table G.4 Imports and exports of crude oil by country</t>
  </si>
  <si>
    <t>Table G.5 Physical imports and exports of gas</t>
  </si>
  <si>
    <t>Table G.6 Imports and exports of wood pellets and other wood</t>
  </si>
  <si>
    <t>Table G.7 Value of imports and exports of fuels</t>
  </si>
  <si>
    <t>Table I.1 Aggregate energy balance: net calorific values 2008 to 2020</t>
  </si>
  <si>
    <t>Table J.1 Heat sold reallocation 2018 to 2020</t>
  </si>
  <si>
    <t>Table 1.1.1 Inland consumption of primary fuels and equivalents for energy use</t>
  </si>
  <si>
    <t>Table 1.1.2 Availability and consumption of primary fuels and equivalents (energy supplied basis)</t>
  </si>
  <si>
    <t>Table 1.1.3 Consumption of net imports of fuel with total consumption of primary fuels and equivalents</t>
  </si>
  <si>
    <t>Table 1.1.4 Primary energy consumption, gross domestic product and the energy ratio</t>
  </si>
  <si>
    <t>Table 1.1.5 Energy consumption by final user (energy supplied basis)</t>
  </si>
  <si>
    <t>Table 1.1.6 Expenditure on energy by final user</t>
  </si>
  <si>
    <t>Table 1.1.7 Mean air temperatures (deviations)</t>
  </si>
  <si>
    <t>Table 1.1.8 Mean heating degree days</t>
  </si>
  <si>
    <t>Table 1.1.9 Mean air temperatures (averages)</t>
  </si>
  <si>
    <t>Table 2.1.1 Coal production and stocks</t>
  </si>
  <si>
    <t>Table 2.1.2 Inland consumption of solid fuels</t>
  </si>
  <si>
    <t>Table 3.1.1 Crude oil and petroleum products: production, imports and exports</t>
  </si>
  <si>
    <t>Table 3.1.2 Inland deliveries of petroleum</t>
  </si>
  <si>
    <t>Table 3.9 Imports of Crude Oil &amp; Petroleum Products by Country of Origin 2018 to 2020</t>
  </si>
  <si>
    <t>Table 3.10 Exports of Crude Oil &amp; Petroleum Products by Country of Destination 2018 to 2020</t>
  </si>
  <si>
    <t>Table 4.1.1 Natural gas and colliery methane production and consumption</t>
  </si>
  <si>
    <t>Table 5.1.1 Fuel input for electricity generation</t>
  </si>
  <si>
    <t>Table 5.1.2 Electricity supply, availability and consumption</t>
  </si>
  <si>
    <t>Table 5.1.3 Electricity generated and supplied</t>
  </si>
  <si>
    <t>Table 6.1.1 Renewable sources used to generate electricity and heat; electricity generated from renewable sources</t>
  </si>
  <si>
    <t>Table 7.1.1 Combined Heat and Power: capacity, generation and fuel use</t>
  </si>
  <si>
    <t>Table 7.1.2 Combined Heat and Power: capacity and electricity generation by capacity band 2020</t>
  </si>
  <si>
    <t>E.1  Gas flared and vented by fields and terminals</t>
  </si>
  <si>
    <t>Million cubic metres</t>
  </si>
  <si>
    <t>Gas Flared</t>
  </si>
  <si>
    <t>By:</t>
  </si>
  <si>
    <t>Oil &amp; Gas Terminals (1)</t>
  </si>
  <si>
    <t>Oil fields (2)</t>
  </si>
  <si>
    <t>Gas fields (3)</t>
  </si>
  <si>
    <t>Total Gas Flared</t>
  </si>
  <si>
    <t>Gas Vented</t>
  </si>
  <si>
    <t>Oil &amp; Gas Terminals</t>
  </si>
  <si>
    <t>Oil fields</t>
  </si>
  <si>
    <t>Gas fields</t>
  </si>
  <si>
    <t>Total Gas Vented</t>
  </si>
  <si>
    <t>Total Flared and Vented</t>
  </si>
  <si>
    <t>(1)    Includes all oil, associated gas and dry gas terminals being fed by onshore and offshore oil and gas fields. Only gas flared or vented at the terminals are included here.</t>
  </si>
  <si>
    <t>(2)   Includes all offshore oil fields disposing by pipeline; all offshore oil fields disposing by tanker loader and all onshore oil fields.</t>
  </si>
  <si>
    <t>(3)   Includes all offshore and onshore dry gas fields.</t>
  </si>
  <si>
    <t xml:space="preserve">(16)  Gas held within the UKCS pipeline system.  As sections are opened and closed between fields, gas moves in and out of </t>
  </si>
  <si>
    <t xml:space="preserve">       the system, hence it is regarded as a change in stocks.</t>
  </si>
  <si>
    <t>(17)  Gas vented from oil and gas platforms as part of the production process.  With effect from 1999 gas vented has been</t>
  </si>
  <si>
    <t xml:space="preserve">       deducted from the Gross Production figure.</t>
  </si>
  <si>
    <t xml:space="preserve">(18)  Losses due to pipeline leakage. </t>
  </si>
  <si>
    <t>(19) A simplified PPRS reporting system was introduced in January 2001 requiring less data from respondents - see paragraph 4.30.</t>
  </si>
  <si>
    <t>(20) Before 1998 this figure includes leakage, own use, theft  and transfers</t>
  </si>
  <si>
    <t>F.1  Crude oil and Natural Gas Liquids production</t>
  </si>
  <si>
    <t>Thousand tonnes</t>
  </si>
  <si>
    <t>CRUDE OIL</t>
  </si>
  <si>
    <t>Total to end 1997</t>
  </si>
  <si>
    <t>Total to end 2020</t>
  </si>
  <si>
    <t>Offshore production:</t>
  </si>
  <si>
    <r>
      <t xml:space="preserve">  Offshore loaded</t>
    </r>
    <r>
      <rPr>
        <i/>
        <sz val="8"/>
        <rFont val="Arial"/>
        <family val="2"/>
      </rPr>
      <t xml:space="preserve"> (1)</t>
    </r>
  </si>
  <si>
    <t>Terminal receipts:</t>
  </si>
  <si>
    <r>
      <t xml:space="preserve">  Flotta </t>
    </r>
    <r>
      <rPr>
        <i/>
        <sz val="8"/>
        <rFont val="Arial"/>
        <family val="2"/>
      </rPr>
      <t>(2)</t>
    </r>
  </si>
  <si>
    <r>
      <t xml:space="preserve">  Flotta West </t>
    </r>
    <r>
      <rPr>
        <i/>
        <sz val="8"/>
        <rFont val="Arial"/>
        <family val="2"/>
      </rPr>
      <t>(3)</t>
    </r>
  </si>
  <si>
    <r>
      <t xml:space="preserve">  Forties </t>
    </r>
    <r>
      <rPr>
        <i/>
        <sz val="8"/>
        <rFont val="Arial"/>
        <family val="2"/>
      </rPr>
      <t>(4)</t>
    </r>
  </si>
  <si>
    <r>
      <t xml:space="preserve">  Nigg Bay </t>
    </r>
    <r>
      <rPr>
        <i/>
        <sz val="8"/>
        <rFont val="Arial"/>
        <family val="2"/>
      </rPr>
      <t>(5)</t>
    </r>
  </si>
  <si>
    <r>
      <t xml:space="preserve">  Norpipe </t>
    </r>
    <r>
      <rPr>
        <i/>
        <sz val="8"/>
        <rFont val="Arial"/>
        <family val="2"/>
      </rPr>
      <t>(6)</t>
    </r>
  </si>
  <si>
    <r>
      <t xml:space="preserve">  Sullom Voe </t>
    </r>
    <r>
      <rPr>
        <i/>
        <sz val="8"/>
        <rFont val="Arial"/>
        <family val="2"/>
      </rPr>
      <t>(7)</t>
    </r>
  </si>
  <si>
    <t>Total terminal receipts:</t>
  </si>
  <si>
    <t>Onshore production:</t>
  </si>
  <si>
    <r>
      <t xml:space="preserve">  Rail, road, terminals </t>
    </r>
    <r>
      <rPr>
        <i/>
        <sz val="8"/>
        <rFont val="Arial"/>
        <family val="2"/>
      </rPr>
      <t>(8)</t>
    </r>
  </si>
  <si>
    <t>Other:</t>
  </si>
  <si>
    <r>
      <t xml:space="preserve">  Extended well tests </t>
    </r>
    <r>
      <rPr>
        <i/>
        <sz val="8"/>
        <rFont val="Arial"/>
        <family val="2"/>
      </rPr>
      <t>(9)</t>
    </r>
  </si>
  <si>
    <t>Total crude oil production:</t>
  </si>
  <si>
    <t>Total natural gas liquids production:</t>
  </si>
  <si>
    <t xml:space="preserve"> </t>
  </si>
  <si>
    <t>Total crude oil and NGL production:</t>
  </si>
  <si>
    <t xml:space="preserve">(1)  Production from: Alba, Angus, Ardmore, Balloch, Banff, Barra, Beryl, Bittern, Blackbird, Blake, Boa (UK), Buckland, Burgman, Callater, Captain, Catcher, Chestnut, Clapham, Cook, Conwy, Curlew, Curlew C, Don South West (from April 2009 to February 2010 see footnote (7)), Donan (Maersk), </t>
  </si>
  <si>
    <t xml:space="preserve">      Douglas, Douglas West, Ettrick, Fergus, Fife, Flora, Foinaven, Garten, Gryphon, Guillemot A, NW and W, Harding, Harris, Huntington, Kraken (from 2017), Kraken North, Kyle, Leadon, Lennox, Lochranza, Loirston, Maclure, Ness, Nevis, </t>
  </si>
  <si>
    <t xml:space="preserve">      Pict, Pierce, Ross, Saxon, Schiehallion (from 2017), Shelley, Skene, Solan, Statfjord (UK), Teal, Teal South, Tullich, Varadero, West Don (from June 2009 to February 2010 - see footnote (7)).</t>
  </si>
  <si>
    <t xml:space="preserve">(2) Production from: Chanter, Claymore, Duart, Galley, Golden Eagle, Hamish, Highlander, Iona, Ivanhoe, MacCulloch, Peregrine, Petronella, Piper, Renee, Rob Roy, </t>
  </si>
  <si>
    <t xml:space="preserve">      Rubie, Saltire, Scapa, Solitaire, Tartan, Tweedsmuir, Tweedsmuir South..</t>
  </si>
  <si>
    <t>(3) Production from: Foinaven. The Flotta contract to process Foinaven crude expired in 2008. Direct disposals from Foinaven are included in the offshore loaded figure.</t>
  </si>
  <si>
    <t xml:space="preserve">(4) Production from: Alder, Andrew, Arbroath, Arkwright, Bacchus, Balmoral, Bardolino, Beauly, Beinn, Birch, Brae Area, Braemar, Brechin, Brenda, Brimmond, Britannia, Brodgar, Bruce, Buchan, Burghley, Buzzard, Caledonia, </t>
  </si>
  <si>
    <t xml:space="preserve">      Callanish, Causeway, Crathes, Cyrus, Drake, Egret, Elgin, Enochdhu, Enock (UK), Erskine, Everest, Farragon, Fleming, Forties,  Franklin, Gadwall, Glamis, Glenelg, Godwin, Golden Eagle, Goosander, Grouse, Hannay, Hawkins, Heron, Howe, Keith, Kingfisher, Kinnoull, Kittiwake, </t>
  </si>
  <si>
    <t xml:space="preserve">      Larch, Lomond, Machar, Madoes, Mallard, Maria, Marnock, Maule, Merganser, Miller, Mirren, Monan, Montrose, Mungo, Nelson, Nicol, Peregrine, Rhum, Rochelle, Scolty,  Scoter, Scott, Seymour, Shearwater, Skua, Starling, Stirling, Sycamore, </t>
  </si>
  <si>
    <t xml:space="preserve">      Telford, Thelma,  Tiffany, Toni, Tonto, Wood.</t>
  </si>
  <si>
    <t>(5) Production from: Athena, Beatrice, Jacky, Lybster.</t>
  </si>
  <si>
    <t>(6) Production from: Affleck, Auk, Auk North, Blane (UK), Clyde, Fulmar, Gannet A- G, Halley, Jade, James, Janice, Jasmine, Joanne, Judy, Leven, Medwin, Nethan, Orion.</t>
  </si>
  <si>
    <t>(7) Production from: Alwyn North, Brent, Broom, Causeway, Cladhan, Claire, Clair Ridge, Columba B/D, Columba E, Conrie, Cormorant (East, North and South), Deveron, Don, Don South West (from March 2010 - see footnote (1) ) from  Dunbar, Dunlin,</t>
  </si>
  <si>
    <t xml:space="preserve">     Dunlin South West, Eider, Ellon, Falcon, Fionn, Forvie, Grant, Heather, Hudson, Hutton, Hutton NW, Islay, Jura, Kestrel, Laggan, Loyal,  Lyell, Magnus, </t>
  </si>
  <si>
    <t xml:space="preserve">     Magnus South, Merlin, Murchison (UK), Ninian, Osprey, Otter, Pelican, Penguin, Playfair, Schiehallion (to end 2016), Strathspey, Tern, Tormore, Thistle, West Don (from March 2010 - see footnote (1)), Ythan.</t>
  </si>
  <si>
    <t>(8) Production from the Hamble and Holybourne terminals, plus other onshore oil fields.</t>
  </si>
  <si>
    <t>(9) Extended well tests other than from established fields.</t>
  </si>
  <si>
    <t>F.2  Gas production</t>
  </si>
  <si>
    <t>Total to end 1998</t>
  </si>
  <si>
    <t>Offshore dry gas:</t>
  </si>
  <si>
    <t>Terminal receipts</t>
  </si>
  <si>
    <r>
      <t xml:space="preserve">  Bacton Perenco </t>
    </r>
    <r>
      <rPr>
        <i/>
        <sz val="8"/>
        <rFont val="Arial"/>
        <family val="2"/>
      </rPr>
      <t>(1)</t>
    </r>
  </si>
  <si>
    <t xml:space="preserve">and production </t>
  </si>
  <si>
    <r>
      <t xml:space="preserve">  Bacton ENI Hewett </t>
    </r>
    <r>
      <rPr>
        <i/>
        <sz val="8"/>
        <rFont val="Arial"/>
        <family val="2"/>
      </rPr>
      <t>(2)</t>
    </r>
  </si>
  <si>
    <t>from direct export</t>
  </si>
  <si>
    <r>
      <t xml:space="preserve">  Bacton Shell </t>
    </r>
    <r>
      <rPr>
        <i/>
        <sz val="8"/>
        <rFont val="Arial"/>
        <family val="2"/>
      </rPr>
      <t>(3)</t>
    </r>
  </si>
  <si>
    <t>fields:</t>
  </si>
  <si>
    <r>
      <t xml:space="preserve">  Chiswick </t>
    </r>
    <r>
      <rPr>
        <i/>
        <sz val="8"/>
        <rFont val="Arial"/>
        <family val="2"/>
      </rPr>
      <t>(7)</t>
    </r>
  </si>
  <si>
    <r>
      <t xml:space="preserve">  Dimlington </t>
    </r>
    <r>
      <rPr>
        <i/>
        <sz val="8"/>
        <rFont val="Arial"/>
        <family val="2"/>
      </rPr>
      <t>(4)</t>
    </r>
  </si>
  <si>
    <r>
      <t xml:space="preserve">  Easington </t>
    </r>
    <r>
      <rPr>
        <i/>
        <sz val="8"/>
        <rFont val="Arial"/>
        <family val="2"/>
      </rPr>
      <t>(5)</t>
    </r>
  </si>
  <si>
    <r>
      <t xml:space="preserve">  Frigg (FUKA Pipeline) </t>
    </r>
    <r>
      <rPr>
        <i/>
        <sz val="8"/>
        <rFont val="Arial"/>
        <family val="2"/>
      </rPr>
      <t>(6)</t>
    </r>
  </si>
  <si>
    <r>
      <t xml:space="preserve">  Grove </t>
    </r>
    <r>
      <rPr>
        <i/>
        <sz val="8"/>
        <rFont val="Arial"/>
        <family val="2"/>
      </rPr>
      <t>(7)</t>
    </r>
  </si>
  <si>
    <r>
      <t xml:space="preserve">  Kew </t>
    </r>
    <r>
      <rPr>
        <i/>
        <sz val="8"/>
        <rFont val="Arial"/>
        <family val="2"/>
      </rPr>
      <t>(7)</t>
    </r>
  </si>
  <si>
    <r>
      <t xml:space="preserve">  Markham </t>
    </r>
    <r>
      <rPr>
        <i/>
        <sz val="8"/>
        <rFont val="Arial"/>
        <family val="2"/>
      </rPr>
      <t>(7)</t>
    </r>
  </si>
  <si>
    <r>
      <t xml:space="preserve">  Minke </t>
    </r>
    <r>
      <rPr>
        <i/>
        <sz val="8"/>
        <rFont val="Arial"/>
        <family val="2"/>
      </rPr>
      <t>(7)</t>
    </r>
  </si>
  <si>
    <r>
      <t xml:space="preserve">  Morecambe North </t>
    </r>
    <r>
      <rPr>
        <i/>
        <sz val="8"/>
        <rFont val="Arial"/>
        <family val="2"/>
      </rPr>
      <t>(8)</t>
    </r>
  </si>
  <si>
    <r>
      <t xml:space="preserve">  Morecambe South </t>
    </r>
    <r>
      <rPr>
        <i/>
        <sz val="8"/>
        <rFont val="Arial"/>
        <family val="2"/>
      </rPr>
      <t>(9)</t>
    </r>
  </si>
  <si>
    <r>
      <t xml:space="preserve">  Orca </t>
    </r>
    <r>
      <rPr>
        <i/>
        <sz val="8"/>
        <rFont val="Arial"/>
        <family val="2"/>
      </rPr>
      <t>(7)</t>
    </r>
  </si>
  <si>
    <r>
      <t xml:space="preserve">  Point Of Ayr </t>
    </r>
    <r>
      <rPr>
        <i/>
        <sz val="8"/>
        <rFont val="Arial"/>
        <family val="2"/>
      </rPr>
      <t>(10)</t>
    </r>
  </si>
  <si>
    <r>
      <t xml:space="preserve">  Rough </t>
    </r>
    <r>
      <rPr>
        <i/>
        <sz val="8"/>
        <rFont val="Arial"/>
        <family val="2"/>
      </rPr>
      <t>(11)</t>
    </r>
  </si>
  <si>
    <r>
      <t xml:space="preserve">  Stamford </t>
    </r>
    <r>
      <rPr>
        <i/>
        <sz val="8"/>
        <rFont val="Arial"/>
        <family val="2"/>
      </rPr>
      <t>(7)</t>
    </r>
  </si>
  <si>
    <r>
      <t xml:space="preserve">  Theddlethorpe </t>
    </r>
    <r>
      <rPr>
        <i/>
        <sz val="8"/>
        <rFont val="Arial"/>
        <family val="2"/>
      </rPr>
      <t>(12)</t>
    </r>
  </si>
  <si>
    <r>
      <t xml:space="preserve">  Windermere </t>
    </r>
    <r>
      <rPr>
        <i/>
        <sz val="8"/>
        <rFont val="Arial"/>
        <family val="2"/>
      </rPr>
      <t>(7)</t>
    </r>
  </si>
  <si>
    <r>
      <t xml:space="preserve">  Wingate</t>
    </r>
    <r>
      <rPr>
        <i/>
        <sz val="8"/>
        <rFont val="Arial"/>
        <family val="2"/>
      </rPr>
      <t xml:space="preserve"> (7)</t>
    </r>
  </si>
  <si>
    <r>
      <t xml:space="preserve">  Offshore gas fields' own use </t>
    </r>
    <r>
      <rPr>
        <i/>
        <sz val="8"/>
        <rFont val="Arial"/>
        <family val="2"/>
      </rPr>
      <t>(13)</t>
    </r>
  </si>
  <si>
    <t>Total offshore dry gas gross production:</t>
  </si>
  <si>
    <t>Offshore associated gas:</t>
  </si>
  <si>
    <r>
      <t xml:space="preserve">  Bacton SEAL Shell </t>
    </r>
    <r>
      <rPr>
        <i/>
        <sz val="8"/>
        <rFont val="Arial"/>
        <family val="2"/>
      </rPr>
      <t>(14)</t>
    </r>
  </si>
  <si>
    <t xml:space="preserve">  Blane</t>
  </si>
  <si>
    <r>
      <t xml:space="preserve">  CATS </t>
    </r>
    <r>
      <rPr>
        <i/>
        <sz val="8"/>
        <rFont val="Arial"/>
        <family val="2"/>
      </rPr>
      <t>(15)</t>
    </r>
  </si>
  <si>
    <r>
      <t xml:space="preserve">  FLAGS </t>
    </r>
    <r>
      <rPr>
        <i/>
        <sz val="8"/>
        <rFont val="Arial"/>
        <family val="2"/>
      </rPr>
      <t>(16)</t>
    </r>
  </si>
  <si>
    <r>
      <t xml:space="preserve">  Miller </t>
    </r>
    <r>
      <rPr>
        <i/>
        <sz val="8"/>
        <rFont val="Arial"/>
        <family val="2"/>
      </rPr>
      <t>(17)</t>
    </r>
  </si>
  <si>
    <r>
      <t xml:space="preserve">  SAGE </t>
    </r>
    <r>
      <rPr>
        <i/>
        <sz val="8"/>
        <rFont val="Arial"/>
        <family val="2"/>
      </rPr>
      <t>(18)</t>
    </r>
  </si>
  <si>
    <t xml:space="preserve">  Offshore oil fields' own use</t>
  </si>
  <si>
    <t>Total offshore associated gas gross production:</t>
  </si>
  <si>
    <t>Total offshore gross gas production:</t>
  </si>
  <si>
    <t xml:space="preserve">  Wytch Farm</t>
  </si>
  <si>
    <t xml:space="preserve">  Other terminals / fields</t>
  </si>
  <si>
    <t>Total onshore gas gross production:</t>
  </si>
  <si>
    <t>Total gross gas production:</t>
  </si>
  <si>
    <r>
      <t>Own use:</t>
    </r>
    <r>
      <rPr>
        <i/>
        <sz val="8.5"/>
        <rFont val="Arial"/>
        <family val="2"/>
      </rPr>
      <t xml:space="preserve"> (19)</t>
    </r>
  </si>
  <si>
    <t>Total net gas production:</t>
  </si>
  <si>
    <t>(1)  Production from: Baird, Beaufort, Bell, Bessemer, Boyle, Brown, Camelot (Central, South and North), Cygnus, Davy,  Davy East, Garrow, Indefatigable,</t>
  </si>
  <si>
    <t xml:space="preserve">       Indefatigable South West, Kilmar, Leman (BP), Leman South, North Davy, Trent, Tyne (North and South).</t>
  </si>
  <si>
    <t>(2) Production from: Arthur, Bure, Bure West, Dawn, Deben, Delilah, Durango, Excalibur, Galahad, Goosander, Grouse, Guinevere, Hewett, Horne, Lancelot, Malory, Mordred,</t>
  </si>
  <si>
    <t xml:space="preserve">     Orwell, Thames, Thurne, Tristan, Waveney, Welland North West, Welland South, Wensum, Wissey, Wren, Yare.</t>
  </si>
  <si>
    <t>(3) Production from: Barque, Barque South, Brigantine (A, B, C and D), Caravel, Carrack, Clipper, Clipper South, Corvette, Cutter, Galleon, Gawain,</t>
  </si>
  <si>
    <t xml:space="preserve">     Indefatigable (Shell), Leman (Shell), Sean, Sean East, Shamrock, Skiff.</t>
  </si>
  <si>
    <t>(4) Production from: Apollo, Babbage, Ceres, Cleeton, Eris, Johnston, Mercury, Minerva, Neptune, Ravenspurn North, Ravenspurn South, Seven Seas, Whittle, Wollaston.</t>
  </si>
  <si>
    <t>(5) Production from: Amethyst East, Amethyst West, Helvellyn, Hoton, Hyde, Newsham, Rose, West Sole, York.</t>
  </si>
  <si>
    <t>(6) Production from: Alwyn North, Bruce, Captain, Duart, Dunbar, Ellon, Frigg (uk), Forvie, Galley, Grant, Islay, Ivanhoe/Rob Roy, Jura, Keith, Laggan,</t>
  </si>
  <si>
    <t xml:space="preserve">      NUGGETS, Piper/Tartan, Renee/Rubie, Rhum, Ross Tweedsmuir, Tweedsmuir South.</t>
  </si>
  <si>
    <t>(7) Gas exported to the Netherlands.</t>
  </si>
  <si>
    <t>(8) Production from: Bains, Calder, Dalton, Millom, Morecambe North, Rhyl.</t>
  </si>
  <si>
    <t>(9) Production from: Morecambe South.</t>
  </si>
  <si>
    <t>(10) Production from: Hamilton, Hamilton East, Hamilton North, Lennox.</t>
  </si>
  <si>
    <t>(11) Converted for use as an off-peak storage unit with effect from 1985.</t>
  </si>
  <si>
    <t xml:space="preserve">(12) Production from: Alison, Alison KX, Anglia, Ann, Audrey, Bell (Conoco), Boulton, Caister (B and C), Callisto, Callisto North, Cavendish, Ensign, Europa, </t>
  </si>
  <si>
    <t xml:space="preserve">       Ganymede, Hawksley, Hunter, Katy, Ketch, Kelvin, McAdam, Mimas, Murdoch, Pickerill, Rita, Saturn (Annabel), Saturn (Atlas, etc.), Saltfleetby,</t>
  </si>
  <si>
    <t xml:space="preserve">       Schooner, Sinope, Topaz, Valiant North, Valiant South, Valkyrie, Vampire, Vanguard,  Victor, Viking, Viscount, Vixen, Vulcan, Watt.</t>
  </si>
  <si>
    <t>(13) Prior to 2001, the own use figure is included within the terminal or field production figure.</t>
  </si>
  <si>
    <t>(14) Production from: Elgin, Franklin, Glenelg, Halley, Scoter, Shearwater.</t>
  </si>
  <si>
    <t xml:space="preserve">(15) Production from: Andrew, Banff, Drake, Egret, Erskine, Everest, Farragon, Fleming, Hawkins, Heron, Jade, James, Janice, Jasmine, Joanne, Judy, Lomond, </t>
  </si>
  <si>
    <t xml:space="preserve">       Machar, Madoes, Marnock, Mirren, Monan, Mungo, Seymour, Skua. Breagh to Teesside Gas Processing Plant.</t>
  </si>
  <si>
    <t>(16) Production from: Bittern, Brent, Causeway, Clapham, Clyde, Cook, Cormorant (East, North and South), Curlew, Fulmar, Gannet (A, B, C, D, E, F and G),</t>
  </si>
  <si>
    <t xml:space="preserve">       Goldeneye, Guillemot A, Guillemot North West, Guillemot West, Howe, Kittiwake, Kyle, Leven, Magnus, Magnus South, Mallard, Medwin,</t>
  </si>
  <si>
    <t xml:space="preserve">       Murchison (UK), Nelson, Orion, Pelican, Penguin, Pict, Statfjord (UK), Strathspey, Teal, Teal South,  Thistle.</t>
  </si>
  <si>
    <t>(17) Gas delivered direct to Boddam (Peterhead) power station by dedicated pipeline.</t>
  </si>
  <si>
    <t>(18) Production from: Atlantic, Beinn, Beryl, Boa, Brae Area, Braemar, Britannia, Brodgar, Caledonia, Callanish, Cromarty, Devenick, Enoch (UK), Kingfisher, Larch, Maclure, Ness, Nevis, Rochelle, Scott, Skene, Thelma, Tiffany, Toni, Tullich.</t>
  </si>
  <si>
    <t>(19) Includes gas used at onshore gas terminals</t>
  </si>
  <si>
    <t>F.3  Natural Gas Liquids net production</t>
  </si>
  <si>
    <t xml:space="preserve">                                                                                                                                                                                                                   </t>
  </si>
  <si>
    <t xml:space="preserve"> Thousand tonnes</t>
  </si>
  <si>
    <r>
      <t xml:space="preserve">Offshore oil pipeline terminals </t>
    </r>
    <r>
      <rPr>
        <i/>
        <sz val="8"/>
        <rFont val="Arial"/>
        <family val="2"/>
      </rPr>
      <t>(1)</t>
    </r>
    <r>
      <rPr>
        <b/>
        <i/>
        <sz val="8"/>
        <rFont val="Arial"/>
        <family val="2"/>
      </rPr>
      <t>:</t>
    </r>
  </si>
  <si>
    <t>Ethane</t>
  </si>
  <si>
    <t>Propane</t>
  </si>
  <si>
    <t>Butane</t>
  </si>
  <si>
    <t>Condensate</t>
  </si>
  <si>
    <t>Total offshore oil terminals:</t>
  </si>
  <si>
    <r>
      <t>Offshore associated gas terminals</t>
    </r>
    <r>
      <rPr>
        <sz val="8"/>
        <rFont val="Arial"/>
        <family val="2"/>
      </rPr>
      <t xml:space="preserve"> </t>
    </r>
    <r>
      <rPr>
        <i/>
        <sz val="8"/>
        <rFont val="Arial"/>
        <family val="2"/>
      </rPr>
      <t>(2)</t>
    </r>
    <r>
      <rPr>
        <b/>
        <sz val="8"/>
        <rFont val="Arial"/>
        <family val="2"/>
      </rPr>
      <t>:</t>
    </r>
  </si>
  <si>
    <t>Total offshore associated gas terminals:</t>
  </si>
  <si>
    <r>
      <t xml:space="preserve">Offshore dry gas terminals </t>
    </r>
    <r>
      <rPr>
        <i/>
        <sz val="8"/>
        <rFont val="Arial"/>
        <family val="2"/>
      </rPr>
      <t>(3)</t>
    </r>
    <r>
      <rPr>
        <b/>
        <i/>
        <sz val="8"/>
        <rFont val="Arial"/>
        <family val="2"/>
      </rPr>
      <t>:</t>
    </r>
  </si>
  <si>
    <t>Total offshore dry gas terminals:</t>
  </si>
  <si>
    <r>
      <t xml:space="preserve">Onshore production </t>
    </r>
    <r>
      <rPr>
        <i/>
        <sz val="8"/>
        <rFont val="Arial"/>
        <family val="2"/>
      </rPr>
      <t>(4)</t>
    </r>
    <r>
      <rPr>
        <b/>
        <i/>
        <sz val="8"/>
        <rFont val="Arial"/>
        <family val="2"/>
      </rPr>
      <t>:</t>
    </r>
  </si>
  <si>
    <t>Total onshore production:</t>
  </si>
  <si>
    <t>Total Ethane</t>
  </si>
  <si>
    <t>Total Propane</t>
  </si>
  <si>
    <t>Total Butane</t>
  </si>
  <si>
    <t>Total Condensate</t>
  </si>
  <si>
    <t>Total production:</t>
  </si>
  <si>
    <t>(1) Production from: Flotta, Forties, Nigg, Norpipe, Sullom Voe.</t>
  </si>
  <si>
    <t>(2) Production from: Bacton SEAL Shell, CATS, FLAGS, Frigg (UK), SAGE.</t>
  </si>
  <si>
    <t>(3) Production from: Bacton Perenco, Tullow, Shell, Dimlington, Easington,</t>
  </si>
  <si>
    <t xml:space="preserve">      Barrow, Point Of Ayr, Theddlethorpe. Includes exports from fields that export gas directly to the Netherlands using the Dutch offshore pipeline system.</t>
  </si>
  <si>
    <t>(4) Production from: Hamble, Holybourne, Knapton, Wytch Farm.</t>
  </si>
  <si>
    <r>
      <t>F.4  Disposals of crude oil</t>
    </r>
    <r>
      <rPr>
        <i/>
        <vertAlign val="superscript"/>
        <sz val="18"/>
        <color indexed="12"/>
        <rFont val="Arial"/>
        <family val="2"/>
      </rPr>
      <t>(1)</t>
    </r>
  </si>
  <si>
    <t xml:space="preserve">    UK refineries</t>
  </si>
  <si>
    <t xml:space="preserve">    Exports:</t>
  </si>
  <si>
    <t xml:space="preserve">      Albania</t>
  </si>
  <si>
    <r>
      <t xml:space="preserve">      Bahamas</t>
    </r>
    <r>
      <rPr>
        <i/>
        <sz val="8"/>
        <rFont val="Arial"/>
        <family val="2"/>
      </rPr>
      <t xml:space="preserve"> (2)</t>
    </r>
  </si>
  <si>
    <t xml:space="preserve">      Belgium</t>
  </si>
  <si>
    <t xml:space="preserve">      Brunei</t>
  </si>
  <si>
    <t xml:space="preserve">      Bulgaria</t>
  </si>
  <si>
    <t xml:space="preserve">      Canada</t>
  </si>
  <si>
    <t xml:space="preserve">      Chile</t>
  </si>
  <si>
    <t xml:space="preserve">      China</t>
  </si>
  <si>
    <t xml:space="preserve">      Denmark</t>
  </si>
  <si>
    <t xml:space="preserve">      Finland</t>
  </si>
  <si>
    <t xml:space="preserve">      France</t>
  </si>
  <si>
    <t xml:space="preserve">      Germany</t>
  </si>
  <si>
    <t xml:space="preserve">      Gibraltar</t>
  </si>
  <si>
    <t xml:space="preserve">      Greece</t>
  </si>
  <si>
    <t xml:space="preserve">      India</t>
  </si>
  <si>
    <t xml:space="preserve">      Italy</t>
  </si>
  <si>
    <t xml:space="preserve">      Lebanon</t>
  </si>
  <si>
    <t xml:space="preserve">      Lithuania</t>
  </si>
  <si>
    <r>
      <t xml:space="preserve">      Martinique</t>
    </r>
    <r>
      <rPr>
        <i/>
        <sz val="8"/>
        <rFont val="Arial"/>
        <family val="2"/>
      </rPr>
      <t xml:space="preserve"> (2)</t>
    </r>
  </si>
  <si>
    <t xml:space="preserve">      Morocco</t>
  </si>
  <si>
    <r>
      <t xml:space="preserve">      Netherlands </t>
    </r>
    <r>
      <rPr>
        <i/>
        <sz val="8"/>
        <rFont val="Arial"/>
        <family val="2"/>
      </rPr>
      <t>(3)</t>
    </r>
  </si>
  <si>
    <t xml:space="preserve">      Norway</t>
  </si>
  <si>
    <t xml:space="preserve">      Poland</t>
  </si>
  <si>
    <t xml:space="preserve">      Portugal</t>
  </si>
  <si>
    <t xml:space="preserve">      Puerto Rico</t>
  </si>
  <si>
    <t xml:space="preserve">      Republic of Ireland</t>
  </si>
  <si>
    <t xml:space="preserve">      Singapore</t>
  </si>
  <si>
    <t xml:space="preserve">      South Africa</t>
  </si>
  <si>
    <t xml:space="preserve">      South Korea</t>
  </si>
  <si>
    <t xml:space="preserve">      Spain</t>
  </si>
  <si>
    <r>
      <t xml:space="preserve">      St Lucia </t>
    </r>
    <r>
      <rPr>
        <i/>
        <sz val="8"/>
        <rFont val="Arial"/>
        <family val="2"/>
      </rPr>
      <t>(2)</t>
    </r>
  </si>
  <si>
    <t xml:space="preserve">      Sweden</t>
  </si>
  <si>
    <t xml:space="preserve">      Taiwan</t>
  </si>
  <si>
    <t xml:space="preserve">      Turkey</t>
  </si>
  <si>
    <t xml:space="preserve">      Uruguay</t>
  </si>
  <si>
    <t xml:space="preserve">      USA</t>
  </si>
  <si>
    <r>
      <t xml:space="preserve">      Virgin Islands </t>
    </r>
    <r>
      <rPr>
        <i/>
        <sz val="8"/>
        <rFont val="Arial"/>
        <family val="2"/>
      </rPr>
      <t>(2)</t>
    </r>
  </si>
  <si>
    <t xml:space="preserve">      Unknown</t>
  </si>
  <si>
    <r>
      <t xml:space="preserve">    Total disposals</t>
    </r>
    <r>
      <rPr>
        <i/>
        <sz val="8"/>
        <rFont val="Arial"/>
        <family val="2"/>
      </rPr>
      <t xml:space="preserve"> (4)</t>
    </r>
  </si>
  <si>
    <t>(1) Monthly data for aggregate disposals to refineries and exports are available.</t>
  </si>
  <si>
    <t>(2) Some of the exports to the Caribbean area may have been for transhipment to the USA.</t>
  </si>
  <si>
    <t xml:space="preserve">(3) Exports to the Netherlands include oil for transhipment or in  transit to other destinations (e.g. Belgium and Germany). </t>
  </si>
  <si>
    <t>(4) Includes disposals of onshore production. The difference between disposals and production as shown in Table F.1  is accounted for by platform and other field stock changes and by terminal and transit stock changes.</t>
  </si>
  <si>
    <t xml:space="preserve">     </t>
  </si>
  <si>
    <r>
      <t>G.1  Imports and exports of fuels</t>
    </r>
    <r>
      <rPr>
        <b/>
        <vertAlign val="superscript"/>
        <sz val="18"/>
        <color indexed="12"/>
        <rFont val="Arial"/>
        <family val="2"/>
      </rPr>
      <t xml:space="preserve"> </t>
    </r>
    <r>
      <rPr>
        <i/>
        <vertAlign val="superscript"/>
        <sz val="18"/>
        <color indexed="12"/>
        <rFont val="Arial"/>
        <family val="2"/>
      </rPr>
      <t>(1)</t>
    </r>
  </si>
  <si>
    <t xml:space="preserve">  </t>
  </si>
  <si>
    <t xml:space="preserve">    Million tonnes of oil equivalent</t>
  </si>
  <si>
    <t>Imports</t>
  </si>
  <si>
    <t xml:space="preserve">   Coal and other solid fuel</t>
  </si>
  <si>
    <t xml:space="preserve">   Crude oil</t>
  </si>
  <si>
    <t xml:space="preserve">   Petroleum products</t>
  </si>
  <si>
    <r>
      <t xml:space="preserve">   Natural gas</t>
    </r>
    <r>
      <rPr>
        <vertAlign val="superscript"/>
        <sz val="8"/>
        <rFont val="Arial"/>
        <family val="2"/>
      </rPr>
      <t>(2)</t>
    </r>
  </si>
  <si>
    <r>
      <t xml:space="preserve">   Electricity</t>
    </r>
    <r>
      <rPr>
        <vertAlign val="superscript"/>
        <sz val="8"/>
        <rFont val="Arial"/>
        <family val="2"/>
      </rPr>
      <t>(2)</t>
    </r>
  </si>
  <si>
    <t>Total imports</t>
  </si>
  <si>
    <t>Exports</t>
  </si>
  <si>
    <t>Total exports</t>
  </si>
  <si>
    <t>Net exports</t>
  </si>
  <si>
    <t xml:space="preserve">   Natural gas</t>
  </si>
  <si>
    <t xml:space="preserve">   Electricity</t>
  </si>
  <si>
    <t>Total net exports</t>
  </si>
  <si>
    <t xml:space="preserve"> Source: HMRC,*BEIS estimates</t>
  </si>
  <si>
    <t>(1) See Energy Trends at https://www.gov.uk/government/collections/energy-trends for the latest BEIS quarterly estimates</t>
  </si>
  <si>
    <t>(2) Physical flow</t>
  </si>
  <si>
    <t>G.2  Imports and exports of solid fuels</t>
  </si>
  <si>
    <r>
      <t>Imports</t>
    </r>
    <r>
      <rPr>
        <i/>
        <sz val="8.5"/>
        <rFont val="Arial"/>
        <family val="2"/>
      </rPr>
      <t xml:space="preserve"> (1)</t>
    </r>
  </si>
  <si>
    <t>Steam</t>
  </si>
  <si>
    <t>Coking</t>
  </si>
  <si>
    <t>Anthracite</t>
  </si>
  <si>
    <t xml:space="preserve">Other </t>
  </si>
  <si>
    <t>coal</t>
  </si>
  <si>
    <t xml:space="preserve">solid fuel  </t>
  </si>
  <si>
    <t xml:space="preserve">European Union </t>
  </si>
  <si>
    <t xml:space="preserve">  Belgium/Luxembourg</t>
  </si>
  <si>
    <t xml:space="preserve">  Denmark</t>
  </si>
  <si>
    <t xml:space="preserve">  Finland</t>
  </si>
  <si>
    <t xml:space="preserve">  France</t>
  </si>
  <si>
    <t xml:space="preserve">  Germany</t>
  </si>
  <si>
    <t xml:space="preserve">  Irish Republic</t>
  </si>
  <si>
    <t xml:space="preserve">  Italy</t>
  </si>
  <si>
    <r>
      <t xml:space="preserve">  Netherlands </t>
    </r>
    <r>
      <rPr>
        <i/>
        <sz val="8"/>
        <rFont val="Arial"/>
        <family val="2"/>
      </rPr>
      <t>(2)</t>
    </r>
  </si>
  <si>
    <t xml:space="preserve">  Portugal</t>
  </si>
  <si>
    <t xml:space="preserve">  Spain</t>
  </si>
  <si>
    <t xml:space="preserve">  Sweden</t>
  </si>
  <si>
    <t xml:space="preserve">  Other countries </t>
  </si>
  <si>
    <t>Total European Union</t>
  </si>
  <si>
    <t xml:space="preserve">  Australia</t>
  </si>
  <si>
    <t xml:space="preserve">  Canada</t>
  </si>
  <si>
    <t xml:space="preserve">  Colombia</t>
  </si>
  <si>
    <t xml:space="preserve">  Indonesia</t>
  </si>
  <si>
    <t xml:space="preserve">  Norway</t>
  </si>
  <si>
    <t xml:space="preserve">  People's Republic of China</t>
  </si>
  <si>
    <t xml:space="preserve">  Poland</t>
  </si>
  <si>
    <t xml:space="preserve">  Republic of South Africa</t>
  </si>
  <si>
    <t xml:space="preserve">  Russia</t>
  </si>
  <si>
    <t xml:space="preserve">  United States of America</t>
  </si>
  <si>
    <t xml:space="preserve">  Venezuela</t>
  </si>
  <si>
    <t xml:space="preserve">  Vietnam</t>
  </si>
  <si>
    <t>Total all countries</t>
  </si>
  <si>
    <t>Value of imports (cif)/export (fob) (£m)</t>
  </si>
  <si>
    <t>Value per tonne (£)</t>
  </si>
  <si>
    <r>
      <t xml:space="preserve">Total European Union </t>
    </r>
    <r>
      <rPr>
        <b/>
        <i/>
        <sz val="8"/>
        <rFont val="Arial"/>
        <family val="2"/>
      </rPr>
      <t>(5)</t>
    </r>
  </si>
  <si>
    <t>G.2  Imports and exports of solid fuels (continued)</t>
  </si>
  <si>
    <t>European Union</t>
  </si>
  <si>
    <t xml:space="preserve">  Greece</t>
  </si>
  <si>
    <t xml:space="preserve">  Latvia</t>
  </si>
  <si>
    <r>
      <t xml:space="preserve">  Estonia </t>
    </r>
    <r>
      <rPr>
        <i/>
        <sz val="8"/>
        <rFont val="Arial"/>
        <family val="2"/>
      </rPr>
      <t>(3)</t>
    </r>
  </si>
  <si>
    <r>
      <t xml:space="preserve">  Latvia </t>
    </r>
    <r>
      <rPr>
        <i/>
        <sz val="8"/>
        <rFont val="Arial"/>
        <family val="2"/>
      </rPr>
      <t>(3)</t>
    </r>
  </si>
  <si>
    <r>
      <t xml:space="preserve">  Netherlands</t>
    </r>
    <r>
      <rPr>
        <i/>
        <sz val="8"/>
        <rFont val="Arial"/>
        <family val="2"/>
      </rPr>
      <t xml:space="preserve"> (2)</t>
    </r>
  </si>
  <si>
    <r>
      <t xml:space="preserve">  Poland </t>
    </r>
    <r>
      <rPr>
        <i/>
        <sz val="8"/>
        <rFont val="Arial"/>
        <family val="2"/>
      </rPr>
      <t>(3)</t>
    </r>
  </si>
  <si>
    <t xml:space="preserve">  Portugal </t>
  </si>
  <si>
    <r>
      <t xml:space="preserve">Total European Union </t>
    </r>
    <r>
      <rPr>
        <b/>
        <i/>
        <sz val="8.5"/>
        <rFont val="Arial"/>
        <family val="2"/>
      </rPr>
      <t>(5)</t>
    </r>
  </si>
  <si>
    <t xml:space="preserve">  Austria</t>
  </si>
  <si>
    <t xml:space="preserve">  Czech Republic</t>
  </si>
  <si>
    <t>-</t>
  </si>
  <si>
    <t xml:space="preserve">  Iceland</t>
  </si>
  <si>
    <r>
      <t>Total European Union</t>
    </r>
    <r>
      <rPr>
        <b/>
        <i/>
        <sz val="8.5"/>
        <rFont val="Arial"/>
        <family val="2"/>
      </rPr>
      <t xml:space="preserve"> (5)</t>
    </r>
  </si>
  <si>
    <t xml:space="preserve">  Bosnia &amp; Herz.</t>
  </si>
  <si>
    <t xml:space="preserve">  Egypt</t>
  </si>
  <si>
    <t xml:space="preserve">  India</t>
  </si>
  <si>
    <t xml:space="preserve">  Turkey</t>
  </si>
  <si>
    <t>coal (5)</t>
  </si>
  <si>
    <t xml:space="preserve">  Latvia (3)</t>
  </si>
  <si>
    <t xml:space="preserve">  Netherlands (2)</t>
  </si>
  <si>
    <t xml:space="preserve">  Poland (3)</t>
  </si>
  <si>
    <r>
      <t>Total European Union</t>
    </r>
    <r>
      <rPr>
        <b/>
        <i/>
        <sz val="8.5"/>
        <rFont val="Arial"/>
        <family val="2"/>
      </rPr>
      <t xml:space="preserve"> (4)</t>
    </r>
  </si>
  <si>
    <t xml:space="preserve"> Sri Lanka</t>
  </si>
  <si>
    <t>Australia</t>
  </si>
  <si>
    <t>Canada</t>
  </si>
  <si>
    <t>Colombia</t>
  </si>
  <si>
    <t>Norway</t>
  </si>
  <si>
    <t>China</t>
  </si>
  <si>
    <t>South Africa</t>
  </si>
  <si>
    <t>Russia</t>
  </si>
  <si>
    <t>United States</t>
  </si>
  <si>
    <t>Venezuela</t>
  </si>
  <si>
    <t>Sri Lanka</t>
  </si>
  <si>
    <t xml:space="preserve"> Other countries </t>
  </si>
  <si>
    <t>Belgium</t>
  </si>
  <si>
    <t>Denmark</t>
  </si>
  <si>
    <t>Finland</t>
  </si>
  <si>
    <t>France</t>
  </si>
  <si>
    <t>Germany</t>
  </si>
  <si>
    <t>Irish Republic</t>
  </si>
  <si>
    <r>
      <t>Latvia</t>
    </r>
    <r>
      <rPr>
        <i/>
        <sz val="8"/>
        <rFont val="Arial"/>
        <family val="2"/>
      </rPr>
      <t xml:space="preserve"> (3)</t>
    </r>
  </si>
  <si>
    <r>
      <t xml:space="preserve">Netherlands </t>
    </r>
    <r>
      <rPr>
        <i/>
        <sz val="8"/>
        <rFont val="Arial"/>
        <family val="2"/>
      </rPr>
      <t>(2)</t>
    </r>
  </si>
  <si>
    <r>
      <t xml:space="preserve">Poland </t>
    </r>
    <r>
      <rPr>
        <i/>
        <sz val="8"/>
        <rFont val="Arial"/>
        <family val="2"/>
      </rPr>
      <t>(3)</t>
    </r>
  </si>
  <si>
    <t>Portugal</t>
  </si>
  <si>
    <t>Spain</t>
  </si>
  <si>
    <t>Sweden</t>
  </si>
  <si>
    <t xml:space="preserve">Other EU countries </t>
  </si>
  <si>
    <t>Total European Union (4)</t>
  </si>
  <si>
    <t>Switzerland</t>
  </si>
  <si>
    <t>Chile</t>
  </si>
  <si>
    <t>Ukraine</t>
  </si>
  <si>
    <t xml:space="preserve">Other non-EU countries </t>
  </si>
  <si>
    <t>Tota all countries</t>
  </si>
  <si>
    <t>Latvia</t>
  </si>
  <si>
    <t>Netherlands</t>
  </si>
  <si>
    <t>Poland</t>
  </si>
  <si>
    <t xml:space="preserve">Other countries </t>
  </si>
  <si>
    <t xml:space="preserve">Value of imports (cif)/export (fob) (£m) </t>
  </si>
  <si>
    <t>Source : H.M. Revenue and Customs</t>
  </si>
  <si>
    <t>(1) Country of origin basis.</t>
  </si>
  <si>
    <t>(2) Includes extra-EU coal routed through the Netherlands.</t>
  </si>
  <si>
    <t>(3) Joined the EU on 1 May 2004</t>
  </si>
  <si>
    <t xml:space="preserve">(4) Includes a small quantity from other EU countries </t>
  </si>
  <si>
    <t>(5) include coke and semi-coke of coal</t>
  </si>
  <si>
    <t>G.3  Imports and exports of crude oil and petroleum products</t>
  </si>
  <si>
    <t>G.3  Imports and exports of crude oil and  petroleum products (continued)</t>
  </si>
  <si>
    <t>Quantity</t>
  </si>
  <si>
    <t>(Thousand</t>
  </si>
  <si>
    <t xml:space="preserve">Value per </t>
  </si>
  <si>
    <t>tonnes)</t>
  </si>
  <si>
    <t>tonne  (£)</t>
  </si>
  <si>
    <t>Imports (c.i.f.)</t>
  </si>
  <si>
    <t xml:space="preserve">  Crude oil</t>
  </si>
  <si>
    <r>
      <t xml:space="preserve">  Refined petroleum products </t>
    </r>
    <r>
      <rPr>
        <b/>
        <i/>
        <sz val="8.5"/>
        <rFont val="Arial"/>
        <family val="2"/>
      </rPr>
      <t>(1)</t>
    </r>
  </si>
  <si>
    <r>
      <t xml:space="preserve">  Refined petroleum products </t>
    </r>
    <r>
      <rPr>
        <b/>
        <i/>
        <sz val="8"/>
        <rFont val="Arial"/>
        <family val="2"/>
      </rPr>
      <t>(1)</t>
    </r>
  </si>
  <si>
    <r>
      <t xml:space="preserve">    Petroleum gases </t>
    </r>
    <r>
      <rPr>
        <i/>
        <sz val="8"/>
        <rFont val="Arial"/>
        <family val="2"/>
      </rPr>
      <t>(2)</t>
    </r>
  </si>
  <si>
    <t xml:space="preserve">    Motor spirit and aviation spirit</t>
  </si>
  <si>
    <t>3189*</t>
  </si>
  <si>
    <t>495.0*</t>
  </si>
  <si>
    <t>388.00*</t>
  </si>
  <si>
    <r>
      <t xml:space="preserve">    Other light oils and spirit </t>
    </r>
    <r>
      <rPr>
        <i/>
        <sz val="8"/>
        <rFont val="Arial"/>
        <family val="2"/>
      </rPr>
      <t>(3)</t>
    </r>
  </si>
  <si>
    <t xml:space="preserve">    Aviation turbine fuel (kerosene)</t>
  </si>
  <si>
    <t xml:space="preserve">    Other kerosene</t>
  </si>
  <si>
    <t xml:space="preserve">    Gas oil/diesel oil</t>
  </si>
  <si>
    <r>
      <t xml:space="preserve">    Fuel oil </t>
    </r>
    <r>
      <rPr>
        <i/>
        <sz val="8"/>
        <rFont val="Arial"/>
        <family val="2"/>
      </rPr>
      <t>(4)</t>
    </r>
  </si>
  <si>
    <t xml:space="preserve">    Lubricating oils</t>
  </si>
  <si>
    <t xml:space="preserve">    Petroleum coke</t>
  </si>
  <si>
    <t xml:space="preserve">    Other</t>
  </si>
  <si>
    <t>Total refined petroleum products</t>
  </si>
  <si>
    <t>Exports (f.o.b)</t>
  </si>
  <si>
    <r>
      <t xml:space="preserve">  Refined petroleum products</t>
    </r>
    <r>
      <rPr>
        <b/>
        <i/>
        <sz val="8"/>
        <rFont val="Arial"/>
        <family val="2"/>
      </rPr>
      <t xml:space="preserve"> (1)</t>
    </r>
  </si>
  <si>
    <t xml:space="preserve">    Gas oil/Diesel oil</t>
  </si>
  <si>
    <t>*</t>
  </si>
  <si>
    <t xml:space="preserve">   Source: H.M. Revenue and Customs</t>
  </si>
  <si>
    <t>(1)  Excludes pitch, mineral tars and natural gas.</t>
  </si>
  <si>
    <t>(2)  Includes small quantities of unidentified non-petroleum gases.</t>
  </si>
  <si>
    <t>(3)  Includes wide-cut gasoline, white spirit and petroleum naphthas.</t>
  </si>
  <si>
    <t>(4)  Includes partly refined oil for further processing.</t>
  </si>
  <si>
    <t>* Not available</t>
  </si>
  <si>
    <t>G.4  Imports and exports of crude oil by country</t>
  </si>
  <si>
    <t>G.4  Imports and exports of crude oil by country (continued)</t>
  </si>
  <si>
    <t>Value</t>
  </si>
  <si>
    <t>(£million)</t>
  </si>
  <si>
    <t xml:space="preserve"> Middle East</t>
  </si>
  <si>
    <t xml:space="preserve">    Abu Dhabi</t>
  </si>
  <si>
    <t/>
  </si>
  <si>
    <t xml:space="preserve">    Dubai</t>
  </si>
  <si>
    <t xml:space="preserve">    Iran</t>
  </si>
  <si>
    <t xml:space="preserve">    Kuwait</t>
  </si>
  <si>
    <t xml:space="preserve">    Oman</t>
  </si>
  <si>
    <t xml:space="preserve">    Saudi Arabia</t>
  </si>
  <si>
    <t xml:space="preserve">    Other countries </t>
  </si>
  <si>
    <t xml:space="preserve"> Total Middle East </t>
  </si>
  <si>
    <t xml:space="preserve">    Algeria</t>
  </si>
  <si>
    <t xml:space="preserve">    Angola</t>
  </si>
  <si>
    <t xml:space="preserve">    Latvia</t>
  </si>
  <si>
    <t xml:space="preserve">    Libya</t>
  </si>
  <si>
    <t xml:space="preserve">    Lithuania </t>
  </si>
  <si>
    <t xml:space="preserve">    Mexico</t>
  </si>
  <si>
    <t xml:space="preserve">    Netherlands </t>
  </si>
  <si>
    <t xml:space="preserve">    Nigeria</t>
  </si>
  <si>
    <t xml:space="preserve">    Norway</t>
  </si>
  <si>
    <t xml:space="preserve">    Russia </t>
  </si>
  <si>
    <t xml:space="preserve">    U.S.A.</t>
  </si>
  <si>
    <t xml:space="preserve">    Venezuela</t>
  </si>
  <si>
    <t xml:space="preserve"> Total Non Middle East</t>
  </si>
  <si>
    <r>
      <t>Exports (f.o.b.)</t>
    </r>
    <r>
      <rPr>
        <i/>
        <sz val="10"/>
        <rFont val="Arial"/>
        <family val="2"/>
      </rPr>
      <t>(1)</t>
    </r>
  </si>
  <si>
    <r>
      <t>Exports (f.o.b.)</t>
    </r>
    <r>
      <rPr>
        <b/>
        <i/>
        <sz val="10"/>
        <rFont val="Arial"/>
        <family val="2"/>
      </rPr>
      <t>(1)</t>
    </r>
  </si>
  <si>
    <t xml:space="preserve"> European Union</t>
  </si>
  <si>
    <t xml:space="preserve">    Belgium and Luxembourg</t>
  </si>
  <si>
    <t xml:space="preserve">    Denmark</t>
  </si>
  <si>
    <t xml:space="preserve">    Finland</t>
  </si>
  <si>
    <t xml:space="preserve">    France</t>
  </si>
  <si>
    <t xml:space="preserve">    Germany</t>
  </si>
  <si>
    <t xml:space="preserve">    Greece</t>
  </si>
  <si>
    <t xml:space="preserve">    Irish Republic</t>
  </si>
  <si>
    <t xml:space="preserve">    Italy</t>
  </si>
  <si>
    <t xml:space="preserve">    Netherlands</t>
  </si>
  <si>
    <t xml:space="preserve">    Portugal</t>
  </si>
  <si>
    <t xml:space="preserve">    Spain</t>
  </si>
  <si>
    <t xml:space="preserve">    Sweden</t>
  </si>
  <si>
    <r>
      <t xml:space="preserve">    Poland</t>
    </r>
    <r>
      <rPr>
        <i/>
        <sz val="8"/>
        <rFont val="Arial"/>
        <family val="2"/>
      </rPr>
      <t>(2)</t>
    </r>
  </si>
  <si>
    <t xml:space="preserve">    Other EU</t>
  </si>
  <si>
    <t xml:space="preserve"> Total EU</t>
  </si>
  <si>
    <t xml:space="preserve">    Canada</t>
  </si>
  <si>
    <t xml:space="preserve">    South Korea</t>
  </si>
  <si>
    <t xml:space="preserve">    China</t>
  </si>
  <si>
    <t xml:space="preserve">    Other Non EU</t>
  </si>
  <si>
    <t xml:space="preserve">       Source: HM Revenue and Customs</t>
  </si>
  <si>
    <t>(1)  Includes re-exports.</t>
  </si>
  <si>
    <t>(2)  Poland Joined the EU in May 2004, before this time any data for Poland is included in the Non EU category.</t>
  </si>
  <si>
    <r>
      <t xml:space="preserve">G.5   Physical imports and exports of gas </t>
    </r>
    <r>
      <rPr>
        <i/>
        <vertAlign val="superscript"/>
        <sz val="18"/>
        <color indexed="12"/>
        <rFont val="Arial"/>
        <family val="2"/>
      </rPr>
      <t>(1)</t>
    </r>
  </si>
  <si>
    <t>GWh</t>
  </si>
  <si>
    <t xml:space="preserve">                                                         </t>
  </si>
  <si>
    <t>Interconnector via Belgium (2)</t>
  </si>
  <si>
    <t>Netherlands (3)</t>
  </si>
  <si>
    <t>Norway (by pipe) (4)</t>
  </si>
  <si>
    <t>Liquefied Natural Gas (LNG) (5)</t>
  </si>
  <si>
    <t xml:space="preserve">        of which from:</t>
  </si>
  <si>
    <t xml:space="preserve">                            Belgium</t>
  </si>
  <si>
    <t xml:space="preserve">                            Algeria</t>
  </si>
  <si>
    <t xml:space="preserve">                            Australia</t>
  </si>
  <si>
    <t>..</t>
  </si>
  <si>
    <t xml:space="preserve">                            Egypt</t>
  </si>
  <si>
    <t xml:space="preserve">                            Nigeria</t>
  </si>
  <si>
    <t xml:space="preserve">                            Norway</t>
  </si>
  <si>
    <t xml:space="preserve">                            Qatar</t>
  </si>
  <si>
    <t xml:space="preserve">                            Trinidad &amp; Tobago</t>
  </si>
  <si>
    <t xml:space="preserve">                            USA</t>
  </si>
  <si>
    <t xml:space="preserve">                           Dominican Rep.</t>
  </si>
  <si>
    <t xml:space="preserve">                           Peru</t>
  </si>
  <si>
    <t xml:space="preserve">                          Russia</t>
  </si>
  <si>
    <t xml:space="preserve">                         Yemen</t>
  </si>
  <si>
    <t xml:space="preserve">                         Equatorial Guinea</t>
  </si>
  <si>
    <t xml:space="preserve">                          Angola</t>
  </si>
  <si>
    <t xml:space="preserve">                          Cameroon</t>
  </si>
  <si>
    <t xml:space="preserve">                          France</t>
  </si>
  <si>
    <t xml:space="preserve">                          Netherlands</t>
  </si>
  <si>
    <t>Total Imports</t>
  </si>
  <si>
    <t>Netherlands (6)</t>
  </si>
  <si>
    <t>Norway (7)</t>
  </si>
  <si>
    <r>
      <t xml:space="preserve">Republic of Ireland </t>
    </r>
    <r>
      <rPr>
        <i/>
        <sz val="8"/>
        <rFont val="Arial"/>
        <family val="2"/>
      </rPr>
      <t>(8)</t>
    </r>
  </si>
  <si>
    <t>Isle of Man</t>
  </si>
  <si>
    <t>Liquefied Natural Gas (LNG)</t>
  </si>
  <si>
    <t>Total Exports</t>
  </si>
  <si>
    <r>
      <t xml:space="preserve">Net Imports </t>
    </r>
    <r>
      <rPr>
        <b/>
        <i/>
        <sz val="8"/>
        <rFont val="Arial"/>
        <family val="2"/>
      </rPr>
      <t>(9)</t>
    </r>
  </si>
  <si>
    <t>Source: BEIS</t>
  </si>
  <si>
    <t>(1)  See paragraph G23.</t>
  </si>
  <si>
    <t>(2)  Physical flows of gas through the Bacton-Zeebrugge Interconnector as opposed to the nominated flows used by National Grid.</t>
  </si>
  <si>
    <t>(3)  Physical flows via the Bacton-Balgzand (BBL) pipeline. Commissioned in November 2006.</t>
  </si>
  <si>
    <t xml:space="preserve">(4)  Currently via the Langeled and Vesterled pipelines, the Tampen Link (from Statfjord to  the FLAGS pipeline and then to St Fegus) and Gjoa/Vega (to St Fergus via the FLAGS pipeline). </t>
  </si>
  <si>
    <t xml:space="preserve">       Prior to 2005 includes the Norwegian share of the Frigg field. </t>
  </si>
  <si>
    <t>(5)  From various sources to the Isle of Grain, Milford Haven (South Hook  and Dragon) and Teesside Gasport.</t>
  </si>
  <si>
    <t>(6)  Direct exports from the Grove, Chiswick, Markham, Minke, Stamford, Windermere and Wingate offshore gas fields using the Dutch offshore gas pipeline infrastructure.</t>
  </si>
  <si>
    <t>(7)  With effect from September 2007, UK gas from the Blane field to the Norwegian Ula field for injection into the Ula reservoir.</t>
  </si>
  <si>
    <t>(8)  Includes gas to the Isle of Man up to 2004, after which figures are shown separately for Isle of Man.</t>
  </si>
  <si>
    <t>(9)  A negative figure means the UK was a net exporter of gas.</t>
  </si>
  <si>
    <t>Gas to the Isle of Man is included in exports to the Republic of Ireland up until 2004 and then separately identified from 2005 onwards.</t>
  </si>
  <si>
    <t xml:space="preserve">G.6: UK Imports and exports of wood pellets and other wood </t>
  </si>
  <si>
    <r>
      <t>Imports</t>
    </r>
    <r>
      <rPr>
        <vertAlign val="superscript"/>
        <sz val="11"/>
        <color indexed="8"/>
        <rFont val="Arial"/>
        <family val="2"/>
      </rPr>
      <t>1</t>
    </r>
  </si>
  <si>
    <r>
      <t>Wood pellets</t>
    </r>
    <r>
      <rPr>
        <vertAlign val="superscript"/>
        <sz val="11"/>
        <color indexed="8"/>
        <rFont val="Arial"/>
        <family val="2"/>
      </rPr>
      <t>2</t>
    </r>
  </si>
  <si>
    <r>
      <t>Other wood</t>
    </r>
    <r>
      <rPr>
        <vertAlign val="superscript"/>
        <sz val="11"/>
        <color indexed="8"/>
        <rFont val="Arial"/>
        <family val="2"/>
      </rPr>
      <t>3</t>
    </r>
  </si>
  <si>
    <t>Total</t>
  </si>
  <si>
    <t>Lithuania</t>
  </si>
  <si>
    <t>Other EU countries</t>
  </si>
  <si>
    <t>Egypt</t>
  </si>
  <si>
    <t>Ghana</t>
  </si>
  <si>
    <t>Malaysia</t>
  </si>
  <si>
    <t>Other countries</t>
  </si>
  <si>
    <t>Total UK exports</t>
  </si>
  <si>
    <t>Estonia</t>
  </si>
  <si>
    <t>Vietnam</t>
  </si>
  <si>
    <t>G.6: UK imports and exports of wood pellets and other wood (continued)</t>
  </si>
  <si>
    <t>Bulgaria</t>
  </si>
  <si>
    <t>Italy</t>
  </si>
  <si>
    <t>Belarus</t>
  </si>
  <si>
    <t>India</t>
  </si>
  <si>
    <t>Namibia</t>
  </si>
  <si>
    <t>New Zealand</t>
  </si>
  <si>
    <t>Hong Kong</t>
  </si>
  <si>
    <t>Indonesia</t>
  </si>
  <si>
    <t>Thailand</t>
  </si>
  <si>
    <t>Bosnia &amp; Herz.</t>
  </si>
  <si>
    <t>Paraguay</t>
  </si>
  <si>
    <r>
      <t>Wood pellets</t>
    </r>
    <r>
      <rPr>
        <vertAlign val="superscript"/>
        <sz val="11"/>
        <color indexed="8"/>
        <rFont val="Arial"/>
        <family val="2"/>
      </rPr>
      <t>4</t>
    </r>
  </si>
  <si>
    <r>
      <t>Other wood</t>
    </r>
    <r>
      <rPr>
        <vertAlign val="superscript"/>
        <sz val="11"/>
        <color indexed="8"/>
        <rFont val="Arial"/>
        <family val="2"/>
      </rPr>
      <t>5</t>
    </r>
  </si>
  <si>
    <r>
      <t>Notes</t>
    </r>
    <r>
      <rPr>
        <sz val="11"/>
        <color indexed="8"/>
        <rFont val="Arial"/>
        <family val="2"/>
      </rPr>
      <t>:</t>
    </r>
  </si>
  <si>
    <t>1. Country of origin basis.</t>
  </si>
  <si>
    <t>2. Classification based on an aggregation of imports/exports of products with the following commodity codes: 44013090, 44013020 &amp; 44013100 (pellets).</t>
  </si>
  <si>
    <t xml:space="preserve">3. Classification based on an aggregation of imports/exports of products with the following commodity codes: 44012100, 44012200, 44013010, 44013040, 44013080, </t>
  </si>
  <si>
    <t>440139XX (chips, sawdust &amp; waste), and 44011000 (fuel wood).</t>
  </si>
  <si>
    <t>4. From 2017 onwards, classification based on an aggregation of imports/exports of products with the following commodity code: 4013100 (pellets).</t>
  </si>
  <si>
    <t xml:space="preserve">5. From 2017 onwards, classification based on an aggregation of imports/exports of products with the following commodity codes: 44011000, 44011100, </t>
  </si>
  <si>
    <t>44011200 (fuel wood), and 44012100, 44012200, 440139XX, 440130XX, 44013100 (chips/sawdust/waste)</t>
  </si>
  <si>
    <r>
      <t xml:space="preserve">G.7  Value of imports and exports of fuels </t>
    </r>
    <r>
      <rPr>
        <b/>
        <vertAlign val="superscript"/>
        <sz val="18"/>
        <color indexed="12"/>
        <rFont val="Arial"/>
        <family val="2"/>
      </rPr>
      <t>(1)(2)</t>
    </r>
  </si>
  <si>
    <t>£ million</t>
  </si>
  <si>
    <t>Coal and other solid fuels</t>
  </si>
  <si>
    <t>Crude oil</t>
  </si>
  <si>
    <r>
      <t>Petroleum products</t>
    </r>
    <r>
      <rPr>
        <i/>
        <sz val="8"/>
        <rFont val="Arial"/>
        <family val="2"/>
      </rPr>
      <t xml:space="preserve"> </t>
    </r>
    <r>
      <rPr>
        <i/>
        <vertAlign val="superscript"/>
        <sz val="8"/>
        <rFont val="Arial"/>
        <family val="2"/>
      </rPr>
      <t>(3)</t>
    </r>
  </si>
  <si>
    <t>Natural gas</t>
  </si>
  <si>
    <t>Electricity</t>
  </si>
  <si>
    <t>Exports (f.o.b.)</t>
  </si>
  <si>
    <r>
      <t>Petroleum products</t>
    </r>
    <r>
      <rPr>
        <vertAlign val="superscript"/>
        <sz val="8"/>
        <rFont val="Arial"/>
        <family val="2"/>
      </rPr>
      <t xml:space="preserve"> </t>
    </r>
    <r>
      <rPr>
        <i/>
        <vertAlign val="superscript"/>
        <sz val="8"/>
        <rFont val="Arial"/>
        <family val="2"/>
      </rPr>
      <t>(4)</t>
    </r>
  </si>
  <si>
    <t>Imports (f.o.b.)</t>
  </si>
  <si>
    <r>
      <t>Oil</t>
    </r>
    <r>
      <rPr>
        <i/>
        <sz val="8"/>
        <rFont val="Arial"/>
        <family val="2"/>
      </rPr>
      <t xml:space="preserve"> </t>
    </r>
    <r>
      <rPr>
        <i/>
        <vertAlign val="superscript"/>
        <sz val="8"/>
        <rFont val="Arial"/>
        <family val="2"/>
      </rPr>
      <t>(5)</t>
    </r>
  </si>
  <si>
    <r>
      <t xml:space="preserve">Other fuels </t>
    </r>
    <r>
      <rPr>
        <i/>
        <vertAlign val="superscript"/>
        <sz val="8"/>
        <rFont val="Arial"/>
        <family val="2"/>
      </rPr>
      <t>(6)</t>
    </r>
  </si>
  <si>
    <r>
      <t>Net exports</t>
    </r>
    <r>
      <rPr>
        <b/>
        <vertAlign val="superscript"/>
        <sz val="8.5"/>
        <rFont val="Arial"/>
        <family val="2"/>
      </rPr>
      <t>(8)</t>
    </r>
  </si>
  <si>
    <t>(B.O.P basis)</t>
  </si>
  <si>
    <t>Other fuels</t>
  </si>
  <si>
    <t>(continued)</t>
  </si>
  <si>
    <r>
      <t xml:space="preserve">Petroleum products </t>
    </r>
    <r>
      <rPr>
        <i/>
        <vertAlign val="superscript"/>
        <sz val="8"/>
        <rFont val="Arial"/>
        <family val="2"/>
      </rPr>
      <t>(4)</t>
    </r>
  </si>
  <si>
    <t>Net exports (OTS basis)</t>
  </si>
  <si>
    <t>Total net exports (OTS)</t>
  </si>
  <si>
    <t>Total net exports (BOP)</t>
  </si>
  <si>
    <r>
      <t xml:space="preserve">Petroleum products </t>
    </r>
    <r>
      <rPr>
        <i/>
        <vertAlign val="superscript"/>
        <sz val="8"/>
        <rFont val="Arial"/>
        <family val="2"/>
      </rPr>
      <t>(3)</t>
    </r>
  </si>
  <si>
    <r>
      <t>Petroleum products</t>
    </r>
    <r>
      <rPr>
        <i/>
        <sz val="8"/>
        <rFont val="Arial"/>
        <family val="2"/>
      </rPr>
      <t xml:space="preserve"> </t>
    </r>
    <r>
      <rPr>
        <i/>
        <vertAlign val="superscript"/>
        <sz val="8"/>
        <rFont val="Arial"/>
        <family val="2"/>
      </rPr>
      <t>(4)</t>
    </r>
  </si>
  <si>
    <r>
      <t xml:space="preserve">2019 </t>
    </r>
    <r>
      <rPr>
        <vertAlign val="superscript"/>
        <sz val="8"/>
        <rFont val="Arial"/>
        <family val="2"/>
      </rPr>
      <t>(7)</t>
    </r>
  </si>
  <si>
    <t>Source: Office for National Statistics and HMRC UK Trade Data</t>
  </si>
  <si>
    <t xml:space="preserve">Prior to 2016 this data used data ONS republished from HMRC's UK Trade Data. </t>
  </si>
  <si>
    <t>From 2016 we use extracts from the UK Trade Data direct.</t>
  </si>
  <si>
    <t>(1) See Energy Trends at www.gov.uk/government/collections/energy-trends for the latest BEIS quarterly estimates.</t>
  </si>
  <si>
    <t>(2) See notes in Foreign Trade section of this and earlier editions of the Digest</t>
  </si>
  <si>
    <t>(3) Includes petroleum products not used as fuel, eg lubricants, and liquefied petroleum gases other than natural gas.</t>
  </si>
  <si>
    <t>(4) Includes petroleum products not used as fuel, eg lubricants, and liquefied petroleum gases, and small quantities of natural gas.</t>
  </si>
  <si>
    <t>(5) Crude oil and petroleum products.</t>
  </si>
  <si>
    <t xml:space="preserve">(6) Data prior to 1985 include small quantities of non-fuel products (eg peat).  These items are excluded from the c.i.f. import data   </t>
  </si>
  <si>
    <t xml:space="preserve"> and the export data.</t>
  </si>
  <si>
    <t>(7) Provisional.</t>
  </si>
  <si>
    <t>(8) Net exports are the difference between exports and imports on a Balance of Payments (B.O.P) basis – see Table G.1 for figures</t>
  </si>
  <si>
    <t xml:space="preserve"> in the period  2001 to 2020.  </t>
  </si>
  <si>
    <t>*BEIS estimates</t>
  </si>
  <si>
    <t>I.1 Aggregate energy balance 2020</t>
  </si>
  <si>
    <t>Net calorific values</t>
  </si>
  <si>
    <t>Thousand tonnes of oil equivalent</t>
  </si>
  <si>
    <t>Coal</t>
  </si>
  <si>
    <r>
      <t>Manufactured fuel</t>
    </r>
    <r>
      <rPr>
        <i/>
        <sz val="8.5"/>
        <rFont val="Arial"/>
        <family val="2"/>
      </rPr>
      <t>(1)</t>
    </r>
  </si>
  <si>
    <t>Primary oils</t>
  </si>
  <si>
    <t>Petroleum products</t>
  </si>
  <si>
    <r>
      <t>Natural gas</t>
    </r>
    <r>
      <rPr>
        <i/>
        <sz val="8.5"/>
        <rFont val="Arial"/>
        <family val="2"/>
      </rPr>
      <t>(2)</t>
    </r>
  </si>
  <si>
    <t>Bioenergy &amp; waste(3)</t>
  </si>
  <si>
    <t>Primary electricity</t>
  </si>
  <si>
    <t>Heat sold</t>
  </si>
  <si>
    <t xml:space="preserve">Supply </t>
  </si>
  <si>
    <t>Production</t>
  </si>
  <si>
    <t>Marine bunkers</t>
  </si>
  <si>
    <r>
      <t>Stock change</t>
    </r>
    <r>
      <rPr>
        <i/>
        <sz val="8"/>
        <rFont val="Arial"/>
        <family val="2"/>
      </rPr>
      <t>(4)</t>
    </r>
  </si>
  <si>
    <t>Primary supply</t>
  </si>
  <si>
    <r>
      <t>Statistical difference</t>
    </r>
    <r>
      <rPr>
        <i/>
        <sz val="8.5"/>
        <rFont val="Arial"/>
        <family val="2"/>
      </rPr>
      <t>(5)</t>
    </r>
  </si>
  <si>
    <t>Primary demand</t>
  </si>
  <si>
    <t>Transfers</t>
  </si>
  <si>
    <t>Transformation</t>
  </si>
  <si>
    <t>Electricity generation</t>
  </si>
  <si>
    <t xml:space="preserve">   Major power producers</t>
  </si>
  <si>
    <t xml:space="preserve">   Autogenerators</t>
  </si>
  <si>
    <t>Heat generation</t>
  </si>
  <si>
    <t>Petroleum refineries</t>
  </si>
  <si>
    <t>Coke manufacture</t>
  </si>
  <si>
    <t>Blast furnaces</t>
  </si>
  <si>
    <t>Patent fuel manufacture</t>
  </si>
  <si>
    <t>Other(7)</t>
  </si>
  <si>
    <t>Energy industry use</t>
  </si>
  <si>
    <t>Oil and gas extraction</t>
  </si>
  <si>
    <t>Coal extraction</t>
  </si>
  <si>
    <t>Pumped storage</t>
  </si>
  <si>
    <t>Other</t>
  </si>
  <si>
    <t>Losses</t>
  </si>
  <si>
    <t>Final consumption</t>
  </si>
  <si>
    <t>Industry</t>
  </si>
  <si>
    <t>Unclassified</t>
  </si>
  <si>
    <t>Iron and steel</t>
  </si>
  <si>
    <t>Non-ferrous metals</t>
  </si>
  <si>
    <t>Mineral products</t>
  </si>
  <si>
    <t>Chemicals</t>
  </si>
  <si>
    <t>Mechanical engineering etc</t>
  </si>
  <si>
    <t>Electrical engineering etc</t>
  </si>
  <si>
    <t>Vehicles</t>
  </si>
  <si>
    <t>Food, beverages etc</t>
  </si>
  <si>
    <t>Textiles, leather etc</t>
  </si>
  <si>
    <t>Paper, printing etc</t>
  </si>
  <si>
    <t>Other industries</t>
  </si>
  <si>
    <t>Construction</t>
  </si>
  <si>
    <r>
      <t xml:space="preserve">Transport </t>
    </r>
    <r>
      <rPr>
        <i/>
        <sz val="8.5"/>
        <rFont val="Arial"/>
        <family val="2"/>
      </rPr>
      <t>(6)</t>
    </r>
  </si>
  <si>
    <t>Air</t>
  </si>
  <si>
    <t>Rail</t>
  </si>
  <si>
    <t>Road</t>
  </si>
  <si>
    <t>National navigation</t>
  </si>
  <si>
    <t>Pipelines</t>
  </si>
  <si>
    <t>Domestic</t>
  </si>
  <si>
    <t>Public administration</t>
  </si>
  <si>
    <t>Commercial</t>
  </si>
  <si>
    <t>Agriculture</t>
  </si>
  <si>
    <t>Miscellaneous</t>
  </si>
  <si>
    <t>Non energy use</t>
  </si>
  <si>
    <t>(1)  Includes all manufactured solid fuels, benzole, tars, coke oven gas and blast furnace gas.</t>
  </si>
  <si>
    <t>(2)  Includes colliery methane.</t>
  </si>
  <si>
    <t>(3)  Includes geothermal and solar heat.</t>
  </si>
  <si>
    <t>(4)  Stock fall (+), stock rise (-).</t>
  </si>
  <si>
    <t>(5)  Primary supply minus primary demand.</t>
  </si>
  <si>
    <t>(6)  See DUKES 2020 paragraphs 5.21 regarding electricity use in transport and 6.44-6.49 regarding renewables use in transport.</t>
  </si>
  <si>
    <t>(7)  Back-flows from the petrochemical industry.</t>
  </si>
  <si>
    <t>I.1 Aggregate energy balance 2019</t>
  </si>
  <si>
    <t>I.1 Aggregate energy balance 2018</t>
  </si>
  <si>
    <t>I.1 Aggregate energy balance 2017</t>
  </si>
  <si>
    <t>(6)  See paragraphs 5.21 regarding electricity use in transport and 6.44-6.49 regarding renewables use in transport.</t>
  </si>
  <si>
    <t>I.1 Aggregate energy balance 2016</t>
  </si>
  <si>
    <t>I.1 Aggregate energy balance 2015</t>
  </si>
  <si>
    <t>I.1 Aggregate energy balance 2014</t>
  </si>
  <si>
    <t>I.1 Aggregate energy balance 2013</t>
  </si>
  <si>
    <t>I.1 Aggregate energy balance 2012</t>
  </si>
  <si>
    <t>I.1 Aggregate energy balance 2011</t>
  </si>
  <si>
    <t>I.1 Aggregate energy balance 2010</t>
  </si>
  <si>
    <t>I.1 Aggregate energy balance 2009</t>
  </si>
  <si>
    <t>I.1 Aggregate energy balance 2008</t>
  </si>
  <si>
    <t>J.1 Heat sold reallocation 2020</t>
  </si>
  <si>
    <t>ktonnes</t>
  </si>
  <si>
    <t>ktoe</t>
  </si>
  <si>
    <t xml:space="preserve">   Coal</t>
  </si>
  <si>
    <t>Coke oven gas</t>
  </si>
  <si>
    <t>Blast furnace gas</t>
  </si>
  <si>
    <t xml:space="preserve">   Natural gas </t>
  </si>
  <si>
    <t>Fuel oil</t>
  </si>
  <si>
    <t>Gas oil</t>
  </si>
  <si>
    <t>Solid waste and biomass</t>
  </si>
  <si>
    <t>Indigenous production</t>
  </si>
  <si>
    <t>Stock change</t>
  </si>
  <si>
    <t>Statistical difference</t>
  </si>
  <si>
    <t>Major power producers</t>
  </si>
  <si>
    <t>Autogenerators</t>
  </si>
  <si>
    <t>Of which heat networks</t>
  </si>
  <si>
    <t xml:space="preserve">Transport </t>
  </si>
  <si>
    <t>J.1 Heat sold reallocation 2019</t>
  </si>
  <si>
    <t>J.1 Heat sold reallocation 2018</t>
  </si>
  <si>
    <t xml:space="preserve">1.1.1 Inland consumption of primary fuels and </t>
  </si>
  <si>
    <t xml:space="preserve">        equivalents for energy use</t>
  </si>
  <si>
    <t>In original units of measurement</t>
  </si>
  <si>
    <t xml:space="preserve">                                                           Unit</t>
  </si>
  <si>
    <r>
      <t xml:space="preserve"> Coal</t>
    </r>
    <r>
      <rPr>
        <i/>
        <sz val="8"/>
        <rFont val="Arial"/>
        <family val="2"/>
      </rPr>
      <t xml:space="preserve"> (1)                                       </t>
    </r>
    <r>
      <rPr>
        <sz val="8"/>
        <rFont val="Arial"/>
        <family val="2"/>
      </rPr>
      <t xml:space="preserve"> M.tonnes</t>
    </r>
  </si>
  <si>
    <r>
      <t xml:space="preserve"> Petroleum </t>
    </r>
    <r>
      <rPr>
        <i/>
        <sz val="8"/>
        <rFont val="Arial"/>
        <family val="2"/>
      </rPr>
      <t xml:space="preserve">(2)                                  </t>
    </r>
    <r>
      <rPr>
        <sz val="8"/>
        <rFont val="Arial"/>
        <family val="2"/>
      </rPr>
      <t xml:space="preserve">    "</t>
    </r>
  </si>
  <si>
    <r>
      <t xml:space="preserve"> Natural gas</t>
    </r>
    <r>
      <rPr>
        <i/>
        <sz val="8"/>
        <rFont val="Arial"/>
        <family val="2"/>
      </rPr>
      <t xml:space="preserve"> (3)                            </t>
    </r>
    <r>
      <rPr>
        <sz val="8"/>
        <rFont val="Arial"/>
        <family val="2"/>
      </rPr>
      <t xml:space="preserve">    GWh</t>
    </r>
  </si>
  <si>
    <r>
      <t xml:space="preserve"> Nuclear electricity</t>
    </r>
    <r>
      <rPr>
        <i/>
        <sz val="8"/>
        <rFont val="Arial"/>
        <family val="2"/>
      </rPr>
      <t xml:space="preserve"> (4)                    </t>
    </r>
    <r>
      <rPr>
        <sz val="8"/>
        <rFont val="Arial"/>
        <family val="2"/>
      </rPr>
      <t xml:space="preserve">     "</t>
    </r>
  </si>
  <si>
    <r>
      <t xml:space="preserve"> Hydro electricity </t>
    </r>
    <r>
      <rPr>
        <i/>
        <sz val="8"/>
        <rFont val="Arial"/>
        <family val="2"/>
      </rPr>
      <t xml:space="preserve">(4)(5)                     </t>
    </r>
    <r>
      <rPr>
        <sz val="8"/>
        <rFont val="Arial"/>
        <family val="2"/>
      </rPr>
      <t xml:space="preserve">  "</t>
    </r>
  </si>
  <si>
    <t>Million tonnes of oil equivalent</t>
  </si>
  <si>
    <r>
      <t xml:space="preserve"> Coal</t>
    </r>
    <r>
      <rPr>
        <i/>
        <sz val="8"/>
        <rFont val="Arial"/>
        <family val="2"/>
      </rPr>
      <t xml:space="preserve"> (1)</t>
    </r>
  </si>
  <si>
    <r>
      <t xml:space="preserve"> Petroleum </t>
    </r>
    <r>
      <rPr>
        <i/>
        <sz val="8"/>
        <rFont val="Arial"/>
        <family val="2"/>
      </rPr>
      <t>(2)</t>
    </r>
  </si>
  <si>
    <r>
      <t xml:space="preserve"> Natural gas</t>
    </r>
    <r>
      <rPr>
        <i/>
        <sz val="8"/>
        <rFont val="Arial"/>
        <family val="2"/>
      </rPr>
      <t xml:space="preserve"> (3)</t>
    </r>
  </si>
  <si>
    <r>
      <t xml:space="preserve"> Nuclear electricity</t>
    </r>
    <r>
      <rPr>
        <i/>
        <sz val="8"/>
        <rFont val="Arial"/>
        <family val="2"/>
      </rPr>
      <t xml:space="preserve"> (4)</t>
    </r>
  </si>
  <si>
    <r>
      <t xml:space="preserve"> Hydro electricity</t>
    </r>
    <r>
      <rPr>
        <i/>
        <sz val="8"/>
        <rFont val="Arial"/>
        <family val="2"/>
      </rPr>
      <t xml:space="preserve"> (5)</t>
    </r>
  </si>
  <si>
    <t>Percentage shares (energy supplied basis)</t>
  </si>
  <si>
    <t xml:space="preserve"> Coal</t>
  </si>
  <si>
    <t xml:space="preserve"> Petroleum</t>
  </si>
  <si>
    <t xml:space="preserve"> Natural gas</t>
  </si>
  <si>
    <t xml:space="preserve"> Nuclear electricity</t>
  </si>
  <si>
    <t xml:space="preserve"> Hydro electricity</t>
  </si>
  <si>
    <t>Fossil fuel dependency (7)</t>
  </si>
  <si>
    <r>
      <t xml:space="preserve"> Coal</t>
    </r>
    <r>
      <rPr>
        <i/>
        <sz val="8"/>
        <rFont val="Arial"/>
        <family val="2"/>
      </rPr>
      <t xml:space="preserve"> (1)                                       </t>
    </r>
    <r>
      <rPr>
        <sz val="8"/>
        <rFont val="Arial"/>
        <family val="2"/>
      </rPr>
      <t xml:space="preserve"> </t>
    </r>
  </si>
  <si>
    <r>
      <t xml:space="preserve"> Petroleum </t>
    </r>
    <r>
      <rPr>
        <i/>
        <sz val="8"/>
        <rFont val="Arial"/>
        <family val="2"/>
      </rPr>
      <t xml:space="preserve">(2)                                  </t>
    </r>
    <r>
      <rPr>
        <sz val="8"/>
        <rFont val="Arial"/>
        <family val="2"/>
      </rPr>
      <t xml:space="preserve">    </t>
    </r>
  </si>
  <si>
    <r>
      <t xml:space="preserve"> Natural gas</t>
    </r>
    <r>
      <rPr>
        <i/>
        <sz val="8"/>
        <rFont val="Arial"/>
        <family val="2"/>
      </rPr>
      <t xml:space="preserve"> (3)                            </t>
    </r>
    <r>
      <rPr>
        <sz val="8"/>
        <rFont val="Arial"/>
        <family val="2"/>
      </rPr>
      <t xml:space="preserve">   </t>
    </r>
  </si>
  <si>
    <r>
      <t xml:space="preserve"> Nuclear electricity</t>
    </r>
    <r>
      <rPr>
        <i/>
        <sz val="8"/>
        <rFont val="Arial"/>
        <family val="2"/>
      </rPr>
      <t xml:space="preserve"> (4)                    </t>
    </r>
    <r>
      <rPr>
        <sz val="8"/>
        <rFont val="Arial"/>
        <family val="2"/>
      </rPr>
      <t xml:space="preserve"> </t>
    </r>
  </si>
  <si>
    <r>
      <t xml:space="preserve"> Hydro electricity </t>
    </r>
    <r>
      <rPr>
        <i/>
        <sz val="8"/>
        <rFont val="Arial"/>
        <family val="2"/>
      </rPr>
      <t xml:space="preserve">(4)(5)                  </t>
    </r>
  </si>
  <si>
    <r>
      <t xml:space="preserve">Total </t>
    </r>
    <r>
      <rPr>
        <i/>
        <sz val="8"/>
        <rFont val="Arial"/>
        <family val="2"/>
      </rPr>
      <t>(6)</t>
    </r>
  </si>
  <si>
    <t xml:space="preserve"> Net electricity imports                          "</t>
  </si>
  <si>
    <t xml:space="preserve">                ..</t>
  </si>
  <si>
    <r>
      <t xml:space="preserve"> Coal</t>
    </r>
    <r>
      <rPr>
        <i/>
        <sz val="8"/>
        <rFont val="Arial"/>
        <family val="2"/>
      </rPr>
      <t xml:space="preserve"> (1)                                    </t>
    </r>
  </si>
  <si>
    <r>
      <t xml:space="preserve"> Petroleum </t>
    </r>
    <r>
      <rPr>
        <i/>
        <sz val="8"/>
        <rFont val="Arial"/>
        <family val="2"/>
      </rPr>
      <t xml:space="preserve">(2)                                  </t>
    </r>
    <r>
      <rPr>
        <sz val="8"/>
        <rFont val="Arial"/>
        <family val="2"/>
      </rPr>
      <t xml:space="preserve"> </t>
    </r>
  </si>
  <si>
    <r>
      <t xml:space="preserve"> Natural gas</t>
    </r>
    <r>
      <rPr>
        <i/>
        <sz val="8"/>
        <rFont val="Arial"/>
        <family val="2"/>
      </rPr>
      <t xml:space="preserve"> (3)                            </t>
    </r>
    <r>
      <rPr>
        <sz val="8"/>
        <rFont val="Arial"/>
        <family val="2"/>
      </rPr>
      <t xml:space="preserve">  </t>
    </r>
  </si>
  <si>
    <r>
      <t xml:space="preserve"> Hydro electricity </t>
    </r>
    <r>
      <rPr>
        <i/>
        <sz val="8"/>
        <rFont val="Arial"/>
        <family val="2"/>
      </rPr>
      <t xml:space="preserve">(4)(5)                     </t>
    </r>
    <r>
      <rPr>
        <sz val="8"/>
        <rFont val="Arial"/>
        <family val="2"/>
      </rPr>
      <t xml:space="preserve"> </t>
    </r>
  </si>
  <si>
    <t xml:space="preserve"> Net electricity imports </t>
  </si>
  <si>
    <t xml:space="preserve"> Bioenergy &amp; waste</t>
  </si>
  <si>
    <t>Unit</t>
  </si>
  <si>
    <r>
      <t xml:space="preserve"> Coal</t>
    </r>
    <r>
      <rPr>
        <i/>
        <sz val="8"/>
        <rFont val="Arial"/>
        <family val="2"/>
      </rPr>
      <t xml:space="preserve"> (1)                                      </t>
    </r>
    <r>
      <rPr>
        <sz val="8"/>
        <rFont val="Arial"/>
        <family val="2"/>
      </rPr>
      <t xml:space="preserve"> M.tonnes</t>
    </r>
  </si>
  <si>
    <r>
      <t xml:space="preserve"> Petroleum </t>
    </r>
    <r>
      <rPr>
        <i/>
        <sz val="8"/>
        <rFont val="Arial"/>
        <family val="2"/>
      </rPr>
      <t xml:space="preserve">(2)                                    </t>
    </r>
    <r>
      <rPr>
        <sz val="8"/>
        <rFont val="Arial"/>
        <family val="2"/>
      </rPr>
      <t xml:space="preserve">    "</t>
    </r>
  </si>
  <si>
    <r>
      <t xml:space="preserve"> Natural gas</t>
    </r>
    <r>
      <rPr>
        <i/>
        <sz val="8"/>
        <rFont val="Arial"/>
        <family val="2"/>
      </rPr>
      <t xml:space="preserve"> (3)                              </t>
    </r>
    <r>
      <rPr>
        <sz val="8"/>
        <rFont val="Arial"/>
        <family val="2"/>
      </rPr>
      <t xml:space="preserve">    GWh</t>
    </r>
  </si>
  <si>
    <r>
      <t xml:space="preserve"> Nuclear electricity</t>
    </r>
    <r>
      <rPr>
        <i/>
        <sz val="8"/>
        <rFont val="Arial"/>
        <family val="2"/>
      </rPr>
      <t xml:space="preserve"> (4)                      </t>
    </r>
    <r>
      <rPr>
        <sz val="8"/>
        <rFont val="Arial"/>
        <family val="2"/>
      </rPr>
      <t xml:space="preserve">     "</t>
    </r>
  </si>
  <si>
    <r>
      <t xml:space="preserve"> Hydro electricity </t>
    </r>
    <r>
      <rPr>
        <i/>
        <sz val="8"/>
        <rFont val="Arial"/>
        <family val="2"/>
      </rPr>
      <t xml:space="preserve">(4)(5)                       </t>
    </r>
    <r>
      <rPr>
        <sz val="8"/>
        <rFont val="Arial"/>
        <family val="2"/>
      </rPr>
      <t xml:space="preserve">  "</t>
    </r>
  </si>
  <si>
    <t xml:space="preserve"> Net electricity imports                            "</t>
  </si>
  <si>
    <r>
      <t xml:space="preserve"> Hydro electricity </t>
    </r>
    <r>
      <rPr>
        <i/>
        <sz val="8"/>
        <rFont val="Arial"/>
        <family val="2"/>
      </rPr>
      <t>(5)</t>
    </r>
  </si>
  <si>
    <t xml:space="preserve"> Net electricity imports</t>
  </si>
  <si>
    <r>
      <t>Total</t>
    </r>
    <r>
      <rPr>
        <i/>
        <sz val="8"/>
        <rFont val="Arial"/>
        <family val="2"/>
      </rPr>
      <t xml:space="preserve"> (6)</t>
    </r>
  </si>
  <si>
    <r>
      <t xml:space="preserve"> Wind &amp; Hydro electricity </t>
    </r>
    <r>
      <rPr>
        <i/>
        <sz val="8"/>
        <rFont val="Arial"/>
        <family val="2"/>
      </rPr>
      <t xml:space="preserve">(4)(5)            </t>
    </r>
    <r>
      <rPr>
        <sz val="8"/>
        <rFont val="Arial"/>
        <family val="2"/>
      </rPr>
      <t xml:space="preserve"> "</t>
    </r>
  </si>
  <si>
    <r>
      <t xml:space="preserve"> Wind &amp; Hydro electricity </t>
    </r>
    <r>
      <rPr>
        <i/>
        <sz val="8"/>
        <rFont val="Arial"/>
        <family val="2"/>
      </rPr>
      <t>(5)</t>
    </r>
  </si>
  <si>
    <t xml:space="preserve"> Wind &amp; Hydro electricity</t>
  </si>
  <si>
    <r>
      <t xml:space="preserve"> Wind, Solar PV &amp; Hydro electricity </t>
    </r>
    <r>
      <rPr>
        <i/>
        <sz val="8"/>
        <rFont val="Arial"/>
        <family val="2"/>
      </rPr>
      <t xml:space="preserve">(4)(5)            </t>
    </r>
    <r>
      <rPr>
        <sz val="8"/>
        <rFont val="Arial"/>
        <family val="2"/>
      </rPr>
      <t xml:space="preserve"> "</t>
    </r>
  </si>
  <si>
    <r>
      <t xml:space="preserve"> Wind, Solar PV &amp; Hydro electricity </t>
    </r>
    <r>
      <rPr>
        <i/>
        <sz val="8"/>
        <rFont val="Arial"/>
        <family val="2"/>
      </rPr>
      <t>(5)</t>
    </r>
  </si>
  <si>
    <t xml:space="preserve"> Wind, Solar PV &amp; Hydro electricity</t>
  </si>
  <si>
    <t>(1) Includes other solid fuels.</t>
  </si>
  <si>
    <t xml:space="preserve">(2) Excludes petroleum for non-energy use and marine bunkers. </t>
  </si>
  <si>
    <t>(3) Includes colliery methane, non-energy use of natural gas up to 1988.</t>
  </si>
  <si>
    <t>(4) Electricity generated i.e. including own use.</t>
  </si>
  <si>
    <t>(5) Excludes pumped storage. Includes generation at wind stations from 1988, and solar PV from 2015.</t>
  </si>
  <si>
    <t xml:space="preserve">(6) Following the introduction of the energy balance presentation it has been possible to separately identify the </t>
  </si>
  <si>
    <t xml:space="preserve">     losses from the statistical difference for gas and electricity, bringing them onto the same basis as other fuels.  </t>
  </si>
  <si>
    <t xml:space="preserve">    This has been accounted for in the total from 1994 onwards.</t>
  </si>
  <si>
    <t>(7) Fossil fuel share of energy consumption</t>
  </si>
  <si>
    <t>1.1.2  Availability and consumption of primary</t>
  </si>
  <si>
    <t xml:space="preserve">1.1.2  Availability and consumption of primary </t>
  </si>
  <si>
    <t xml:space="preserve">   fuels and equivalents (energy supplied basis)</t>
  </si>
  <si>
    <t xml:space="preserve">     fuels and equivalents (energy supplied basis)</t>
  </si>
  <si>
    <t xml:space="preserve">            Thousand tonnes of oil equivalent</t>
  </si>
  <si>
    <t xml:space="preserve">             Thousand tonnes of oil equivalent</t>
  </si>
  <si>
    <t>Available supply</t>
  </si>
  <si>
    <t>Marine</t>
  </si>
  <si>
    <t xml:space="preserve"> Statistical</t>
  </si>
  <si>
    <t xml:space="preserve">Gross </t>
  </si>
  <si>
    <t>Bunkers</t>
  </si>
  <si>
    <t xml:space="preserve">    Stock changes (8)</t>
  </si>
  <si>
    <t>Difference (9)</t>
  </si>
  <si>
    <t>inland</t>
  </si>
  <si>
    <t>Non-</t>
  </si>
  <si>
    <t>Inland consumption for energy use</t>
  </si>
  <si>
    <t>Natural</t>
  </si>
  <si>
    <t>Primary</t>
  </si>
  <si>
    <t>Elec-</t>
  </si>
  <si>
    <t>Petro-</t>
  </si>
  <si>
    <t>Nat-</t>
  </si>
  <si>
    <t>consum-</t>
  </si>
  <si>
    <t>energy</t>
  </si>
  <si>
    <t>Petroleum</t>
  </si>
  <si>
    <t>gas</t>
  </si>
  <si>
    <t>electricity</t>
  </si>
  <si>
    <t>tricity</t>
  </si>
  <si>
    <t xml:space="preserve">Total </t>
  </si>
  <si>
    <t>leum</t>
  </si>
  <si>
    <t xml:space="preserve">Coal </t>
  </si>
  <si>
    <t>ural</t>
  </si>
  <si>
    <t>ption</t>
  </si>
  <si>
    <t>use</t>
  </si>
  <si>
    <t>(1)</t>
  </si>
  <si>
    <t>(2)</t>
  </si>
  <si>
    <t>(3)</t>
  </si>
  <si>
    <t>(4)</t>
  </si>
  <si>
    <t>(5)</t>
  </si>
  <si>
    <t>(6)</t>
  </si>
  <si>
    <t>(7)</t>
  </si>
  <si>
    <t>(13)</t>
  </si>
  <si>
    <t>(14)</t>
  </si>
  <si>
    <t>(10)</t>
  </si>
  <si>
    <t xml:space="preserve">(6) </t>
  </si>
  <si>
    <t>(2)(11)</t>
  </si>
  <si>
    <t>(3)(12)</t>
  </si>
  <si>
    <t xml:space="preserve">                    .. </t>
  </si>
  <si>
    <t xml:space="preserve">(1)  Crude oil plus all condensates and petroleum gases extracted at gas separation plants. </t>
  </si>
  <si>
    <t xml:space="preserve">(8) Stock fall (+), stock rise (-). </t>
  </si>
  <si>
    <t>(9) Recorded demand  minus supply.</t>
  </si>
  <si>
    <t xml:space="preserve">(3)  Nuclear and natural flow hydro electricity excluding generation of pumped storage stations.   From 1988 includes generation at </t>
  </si>
  <si>
    <t xml:space="preserve">(10) Petroleum products for feedstock for petrochemical plants, industrial and white spirits, lubricants bitumen and wax. Also </t>
  </si>
  <si>
    <t xml:space="preserve">      wind stations.</t>
  </si>
  <si>
    <t xml:space="preserve">        includes miscellaneous petroleum products mainly for inland consumption but excludes small quantities </t>
  </si>
  <si>
    <t xml:space="preserve">(4)  Includes solar and geothermal heat, solid renewable sources (wood, waste, etc), and gaseous renewable sources (landfill </t>
  </si>
  <si>
    <t xml:space="preserve">        derived from coal.  From 1989 also includes estimated quantities of natural gas used for non-energy purposes. Data for </t>
  </si>
  <si>
    <t xml:space="preserve">      gas, sewage gas) from 1988.</t>
  </si>
  <si>
    <t xml:space="preserve">        non-energy use of natural gas can be found in Chapter 1,Tables 1.1 to 1.3 and Chapter 4, Tables 4.1 and 4.2.</t>
  </si>
  <si>
    <t>(5)  Includes other solid fuels.</t>
  </si>
  <si>
    <t xml:space="preserve">(11) Includes non-energy use of natural gas up to 1988. (See footnote 10). </t>
  </si>
  <si>
    <t>(6)  Crude and process oils and petroleum products.</t>
  </si>
  <si>
    <t>(12) Includes net imports of electricity.</t>
  </si>
  <si>
    <t>(7)  Includes exports of natural gas and electricity.</t>
  </si>
  <si>
    <t>(13) As of 1994 this total includes the statistical differences for electricity and natural gas.</t>
  </si>
  <si>
    <t>(14) Equivalent to primary supply as in Chapter 1, Tables 1.1 to 1.3.</t>
  </si>
  <si>
    <t>1.1.3  Comparison of net imports of fuel with</t>
  </si>
  <si>
    <t xml:space="preserve">         total consumption of primary fuels and</t>
  </si>
  <si>
    <t xml:space="preserve">         equivalents</t>
  </si>
  <si>
    <t xml:space="preserve"> Gross inland consumption</t>
  </si>
  <si>
    <t xml:space="preserve">Net imports (+) /net </t>
  </si>
  <si>
    <r>
      <t>of primary fuels</t>
    </r>
    <r>
      <rPr>
        <i/>
        <sz val="8.5"/>
        <rFont val="Arial"/>
        <family val="2"/>
      </rPr>
      <t xml:space="preserve"> (1) </t>
    </r>
  </si>
  <si>
    <t xml:space="preserve">exports (-) of fuels </t>
  </si>
  <si>
    <r>
      <t xml:space="preserve">Import dependency </t>
    </r>
    <r>
      <rPr>
        <i/>
        <sz val="8.5"/>
        <rFont val="Arial"/>
        <family val="2"/>
      </rPr>
      <t>(2)</t>
    </r>
  </si>
  <si>
    <r>
      <t xml:space="preserve">Export ratio </t>
    </r>
    <r>
      <rPr>
        <i/>
        <sz val="8.5"/>
        <rFont val="Arial"/>
        <family val="2"/>
      </rPr>
      <t>(3)</t>
    </r>
  </si>
  <si>
    <t>plus marine bunkers</t>
  </si>
  <si>
    <t xml:space="preserve"> (A)</t>
  </si>
  <si>
    <t>(B)</t>
  </si>
  <si>
    <t xml:space="preserve"> (C)</t>
  </si>
  <si>
    <t xml:space="preserve"> (D)</t>
  </si>
  <si>
    <t xml:space="preserve">      Per cent</t>
  </si>
  <si>
    <t>(1)  Includes non-energy use. Equivalent to primary supply plus marine bunkers.</t>
  </si>
  <si>
    <r>
      <t xml:space="preserve">(2)  Import dependency (C) =    </t>
    </r>
    <r>
      <rPr>
        <i/>
        <u/>
        <sz val="8.5"/>
        <rFont val="Arial"/>
        <family val="2"/>
      </rPr>
      <t xml:space="preserve">Net imports (B)  x 100 </t>
    </r>
  </si>
  <si>
    <t xml:space="preserve">                                                          (A)</t>
  </si>
  <si>
    <r>
      <t xml:space="preserve">(3)  Export ratio (D)             =    </t>
    </r>
    <r>
      <rPr>
        <i/>
        <u/>
        <sz val="8.5"/>
        <rFont val="Arial"/>
        <family val="2"/>
      </rPr>
      <t>Net exports (B)  x 100</t>
    </r>
  </si>
  <si>
    <t>1.1.4</t>
  </si>
  <si>
    <t xml:space="preserve">Primary energy consumption, gross </t>
  </si>
  <si>
    <r>
      <t>domestic product and the energy ratio</t>
    </r>
    <r>
      <rPr>
        <i/>
        <vertAlign val="superscript"/>
        <sz val="18"/>
        <color indexed="12"/>
        <rFont val="Arial"/>
        <family val="2"/>
      </rPr>
      <t>(1)</t>
    </r>
  </si>
  <si>
    <t>Total inland consumption of primary</t>
  </si>
  <si>
    <t>Gross domestic product chained</t>
  </si>
  <si>
    <t>energy (temperature corrected)</t>
  </si>
  <si>
    <t>volume measure (2018 prices)</t>
  </si>
  <si>
    <r>
      <t xml:space="preserve">Energy ratio </t>
    </r>
    <r>
      <rPr>
        <i/>
        <sz val="8.5"/>
        <rFont val="Arial"/>
        <family val="2"/>
      </rPr>
      <t>(2)</t>
    </r>
  </si>
  <si>
    <t>Million tonnes of</t>
  </si>
  <si>
    <t>Tonnes of oil equivalent per</t>
  </si>
  <si>
    <t>Index</t>
  </si>
  <si>
    <r>
      <t>oil equivalent</t>
    </r>
    <r>
      <rPr>
        <i/>
        <sz val="8.5"/>
        <rFont val="Arial"/>
        <family val="2"/>
      </rPr>
      <t xml:space="preserve"> </t>
    </r>
  </si>
  <si>
    <t>£ billion</t>
  </si>
  <si>
    <t>£1 million GDP</t>
  </si>
  <si>
    <t>1970 = 100</t>
  </si>
  <si>
    <t>(A)</t>
  </si>
  <si>
    <t>(C)</t>
  </si>
  <si>
    <t>(1)  See paragraphs 1.1.14 to 1.1.16 of DUKES 2016 long-term trends and annexes.</t>
  </si>
  <si>
    <r>
      <t xml:space="preserve">(2)  Energy ratio (C) = </t>
    </r>
    <r>
      <rPr>
        <i/>
        <u/>
        <sz val="8"/>
        <rFont val="Arial"/>
        <family val="2"/>
      </rPr>
      <t>(A)</t>
    </r>
  </si>
  <si>
    <t xml:space="preserve">         (B)</t>
  </si>
  <si>
    <t xml:space="preserve">1.1.5  Energy consumption by final user </t>
  </si>
  <si>
    <t xml:space="preserve">1.1.5 Energy consumption by final user </t>
  </si>
  <si>
    <r>
      <t xml:space="preserve">        (energy supplied basis)</t>
    </r>
    <r>
      <rPr>
        <i/>
        <vertAlign val="superscript"/>
        <sz val="18"/>
        <color indexed="12"/>
        <rFont val="Arial"/>
        <family val="2"/>
      </rPr>
      <t xml:space="preserve">(1) </t>
    </r>
  </si>
  <si>
    <r>
      <t xml:space="preserve">        (energy supplied basis)</t>
    </r>
    <r>
      <rPr>
        <i/>
        <vertAlign val="superscript"/>
        <sz val="18"/>
        <color indexed="12"/>
        <rFont val="Arial"/>
        <family val="2"/>
      </rPr>
      <t>(1)</t>
    </r>
  </si>
  <si>
    <t xml:space="preserve">        (continued)</t>
  </si>
  <si>
    <t xml:space="preserve">    Thousand tonnes of oil equivalent  </t>
  </si>
  <si>
    <t xml:space="preserve"> Thousand tonnes of oil equivalent</t>
  </si>
  <si>
    <r>
      <t xml:space="preserve">Industry </t>
    </r>
    <r>
      <rPr>
        <i/>
        <sz val="8.5"/>
        <rFont val="Arial"/>
        <family val="2"/>
      </rPr>
      <t>(2)</t>
    </r>
  </si>
  <si>
    <t>Transport</t>
  </si>
  <si>
    <t>Other final users (9)</t>
  </si>
  <si>
    <t>All final users</t>
  </si>
  <si>
    <t>Water</t>
  </si>
  <si>
    <t>Coke</t>
  </si>
  <si>
    <t xml:space="preserve">Coke and </t>
  </si>
  <si>
    <t>Other solid</t>
  </si>
  <si>
    <t>Coke oven</t>
  </si>
  <si>
    <t>Town</t>
  </si>
  <si>
    <t>Heat</t>
  </si>
  <si>
    <t>Bioenergy</t>
  </si>
  <si>
    <t>derived</t>
  </si>
  <si>
    <t>and</t>
  </si>
  <si>
    <t>solid</t>
  </si>
  <si>
    <t>Coke and</t>
  </si>
  <si>
    <t>solid fuels</t>
  </si>
  <si>
    <t>Electri-</t>
  </si>
  <si>
    <r>
      <t>breeze</t>
    </r>
    <r>
      <rPr>
        <i/>
        <sz val="8.5"/>
        <rFont val="Arial"/>
        <family val="2"/>
      </rPr>
      <t xml:space="preserve"> (3)</t>
    </r>
  </si>
  <si>
    <r>
      <t xml:space="preserve"> fuels</t>
    </r>
    <r>
      <rPr>
        <i/>
        <sz val="8.5"/>
        <rFont val="Arial"/>
        <family val="2"/>
      </rPr>
      <t>(4)</t>
    </r>
  </si>
  <si>
    <t xml:space="preserve">      gas</t>
  </si>
  <si>
    <t xml:space="preserve"> gas</t>
  </si>
  <si>
    <r>
      <t xml:space="preserve">gas </t>
    </r>
    <r>
      <rPr>
        <i/>
        <sz val="8.5"/>
        <rFont val="Arial"/>
        <family val="2"/>
      </rPr>
      <t>(5)</t>
    </r>
  </si>
  <si>
    <t>sold</t>
  </si>
  <si>
    <t>&amp; waste</t>
  </si>
  <si>
    <r>
      <t xml:space="preserve">Total </t>
    </r>
    <r>
      <rPr>
        <i/>
        <sz val="8.5"/>
        <rFont val="Arial"/>
        <family val="2"/>
      </rPr>
      <t>(3)</t>
    </r>
  </si>
  <si>
    <t>and breeze</t>
  </si>
  <si>
    <t>fuel</t>
  </si>
  <si>
    <t>breeze</t>
  </si>
  <si>
    <t>fuels</t>
  </si>
  <si>
    <t>(8)</t>
  </si>
  <si>
    <t>oven gas</t>
  </si>
  <si>
    <t>city</t>
  </si>
  <si>
    <t>(3)(10)</t>
  </si>
  <si>
    <r>
      <t>1986</t>
    </r>
    <r>
      <rPr>
        <i/>
        <sz val="8.5"/>
        <rFont val="Arial"/>
        <family val="2"/>
      </rPr>
      <t>(11)</t>
    </r>
  </si>
  <si>
    <t>(1) Excluding non-energy use of fuels.</t>
  </si>
  <si>
    <t xml:space="preserve">(6) Includes, from 1990, electricity used at transport premises (see footnote 11).  </t>
  </si>
  <si>
    <t>(8) Includes town gas prior to 1989. (Separate figures maybe found in previous editions of this Digest).</t>
  </si>
  <si>
    <t xml:space="preserve">(9)  Mainly agriculture, public administration and commerce. Prior to 1990, including electricity used at </t>
  </si>
  <si>
    <t>(10)  Before 1971 includes the use for transport of liquid fuel made from coal.</t>
  </si>
  <si>
    <t>(2) Includes the iron and steel industry, but from 1994 onwards excludes iron and steel use of fuels for</t>
  </si>
  <si>
    <t>(7) Includes small amounts of natural gas for road transport.</t>
  </si>
  <si>
    <t xml:space="preserve">      transport premises (see footnote 6).</t>
  </si>
  <si>
    <t xml:space="preserve">(11)  See paragraph 1.1.18 of DUKES 2016 long-term trends and annexes about changed treatment of electricity produced, </t>
  </si>
  <si>
    <t xml:space="preserve">      transformation and energy industry own use purposes.</t>
  </si>
  <si>
    <t xml:space="preserve">         and fuel used by, companies other than major power producers.</t>
  </si>
  <si>
    <t xml:space="preserve">(3) Blast furnace gas is included in coke and breeze up to 1995 and covers electricity transformation, use by </t>
  </si>
  <si>
    <t xml:space="preserve">      ovens and losses. From 1996 onwards, blast furnace gas is included in the total and covers just coke ovens and</t>
  </si>
  <si>
    <t xml:space="preserve">      losses, which is consistent with the methodology used for compiling the energy balances. </t>
  </si>
  <si>
    <t>(4) Includes, from 1994, manufactured liquid fuels.</t>
  </si>
  <si>
    <t>(5) Includes colliery methane.  Up to 1988 also includes non-energy use of natural gas.</t>
  </si>
  <si>
    <r>
      <t xml:space="preserve">1.1.6  Expenditure on energy by final user,  </t>
    </r>
    <r>
      <rPr>
        <i/>
        <vertAlign val="superscript"/>
        <sz val="18"/>
        <color indexed="12"/>
        <rFont val="Arial"/>
        <family val="2"/>
      </rPr>
      <t>(1)</t>
    </r>
  </si>
  <si>
    <t>£million</t>
  </si>
  <si>
    <t xml:space="preserve">   (continued)</t>
  </si>
  <si>
    <r>
      <t>Other final users</t>
    </r>
    <r>
      <rPr>
        <i/>
        <sz val="8.5"/>
        <rFont val="Arial"/>
        <family val="2"/>
      </rPr>
      <t xml:space="preserve"> (2)</t>
    </r>
  </si>
  <si>
    <t>Coal and</t>
  </si>
  <si>
    <t>Heat and</t>
  </si>
  <si>
    <t>Of which</t>
  </si>
  <si>
    <t>other</t>
  </si>
  <si>
    <t>prod-</t>
  </si>
  <si>
    <t>road</t>
  </si>
  <si>
    <t>fuels (3)</t>
  </si>
  <si>
    <r>
      <t xml:space="preserve">gas </t>
    </r>
    <r>
      <rPr>
        <i/>
        <sz val="8.5"/>
        <rFont val="Arial"/>
        <family val="2"/>
      </rPr>
      <t>(4)</t>
    </r>
  </si>
  <si>
    <r>
      <t>products</t>
    </r>
    <r>
      <rPr>
        <i/>
        <sz val="8.5"/>
        <rFont val="Arial"/>
        <family val="2"/>
      </rPr>
      <t xml:space="preserve"> (5)</t>
    </r>
  </si>
  <si>
    <t>fuels (6)</t>
  </si>
  <si>
    <t>ucts</t>
  </si>
  <si>
    <t>transport</t>
  </si>
  <si>
    <t>(1) All data is to the nearest £5 million.  VAT is only included where not refundable.  Methodology used to calculate the</t>
  </si>
  <si>
    <t xml:space="preserve">      series has changed over the years, as such the data provides a guide to changing  patterns of expenditure on energy, </t>
  </si>
  <si>
    <t xml:space="preserve">      but not too much significance should be drawn from small changes. </t>
  </si>
  <si>
    <t>(2) Includes commercial, public administration, agriculture and all fuels used for transport purposes.</t>
  </si>
  <si>
    <t xml:space="preserve">(3) Includes coal, coke, breeze and other manufactured solid fuel.  Prior to 1996, an estimate of the value of coke produced </t>
  </si>
  <si>
    <t xml:space="preserve">      in coke ovens owned by the iron and steel industry was included, this has now been replaced by an estimate of the value</t>
  </si>
  <si>
    <t xml:space="preserve">     of coal purchased for such ovens, which is the actual monetary trade.</t>
  </si>
  <si>
    <t>(4) Includes town gas.</t>
  </si>
  <si>
    <t>(5) Includes heating oils, LPG etc.  Excludes motor transport fuels.</t>
  </si>
  <si>
    <t xml:space="preserve">(6) Includes other fuels not listed eg coke oven gas, heat, biofuels etc.  Heat data not available before 1999, and other fuels </t>
  </si>
  <si>
    <t xml:space="preserve">     data not available before 1998.</t>
  </si>
  <si>
    <r>
      <t xml:space="preserve">1.1.7  Mean air temperatures (deviations) </t>
    </r>
    <r>
      <rPr>
        <i/>
        <vertAlign val="superscript"/>
        <sz val="18"/>
        <color indexed="12"/>
        <rFont val="Arial"/>
        <family val="2"/>
      </rPr>
      <t xml:space="preserve">(1)(2) </t>
    </r>
    <r>
      <rPr>
        <b/>
        <sz val="18"/>
        <color indexed="12"/>
        <rFont val="Arial"/>
        <family val="2"/>
      </rPr>
      <t>Great Britain</t>
    </r>
  </si>
  <si>
    <t>Degrees Celsius</t>
  </si>
  <si>
    <t>Average</t>
  </si>
  <si>
    <r>
      <t xml:space="preserve">1981-2010 </t>
    </r>
    <r>
      <rPr>
        <i/>
        <sz val="8.5"/>
        <rFont val="Arial"/>
        <family val="2"/>
      </rPr>
      <t>(4)</t>
    </r>
  </si>
  <si>
    <t>Calendar year</t>
  </si>
  <si>
    <t>First half year</t>
  </si>
  <si>
    <t>Second half year</t>
  </si>
  <si>
    <t>First quarter</t>
  </si>
  <si>
    <t>Second quarter</t>
  </si>
  <si>
    <t>Third quarter</t>
  </si>
  <si>
    <t>Fourth quarter</t>
  </si>
  <si>
    <r>
      <t xml:space="preserve">Summer </t>
    </r>
    <r>
      <rPr>
        <i/>
        <sz val="8.5"/>
        <rFont val="Arial"/>
        <family val="2"/>
      </rPr>
      <t>(3)</t>
    </r>
  </si>
  <si>
    <r>
      <t>Winter</t>
    </r>
    <r>
      <rPr>
        <i/>
        <sz val="8.5"/>
        <rFont val="Arial"/>
        <family val="2"/>
      </rPr>
      <t xml:space="preserve"> (3)</t>
    </r>
  </si>
  <si>
    <t>January</t>
  </si>
  <si>
    <t>February</t>
  </si>
  <si>
    <t>March</t>
  </si>
  <si>
    <t>April</t>
  </si>
  <si>
    <t>May</t>
  </si>
  <si>
    <t>June</t>
  </si>
  <si>
    <t>July</t>
  </si>
  <si>
    <t>August</t>
  </si>
  <si>
    <t>September</t>
  </si>
  <si>
    <t>October</t>
  </si>
  <si>
    <t>November</t>
  </si>
  <si>
    <t>December</t>
  </si>
  <si>
    <t xml:space="preserve">(1)  Latest monthly figures available at: </t>
  </si>
  <si>
    <t>https://www.gov.uk/government/statistics/energy-trends-section-7-weather</t>
  </si>
  <si>
    <t xml:space="preserve">(2)  Average mean air temperatures calculated from the maximum and minimum daily temperature as recorded at 17 meteorological stations, selected as representative of fuel consumption in Great Britain, 2 in Scotland, 2 in Wales </t>
  </si>
  <si>
    <t xml:space="preserve">       and 13 in England, 4 of  which are counted twice. Data on temperatures recorded are provided by the Meteorological Office.</t>
  </si>
  <si>
    <t>(3) The summer period is from April to September inclusive, and the winter period is the six months beginning in October and ending with March of the following year.</t>
  </si>
  <si>
    <t>(4) Long term mean changed from 1971-2000 to 1981-2010 with effect from June 2013; see article in the March 2013 edition of Energy Trends at:</t>
  </si>
  <si>
    <t>https://www.gov.uk/government/publications/energy-trends-march-2013-special-feature-articles-long-term-mean-temperatures-1981-2010</t>
  </si>
  <si>
    <r>
      <t xml:space="preserve">1.1.8 Mean heating degree days </t>
    </r>
    <r>
      <rPr>
        <i/>
        <vertAlign val="superscript"/>
        <sz val="18"/>
        <color indexed="12"/>
        <rFont val="Arial"/>
        <family val="2"/>
      </rPr>
      <t>(1)(2)(3)</t>
    </r>
    <r>
      <rPr>
        <b/>
        <sz val="18"/>
        <color indexed="12"/>
        <rFont val="Arial"/>
        <family val="2"/>
      </rPr>
      <t xml:space="preserve">, Great Britain </t>
    </r>
  </si>
  <si>
    <t>Total heating degrees days temperature</t>
  </si>
  <si>
    <t>Year</t>
  </si>
  <si>
    <t>Long-term mean (1981-2010)</t>
  </si>
  <si>
    <t xml:space="preserve">(1)  Latest monthly figures available at  </t>
  </si>
  <si>
    <t>(2)  Degree days calculated from the maximum and minimum daily temperature as recorded at 17 meteorological</t>
  </si>
  <si>
    <t xml:space="preserve">       stations, selected as representative of fuel consumption in Great Britain with 2 in Scotland, 2 in Wales  and 13 in England,</t>
  </si>
  <si>
    <t xml:space="preserve">      4 of  which are counted twice. Data on temperatures recorded are provided by the Meteorological Office.</t>
  </si>
  <si>
    <t>(3) Long term mean changed from 1971-2000 to 1981-2010 with effect from June 2013; see article in the March 2013 edition of Energy Trends at:</t>
  </si>
  <si>
    <r>
      <t xml:space="preserve">1.1.9  Mean air temperatures (averages) </t>
    </r>
    <r>
      <rPr>
        <i/>
        <vertAlign val="superscript"/>
        <sz val="18"/>
        <color indexed="12"/>
        <rFont val="Arial"/>
        <family val="2"/>
      </rPr>
      <t>(1)(2)(3)</t>
    </r>
    <r>
      <rPr>
        <b/>
        <sz val="18"/>
        <color indexed="12"/>
        <rFont val="Arial"/>
        <family val="2"/>
      </rPr>
      <t xml:space="preserve">, Great Britain </t>
    </r>
  </si>
  <si>
    <t xml:space="preserve">(2)  Average mean air temperatures calculated from the maximum and minimum daily temperature as recorded at 17 </t>
  </si>
  <si>
    <t xml:space="preserve">       meteorological stations, selected as representative of fuel consumption in Great Britain, 2 in Scotland, 2 in Wales </t>
  </si>
  <si>
    <r>
      <t xml:space="preserve">2.1.1  Coal production and stocks </t>
    </r>
    <r>
      <rPr>
        <i/>
        <vertAlign val="superscript"/>
        <sz val="18"/>
        <color indexed="12"/>
        <rFont val="Arial"/>
        <family val="2"/>
      </rPr>
      <t>(1)</t>
    </r>
  </si>
  <si>
    <t>Coal production</t>
  </si>
  <si>
    <r>
      <t>Coal stocks (at year end)</t>
    </r>
    <r>
      <rPr>
        <i/>
        <sz val="8.5"/>
        <rFont val="Arial"/>
        <family val="2"/>
      </rPr>
      <t xml:space="preserve"> (5)</t>
    </r>
  </si>
  <si>
    <r>
      <t>Total</t>
    </r>
    <r>
      <rPr>
        <i/>
        <sz val="8.5"/>
        <rFont val="Arial"/>
        <family val="2"/>
      </rPr>
      <t xml:space="preserve"> </t>
    </r>
  </si>
  <si>
    <t>Deep-mined</t>
  </si>
  <si>
    <r>
      <t xml:space="preserve">Surface mining </t>
    </r>
    <r>
      <rPr>
        <i/>
        <sz val="8.5"/>
        <rFont val="Arial"/>
        <family val="2"/>
      </rPr>
      <t>(2,3)</t>
    </r>
  </si>
  <si>
    <r>
      <t>Imports</t>
    </r>
    <r>
      <rPr>
        <i/>
        <sz val="8.5"/>
        <rFont val="Arial"/>
        <family val="2"/>
      </rPr>
      <t xml:space="preserve"> (4)</t>
    </r>
  </si>
  <si>
    <t xml:space="preserve">Exports </t>
  </si>
  <si>
    <t>Distributed</t>
  </si>
  <si>
    <t>Undistributed</t>
  </si>
  <si>
    <t>(1) 2008 is 4 days longer than the standard 52 week statistical reporting period (SRP) for January to December 2008.  This</t>
  </si>
  <si>
    <t xml:space="preserve">      is to enable a smooth transition to publishing data on a calendar month basis from January 2009 rather than 4 and 5 </t>
  </si>
  <si>
    <t xml:space="preserve">      week SRPs used for previous years.</t>
  </si>
  <si>
    <t>(2) Includes estimates for slurry etc recovered  from dumps, ponds, rivers etc. Slurry has not  been produced since 2013 as</t>
  </si>
  <si>
    <t xml:space="preserve">    the only mine producing slurry has ceased trading.</t>
  </si>
  <si>
    <t>(3) The term 'surface mining' has now replaced opencast production.  Opencast production is a surface mining technique.</t>
  </si>
  <si>
    <t>(4) The 1993 import figure includes an additional estimate for unrecorded trade.</t>
  </si>
  <si>
    <t xml:space="preserve">(5) Excludes distributed stocks held in merchants' yards, etc, mainly for the domestic market and stocks held by the </t>
  </si>
  <si>
    <t xml:space="preserve">      industrial sector.</t>
  </si>
  <si>
    <r>
      <t xml:space="preserve">2.1.2  Inland consumption of solid fuels </t>
    </r>
    <r>
      <rPr>
        <i/>
        <vertAlign val="superscript"/>
        <sz val="18"/>
        <color indexed="12"/>
        <rFont val="Arial"/>
        <family val="2"/>
      </rPr>
      <t>(4)</t>
    </r>
  </si>
  <si>
    <t>Coal consumption by fuel producers</t>
  </si>
  <si>
    <t>Secondary</t>
  </si>
  <si>
    <r>
      <t xml:space="preserve">Coal </t>
    </r>
    <r>
      <rPr>
        <i/>
        <sz val="8.5"/>
        <rFont val="Arial"/>
        <family val="2"/>
      </rPr>
      <t>(1)</t>
    </r>
  </si>
  <si>
    <t>Total inland</t>
  </si>
  <si>
    <t>ovens and</t>
  </si>
  <si>
    <t>consumption</t>
  </si>
  <si>
    <t>Power</t>
  </si>
  <si>
    <t>blast</t>
  </si>
  <si>
    <t>solid fuel</t>
  </si>
  <si>
    <t>Gas</t>
  </si>
  <si>
    <t>of coal</t>
  </si>
  <si>
    <t>Collieries</t>
  </si>
  <si>
    <r>
      <t>stations</t>
    </r>
    <r>
      <rPr>
        <sz val="5"/>
        <rFont val="Arial"/>
        <family val="2"/>
      </rPr>
      <t xml:space="preserve"> </t>
    </r>
    <r>
      <rPr>
        <i/>
        <sz val="8.5"/>
        <rFont val="Arial"/>
        <family val="2"/>
      </rPr>
      <t>(1)</t>
    </r>
  </si>
  <si>
    <t>furnaces</t>
  </si>
  <si>
    <r>
      <t>plants</t>
    </r>
    <r>
      <rPr>
        <i/>
        <sz val="8.5"/>
        <rFont val="Arial"/>
        <family val="2"/>
      </rPr>
      <t xml:space="preserve"> (3)</t>
    </r>
  </si>
  <si>
    <t>works</t>
  </si>
  <si>
    <t xml:space="preserve">(1)  Up to 1986 power stations include those in the public electricity supply, railways and transport industries. Consumption by other </t>
  </si>
  <si>
    <t xml:space="preserve">       generators is included in final coal consumption. From 1987, coal consumption at power stations also includes other </t>
  </si>
  <si>
    <t xml:space="preserve">       generators' consumption, which is therefore excluded from final coal consumption (see also Table 2.4).  From 1999 includes</t>
  </si>
  <si>
    <t xml:space="preserve">       coal consumption for heat sold to third parties.</t>
  </si>
  <si>
    <t xml:space="preserve">(2)  This series comprises final consumption and consumption at blast furnaces which can now be separated following production </t>
  </si>
  <si>
    <t xml:space="preserve">       of energy balances in Tables 2.5 and 2.6 of the main Digest.</t>
  </si>
  <si>
    <t>(3)  Low temperature carbonisation and patent fuel plants and their products.</t>
  </si>
  <si>
    <t xml:space="preserve">(4)  2008 is 4 days longer than the standard 52 week statistical reporting period (SRP) for January to December 2008.  This is to </t>
  </si>
  <si>
    <t xml:space="preserve">       enable a smooth transition to publishing data on a calendar month basis from January 2009 rather than 4 and 5 week SRPs used</t>
  </si>
  <si>
    <t xml:space="preserve">       for previous years.</t>
  </si>
  <si>
    <t xml:space="preserve">3.1.1  Crude oil and petroleum products: </t>
  </si>
  <si>
    <t xml:space="preserve">3.1.1 Crude oil and petroleum products:  </t>
  </si>
  <si>
    <r>
      <t xml:space="preserve">        production, imports and exports</t>
    </r>
    <r>
      <rPr>
        <i/>
        <vertAlign val="superscript"/>
        <sz val="18"/>
        <color indexed="12"/>
        <rFont val="Arial"/>
        <family val="2"/>
      </rPr>
      <t>(1)</t>
    </r>
  </si>
  <si>
    <t>Crude oil (2)</t>
  </si>
  <si>
    <t>Oil products</t>
  </si>
  <si>
    <t xml:space="preserve">Ratio of </t>
  </si>
  <si>
    <t>Imports:</t>
  </si>
  <si>
    <t>Ratio of</t>
  </si>
  <si>
    <t>indigenous</t>
  </si>
  <si>
    <t>exports</t>
  </si>
  <si>
    <t>Share of</t>
  </si>
  <si>
    <t>Refinery</t>
  </si>
  <si>
    <t>Inland</t>
  </si>
  <si>
    <t>Crude</t>
  </si>
  <si>
    <t>Oil</t>
  </si>
  <si>
    <t>imports to ref.</t>
  </si>
  <si>
    <t>production to</t>
  </si>
  <si>
    <t>to indigenous</t>
  </si>
  <si>
    <t>throughput</t>
  </si>
  <si>
    <r>
      <t>output</t>
    </r>
    <r>
      <rPr>
        <i/>
        <sz val="8.5"/>
        <rFont val="Arial"/>
        <family val="2"/>
      </rPr>
      <t xml:space="preserve"> (5)</t>
    </r>
  </si>
  <si>
    <r>
      <t xml:space="preserve">deliveries </t>
    </r>
    <r>
      <rPr>
        <i/>
        <sz val="8.5"/>
        <rFont val="Arial"/>
        <family val="2"/>
      </rPr>
      <t>(4)</t>
    </r>
  </si>
  <si>
    <t>oil (5)</t>
  </si>
  <si>
    <t>products (6)</t>
  </si>
  <si>
    <t>Total (5)</t>
  </si>
  <si>
    <t>ref. throughput</t>
  </si>
  <si>
    <t>production</t>
  </si>
  <si>
    <t>deliveries</t>
  </si>
  <si>
    <t>Landward</t>
  </si>
  <si>
    <t>Feedstocks (3)</t>
  </si>
  <si>
    <t>Ratio</t>
  </si>
  <si>
    <t>Percentage</t>
  </si>
  <si>
    <t>(1) Aggregate monthly data on crude oil production and trade in oil and oil products are available  - see Chapter 3 Energy Trends</t>
  </si>
  <si>
    <t>(2) Includes natural gas liquids and feedstocks.</t>
  </si>
  <si>
    <t>(3) Backflows received from petrochemical processing plants have been included from 2013. See Technical Annex of Chapter 3 for further details.</t>
  </si>
  <si>
    <t>(4) Excludes products used as fuels within refinery processes.</t>
  </si>
  <si>
    <t>(5) A minus (-) signifies that in that particular year imports were greater than exports.</t>
  </si>
  <si>
    <r>
      <t xml:space="preserve">3.1.2  Inland deliveries of petroleum </t>
    </r>
    <r>
      <rPr>
        <i/>
        <vertAlign val="superscript"/>
        <sz val="18"/>
        <color indexed="12"/>
        <rFont val="Arial"/>
        <family val="2"/>
      </rPr>
      <t>(1)(2)</t>
    </r>
  </si>
  <si>
    <t xml:space="preserve">          (continued)</t>
  </si>
  <si>
    <t>Million tonnes</t>
  </si>
  <si>
    <t>Deliveries for energy uses</t>
  </si>
  <si>
    <t>Deliveries</t>
  </si>
  <si>
    <t>Final users</t>
  </si>
  <si>
    <t>Aviation</t>
  </si>
  <si>
    <t xml:space="preserve">Total for </t>
  </si>
  <si>
    <t>for non-</t>
  </si>
  <si>
    <t xml:space="preserve">Other energy </t>
  </si>
  <si>
    <t>Motor</t>
  </si>
  <si>
    <t>DERV</t>
  </si>
  <si>
    <t>turbine</t>
  </si>
  <si>
    <t>Burning</t>
  </si>
  <si>
    <t>Fuel oils</t>
  </si>
  <si>
    <t xml:space="preserve">energy </t>
  </si>
  <si>
    <t xml:space="preserve">Electricity </t>
  </si>
  <si>
    <t xml:space="preserve">industry uses </t>
  </si>
  <si>
    <t>Iron &amp;</t>
  </si>
  <si>
    <t>final users</t>
  </si>
  <si>
    <t>spirit</t>
  </si>
  <si>
    <t>oil</t>
  </si>
  <si>
    <t>gases</t>
  </si>
  <si>
    <r>
      <t>uses</t>
    </r>
    <r>
      <rPr>
        <b/>
        <i/>
        <sz val="8.5"/>
        <rFont val="Arial"/>
        <family val="2"/>
      </rPr>
      <t xml:space="preserve"> </t>
    </r>
    <r>
      <rPr>
        <i/>
        <sz val="8.5"/>
        <rFont val="Arial"/>
        <family val="2"/>
      </rPr>
      <t>(5)</t>
    </r>
  </si>
  <si>
    <t>uses</t>
  </si>
  <si>
    <t>generators</t>
  </si>
  <si>
    <t>Refineries</t>
  </si>
  <si>
    <t>steel</t>
  </si>
  <si>
    <t>industries</t>
  </si>
  <si>
    <t>(1) Aggregate monthly and quarterly data on inland deliveries of oil products are available - see Chapter 3 and Annex C</t>
  </si>
  <si>
    <t>(4) Includes Orimulsion from 1989. Imports / deliveries of Orimulsion ceased in February 1997.</t>
  </si>
  <si>
    <t xml:space="preserve">(2) This table has been revised from previous editions to be fully compliant with the commodity balances format used in </t>
  </si>
  <si>
    <t>(5) Includes aviation spirit, naphtha (LDF) for gasworks and wide cut gasoline.</t>
  </si>
  <si>
    <t xml:space="preserve">     Chapter 3, Tables 3.2 to 3.4.  This has involved adding in the refinery fuel elements into the above product </t>
  </si>
  <si>
    <t>(6)  Use of gas oil &amp; fuel oil by iron &amp; steel industry in blast furnaces.  Data from 1999 provided by the Iron &amp; Steel Statistics</t>
  </si>
  <si>
    <t xml:space="preserve">     totals, and an adjustment to the data for fuels used by the iron and steel industry as detailed in footnote (6) below.</t>
  </si>
  <si>
    <t xml:space="preserve">       Bureau and include estimates of fuel used to generate heat that is sold to third parties.</t>
  </si>
  <si>
    <t>(3) Other than DERV fuel. From 1999 includes marine diesel oil.</t>
  </si>
  <si>
    <t>(7)  Mainly agriculture, public administration, commerce and other services.</t>
  </si>
  <si>
    <t>3.9 OIL AND OIL PRODUCTS</t>
  </si>
  <si>
    <t>Imports of Crude Oil &amp; Petroleum Products by Country of Origin - 2020</t>
  </si>
  <si>
    <t>Primary Oils</t>
  </si>
  <si>
    <t xml:space="preserve">Refinery
</t>
  </si>
  <si>
    <t>LPG</t>
  </si>
  <si>
    <t>Naphtha</t>
  </si>
  <si>
    <t xml:space="preserve">Aviation spirit
</t>
  </si>
  <si>
    <t>Motor spirit</t>
  </si>
  <si>
    <t xml:space="preserve">Aviation </t>
  </si>
  <si>
    <t>Burning oil</t>
  </si>
  <si>
    <t>Petroleum coke</t>
  </si>
  <si>
    <t>Other products</t>
  </si>
  <si>
    <t xml:space="preserve">Total
</t>
  </si>
  <si>
    <t>liquids</t>
  </si>
  <si>
    <t>feedstocks</t>
  </si>
  <si>
    <t>turbine fuel</t>
  </si>
  <si>
    <t>Heating and
other gas oil</t>
  </si>
  <si>
    <t>Albania</t>
  </si>
  <si>
    <t>Algeria</t>
  </si>
  <si>
    <t>Andorra</t>
  </si>
  <si>
    <t>Angola</t>
  </si>
  <si>
    <t>Argentina</t>
  </si>
  <si>
    <t>Armenia</t>
  </si>
  <si>
    <t>Aruba</t>
  </si>
  <si>
    <t>Austria</t>
  </si>
  <si>
    <t>Azerbaijan</t>
  </si>
  <si>
    <t>Bahamas</t>
  </si>
  <si>
    <t>Bahrain</t>
  </si>
  <si>
    <t>Bangladesh</t>
  </si>
  <si>
    <t>Barbados</t>
  </si>
  <si>
    <t>Belize</t>
  </si>
  <si>
    <t>Benin</t>
  </si>
  <si>
    <t>Bolivia</t>
  </si>
  <si>
    <t>Bosnia and Herzegovina</t>
  </si>
  <si>
    <t>Brazil</t>
  </si>
  <si>
    <t>British Virgin Islands</t>
  </si>
  <si>
    <t>Brunei Darussalam</t>
  </si>
  <si>
    <t>Cambodia</t>
  </si>
  <si>
    <t>Cameroon</t>
  </si>
  <si>
    <t>Cape Verde / Cabo Verde</t>
  </si>
  <si>
    <t>China, People's Republic of</t>
  </si>
  <si>
    <t>Congo</t>
  </si>
  <si>
    <t>Costa Rica</t>
  </si>
  <si>
    <t>Côte d’Ivoire</t>
  </si>
  <si>
    <t>Croatia</t>
  </si>
  <si>
    <t>Cuba</t>
  </si>
  <si>
    <t>Curaçao</t>
  </si>
  <si>
    <t>Cyprus</t>
  </si>
  <si>
    <t>Czech Republic</t>
  </si>
  <si>
    <t>Korea, Democratic People's Republic of</t>
  </si>
  <si>
    <t>Congo, Democratic Republic of the</t>
  </si>
  <si>
    <t>Djibouti</t>
  </si>
  <si>
    <t>Dominican Republic</t>
  </si>
  <si>
    <t>Ecuador</t>
  </si>
  <si>
    <t>Equatorial Guinea</t>
  </si>
  <si>
    <t>Eritrea</t>
  </si>
  <si>
    <t>Ethiopia</t>
  </si>
  <si>
    <t>Gabon</t>
  </si>
  <si>
    <t>Georgia</t>
  </si>
  <si>
    <t>Gibraltar</t>
  </si>
  <si>
    <t>Greece</t>
  </si>
  <si>
    <t>Guatemala</t>
  </si>
  <si>
    <t>Guinea-Bissau</t>
  </si>
  <si>
    <t>Honduras</t>
  </si>
  <si>
    <t>Hong Kong, China</t>
  </si>
  <si>
    <t>Hungary</t>
  </si>
  <si>
    <t>Iceland</t>
  </si>
  <si>
    <t>Iran, Islamic Republic of</t>
  </si>
  <si>
    <t>Iraq</t>
  </si>
  <si>
    <t>Ireland</t>
  </si>
  <si>
    <t>Israel</t>
  </si>
  <si>
    <t>Jamaica</t>
  </si>
  <si>
    <t>Japan</t>
  </si>
  <si>
    <t>Jordan</t>
  </si>
  <si>
    <t>Kazakhstan</t>
  </si>
  <si>
    <t>Kenya</t>
  </si>
  <si>
    <t>Korea</t>
  </si>
  <si>
    <t>Kosovo*</t>
  </si>
  <si>
    <t>Kuwait</t>
  </si>
  <si>
    <t>Kyrgyzstan</t>
  </si>
  <si>
    <t>Lao People's Democratic Republic</t>
  </si>
  <si>
    <t>Lebanon</t>
  </si>
  <si>
    <t>Liberia</t>
  </si>
  <si>
    <t>Libya</t>
  </si>
  <si>
    <t>Liechtenstein</t>
  </si>
  <si>
    <t>Luxembourg</t>
  </si>
  <si>
    <t>Madagascar</t>
  </si>
  <si>
    <t>Malta</t>
  </si>
  <si>
    <t>Marshall Islands</t>
  </si>
  <si>
    <t>Mauritania</t>
  </si>
  <si>
    <t>Mauritius</t>
  </si>
  <si>
    <t>Mexico</t>
  </si>
  <si>
    <t>Moldova, Republic of</t>
  </si>
  <si>
    <t>Mongolia</t>
  </si>
  <si>
    <t>Montenegro</t>
  </si>
  <si>
    <t>Morocco</t>
  </si>
  <si>
    <t>Mozambique</t>
  </si>
  <si>
    <t>Myanmar</t>
  </si>
  <si>
    <t>Nepal</t>
  </si>
  <si>
    <t>New Caledonia</t>
  </si>
  <si>
    <t>Niger</t>
  </si>
  <si>
    <t>Nigeria</t>
  </si>
  <si>
    <t>North Macedonia</t>
  </si>
  <si>
    <t>Oman</t>
  </si>
  <si>
    <t>Other Africa</t>
  </si>
  <si>
    <t>Other Asia Oceania</t>
  </si>
  <si>
    <t>Other Europe</t>
  </si>
  <si>
    <t>Other Former Soviet Union</t>
  </si>
  <si>
    <t>Other Near and Middle East</t>
  </si>
  <si>
    <t>Other Non-OECD Americas</t>
  </si>
  <si>
    <t>Pakistan</t>
  </si>
  <si>
    <t>Panama</t>
  </si>
  <si>
    <t>Papua New Guinea</t>
  </si>
  <si>
    <t>Peru</t>
  </si>
  <si>
    <t>Philippines</t>
  </si>
  <si>
    <t>Qatar</t>
  </si>
  <si>
    <t>Romania</t>
  </si>
  <si>
    <t>Russian Federation</t>
  </si>
  <si>
    <t>Sao Tome and Principe</t>
  </si>
  <si>
    <t>Saudi Arabia</t>
  </si>
  <si>
    <t>Senegal</t>
  </si>
  <si>
    <t>Serbia</t>
  </si>
  <si>
    <t>Sierra Leone</t>
  </si>
  <si>
    <t>Singapore</t>
  </si>
  <si>
    <t>Slovak Republic</t>
  </si>
  <si>
    <t>Slovenia</t>
  </si>
  <si>
    <t>South Sudan</t>
  </si>
  <si>
    <t>Sudan</t>
  </si>
  <si>
    <t>Syrian Arab Republic</t>
  </si>
  <si>
    <t>Taiwan / Chinese Taipei</t>
  </si>
  <si>
    <t>Tajikistan</t>
  </si>
  <si>
    <t>Tanzania, United Republic of</t>
  </si>
  <si>
    <t>Timor-Leste</t>
  </si>
  <si>
    <t>Togo</t>
  </si>
  <si>
    <t>Trinidad and Tobago</t>
  </si>
  <si>
    <t>Tunisia</t>
  </si>
  <si>
    <t>Turkey</t>
  </si>
  <si>
    <t>Turkmenistan</t>
  </si>
  <si>
    <t>Uganda</t>
  </si>
  <si>
    <t>United Arab Emirates</t>
  </si>
  <si>
    <t>United Kingdom</t>
  </si>
  <si>
    <t>Uruguay</t>
  </si>
  <si>
    <t>Uzbekistan</t>
  </si>
  <si>
    <t>Venezuela, Bolivarian Republic</t>
  </si>
  <si>
    <t>Viet Nam</t>
  </si>
  <si>
    <t>Yemen</t>
  </si>
  <si>
    <t>Not elsewhere specified</t>
  </si>
  <si>
    <t>Total Imports2,3</t>
  </si>
  <si>
    <t>1. Total trade as recorded through returns submitted by the Petroleum Industry and data derived from HM Revenue and Customs Trade Statistics. Figures may differ from the figures published by HM Revenue and Customs in the Overseas Trade Statistics.</t>
  </si>
  <si>
    <t>2. Data are subject to further revision as revised information on imports and exports becomes available.</t>
  </si>
  <si>
    <t>3. Country list for years 2018, 2019 and 2020 have been updated to represent the new IEA country list for the reporting of international data. Data tables for 2018 and 2019 have been updated to the new format, in line with DUKES 2021 revision periods.</t>
  </si>
  <si>
    <t>Imports of Crude Oil &amp; Petroleum Products by Country of Origin - 2019</t>
  </si>
  <si>
    <t>Imports of Crude Oil &amp; Petroleum Products by Country of Origin - 2018</t>
  </si>
  <si>
    <t>3.10 OIL AND OIL PRODUCTS</t>
  </si>
  <si>
    <t>Exports of Crude Oil &amp; Petroleum Products by Country of Destination - 2020 Experimental Statistics</t>
  </si>
  <si>
    <t>Total Exports1 2</t>
  </si>
  <si>
    <t>1. The data in this table are provisional. This data is considered to be experimental statistics and comments and questions are welcome.</t>
  </si>
  <si>
    <t>2. Total trade as recorded through returns submitted by the Petroleum Industry and data derived from HM Revenue and Customs Trade Statistics. Figures may differ from the figures published by HM Revenue and Customs in the Overseas Trade Statistics.</t>
  </si>
  <si>
    <t>3. Data are published as experimental statistics  and are subject to further revision as revised information on exports becomes available.</t>
  </si>
  <si>
    <t>4. Country list for years 2018, 2019 and 2020 have been updated to represent the new IEA country list for the reporting of international data. Data tables for 2018 and 2019 have been updated to the new format, in line with DUKES 2021 revision periods.</t>
  </si>
  <si>
    <t>Exports of Crude Oil &amp; Petroleum Products by Country of Destination - 2019 Experimental Statistics</t>
  </si>
  <si>
    <t>China, People's Republic</t>
  </si>
  <si>
    <t>Exports of Crude Oil &amp; Petroleum Products by Country of Destination - 2018 Experimental Statistics</t>
  </si>
  <si>
    <t xml:space="preserve">4.1.1 Natural gas and colliery methane </t>
  </si>
  <si>
    <t xml:space="preserve">4.1.1  Natural gas and colliery methane </t>
  </si>
  <si>
    <t xml:space="preserve">         production and consumption </t>
  </si>
  <si>
    <t xml:space="preserve">          production and consumption (continued)</t>
  </si>
  <si>
    <t>Analysis of consumption</t>
  </si>
  <si>
    <t xml:space="preserve">      Production</t>
  </si>
  <si>
    <t>Total for consumption</t>
  </si>
  <si>
    <r>
      <t>Industrial</t>
    </r>
    <r>
      <rPr>
        <i/>
        <sz val="8.5"/>
        <rFont val="Arial"/>
        <family val="2"/>
      </rPr>
      <t xml:space="preserve"> (5)</t>
    </r>
  </si>
  <si>
    <t>Other energy</t>
  </si>
  <si>
    <r>
      <t>Services</t>
    </r>
    <r>
      <rPr>
        <i/>
        <sz val="8.5"/>
        <rFont val="Arial"/>
        <family val="2"/>
      </rPr>
      <t xml:space="preserve"> (7)</t>
    </r>
  </si>
  <si>
    <t>Transport(9)</t>
  </si>
  <si>
    <r>
      <t xml:space="preserve">industries </t>
    </r>
    <r>
      <rPr>
        <i/>
        <sz val="8.5"/>
        <rFont val="Arial"/>
        <family val="2"/>
      </rPr>
      <t>(6)</t>
    </r>
  </si>
  <si>
    <t>Methane</t>
  </si>
  <si>
    <r>
      <t xml:space="preserve"> gas</t>
    </r>
    <r>
      <rPr>
        <i/>
        <sz val="8.5"/>
        <rFont val="Arial"/>
        <family val="2"/>
      </rPr>
      <t xml:space="preserve"> (1)</t>
    </r>
  </si>
  <si>
    <r>
      <t xml:space="preserve"> gas</t>
    </r>
    <r>
      <rPr>
        <i/>
        <sz val="8.5"/>
        <rFont val="Arial"/>
        <family val="2"/>
      </rPr>
      <t xml:space="preserve"> (8)</t>
    </r>
  </si>
  <si>
    <r>
      <t>1987</t>
    </r>
    <r>
      <rPr>
        <i/>
        <sz val="8.5"/>
        <rFont val="Arial"/>
        <family val="2"/>
      </rPr>
      <t xml:space="preserve"> (4)</t>
    </r>
  </si>
  <si>
    <t xml:space="preserve">(1) In most years production of town gas is less than consumption because of transfers into town gas of North Sea and </t>
  </si>
  <si>
    <t xml:space="preserve">(5) Industrial consumption in Chapter 4, Tables 4.1 and 4.2 plus use in coke manufacture and blast furnaces and </t>
  </si>
  <si>
    <t xml:space="preserve">     imported methane.</t>
  </si>
  <si>
    <t xml:space="preserve">      non energy gas use.</t>
  </si>
  <si>
    <t>(2) Includes colliery methane.</t>
  </si>
  <si>
    <t xml:space="preserve">(6) Energy industry use in Chapter 4, Tables 4.1 and 4.2 less use in coke manufacture and blast furnaces plus gas </t>
  </si>
  <si>
    <t>(3) Before 1977 imports were of liquefied natural gas. These imports continued until the early 1980s.</t>
  </si>
  <si>
    <t xml:space="preserve">      transferred to heat for sale.</t>
  </si>
  <si>
    <t xml:space="preserve">(4) From 1987 data for industrial use of gas exclude gas used for electricity generation within industry </t>
  </si>
  <si>
    <t>(7) Public administration, commercial, agriculture and miscellaneous in Chapter 4, Tables 4.1 and 4.2.</t>
  </si>
  <si>
    <t xml:space="preserve">     (see Chapter 1).</t>
  </si>
  <si>
    <t>(8) Town gas consumption by the energy industries is included with the industrial sector.</t>
  </si>
  <si>
    <t>(9) Data for gas used for road transport available from 2018, prior to this gas used for road transport was negligible.</t>
  </si>
  <si>
    <t>5.1.1  Fuel input for electricity generation</t>
  </si>
  <si>
    <t>Total all fuels</t>
  </si>
  <si>
    <r>
      <t xml:space="preserve">Oil </t>
    </r>
    <r>
      <rPr>
        <i/>
        <sz val="8.5"/>
        <rFont val="Arial"/>
        <family val="2"/>
      </rPr>
      <t>(1)</t>
    </r>
  </si>
  <si>
    <t>Natural gas (2)</t>
  </si>
  <si>
    <t>Nuclear</t>
  </si>
  <si>
    <t>Natural flow hydro (3)</t>
  </si>
  <si>
    <r>
      <t>Wind and solar</t>
    </r>
    <r>
      <rPr>
        <i/>
        <sz val="8.5"/>
        <rFont val="Arial"/>
        <family val="2"/>
      </rPr>
      <t xml:space="preserve"> (3)</t>
    </r>
  </si>
  <si>
    <t>Coke and breeze</t>
  </si>
  <si>
    <t>Other fuels (4)</t>
  </si>
  <si>
    <t>Shannon-Weiner measure of diversity</t>
  </si>
  <si>
    <r>
      <t>1987</t>
    </r>
    <r>
      <rPr>
        <i/>
        <sz val="8.5"/>
        <rFont val="Arial"/>
        <family val="2"/>
      </rPr>
      <t xml:space="preserve"> (5)</t>
    </r>
  </si>
  <si>
    <t>(1)  Includes oil used in gas turbine and diesel plant or for lighting up coal fired boilers, Orimulsion (until 1997), and refinery gas (from 1987).</t>
  </si>
  <si>
    <t>(2)  Includes colliery methane from 1987 onwards.</t>
  </si>
  <si>
    <t>(3)  Fuel inputs have been calculated on an energy supplied basis - see Electricity Statistics Methodology Note</t>
  </si>
  <si>
    <t>(4)  Main fuels included are coke oven gas, blast furnace gas, waste products from chemical processes, refuse derived fuels and other renewable sources.</t>
  </si>
  <si>
    <t>(5)  Data for all generating companies are only available from 1987 onwards, and the figures for 1987 to 1989 include a high        degree of estimation. Before 1987 the data are for major power producers, transport undertakings and industrial hydro and nuclear stations only.</t>
  </si>
  <si>
    <t>5.1.2  Electricity supply, availability and consumption</t>
  </si>
  <si>
    <t>TWh</t>
  </si>
  <si>
    <t>Electricity consumption</t>
  </si>
  <si>
    <t>Electricity supplied (net)</t>
  </si>
  <si>
    <t>Purchases from other producers</t>
  </si>
  <si>
    <t>Net imports (1)</t>
  </si>
  <si>
    <t>Electricity available</t>
  </si>
  <si>
    <t>Losses in transmission etc (2)</t>
  </si>
  <si>
    <t>Fuel industries</t>
  </si>
  <si>
    <r>
      <t xml:space="preserve">Final users </t>
    </r>
    <r>
      <rPr>
        <i/>
        <sz val="8.5"/>
        <rFont val="Arial"/>
        <family val="2"/>
      </rPr>
      <t>(3)</t>
    </r>
  </si>
  <si>
    <t>Industrial</t>
  </si>
  <si>
    <t>Other (4)</t>
  </si>
  <si>
    <r>
      <t>1986</t>
    </r>
    <r>
      <rPr>
        <i/>
        <sz val="8.5"/>
        <rFont val="Arial"/>
        <family val="2"/>
      </rPr>
      <t>(5)</t>
    </r>
  </si>
  <si>
    <t>(1)  Net transfers between the Irish Republic and Northern Ireland (ceased in 1981 and recommenced in 1996), between France and England (from 1986), 
the Netherlands and England (from 2011), the Irish Republic and Wales (from 2012) and between Belgium and England (from 2019). See table 5.13 for details.</t>
  </si>
  <si>
    <t>(2)  Losses on the public distribution system (grid system and local networks) and other differences between data collected on sales and data collected on availability.</t>
  </si>
  <si>
    <t>(3) Industry includes some iron and steel consumption that is counted as energy industry use in the main DUKES tables.</t>
  </si>
  <si>
    <t>(4)  Public administration, transport, agricultural and commercial sectors.</t>
  </si>
  <si>
    <t>(5)  Data for all generating companies are only available from 1986 onwards. Before 1986 the data are for major power producers, transport undertakings and industrial hydro and nuclear stations only.</t>
  </si>
  <si>
    <t xml:space="preserve">5.1.3  Electricity generated and supplied </t>
  </si>
  <si>
    <r>
      <t xml:space="preserve">Major power producers </t>
    </r>
    <r>
      <rPr>
        <i/>
        <sz val="8.5"/>
        <rFont val="Arial"/>
        <family val="2"/>
      </rPr>
      <t>(1)</t>
    </r>
  </si>
  <si>
    <r>
      <t>Other generators</t>
    </r>
    <r>
      <rPr>
        <i/>
        <sz val="8.5"/>
        <rFont val="Arial"/>
        <family val="2"/>
      </rPr>
      <t xml:space="preserve"> (1)</t>
    </r>
  </si>
  <si>
    <t>All generating companies</t>
  </si>
  <si>
    <t>Electricity generated</t>
  </si>
  <si>
    <t>Electricity used on works</t>
  </si>
  <si>
    <r>
      <t xml:space="preserve">Electricity supplied (gross) </t>
    </r>
    <r>
      <rPr>
        <i/>
        <sz val="8.5"/>
        <rFont val="Arial"/>
        <family val="2"/>
      </rPr>
      <t>(2)</t>
    </r>
  </si>
  <si>
    <t xml:space="preserve">     Electricity used in pumping at pumped storage stations</t>
  </si>
  <si>
    <t>Electricity supplied (net) (4)</t>
  </si>
  <si>
    <r>
      <t>Electricity supplied (gross )</t>
    </r>
    <r>
      <rPr>
        <sz val="8.5"/>
        <rFont val="Arial"/>
        <family val="2"/>
      </rPr>
      <t xml:space="preserve"> </t>
    </r>
    <r>
      <rPr>
        <i/>
        <sz val="8.5"/>
        <rFont val="Arial"/>
        <family val="2"/>
      </rPr>
      <t>(2)</t>
    </r>
  </si>
  <si>
    <t>Electricity supplied (gross)</t>
  </si>
  <si>
    <t>Conventional thermal and other (3)</t>
  </si>
  <si>
    <t>CCGT</t>
  </si>
  <si>
    <t>Hydro natural flow</t>
  </si>
  <si>
    <t>Hydro pumped storage</t>
  </si>
  <si>
    <t>Wind and Solar</t>
  </si>
  <si>
    <t>Non-thermal renewables (5)</t>
  </si>
  <si>
    <t>(1)  From 2007, major wind farm companies are included under Major Power Producers, and major solar companies from 2015. Previously all wind and solar was covered under other generators.</t>
  </si>
  <si>
    <t>(2)  Electricity generated less electricity used on works.</t>
  </si>
  <si>
    <t>(3)  Includes electricity supplied by gas turbines and oil engines.  From 1988 also includes electricity produced by plants using thermal renewable sources.</t>
  </si>
  <si>
    <t>(4)  Electricity supplied (gross) less electricity used in pumping at pumped storage stations.</t>
  </si>
  <si>
    <t>(5)  Natural flow hydro, wind, wave and solar photovoltaics.</t>
  </si>
  <si>
    <t xml:space="preserve">6.1.1  Renewable sources used to generate electricity </t>
  </si>
  <si>
    <r>
      <t xml:space="preserve">          and heat</t>
    </r>
    <r>
      <rPr>
        <b/>
        <sz val="18"/>
        <color indexed="12"/>
        <rFont val="Arial"/>
        <family val="2"/>
      </rPr>
      <t xml:space="preserve">; electricity generated from </t>
    </r>
  </si>
  <si>
    <t xml:space="preserve">          renewable sources</t>
  </si>
  <si>
    <t>Wind (1)</t>
  </si>
  <si>
    <t>Wave and</t>
  </si>
  <si>
    <t>Solar</t>
  </si>
  <si>
    <t>Hydro (1)</t>
  </si>
  <si>
    <t xml:space="preserve">Wastes </t>
  </si>
  <si>
    <t>Onshore</t>
  </si>
  <si>
    <t>Offshore</t>
  </si>
  <si>
    <t>Tidal (1)</t>
  </si>
  <si>
    <t>photo-</t>
  </si>
  <si>
    <t>Small</t>
  </si>
  <si>
    <t xml:space="preserve">Large </t>
  </si>
  <si>
    <t xml:space="preserve">Landfill </t>
  </si>
  <si>
    <t xml:space="preserve">Sewage </t>
  </si>
  <si>
    <t>Energy</t>
  </si>
  <si>
    <t>Animal</t>
  </si>
  <si>
    <t>Plant</t>
  </si>
  <si>
    <t>Anaerobic</t>
  </si>
  <si>
    <t>Co-firing</t>
  </si>
  <si>
    <t>voltaics</t>
  </si>
  <si>
    <t>scale</t>
  </si>
  <si>
    <r>
      <t>scale</t>
    </r>
    <r>
      <rPr>
        <i/>
        <sz val="8.5"/>
        <rFont val="Arial"/>
        <family val="2"/>
      </rPr>
      <t xml:space="preserve"> (2)</t>
    </r>
  </si>
  <si>
    <t xml:space="preserve">sludge </t>
  </si>
  <si>
    <t>from waste</t>
  </si>
  <si>
    <t xml:space="preserve"> Biomass</t>
  </si>
  <si>
    <t>Digestion</t>
  </si>
  <si>
    <t>with fossil</t>
  </si>
  <si>
    <t>bioenergy</t>
  </si>
  <si>
    <t>digestion</t>
  </si>
  <si>
    <t>combustion</t>
  </si>
  <si>
    <t>Used to generate electricity</t>
  </si>
  <si>
    <t>Active</t>
  </si>
  <si>
    <t>Deep</t>
  </si>
  <si>
    <t>Wastes</t>
  </si>
  <si>
    <t>solar</t>
  </si>
  <si>
    <t xml:space="preserve">Wood </t>
  </si>
  <si>
    <t>geo-</t>
  </si>
  <si>
    <t>pumps</t>
  </si>
  <si>
    <t>(12)</t>
  </si>
  <si>
    <t>heating</t>
  </si>
  <si>
    <t>combus-</t>
  </si>
  <si>
    <t>thermal</t>
  </si>
  <si>
    <t>(11)</t>
  </si>
  <si>
    <t xml:space="preserve">tion - </t>
  </si>
  <si>
    <t>(9)</t>
  </si>
  <si>
    <t>domestic</t>
  </si>
  <si>
    <t>industrial</t>
  </si>
  <si>
    <t>Used to generate heat</t>
  </si>
  <si>
    <t>Solar heating</t>
  </si>
  <si>
    <t>Wind</t>
  </si>
  <si>
    <t>Hydro</t>
  </si>
  <si>
    <t>and photovoltaics</t>
  </si>
  <si>
    <t>Tidal</t>
  </si>
  <si>
    <t>geothermal</t>
  </si>
  <si>
    <r>
      <t xml:space="preserve">biofuels </t>
    </r>
    <r>
      <rPr>
        <i/>
        <sz val="8.5"/>
        <rFont val="Arial"/>
        <family val="2"/>
      </rPr>
      <t>(13)</t>
    </r>
  </si>
  <si>
    <t>Total use of renewable sources</t>
  </si>
  <si>
    <r>
      <t xml:space="preserve">          and heat</t>
    </r>
    <r>
      <rPr>
        <i/>
        <sz val="18"/>
        <color indexed="12"/>
        <rFont val="Arial"/>
        <family val="2"/>
      </rPr>
      <t>(1)</t>
    </r>
    <r>
      <rPr>
        <b/>
        <sz val="18"/>
        <color indexed="12"/>
        <rFont val="Arial"/>
        <family val="2"/>
      </rPr>
      <t xml:space="preserve">; electricity generated from </t>
    </r>
  </si>
  <si>
    <t xml:space="preserve">          renewable sources (continued)</t>
  </si>
  <si>
    <t>(15)</t>
  </si>
  <si>
    <t>(16)</t>
  </si>
  <si>
    <t>wastes</t>
  </si>
  <si>
    <t xml:space="preserve">Declared net capacity </t>
  </si>
  <si>
    <t>Per cent</t>
  </si>
  <si>
    <t>(17)</t>
  </si>
  <si>
    <r>
      <t>Long term average load factors (average of five years ending)</t>
    </r>
    <r>
      <rPr>
        <b/>
        <i/>
        <sz val="8.5"/>
        <rFont val="Arial"/>
        <family val="2"/>
      </rPr>
      <t xml:space="preserve"> (18)</t>
    </r>
  </si>
  <si>
    <t>(1)    For wind, wave, tidal and hydro, the figures represent the energy content of the electricity supplied, but for biofuels the</t>
  </si>
  <si>
    <t xml:space="preserve">         figures represent the energy content of the fuel used.</t>
  </si>
  <si>
    <t>(2)    Excluding pumped storage stations.</t>
  </si>
  <si>
    <t>(3)    Biodegradable part only.</t>
  </si>
  <si>
    <t>(4)    Includes electricity from poultry litter combustion, and meat &amp; bone combustion.</t>
  </si>
  <si>
    <t>(5)    Includes electricity from straw and energy crops.</t>
  </si>
  <si>
    <t>(6)    Includes electricity from farm waste digestion and other AD</t>
  </si>
  <si>
    <t>(7)    Non-biodegradable part of municipal solid waste plus waste tyres, hospital waste, and general industrial waste.</t>
  </si>
  <si>
    <t>(8)    Includes heat from meat &amp; bone combustion and sewage sludge combustion.</t>
  </si>
  <si>
    <t>(9)    Includes heat from straw, energy crops and paper &amp; packaging.</t>
  </si>
  <si>
    <t>(10)  Includes heat from farm waste digestion and other non-farm AD</t>
  </si>
  <si>
    <t>(11)  It is understood that there was a negligible contribution from heat pumps prior to 2008.</t>
  </si>
  <si>
    <t>(12)  Includes heat from waste tyre combustion, hospital waste combustion, and general industrial waste combustion.</t>
  </si>
  <si>
    <t>(13)  Liquid biofuels are generally blended for use in transport</t>
  </si>
  <si>
    <t xml:space="preserve">(14)  Includes the use of waste tyres and hospital waste. </t>
  </si>
  <si>
    <t>(15)  Includes the use of poultry litter and  meat &amp; bone.</t>
  </si>
  <si>
    <t>(16)  Includes the use of straw combustion and short rotation coppice</t>
  </si>
  <si>
    <t>(17)  Excludes co-firing and non-biodegradable waste</t>
  </si>
  <si>
    <t>(18)  On an unchanged configuration basis.  With the exception of wind, this measure has only been calculated since 2008, hence the shorter time-series.</t>
  </si>
  <si>
    <t xml:space="preserve">7.1.1 Combined Heat and Power: capacity, </t>
  </si>
  <si>
    <t xml:space="preserve">         generation and fuel use</t>
  </si>
  <si>
    <t>Number of schemes</t>
  </si>
  <si>
    <r>
      <t xml:space="preserve">Electricity capacity </t>
    </r>
    <r>
      <rPr>
        <i/>
        <sz val="9"/>
        <color indexed="8"/>
        <rFont val="Arial"/>
        <family val="2"/>
      </rPr>
      <t>(1)</t>
    </r>
  </si>
  <si>
    <t>Heat capacity (2)</t>
  </si>
  <si>
    <r>
      <t>Heat to power ratio</t>
    </r>
    <r>
      <rPr>
        <i/>
        <sz val="9"/>
        <color indexed="8"/>
        <rFont val="Arial"/>
        <family val="2"/>
      </rPr>
      <t xml:space="preserve"> (3)</t>
    </r>
  </si>
  <si>
    <t xml:space="preserve">Fuel input  </t>
  </si>
  <si>
    <r>
      <t xml:space="preserve">Heat generation </t>
    </r>
    <r>
      <rPr>
        <i/>
        <sz val="9"/>
        <color indexed="8"/>
        <rFont val="Arial"/>
        <family val="2"/>
      </rPr>
      <t>(4)</t>
    </r>
  </si>
  <si>
    <r>
      <t xml:space="preserve">Overall efficiency </t>
    </r>
    <r>
      <rPr>
        <i/>
        <sz val="9"/>
        <color indexed="8"/>
        <rFont val="Arial"/>
        <family val="2"/>
      </rPr>
      <t xml:space="preserve">(5) </t>
    </r>
  </si>
  <si>
    <t>Load factor</t>
  </si>
  <si>
    <t>MWe</t>
  </si>
  <si>
    <t>MWth</t>
  </si>
  <si>
    <t xml:space="preserve">Per cent </t>
  </si>
  <si>
    <r>
      <t>(1)  (CHP</t>
    </r>
    <r>
      <rPr>
        <i/>
        <vertAlign val="subscript"/>
        <sz val="8.5"/>
        <rFont val="Arial"/>
        <family val="2"/>
      </rPr>
      <t>QPO</t>
    </r>
    <r>
      <rPr>
        <i/>
        <sz val="8.5"/>
        <rFont val="Arial"/>
        <family val="2"/>
      </rPr>
      <t>) basis from 1995 onwards</t>
    </r>
  </si>
  <si>
    <t>(2) Complete heat capacity data is only available from 2000 onwards following the introduction of CHPQA</t>
  </si>
  <si>
    <t xml:space="preserve">(3)  Heat to power ratios are calculated from the qualifying heat output (QHO) and the qualifying power output (QPO) (and  </t>
  </si>
  <si>
    <t xml:space="preserve">       their equivalents in the years before the CHPQA scheme was used for CHP statistics).</t>
  </si>
  <si>
    <t>(4)  These are calculated using gross calorific values; overall net efficiencies are some 5 percentage points higher.</t>
  </si>
  <si>
    <r>
      <t>(5)  (CHP</t>
    </r>
    <r>
      <rPr>
        <i/>
        <vertAlign val="subscript"/>
        <sz val="8.5"/>
        <rFont val="Arial"/>
        <family val="2"/>
      </rPr>
      <t>QHO</t>
    </r>
    <r>
      <rPr>
        <i/>
        <sz val="8.5"/>
        <rFont val="Arial"/>
        <family val="2"/>
      </rPr>
      <t>) basis from 1995 onwards</t>
    </r>
  </si>
  <si>
    <t>7.1.2 Combined Heat and Power: capacity and</t>
  </si>
  <si>
    <t>electricity generation by capacity band 2020</t>
  </si>
  <si>
    <t>Capacity Range (kWe)</t>
  </si>
  <si>
    <t>No. Schemes</t>
  </si>
  <si>
    <r>
      <t xml:space="preserve">Capacity (kWe) </t>
    </r>
    <r>
      <rPr>
        <vertAlign val="superscript"/>
        <sz val="9"/>
        <color indexed="8"/>
        <rFont val="Arial"/>
        <family val="2"/>
      </rPr>
      <t>1</t>
    </r>
  </si>
  <si>
    <r>
      <t xml:space="preserve">Generation (MWh) </t>
    </r>
    <r>
      <rPr>
        <vertAlign val="superscript"/>
        <sz val="9"/>
        <color indexed="8"/>
        <rFont val="Arial"/>
        <family val="2"/>
      </rPr>
      <t>2</t>
    </r>
  </si>
  <si>
    <t>&lt;=100</t>
  </si>
  <si>
    <t>&gt;100 to 200</t>
  </si>
  <si>
    <t>&gt;200 to 300</t>
  </si>
  <si>
    <t>&gt;300 to 400</t>
  </si>
  <si>
    <t>&gt;400 to 500</t>
  </si>
  <si>
    <t>&gt;500 to 600</t>
  </si>
  <si>
    <t>&gt;600 to 700</t>
  </si>
  <si>
    <t>&gt;700 to 800</t>
  </si>
  <si>
    <t>&gt;800 to 900</t>
  </si>
  <si>
    <t>&gt;900 to 1000</t>
  </si>
  <si>
    <t>&gt;1000 to 1500</t>
  </si>
  <si>
    <t>&gt;1500 to 2000</t>
  </si>
  <si>
    <t>&gt;2000 to 2500</t>
  </si>
  <si>
    <t>&gt;2500 to 3000</t>
  </si>
  <si>
    <t>&gt;3000 to 3500</t>
  </si>
  <si>
    <t>&gt;3500 to 4000</t>
  </si>
  <si>
    <t>&gt;4000 to 4500</t>
  </si>
  <si>
    <t>&gt;4500 to 5000</t>
  </si>
  <si>
    <t>&gt;5000 to 6000</t>
  </si>
  <si>
    <t>&gt;6000 to 7000</t>
  </si>
  <si>
    <t>&gt;7000 to 8000</t>
  </si>
  <si>
    <t>&gt;8000 to 9000</t>
  </si>
  <si>
    <t>&gt;9000 to 10000</t>
  </si>
  <si>
    <t>&gt;10000 to 15000</t>
  </si>
  <si>
    <t>&gt;15000 to 20000</t>
  </si>
  <si>
    <t>&gt;20000 to 50000</t>
  </si>
  <si>
    <t>&gt;50000 to 100000</t>
  </si>
  <si>
    <t>&gt;100000</t>
  </si>
  <si>
    <r>
      <rPr>
        <i/>
        <vertAlign val="superscript"/>
        <sz val="8.5"/>
        <rFont val="Arial"/>
        <family val="2"/>
      </rPr>
      <t>1</t>
    </r>
    <r>
      <rPr>
        <i/>
        <sz val="8.5"/>
        <rFont val="Arial"/>
        <family val="2"/>
      </rPr>
      <t xml:space="preserve">  Qualifying power capacity (QPC)</t>
    </r>
  </si>
  <si>
    <r>
      <rPr>
        <i/>
        <vertAlign val="superscript"/>
        <sz val="8.5"/>
        <rFont val="Arial"/>
        <family val="2"/>
      </rPr>
      <t>2</t>
    </r>
    <r>
      <rPr>
        <i/>
        <sz val="8.5"/>
        <rFont val="Arial"/>
        <family val="2"/>
      </rPr>
      <t xml:space="preserve"> Qualifying power output (QPO)</t>
    </r>
  </si>
  <si>
    <t>Notes</t>
  </si>
  <si>
    <t>A site may contain more than one CHP scheme;  the capacity categories have changed since publication</t>
  </si>
  <si>
    <t>in the 2013 Digest.</t>
  </si>
  <si>
    <t>MicroCHP schemes installed under FIT are not included in these figures (or any subsequent figures in chapter 7).</t>
  </si>
  <si>
    <t>At the end of 2020 530 such schemes were registered on Ofgems Central FIT Register totalling 0.57MWe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</si>
</sst>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41" formatCode="_-* #,##0_-;\-* #,##0_-;_-* &quot;-&quot;_-;_-@_-"/>
    <numFmt numFmtId="44" formatCode="_-&quot;£&quot;* #,##0.00_-;\-&quot;£&quot;* #,##0.00_-;_-&quot;£&quot;* &quot;-&quot;??_-;_-@_-"/>
    <numFmt numFmtId="43" formatCode="_-* #,##0.00_-;\-* #,##0.00_-;_-* &quot;-&quot;??_-;_-@_-"/>
    <numFmt numFmtId="164" formatCode="[&gt;0.5]#,##0;[&lt;-0.5]\-#,##0;\-"/>
    <numFmt numFmtId="165" formatCode="_-[$€-2]* #,##0.00_-;\-[$€-2]* #,##0.00_-;_-[$€-2]* &quot;-&quot;??_-"/>
    <numFmt numFmtId="166" formatCode="_-[$£-809]* #,##0.00_-;\-[$£-809]* #,##0.00_-;_-[$£-809]* &quot;-&quot;??_-;_-@_-"/>
    <numFmt numFmtId="167" formatCode="_(* #,##0.00_);_(* \(#,##0.00\);_(* &quot;-&quot;??_);_(@_)"/>
    <numFmt numFmtId="168" formatCode="[$-F800]dddd\,\ mmmm\ dd\,\ yyyy"/>
    <numFmt numFmtId="169" formatCode="#,##0_);;&quot;- &quot;_);@_)\ "/>
    <numFmt numFmtId="170" formatCode="_(General"/>
    <numFmt numFmtId="171" formatCode="#,##0\ ;\-#,##0\ ;&quot;- &quot;"/>
    <numFmt numFmtId="172" formatCode="#,##0\ ;\-#,##0\ ;&quot;-&quot;\ ;"/>
    <numFmt numFmtId="173" formatCode="#,##0_ ;\-#,##0\ "/>
    <numFmt numFmtId="174" formatCode="#,##0\r;\-#,##0\r;&quot;-r&quot;"/>
    <numFmt numFmtId="175" formatCode="_-* #,##0_-;\-* #,##0_-;_-* &quot;-&quot;??_-;_-@_-"/>
    <numFmt numFmtId="176" formatCode="0.0%"/>
    <numFmt numFmtId="177" formatCode="\+#,##0\ ;\-#,##0\ ;&quot;- &quot;"/>
    <numFmt numFmtId="178" formatCode="#,##0\ "/>
    <numFmt numFmtId="179" formatCode="#,##0\*"/>
    <numFmt numFmtId="180" formatCode="0.0"/>
    <numFmt numFmtId="181" formatCode="#,##0.00\ ;\-#,##0.00\ ;&quot;- &quot;"/>
    <numFmt numFmtId="182" formatCode="#,##0.0\ ;\-#,##0.0\ ;&quot;- &quot;"/>
    <numFmt numFmtId="183" formatCode="#,##0.0"/>
    <numFmt numFmtId="184" formatCode="#,##0.00\r;\-#,##0.00\r;&quot;-r&quot;"/>
    <numFmt numFmtId="185" formatCode="_-* #,##0.0_-;\-* #,##0.0_-;_-* &quot;-&quot;??_-;_-@_-"/>
    <numFmt numFmtId="186" formatCode="#,##0.00_ ;\-#,##0.00\ "/>
    <numFmt numFmtId="187" formatCode="0.000"/>
    <numFmt numFmtId="188" formatCode="#,##0\ ;\-#,##0\ ;&quot;- &quot;\l"/>
    <numFmt numFmtId="189" formatCode="#,##0.00000000000000_ ;\-#,##0.00000000000000\ "/>
    <numFmt numFmtId="190" formatCode="0.00000"/>
    <numFmt numFmtId="191" formatCode="\+#,##0;\-#,##0"/>
    <numFmt numFmtId="192" formatCode="###\ \p"/>
    <numFmt numFmtId="193" formatCode="#,##0.0\ ;\-#,##0.0\ ;\-\ "/>
    <numFmt numFmtId="194" formatCode="#,##0.0\r;\-#,##0.0\r;&quot;-r&quot;\ "/>
    <numFmt numFmtId="195" formatCode="#,##0.0\*"/>
    <numFmt numFmtId="196" formatCode="#,##0.0\ ;\-#,##0.0\ ;&quot;- &quot;\ "/>
    <numFmt numFmtId="197" formatCode="#,##0\ ;\-#,##0\ ;&quot; &quot;"/>
    <numFmt numFmtId="198" formatCode="#,##0\ ;\-#,##0\ ;&quot;-  &quot;"/>
    <numFmt numFmtId="199" formatCode="\+#,##0\ ;\-#,##0\ ;&quot;- &quot;\ "/>
    <numFmt numFmtId="200" formatCode="\+#,##0\ ;\-#,##0\ ;&quot;-  &quot;"/>
    <numFmt numFmtId="201" formatCode="#,##0\r;\-#,##0\r;\-\r"/>
    <numFmt numFmtId="202" formatCode="#,##0;\-#,##0;\-"/>
    <numFmt numFmtId="203" formatCode="#,##0\r;\-#,##0\r;&quot; &quot;"/>
    <numFmt numFmtId="204" formatCode="\+#,##0.0\ ;\-#,##0.0\ ;&quot;- &quot;"/>
    <numFmt numFmtId="205" formatCode="#,##0.0\ ;\-#,##0.0\ ;&quot; &quot;"/>
    <numFmt numFmtId="206" formatCode="#,##0.0_ ;\-#,##0.0\ "/>
    <numFmt numFmtId="207" formatCode="#,##0.00000_ ;\-#,##0.00000\ "/>
    <numFmt numFmtId="208" formatCode="#,##0.0\r\ ;\-#,##0.0\r\ ;&quot;-r&quot;\ "/>
    <numFmt numFmtId="209" formatCode="#,##0.00\ ;\-#,##0.00\ ;&quot;- &quot;\ "/>
    <numFmt numFmtId="210" formatCode="#,##0.0\ \ ;\-#,##0.0\ \ ;&quot;- &quot;\ "/>
    <numFmt numFmtId="211" formatCode="#,##0\r;\-#,##0\r;&quot;-r &quot;"/>
    <numFmt numFmtId="212" formatCode="#,##0\ \ ;\-#,##0\ \ ;&quot;-&quot;"/>
    <numFmt numFmtId="213" formatCode="#,##0.00\ \ ;\-#,##0.00\ \ ;&quot;-&quot;"/>
    <numFmt numFmtId="214" formatCode="#,##0\r;\-#,##0\r;&quot;-&quot;"/>
    <numFmt numFmtId="215" formatCode="#,##0\ ;\-#,##0\ ;&quot;-&quot;"/>
    <numFmt numFmtId="216" formatCode="#,##0.000\ ;\-#,##0.000\ ;&quot;-&quot;"/>
    <numFmt numFmtId="217" formatCode="0.0000"/>
    <numFmt numFmtId="218" formatCode="#,##0.00\ ;\-#,##0.00\ &quot;- &quot;"/>
    <numFmt numFmtId="219" formatCode="0.00\ "/>
    <numFmt numFmtId="220" formatCode="#,##0.000\ ;\-#,##0.000\ ;&quot;- &quot;"/>
    <numFmt numFmtId="221" formatCode="#,##0.0\ ;\-#,##0.0\ &quot;- &quot;"/>
    <numFmt numFmtId="222" formatCode="#,##0\r"/>
    <numFmt numFmtId="223" formatCode="###0\ ;\-###0\ ;&quot; &quot;"/>
    <numFmt numFmtId="224" formatCode="#,##0.0000\ ;\-#,##0.0000\ ;&quot;- &quot;"/>
    <numFmt numFmtId="225" formatCode="#,##0.000_ ;\-#,##0.000\ "/>
    <numFmt numFmtId="226" formatCode="#,##0.000"/>
    <numFmt numFmtId="227" formatCode="##,##0\ ;\-#,##0\ ;&quot;- &quot;"/>
    <numFmt numFmtId="228" formatCode="##,##0\r;\-#,##0\r;&quot;-r&quot;"/>
    <numFmt numFmtId="229" formatCode="0.000%"/>
    <numFmt numFmtId="230" formatCode="#,##0.000\ ;\-#,##0.000\ ;&quot;- &quot;\ "/>
    <numFmt numFmtId="231" formatCode="#,##0\ ;\-#,##0\ ;&quot;- &quot;\ "/>
    <numFmt numFmtId="232" formatCode="#,##0\r;\-#,##0\r;&quot;-&quot;\ ;"/>
    <numFmt numFmtId="233" formatCode="#,##0\r;\-#,##0\r;&quot;- &quot;"/>
    <numFmt numFmtId="234" formatCode="#,##0\ ;\-#,##0\ ;"/>
    <numFmt numFmtId="235" formatCode="#,##0\r;\-#,##0\r"/>
    <numFmt numFmtId="236" formatCode="#,##0.0;\-#,##0.0;\-"/>
    <numFmt numFmtId="237" formatCode="#,##0.0\r;\-#,##0.0\r;\-\r"/>
    <numFmt numFmtId="238" formatCode="#,##0.000\ ;\-#,##0.000\ ;&quot;-  &quot;"/>
  </numFmts>
  <fonts count="185" x14ac:knownFonts="1">
    <font>
      <sz val="12"/>
      <name val="Arial"/>
    </font>
    <font>
      <sz val="11"/>
      <color theme="1"/>
      <name val="Calibri"/>
      <family val="2"/>
      <scheme val="minor"/>
    </font>
    <font>
      <sz val="12"/>
      <name val="Arial"/>
    </font>
    <font>
      <u/>
      <sz val="12"/>
      <color indexed="12"/>
      <name val="Arial"/>
      <family val="2"/>
    </font>
    <font>
      <sz val="10"/>
      <name val="Arial"/>
      <family val="2"/>
    </font>
    <font>
      <sz val="8"/>
      <name val="Arial"/>
      <family val="2"/>
    </font>
    <font>
      <sz val="10"/>
      <name val="Arial"/>
      <family val="2"/>
    </font>
    <font>
      <sz val="14"/>
      <name val="Arial"/>
      <family val="2"/>
    </font>
    <font>
      <sz val="18"/>
      <name val="Arial"/>
      <family val="2"/>
    </font>
    <font>
      <sz val="16"/>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12"/>
      <name val="Arial"/>
      <family val="2"/>
    </font>
    <font>
      <sz val="10"/>
      <name val="Times New Roman"/>
      <family val="1"/>
    </font>
    <font>
      <u/>
      <sz val="10"/>
      <color indexed="12"/>
      <name val="Arial"/>
      <family val="2"/>
    </font>
    <font>
      <sz val="12"/>
      <name val="Arial"/>
      <family val="2"/>
    </font>
    <font>
      <u/>
      <sz val="10"/>
      <name val="Arial"/>
      <family val="2"/>
    </font>
    <font>
      <u/>
      <sz val="12"/>
      <color indexed="12"/>
      <name val="Arial"/>
      <family val="2"/>
    </font>
    <font>
      <sz val="10"/>
      <color indexed="8"/>
      <name val="Arial"/>
      <family val="2"/>
    </font>
    <font>
      <sz val="8"/>
      <name val="Arial"/>
      <family val="2"/>
    </font>
    <font>
      <sz val="11"/>
      <color indexed="8"/>
      <name val="Calibri"/>
      <family val="2"/>
    </font>
    <font>
      <sz val="10"/>
      <name val="Arial Cyr"/>
      <charset val="204"/>
    </font>
    <font>
      <sz val="11"/>
      <color indexed="9"/>
      <name val="Calibri"/>
      <family val="2"/>
    </font>
    <font>
      <sz val="9"/>
      <name val="Times New Roman"/>
      <family val="1"/>
    </font>
    <font>
      <sz val="11"/>
      <color indexed="20"/>
      <name val="Calibri"/>
      <family val="2"/>
    </font>
    <font>
      <b/>
      <sz val="9"/>
      <name val="Times New Roman"/>
      <family val="1"/>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u/>
      <sz val="10"/>
      <color indexed="12"/>
      <name val="Tms Rmn"/>
    </font>
    <font>
      <u/>
      <sz val="10"/>
      <color indexed="12"/>
      <name val="Helvetica"/>
      <family val="2"/>
    </font>
    <font>
      <u/>
      <sz val="8.1999999999999993"/>
      <color indexed="12"/>
      <name val="Times New Roman"/>
      <family val="1"/>
    </font>
    <font>
      <u/>
      <sz val="7.5"/>
      <color indexed="12"/>
      <name val="Tms Rmn"/>
    </font>
    <font>
      <sz val="11"/>
      <color indexed="62"/>
      <name val="Calibri"/>
      <family val="2"/>
    </font>
    <font>
      <sz val="11"/>
      <color indexed="52"/>
      <name val="Calibri"/>
      <family val="2"/>
    </font>
    <font>
      <sz val="11"/>
      <color indexed="60"/>
      <name val="Calibri"/>
      <family val="2"/>
    </font>
    <font>
      <sz val="10"/>
      <name val="Tms Rmn"/>
    </font>
    <font>
      <b/>
      <sz val="11"/>
      <color indexed="63"/>
      <name val="Calibri"/>
      <family val="2"/>
    </font>
    <font>
      <i/>
      <sz val="12"/>
      <name val="Times New Roman"/>
      <family val="1"/>
    </font>
    <font>
      <b/>
      <sz val="11"/>
      <color indexed="8"/>
      <name val="Calibri"/>
      <family val="2"/>
    </font>
    <font>
      <sz val="11"/>
      <color indexed="10"/>
      <name val="Calibri"/>
      <family val="2"/>
    </font>
    <font>
      <sz val="11"/>
      <name val="Times New Roman"/>
      <family val="1"/>
    </font>
    <font>
      <b/>
      <sz val="11"/>
      <name val="Times New Roman"/>
      <family val="1"/>
    </font>
    <font>
      <b/>
      <sz val="12"/>
      <name val="Times New Roman"/>
      <family val="1"/>
    </font>
    <font>
      <sz val="10"/>
      <name val="Arial"/>
      <family val="2"/>
    </font>
    <font>
      <sz val="12"/>
      <name val="Arial"/>
      <family val="2"/>
    </font>
    <font>
      <sz val="10"/>
      <name val="Arial"/>
      <family val="2"/>
    </font>
    <font>
      <sz val="10"/>
      <name val="MS Sans Serif"/>
      <family val="2"/>
    </font>
    <font>
      <sz val="10"/>
      <name val="Arial"/>
      <family val="2"/>
    </font>
    <font>
      <sz val="12"/>
      <name val="Arial"/>
      <family val="2"/>
    </font>
    <font>
      <b/>
      <sz val="18"/>
      <color indexed="12"/>
      <name val="Arial"/>
      <family val="2"/>
    </font>
    <font>
      <b/>
      <sz val="18"/>
      <name val="Arial"/>
      <family val="2"/>
    </font>
    <font>
      <b/>
      <sz val="22"/>
      <name val="Arial"/>
      <family val="2"/>
    </font>
    <font>
      <b/>
      <sz val="9"/>
      <name val="Arial"/>
      <family val="2"/>
    </font>
    <font>
      <b/>
      <sz val="8.5"/>
      <name val="Arial"/>
      <family val="2"/>
    </font>
    <font>
      <sz val="8.5"/>
      <name val="Arial"/>
      <family val="2"/>
    </font>
    <font>
      <b/>
      <sz val="8"/>
      <name val="Arial"/>
      <family val="2"/>
    </font>
    <font>
      <i/>
      <sz val="8"/>
      <name val="Arial"/>
      <family val="2"/>
    </font>
    <font>
      <i/>
      <sz val="8.5"/>
      <name val="Arial"/>
      <family val="2"/>
    </font>
    <font>
      <i/>
      <sz val="7.5"/>
      <name val="Arial"/>
      <family val="2"/>
    </font>
    <font>
      <i/>
      <sz val="7.75"/>
      <name val="Arial"/>
      <family val="2"/>
    </font>
    <font>
      <sz val="7.75"/>
      <name val="Arial"/>
      <family val="2"/>
    </font>
    <font>
      <vertAlign val="superscript"/>
      <sz val="11"/>
      <color indexed="8"/>
      <name val="Arial"/>
      <family val="2"/>
    </font>
    <font>
      <b/>
      <sz val="10"/>
      <name val="Arial"/>
      <family val="2"/>
    </font>
    <font>
      <sz val="9"/>
      <name val="Arial"/>
      <family val="2"/>
    </font>
    <font>
      <sz val="11"/>
      <color indexed="8"/>
      <name val="Arial"/>
      <family val="2"/>
    </font>
    <font>
      <sz val="11"/>
      <name val="Arial"/>
      <family val="2"/>
    </font>
    <font>
      <b/>
      <vertAlign val="superscript"/>
      <sz val="18"/>
      <color indexed="12"/>
      <name val="Arial"/>
      <family val="2"/>
    </font>
    <font>
      <sz val="10"/>
      <color indexed="10"/>
      <name val="Arial"/>
      <family val="2"/>
    </font>
    <font>
      <sz val="20"/>
      <name val="Arial"/>
      <family val="2"/>
    </font>
    <font>
      <i/>
      <vertAlign val="superscript"/>
      <sz val="8"/>
      <name val="Arial"/>
      <family val="2"/>
    </font>
    <font>
      <vertAlign val="superscript"/>
      <sz val="8"/>
      <name val="Arial"/>
      <family val="2"/>
    </font>
    <font>
      <b/>
      <vertAlign val="superscript"/>
      <sz val="8.5"/>
      <name val="Arial"/>
      <family val="2"/>
    </font>
    <font>
      <sz val="18"/>
      <color indexed="12"/>
      <name val="Arial"/>
      <family val="2"/>
    </font>
    <font>
      <b/>
      <sz val="8"/>
      <color indexed="10"/>
      <name val="Arial"/>
      <family val="2"/>
    </font>
    <font>
      <b/>
      <sz val="10"/>
      <color indexed="12"/>
      <name val="Arial"/>
      <family val="2"/>
    </font>
    <font>
      <i/>
      <sz val="10"/>
      <name val="Arial"/>
      <family val="2"/>
    </font>
    <font>
      <b/>
      <i/>
      <sz val="10"/>
      <name val="Arial"/>
      <family val="2"/>
    </font>
    <font>
      <sz val="8"/>
      <color indexed="12"/>
      <name val="Arial"/>
      <family val="2"/>
    </font>
    <font>
      <sz val="8.5"/>
      <color indexed="12"/>
      <name val="Arial"/>
      <family val="2"/>
    </font>
    <font>
      <sz val="21.5"/>
      <name val="Arial"/>
      <family val="2"/>
    </font>
    <font>
      <sz val="21.5"/>
      <color indexed="12"/>
      <name val="Arial"/>
      <family val="2"/>
    </font>
    <font>
      <b/>
      <i/>
      <sz val="8.5"/>
      <name val="Arial"/>
      <family val="2"/>
    </font>
    <font>
      <b/>
      <i/>
      <sz val="8"/>
      <name val="Arial"/>
      <family val="2"/>
    </font>
    <font>
      <b/>
      <sz val="8"/>
      <color indexed="8"/>
      <name val="Arial"/>
      <family val="2"/>
    </font>
    <font>
      <b/>
      <sz val="8"/>
      <color indexed="12"/>
      <name val="Arial"/>
      <family val="2"/>
    </font>
    <font>
      <sz val="10"/>
      <color indexed="12"/>
      <name val="Arial"/>
      <family val="2"/>
    </font>
    <font>
      <sz val="8"/>
      <color indexed="8"/>
      <name val="Arial"/>
      <family val="2"/>
    </font>
    <font>
      <sz val="10"/>
      <color indexed="48"/>
      <name val="Arial"/>
      <family val="2"/>
    </font>
    <font>
      <i/>
      <vertAlign val="superscript"/>
      <sz val="18"/>
      <color indexed="12"/>
      <name val="Arial"/>
      <family val="2"/>
    </font>
    <font>
      <i/>
      <sz val="12"/>
      <name val="Arial"/>
      <family val="2"/>
    </font>
    <font>
      <sz val="22"/>
      <name val="Arial"/>
      <family val="2"/>
    </font>
    <font>
      <sz val="22"/>
      <color indexed="12"/>
      <name val="Arial"/>
      <family val="2"/>
    </font>
    <font>
      <sz val="20"/>
      <color indexed="12"/>
      <name val="Arial"/>
      <family val="2"/>
    </font>
    <font>
      <sz val="7"/>
      <name val="Arial"/>
      <family val="2"/>
    </font>
    <font>
      <sz val="7.5"/>
      <name val="Arial"/>
      <family val="2"/>
    </font>
    <font>
      <sz val="7.5"/>
      <color indexed="10"/>
      <name val="Arial"/>
      <family val="2"/>
    </font>
    <font>
      <b/>
      <sz val="8.5"/>
      <color indexed="8"/>
      <name val="Arial"/>
      <family val="2"/>
    </font>
    <font>
      <u/>
      <sz val="8.5"/>
      <color indexed="12"/>
      <name val="Arial"/>
      <family val="2"/>
    </font>
    <font>
      <i/>
      <u/>
      <sz val="8"/>
      <name val="Arial"/>
      <family val="2"/>
    </font>
    <font>
      <i/>
      <u/>
      <sz val="8.5"/>
      <name val="Arial"/>
      <family val="2"/>
    </font>
    <font>
      <sz val="7.5"/>
      <name val="MS Sans Serif"/>
      <family val="2"/>
    </font>
    <font>
      <b/>
      <sz val="11"/>
      <name val="Arial"/>
      <family val="2"/>
    </font>
    <font>
      <sz val="5"/>
      <name val="Arial"/>
      <family val="2"/>
    </font>
    <font>
      <sz val="8.5"/>
      <color indexed="8"/>
      <name val="Arial"/>
      <family val="2"/>
    </font>
    <font>
      <i/>
      <sz val="8.5"/>
      <color indexed="8"/>
      <name val="Arial"/>
      <family val="2"/>
    </font>
    <font>
      <sz val="8"/>
      <color indexed="10"/>
      <name val="Arial"/>
      <family val="2"/>
    </font>
    <font>
      <b/>
      <sz val="14"/>
      <name val="Arial"/>
      <family val="2"/>
    </font>
    <font>
      <b/>
      <sz val="18"/>
      <color indexed="39"/>
      <name val="Arial"/>
      <family val="2"/>
    </font>
    <font>
      <sz val="9"/>
      <color indexed="8"/>
      <name val="Arial"/>
      <family val="2"/>
    </font>
    <font>
      <i/>
      <sz val="9"/>
      <color indexed="8"/>
      <name val="Arial"/>
      <family val="2"/>
    </font>
    <font>
      <i/>
      <vertAlign val="subscript"/>
      <sz val="8.5"/>
      <name val="Arial"/>
      <family val="2"/>
    </font>
    <font>
      <sz val="12"/>
      <color indexed="12"/>
      <name val="Arial"/>
      <family val="2"/>
    </font>
    <font>
      <i/>
      <sz val="8.5"/>
      <color indexed="12"/>
      <name val="Arial"/>
      <family val="2"/>
    </font>
    <font>
      <vertAlign val="superscript"/>
      <sz val="9"/>
      <color indexed="8"/>
      <name val="Arial"/>
      <family val="2"/>
    </font>
    <font>
      <b/>
      <sz val="9"/>
      <color indexed="8"/>
      <name val="Arial"/>
      <family val="2"/>
    </font>
    <font>
      <i/>
      <vertAlign val="superscript"/>
      <sz val="8.5"/>
      <name val="Arial"/>
      <family val="2"/>
    </font>
    <font>
      <i/>
      <sz val="8.5"/>
      <color indexed="10"/>
      <name val="Arial"/>
      <family val="2"/>
    </font>
    <font>
      <sz val="8.5"/>
      <color indexed="10"/>
      <name val="Arial"/>
      <family val="2"/>
    </font>
    <font>
      <i/>
      <sz val="18"/>
      <color indexed="12"/>
      <name val="Arial"/>
      <family val="2"/>
    </font>
    <font>
      <sz val="12"/>
      <name val="Times New Roman"/>
      <family val="1"/>
    </font>
    <font>
      <sz val="10"/>
      <name val="Arial"/>
    </font>
    <font>
      <sz val="12"/>
      <name val="Arial"/>
    </font>
    <font>
      <sz val="10"/>
      <color rgb="FF9C0006"/>
      <name val="Arial"/>
      <family val="2"/>
    </font>
    <font>
      <sz val="10"/>
      <color theme="1"/>
      <name val="Arial"/>
      <family val="2"/>
    </font>
    <font>
      <sz val="11"/>
      <color theme="1"/>
      <name val="Calibri"/>
      <family val="2"/>
      <scheme val="minor"/>
    </font>
    <font>
      <sz val="10"/>
      <color rgb="FF006100"/>
      <name val="Arial"/>
      <family val="2"/>
    </font>
    <font>
      <u/>
      <sz val="10"/>
      <color theme="10"/>
      <name val="System"/>
      <family val="2"/>
    </font>
    <font>
      <u/>
      <sz val="10"/>
      <color theme="10"/>
      <name val="Arial"/>
      <family val="2"/>
    </font>
    <font>
      <sz val="12"/>
      <color rgb="FFFF0000"/>
      <name val="Arial"/>
      <family val="2"/>
    </font>
    <font>
      <b/>
      <sz val="14"/>
      <color theme="1"/>
      <name val="Arial"/>
      <family val="2"/>
    </font>
    <font>
      <b/>
      <sz val="11"/>
      <color theme="1"/>
      <name val="Arial"/>
      <family val="2"/>
    </font>
    <font>
      <sz val="11"/>
      <color theme="1"/>
      <name val="Arial"/>
      <family val="2"/>
    </font>
    <font>
      <b/>
      <sz val="10"/>
      <color theme="1"/>
      <name val="Arial"/>
      <family val="2"/>
    </font>
    <font>
      <i/>
      <sz val="11"/>
      <color theme="1"/>
      <name val="Arial"/>
      <family val="2"/>
    </font>
    <font>
      <u/>
      <sz val="11"/>
      <color theme="1"/>
      <name val="Arial"/>
      <family val="2"/>
    </font>
    <font>
      <sz val="11"/>
      <name val="Calibri"/>
      <family val="2"/>
      <scheme val="minor"/>
    </font>
    <font>
      <sz val="10"/>
      <color rgb="FFFF0000"/>
      <name val="Arial"/>
      <family val="2"/>
    </font>
    <font>
      <sz val="8.5"/>
      <color rgb="FFFF0000"/>
      <name val="Arial"/>
      <family val="2"/>
    </font>
    <font>
      <sz val="8"/>
      <color rgb="FFFF0000"/>
      <name val="Arial"/>
      <family val="2"/>
    </font>
    <font>
      <sz val="6"/>
      <color rgb="FFFF0000"/>
      <name val="Arial"/>
      <family val="2"/>
    </font>
    <font>
      <sz val="8"/>
      <color theme="1"/>
      <name val="Calibri"/>
      <family val="2"/>
      <scheme val="minor"/>
    </font>
    <font>
      <i/>
      <sz val="8"/>
      <color rgb="FFFF0000"/>
      <name val="Arial"/>
      <family val="2"/>
    </font>
    <font>
      <sz val="8"/>
      <color theme="1"/>
      <name val="Arial"/>
      <family val="2"/>
    </font>
    <font>
      <b/>
      <sz val="11"/>
      <color theme="1"/>
      <name val="Calibri"/>
      <family val="2"/>
      <scheme val="minor"/>
    </font>
    <font>
      <b/>
      <sz val="11"/>
      <name val="Calibri"/>
      <family val="2"/>
      <scheme val="minor"/>
    </font>
    <font>
      <sz val="11"/>
      <color rgb="FFFF0000"/>
      <name val="Calibri"/>
      <family val="2"/>
      <scheme val="minor"/>
    </font>
    <font>
      <b/>
      <sz val="11"/>
      <color rgb="FFFF0000"/>
      <name val="Calibri"/>
      <family val="2"/>
      <scheme val="minor"/>
    </font>
    <font>
      <b/>
      <sz val="8.5"/>
      <color rgb="FFFF0000"/>
      <name val="Arial"/>
      <family val="2"/>
    </font>
    <font>
      <b/>
      <sz val="10"/>
      <color rgb="FFFF0000"/>
      <name val="Arial"/>
      <family val="2"/>
    </font>
    <font>
      <i/>
      <sz val="7.5"/>
      <color rgb="FFFF0000"/>
      <name val="Arial"/>
      <family val="2"/>
    </font>
    <font>
      <i/>
      <sz val="12"/>
      <color rgb="FFFF0000"/>
      <name val="Arial"/>
      <family val="2"/>
    </font>
    <font>
      <sz val="9"/>
      <color rgb="FFFF0000"/>
      <name val="Arial"/>
      <family val="2"/>
    </font>
    <font>
      <sz val="8"/>
      <name val="Calibri"/>
      <family val="2"/>
      <scheme val="minor"/>
    </font>
    <font>
      <i/>
      <sz val="8.5"/>
      <color rgb="FFFF0000"/>
      <name val="Arial"/>
      <family val="2"/>
    </font>
    <font>
      <sz val="8"/>
      <color rgb="FF0066FF"/>
      <name val="Arial"/>
      <family val="2"/>
    </font>
    <font>
      <sz val="10"/>
      <color rgb="FF0066FF"/>
      <name val="Arial"/>
      <family val="2"/>
    </font>
    <font>
      <b/>
      <sz val="8"/>
      <color rgb="FF0066FF"/>
      <name val="Arial"/>
      <family val="2"/>
    </font>
    <font>
      <b/>
      <sz val="8"/>
      <color rgb="FFFF0000"/>
      <name val="Arial"/>
      <family val="2"/>
    </font>
    <font>
      <i/>
      <sz val="10"/>
      <color rgb="FFFF0000"/>
      <name val="Arial"/>
      <family val="2"/>
    </font>
    <font>
      <b/>
      <sz val="18"/>
      <color rgb="FF0000FF"/>
      <name val="Arial"/>
      <family val="2"/>
    </font>
    <font>
      <b/>
      <sz val="12"/>
      <color theme="1"/>
      <name val="Arial"/>
      <family val="2"/>
    </font>
    <font>
      <i/>
      <sz val="8"/>
      <color theme="1"/>
      <name val="Arial"/>
      <family val="2"/>
    </font>
    <font>
      <b/>
      <sz val="8"/>
      <color theme="1"/>
      <name val="Arial"/>
      <family val="2"/>
    </font>
    <font>
      <sz val="11"/>
      <color rgb="FFFF0000"/>
      <name val="Arial"/>
      <family val="2"/>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55"/>
        <bgColor indexed="64"/>
      </patternFill>
    </fill>
    <fill>
      <patternFill patternType="solid">
        <fgColor indexed="26"/>
      </patternFill>
    </fill>
    <fill>
      <patternFill patternType="solid">
        <fgColor indexed="9"/>
        <bgColor indexed="64"/>
      </patternFill>
    </fill>
    <fill>
      <patternFill patternType="solid">
        <fgColor rgb="FFFFC7CE"/>
      </patternFill>
    </fill>
    <fill>
      <patternFill patternType="solid">
        <fgColor rgb="FFC6EFCE"/>
      </patternFill>
    </fill>
    <fill>
      <patternFill patternType="solid">
        <fgColor theme="0"/>
        <bgColor indexed="64"/>
      </patternFill>
    </fill>
    <fill>
      <patternFill patternType="solid">
        <fgColor theme="0"/>
        <bgColor theme="0"/>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bottom style="double">
        <color indexed="64"/>
      </bottom>
      <diagonal/>
    </border>
    <border>
      <left/>
      <right/>
      <top style="double">
        <color indexed="64"/>
      </top>
      <bottom style="thin">
        <color indexed="64"/>
      </bottom>
      <diagonal/>
    </border>
    <border>
      <left/>
      <right/>
      <top style="double">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9">
    <xf numFmtId="0" fontId="0" fillId="0" borderId="0"/>
    <xf numFmtId="0" fontId="6" fillId="0" borderId="0"/>
    <xf numFmtId="0" fontId="6" fillId="0" borderId="0"/>
    <xf numFmtId="0" fontId="6" fillId="0" borderId="0"/>
    <xf numFmtId="0" fontId="10" fillId="2" borderId="0" applyNumberFormat="0" applyBorder="0" applyAlignment="0" applyProtection="0"/>
    <xf numFmtId="0" fontId="35"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35"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35"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35"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35"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35"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35"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35" fillId="10"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35" fillId="8"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35" fillId="11" borderId="0" applyNumberFormat="0" applyBorder="0" applyAlignment="0" applyProtection="0"/>
    <xf numFmtId="0" fontId="10" fillId="11" borderId="0" applyNumberFormat="0" applyBorder="0" applyAlignment="0" applyProtection="0"/>
    <xf numFmtId="0" fontId="36" fillId="0" borderId="0" applyNumberFormat="0" applyFont="0" applyFill="0" applyBorder="0" applyProtection="0">
      <alignment horizontal="left" vertical="center" indent="5"/>
    </xf>
    <xf numFmtId="0" fontId="11" fillId="12" borderId="0" applyNumberFormat="0" applyBorder="0" applyAlignment="0" applyProtection="0"/>
    <xf numFmtId="0" fontId="37"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37"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37"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37"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37"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7"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37"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37"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37"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37"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37"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37" fillId="19" borderId="0" applyNumberFormat="0" applyBorder="0" applyAlignment="0" applyProtection="0"/>
    <xf numFmtId="0" fontId="11" fillId="19" borderId="0" applyNumberFormat="0" applyBorder="0" applyAlignment="0" applyProtection="0"/>
    <xf numFmtId="4" fontId="38" fillId="20" borderId="1">
      <alignment horizontal="right" vertical="center"/>
    </xf>
    <xf numFmtId="0" fontId="12" fillId="3" borderId="0" applyNumberFormat="0" applyBorder="0" applyAlignment="0" applyProtection="0"/>
    <xf numFmtId="0" fontId="39" fillId="3" borderId="0" applyNumberFormat="0" applyBorder="0" applyAlignment="0" applyProtection="0"/>
    <xf numFmtId="0" fontId="12" fillId="3" borderId="0" applyNumberFormat="0" applyBorder="0" applyAlignment="0" applyProtection="0"/>
    <xf numFmtId="0" fontId="143" fillId="27" borderId="0" applyNumberFormat="0" applyBorder="0" applyAlignment="0" applyProtection="0"/>
    <xf numFmtId="4" fontId="40" fillId="0" borderId="2" applyFill="0" applyBorder="0" applyProtection="0">
      <alignment horizontal="right" vertical="center"/>
    </xf>
    <xf numFmtId="0" fontId="13" fillId="21" borderId="3" applyNumberFormat="0" applyAlignment="0" applyProtection="0"/>
    <xf numFmtId="0" fontId="41" fillId="21" borderId="3" applyNumberFormat="0" applyAlignment="0" applyProtection="0"/>
    <xf numFmtId="0" fontId="13" fillId="21" borderId="3" applyNumberFormat="0" applyAlignment="0" applyProtection="0"/>
    <xf numFmtId="0" fontId="14" fillId="22" borderId="4" applyNumberFormat="0" applyAlignment="0" applyProtection="0"/>
    <xf numFmtId="0" fontId="42" fillId="22" borderId="4" applyNumberFormat="0" applyAlignment="0" applyProtection="0"/>
    <xf numFmtId="0" fontId="14" fillId="22" borderId="4" applyNumberFormat="0" applyAlignment="0" applyProtection="0"/>
    <xf numFmtId="43" fontId="68"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144" fillId="0" borderId="0" applyFont="0" applyFill="0" applyBorder="0" applyAlignment="0" applyProtection="0"/>
    <xf numFmtId="43" fontId="145" fillId="0" borderId="0" applyFont="0" applyFill="0" applyBorder="0" applyAlignment="0" applyProtection="0"/>
    <xf numFmtId="43" fontId="30" fillId="0" borderId="0" applyFont="0" applyFill="0" applyBorder="0" applyAlignment="0" applyProtection="0"/>
    <xf numFmtId="43" fontId="144"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67" fontId="6" fillId="0" borderId="0" applyFont="0" applyFill="0" applyBorder="0" applyAlignment="0" applyProtection="0"/>
    <xf numFmtId="43" fontId="65" fillId="0" borderId="0" applyFont="0" applyFill="0" applyBorder="0" applyAlignment="0" applyProtection="0"/>
    <xf numFmtId="167" fontId="4" fillId="0" borderId="0" applyFont="0" applyFill="0" applyBorder="0" applyAlignment="0" applyProtection="0"/>
    <xf numFmtId="43" fontId="145" fillId="0" borderId="0" applyFont="0" applyFill="0" applyBorder="0" applyAlignment="0" applyProtection="0"/>
    <xf numFmtId="44" fontId="6" fillId="0" borderId="0" applyFont="0" applyFill="0" applyBorder="0" applyAlignment="0" applyProtection="0"/>
    <xf numFmtId="165" fontId="30" fillId="0" borderId="0" applyFont="0" applyFill="0" applyBorder="0" applyAlignment="0" applyProtection="0"/>
    <xf numFmtId="165" fontId="66" fillId="0" borderId="0" applyFont="0" applyFill="0" applyBorder="0" applyAlignment="0" applyProtection="0"/>
    <xf numFmtId="165" fontId="68" fillId="0" borderId="0" applyFont="0" applyFill="0" applyBorder="0" applyAlignment="0" applyProtection="0"/>
    <xf numFmtId="165" fontId="141" fillId="0" borderId="0" applyFont="0" applyFill="0" applyBorder="0" applyAlignment="0" applyProtection="0"/>
    <xf numFmtId="0" fontId="15" fillId="0" borderId="0" applyNumberFormat="0" applyFill="0" applyBorder="0" applyAlignment="0" applyProtection="0"/>
    <xf numFmtId="0" fontId="43"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44" fillId="4" borderId="0" applyNumberFormat="0" applyBorder="0" applyAlignment="0" applyProtection="0"/>
    <xf numFmtId="0" fontId="16" fillId="4" borderId="0" applyNumberFormat="0" applyBorder="0" applyAlignment="0" applyProtection="0"/>
    <xf numFmtId="0" fontId="146" fillId="28" borderId="0" applyNumberFormat="0" applyBorder="0" applyAlignment="0" applyProtection="0"/>
    <xf numFmtId="164" fontId="7" fillId="0" borderId="0">
      <alignment horizontal="left" vertical="center"/>
    </xf>
    <xf numFmtId="0" fontId="17" fillId="0" borderId="5" applyNumberFormat="0" applyFill="0" applyAlignment="0" applyProtection="0"/>
    <xf numFmtId="0" fontId="45" fillId="0" borderId="5"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46" fillId="0" borderId="6"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47" fillId="0" borderId="7"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164" fontId="7" fillId="0" borderId="0">
      <alignment horizontal="left" vertical="center"/>
    </xf>
    <xf numFmtId="164" fontId="7" fillId="0" borderId="0">
      <alignment horizontal="left" vertical="center"/>
    </xf>
    <xf numFmtId="0" fontId="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0" fillId="7" borderId="3" applyNumberFormat="0" applyAlignment="0" applyProtection="0"/>
    <xf numFmtId="0" fontId="53" fillId="7" borderId="3" applyNumberFormat="0" applyAlignment="0" applyProtection="0"/>
    <xf numFmtId="0" fontId="20" fillId="7" borderId="3" applyNumberFormat="0" applyAlignment="0" applyProtection="0"/>
    <xf numFmtId="4" fontId="38" fillId="0" borderId="8">
      <alignment horizontal="right" vertical="center"/>
    </xf>
    <xf numFmtId="0" fontId="21" fillId="0" borderId="9" applyNumberFormat="0" applyFill="0" applyAlignment="0" applyProtection="0"/>
    <xf numFmtId="0" fontId="54" fillId="0" borderId="9" applyNumberFormat="0" applyFill="0" applyAlignment="0" applyProtection="0"/>
    <xf numFmtId="0" fontId="21" fillId="0" borderId="9" applyNumberFormat="0" applyFill="0" applyAlignment="0" applyProtection="0"/>
    <xf numFmtId="0" fontId="22" fillId="23" borderId="0" applyNumberFormat="0" applyBorder="0" applyAlignment="0" applyProtection="0"/>
    <xf numFmtId="0" fontId="55" fillId="23" borderId="0" applyNumberFormat="0" applyBorder="0" applyAlignment="0" applyProtection="0"/>
    <xf numFmtId="0" fontId="22" fillId="23" borderId="0" applyNumberFormat="0" applyBorder="0" applyAlignment="0" applyProtection="0"/>
    <xf numFmtId="0" fontId="145"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0" fontId="6" fillId="0" borderId="0"/>
    <xf numFmtId="0" fontId="6" fillId="0" borderId="0"/>
    <xf numFmtId="168" fontId="144" fillId="0" borderId="0"/>
    <xf numFmtId="0" fontId="4" fillId="0" borderId="0"/>
    <xf numFmtId="0" fontId="4" fillId="0" borderId="0"/>
    <xf numFmtId="0" fontId="6" fillId="0" borderId="0"/>
    <xf numFmtId="0" fontId="27" fillId="0" borderId="0"/>
    <xf numFmtId="0" fontId="6" fillId="0" borderId="0"/>
    <xf numFmtId="0" fontId="30" fillId="0" borderId="0"/>
    <xf numFmtId="0" fontId="27" fillId="0" borderId="0"/>
    <xf numFmtId="0" fontId="144" fillId="0" borderId="0"/>
    <xf numFmtId="0" fontId="145"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0" fontId="144" fillId="0" borderId="0"/>
    <xf numFmtId="0" fontId="6" fillId="0" borderId="0"/>
    <xf numFmtId="0" fontId="4"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168" fontId="144" fillId="0" borderId="0"/>
    <xf numFmtId="0" fontId="6" fillId="0" borderId="0"/>
    <xf numFmtId="0" fontId="33" fillId="0" borderId="0"/>
    <xf numFmtId="0" fontId="145" fillId="0" borderId="0"/>
    <xf numFmtId="168" fontId="144" fillId="0" borderId="0"/>
    <xf numFmtId="168" fontId="144" fillId="0" borderId="0"/>
    <xf numFmtId="0" fontId="27" fillId="0" borderId="0"/>
    <xf numFmtId="0" fontId="64" fillId="0" borderId="0"/>
    <xf numFmtId="0" fontId="66" fillId="0" borderId="0"/>
    <xf numFmtId="0" fontId="4" fillId="0" borderId="0">
      <alignment vertical="center"/>
    </xf>
    <xf numFmtId="0" fontId="68" fillId="0" borderId="0"/>
    <xf numFmtId="0" fontId="68" fillId="0" borderId="0">
      <alignment vertical="center"/>
    </xf>
    <xf numFmtId="0" fontId="141" fillId="0" borderId="0"/>
    <xf numFmtId="0" fontId="141" fillId="0" borderId="0">
      <alignment vertical="center"/>
    </xf>
    <xf numFmtId="0" fontId="6" fillId="0" borderId="0"/>
    <xf numFmtId="0" fontId="145" fillId="0" borderId="0"/>
    <xf numFmtId="0" fontId="4" fillId="0" borderId="0"/>
    <xf numFmtId="0" fontId="30" fillId="0" borderId="0"/>
    <xf numFmtId="0" fontId="6" fillId="0" borderId="0"/>
    <xf numFmtId="0" fontId="27" fillId="0" borderId="0"/>
    <xf numFmtId="0" fontId="34" fillId="0" borderId="0"/>
    <xf numFmtId="166" fontId="144" fillId="0" borderId="0"/>
    <xf numFmtId="0" fontId="4" fillId="0" borderId="0"/>
    <xf numFmtId="0" fontId="30" fillId="0" borderId="0"/>
    <xf numFmtId="0" fontId="36" fillId="24" borderId="0" applyNumberFormat="0" applyFont="0" applyBorder="0" applyAlignment="0" applyProtection="0"/>
    <xf numFmtId="0" fontId="4" fillId="0" borderId="0"/>
    <xf numFmtId="0" fontId="4" fillId="0" borderId="0"/>
    <xf numFmtId="0" fontId="67" fillId="0" borderId="0"/>
    <xf numFmtId="0" fontId="2" fillId="25" borderId="10" applyNumberFormat="0" applyFont="0" applyAlignment="0" applyProtection="0"/>
    <xf numFmtId="0" fontId="56" fillId="25" borderId="10" applyNumberFormat="0" applyFont="0" applyAlignment="0" applyProtection="0"/>
    <xf numFmtId="0" fontId="30" fillId="25" borderId="10" applyNumberFormat="0" applyFont="0" applyAlignment="0" applyProtection="0"/>
    <xf numFmtId="0" fontId="23" fillId="21" borderId="11" applyNumberFormat="0" applyAlignment="0" applyProtection="0"/>
    <xf numFmtId="0" fontId="57" fillId="21" borderId="11" applyNumberFormat="0" applyAlignment="0" applyProtection="0"/>
    <xf numFmtId="0" fontId="23" fillId="21" borderId="11" applyNumberFormat="0" applyAlignment="0" applyProtection="0"/>
    <xf numFmtId="9" fontId="66" fillId="0" borderId="0" applyFont="0" applyFill="0" applyBorder="0" applyAlignment="0" applyProtection="0"/>
    <xf numFmtId="9" fontId="68" fillId="0" borderId="0" applyFont="0" applyFill="0" applyBorder="0" applyAlignment="0" applyProtection="0"/>
    <xf numFmtId="9" fontId="69" fillId="0" borderId="0" applyFont="0" applyFill="0" applyBorder="0" applyAlignment="0" applyProtection="0"/>
    <xf numFmtId="9" fontId="142" fillId="0" borderId="0" applyFont="0" applyFill="0" applyBorder="0" applyAlignment="0" applyProtection="0"/>
    <xf numFmtId="9" fontId="141"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144"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145" fillId="0" borderId="0" applyFont="0" applyFill="0" applyBorder="0" applyAlignment="0" applyProtection="0"/>
    <xf numFmtId="9" fontId="33" fillId="0" borderId="0" applyFont="0" applyFill="0" applyBorder="0" applyAlignment="0" applyProtection="0"/>
    <xf numFmtId="9" fontId="65" fillId="0" borderId="0" applyFont="0" applyFill="0" applyBorder="0" applyAlignment="0" applyProtection="0"/>
    <xf numFmtId="164" fontId="28" fillId="0" borderId="0" applyFill="0" applyBorder="0" applyAlignment="0" applyProtection="0"/>
    <xf numFmtId="0" fontId="6" fillId="0" borderId="0"/>
    <xf numFmtId="0" fontId="6" fillId="0" borderId="0"/>
    <xf numFmtId="0" fontId="38" fillId="24" borderId="1"/>
    <xf numFmtId="0" fontId="58" fillId="0" borderId="0"/>
    <xf numFmtId="0" fontId="58" fillId="0" borderId="0"/>
    <xf numFmtId="0" fontId="4" fillId="0" borderId="0">
      <alignment horizontal="left" vertical="center"/>
    </xf>
    <xf numFmtId="0" fontId="6" fillId="0" borderId="0"/>
    <xf numFmtId="0" fontId="33" fillId="0" borderId="0">
      <alignment vertical="top"/>
    </xf>
    <xf numFmtId="169" fontId="61" fillId="0" borderId="12" applyFill="0" applyBorder="0" applyProtection="0">
      <alignment horizontal="right"/>
    </xf>
    <xf numFmtId="0" fontId="62" fillId="0" borderId="0" applyNumberFormat="0" applyFill="0" applyBorder="0" applyProtection="0">
      <alignment horizontal="center" vertical="center" wrapText="1"/>
    </xf>
    <xf numFmtId="1" fontId="63" fillId="0" borderId="0" applyNumberFormat="0" applyFill="0" applyBorder="0" applyProtection="0">
      <alignment horizontal="right" vertical="top"/>
    </xf>
    <xf numFmtId="170" fontId="61" fillId="0" borderId="0" applyNumberFormat="0" applyFill="0" applyBorder="0" applyProtection="0">
      <alignment horizontal="left"/>
    </xf>
    <xf numFmtId="0" fontId="63" fillId="0" borderId="0" applyNumberFormat="0" applyFill="0" applyBorder="0" applyProtection="0">
      <alignment horizontal="left" vertical="top"/>
    </xf>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13" applyNumberFormat="0" applyFill="0" applyAlignment="0" applyProtection="0"/>
    <xf numFmtId="0" fontId="59" fillId="0" borderId="13" applyNumberFormat="0" applyFill="0" applyAlignment="0" applyProtection="0"/>
    <xf numFmtId="0" fontId="25" fillId="0" borderId="13" applyNumberFormat="0" applyFill="0" applyAlignment="0" applyProtection="0"/>
    <xf numFmtId="0" fontId="26" fillId="0" borderId="0" applyNumberFormat="0" applyFill="0" applyBorder="0" applyAlignment="0" applyProtection="0"/>
    <xf numFmtId="0" fontId="60" fillId="0" borderId="0" applyNumberFormat="0" applyFill="0" applyBorder="0" applyAlignment="0" applyProtection="0"/>
    <xf numFmtId="0" fontId="26" fillId="0" borderId="0" applyNumberFormat="0" applyFill="0" applyBorder="0" applyAlignment="0" applyProtection="0"/>
    <xf numFmtId="4" fontId="38"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292">
    <xf numFmtId="0" fontId="0" fillId="0" borderId="0" xfId="0"/>
    <xf numFmtId="0" fontId="0" fillId="26" borderId="0" xfId="0" applyFill="1"/>
    <xf numFmtId="0" fontId="0" fillId="26" borderId="0" xfId="0" applyFill="1" applyAlignment="1">
      <alignment horizontal="left"/>
    </xf>
    <xf numFmtId="0" fontId="6" fillId="26" borderId="0" xfId="0" applyFont="1" applyFill="1"/>
    <xf numFmtId="0" fontId="8" fillId="26" borderId="0" xfId="0" applyFont="1" applyFill="1" applyAlignment="1">
      <alignment horizontal="left"/>
    </xf>
    <xf numFmtId="0" fontId="32" fillId="26" borderId="0" xfId="134" applyFill="1" applyAlignment="1" applyProtection="1"/>
    <xf numFmtId="0" fontId="31" fillId="26" borderId="0" xfId="0" applyFont="1" applyFill="1"/>
    <xf numFmtId="0" fontId="149" fillId="26" borderId="0" xfId="0" applyFont="1" applyFill="1"/>
    <xf numFmtId="0" fontId="4" fillId="26" borderId="0" xfId="0" applyFont="1" applyFill="1"/>
    <xf numFmtId="0" fontId="31" fillId="26" borderId="0" xfId="130" applyFont="1" applyFill="1" applyAlignment="1" applyProtection="1"/>
    <xf numFmtId="179" fontId="5" fillId="26" borderId="0" xfId="219" applyNumberFormat="1" applyFont="1" applyFill="1" applyAlignment="1">
      <alignment horizontal="right"/>
    </xf>
    <xf numFmtId="0" fontId="70" fillId="26" borderId="0" xfId="217" applyFont="1" applyFill="1"/>
    <xf numFmtId="0" fontId="93" fillId="26" borderId="0" xfId="217" applyFont="1" applyFill="1"/>
    <xf numFmtId="0" fontId="106" fillId="26" borderId="0" xfId="217" applyFont="1" applyFill="1"/>
    <xf numFmtId="0" fontId="4" fillId="26" borderId="0" xfId="217" applyFill="1"/>
    <xf numFmtId="0" fontId="8" fillId="26" borderId="0" xfId="217" applyFont="1" applyFill="1"/>
    <xf numFmtId="0" fontId="71" fillId="26" borderId="0" xfId="217" applyFont="1" applyFill="1"/>
    <xf numFmtId="0" fontId="83" fillId="26" borderId="0" xfId="217" applyFont="1" applyFill="1" applyAlignment="1">
      <alignment horizontal="left"/>
    </xf>
    <xf numFmtId="0" fontId="75" fillId="26" borderId="0" xfId="217" applyFont="1" applyFill="1"/>
    <xf numFmtId="0" fontId="75" fillId="26" borderId="0" xfId="217" applyFont="1" applyFill="1" applyAlignment="1">
      <alignment horizontal="right"/>
    </xf>
    <xf numFmtId="0" fontId="4" fillId="26" borderId="14" xfId="217" applyFill="1" applyBorder="1"/>
    <xf numFmtId="0" fontId="75" fillId="26" borderId="14" xfId="217" applyFont="1" applyFill="1" applyBorder="1" applyAlignment="1">
      <alignment horizontal="right"/>
    </xf>
    <xf numFmtId="0" fontId="74" fillId="26" borderId="0" xfId="217" applyFont="1" applyFill="1"/>
    <xf numFmtId="171" fontId="5" fillId="26" borderId="0" xfId="217" applyNumberFormat="1" applyFont="1" applyFill="1" applyAlignment="1">
      <alignment horizontal="right"/>
    </xf>
    <xf numFmtId="0" fontId="5" fillId="26" borderId="0" xfId="217" applyFont="1" applyFill="1" applyAlignment="1">
      <alignment horizontal="left"/>
    </xf>
    <xf numFmtId="171" fontId="5" fillId="26" borderId="0" xfId="217" applyNumberFormat="1" applyFont="1" applyFill="1" applyAlignment="1">
      <alignment horizontal="right" wrapText="1"/>
    </xf>
    <xf numFmtId="0" fontId="77" fillId="26" borderId="0" xfId="217" applyFont="1" applyFill="1"/>
    <xf numFmtId="0" fontId="5" fillId="26" borderId="0" xfId="217" applyFont="1" applyFill="1"/>
    <xf numFmtId="0" fontId="78" fillId="26" borderId="0" xfId="217" applyFont="1" applyFill="1"/>
    <xf numFmtId="0" fontId="76" fillId="26" borderId="15" xfId="217" applyFont="1" applyFill="1" applyBorder="1" applyAlignment="1">
      <alignment horizontal="left"/>
    </xf>
    <xf numFmtId="171" fontId="76" fillId="26" borderId="15" xfId="217" applyNumberFormat="1" applyFont="1" applyFill="1" applyBorder="1" applyAlignment="1">
      <alignment horizontal="right" wrapText="1"/>
    </xf>
    <xf numFmtId="171" fontId="76" fillId="26" borderId="0" xfId="217" applyNumberFormat="1" applyFont="1" applyFill="1" applyAlignment="1">
      <alignment horizontal="right"/>
    </xf>
    <xf numFmtId="0" fontId="5" fillId="26" borderId="14" xfId="217" applyFont="1" applyFill="1" applyBorder="1" applyAlignment="1">
      <alignment horizontal="left"/>
    </xf>
    <xf numFmtId="174" fontId="5" fillId="26" borderId="0" xfId="217" applyNumberFormat="1" applyFont="1" applyFill="1" applyAlignment="1">
      <alignment horizontal="right"/>
    </xf>
    <xf numFmtId="0" fontId="76" fillId="26" borderId="18" xfId="217" applyFont="1" applyFill="1" applyBorder="1" applyAlignment="1">
      <alignment horizontal="left" vertical="center"/>
    </xf>
    <xf numFmtId="171" fontId="76" fillId="26" borderId="16" xfId="217" applyNumberFormat="1" applyFont="1" applyFill="1" applyBorder="1" applyAlignment="1">
      <alignment horizontal="right" vertical="center" wrapText="1"/>
    </xf>
    <xf numFmtId="182" fontId="76" fillId="26" borderId="0" xfId="217" applyNumberFormat="1" applyFont="1" applyFill="1" applyAlignment="1">
      <alignment horizontal="right" vertical="center"/>
    </xf>
    <xf numFmtId="174" fontId="76" fillId="26" borderId="0" xfId="217" applyNumberFormat="1" applyFont="1" applyFill="1" applyAlignment="1">
      <alignment horizontal="right" vertical="center"/>
    </xf>
    <xf numFmtId="0" fontId="4" fillId="26" borderId="0" xfId="217" applyFill="1" applyAlignment="1">
      <alignment vertical="center"/>
    </xf>
    <xf numFmtId="0" fontId="107" fillId="26" borderId="0" xfId="217" applyFont="1" applyFill="1" applyAlignment="1">
      <alignment horizontal="left"/>
    </xf>
    <xf numFmtId="171" fontId="98" fillId="26" borderId="0" xfId="217" applyNumberFormat="1" applyFont="1" applyFill="1" applyAlignment="1">
      <alignment horizontal="right" wrapText="1"/>
    </xf>
    <xf numFmtId="180" fontId="4" fillId="26" borderId="0" xfId="217" applyNumberFormat="1" applyFill="1" applyAlignment="1">
      <alignment horizontal="left"/>
    </xf>
    <xf numFmtId="0" fontId="5" fillId="26" borderId="18" xfId="217" applyFont="1" applyFill="1" applyBorder="1" applyAlignment="1">
      <alignment horizontal="left"/>
    </xf>
    <xf numFmtId="171" fontId="5" fillId="26" borderId="18" xfId="217" applyNumberFormat="1" applyFont="1" applyFill="1" applyBorder="1" applyAlignment="1">
      <alignment horizontal="right" wrapText="1"/>
    </xf>
    <xf numFmtId="171" fontId="98" fillId="26" borderId="18" xfId="217" applyNumberFormat="1" applyFont="1" applyFill="1" applyBorder="1" applyAlignment="1">
      <alignment horizontal="right" wrapText="1"/>
    </xf>
    <xf numFmtId="0" fontId="83" fillId="26" borderId="19" xfId="217" applyFont="1" applyFill="1" applyBorder="1" applyAlignment="1">
      <alignment horizontal="left"/>
    </xf>
    <xf numFmtId="0" fontId="5" fillId="26" borderId="19" xfId="217" applyFont="1" applyFill="1" applyBorder="1" applyAlignment="1">
      <alignment horizontal="right"/>
    </xf>
    <xf numFmtId="181" fontId="5" fillId="26" borderId="0" xfId="217" applyNumberFormat="1" applyFont="1" applyFill="1" applyAlignment="1">
      <alignment horizontal="right"/>
    </xf>
    <xf numFmtId="0" fontId="74" fillId="26" borderId="0" xfId="217" applyFont="1" applyFill="1" applyAlignment="1">
      <alignment horizontal="left"/>
    </xf>
    <xf numFmtId="0" fontId="76" fillId="26" borderId="16" xfId="217" applyFont="1" applyFill="1" applyBorder="1" applyAlignment="1">
      <alignment horizontal="left" vertical="center"/>
    </xf>
    <xf numFmtId="0" fontId="4" fillId="26" borderId="14" xfId="217" applyFill="1" applyBorder="1" applyAlignment="1">
      <alignment horizontal="left"/>
    </xf>
    <xf numFmtId="0" fontId="4" fillId="26" borderId="0" xfId="217" applyFill="1" applyAlignment="1">
      <alignment horizontal="left"/>
    </xf>
    <xf numFmtId="0" fontId="5" fillId="26" borderId="14" xfId="217" applyFont="1" applyFill="1" applyBorder="1"/>
    <xf numFmtId="171" fontId="76" fillId="26" borderId="16" xfId="217" applyNumberFormat="1" applyFont="1" applyFill="1" applyBorder="1" applyAlignment="1">
      <alignment horizontal="right" wrapText="1"/>
    </xf>
    <xf numFmtId="0" fontId="74" fillId="26" borderId="15" xfId="217" applyFont="1" applyFill="1" applyBorder="1"/>
    <xf numFmtId="171" fontId="5" fillId="0" borderId="0" xfId="217" applyNumberFormat="1" applyFont="1" applyAlignment="1">
      <alignment horizontal="right" wrapText="1"/>
    </xf>
    <xf numFmtId="0" fontId="108" fillId="26" borderId="0" xfId="217" applyFont="1" applyFill="1"/>
    <xf numFmtId="0" fontId="83" fillId="26" borderId="14" xfId="217" applyFont="1" applyFill="1" applyBorder="1" applyAlignment="1">
      <alignment horizontal="left"/>
    </xf>
    <xf numFmtId="0" fontId="99" fillId="26" borderId="14" xfId="217" applyFont="1" applyFill="1" applyBorder="1" applyAlignment="1">
      <alignment horizontal="right"/>
    </xf>
    <xf numFmtId="171" fontId="98" fillId="26" borderId="0" xfId="217" applyNumberFormat="1" applyFont="1" applyFill="1" applyAlignment="1">
      <alignment horizontal="right"/>
    </xf>
    <xf numFmtId="171" fontId="5" fillId="29" borderId="0" xfId="217" applyNumberFormat="1" applyFont="1" applyFill="1" applyAlignment="1">
      <alignment horizontal="right" wrapText="1"/>
    </xf>
    <xf numFmtId="171" fontId="98" fillId="29" borderId="0" xfId="217" applyNumberFormat="1" applyFont="1" applyFill="1" applyAlignment="1">
      <alignment horizontal="right" wrapText="1"/>
    </xf>
    <xf numFmtId="171" fontId="5" fillId="29" borderId="18" xfId="217" applyNumberFormat="1" applyFont="1" applyFill="1" applyBorder="1" applyAlignment="1">
      <alignment horizontal="right" wrapText="1"/>
    </xf>
    <xf numFmtId="0" fontId="75" fillId="26" borderId="19" xfId="217" applyFont="1" applyFill="1" applyBorder="1" applyAlignment="1">
      <alignment horizontal="right"/>
    </xf>
    <xf numFmtId="171" fontId="76" fillId="29" borderId="15" xfId="217" applyNumberFormat="1" applyFont="1" applyFill="1" applyBorder="1" applyAlignment="1">
      <alignment horizontal="right" wrapText="1"/>
    </xf>
    <xf numFmtId="171" fontId="76" fillId="29" borderId="16" xfId="217" applyNumberFormat="1" applyFont="1" applyFill="1" applyBorder="1" applyAlignment="1">
      <alignment horizontal="right" wrapText="1"/>
    </xf>
    <xf numFmtId="171" fontId="75" fillId="26" borderId="0" xfId="217" applyNumberFormat="1" applyFont="1" applyFill="1"/>
    <xf numFmtId="171" fontId="4" fillId="26" borderId="0" xfId="217" applyNumberFormat="1" applyFill="1"/>
    <xf numFmtId="171" fontId="98" fillId="29" borderId="0" xfId="217" applyNumberFormat="1" applyFont="1" applyFill="1" applyAlignment="1">
      <alignment horizontal="right"/>
    </xf>
    <xf numFmtId="1" fontId="4" fillId="26" borderId="0" xfId="217" applyNumberFormat="1" applyFill="1" applyAlignment="1">
      <alignment horizontal="right"/>
    </xf>
    <xf numFmtId="0" fontId="75" fillId="29" borderId="19" xfId="217" applyFont="1" applyFill="1" applyBorder="1" applyAlignment="1">
      <alignment horizontal="right"/>
    </xf>
    <xf numFmtId="0" fontId="5" fillId="29" borderId="0" xfId="217" applyFont="1" applyFill="1"/>
    <xf numFmtId="1" fontId="4" fillId="26" borderId="0" xfId="217" applyNumberFormat="1" applyFill="1"/>
    <xf numFmtId="0" fontId="74" fillId="29" borderId="15" xfId="217" applyFont="1" applyFill="1" applyBorder="1"/>
    <xf numFmtId="0" fontId="5" fillId="29" borderId="14" xfId="217" applyFont="1" applyFill="1" applyBorder="1"/>
    <xf numFmtId="3" fontId="4" fillId="26" borderId="0" xfId="217" applyNumberFormat="1" applyFill="1"/>
    <xf numFmtId="3" fontId="157" fillId="26" borderId="0" xfId="217" applyNumberFormat="1" applyFont="1" applyFill="1"/>
    <xf numFmtId="0" fontId="76" fillId="26" borderId="0" xfId="217" applyFont="1" applyFill="1" applyAlignment="1">
      <alignment horizontal="left" vertical="center"/>
    </xf>
    <xf numFmtId="171" fontId="76" fillId="29" borderId="0" xfId="217" applyNumberFormat="1" applyFont="1" applyFill="1" applyAlignment="1">
      <alignment horizontal="right" wrapText="1"/>
    </xf>
    <xf numFmtId="0" fontId="158" fillId="29" borderId="19" xfId="217" applyFont="1" applyFill="1" applyBorder="1" applyAlignment="1">
      <alignment horizontal="right"/>
    </xf>
    <xf numFmtId="171" fontId="159" fillId="29" borderId="0" xfId="217" applyNumberFormat="1" applyFont="1" applyFill="1" applyAlignment="1">
      <alignment horizontal="right"/>
    </xf>
    <xf numFmtId="0" fontId="77" fillId="26" borderId="0" xfId="217" applyFont="1" applyFill="1" applyAlignment="1">
      <alignment horizontal="right"/>
    </xf>
    <xf numFmtId="0" fontId="159" fillId="26" borderId="0" xfId="217" applyFont="1" applyFill="1" applyAlignment="1">
      <alignment horizontal="center"/>
    </xf>
    <xf numFmtId="0" fontId="157" fillId="26" borderId="0" xfId="217" applyFont="1" applyFill="1"/>
    <xf numFmtId="0" fontId="159" fillId="26" borderId="0" xfId="217" applyFont="1" applyFill="1"/>
    <xf numFmtId="190" fontId="160" fillId="26" borderId="0" xfId="217" applyNumberFormat="1" applyFont="1" applyFill="1"/>
    <xf numFmtId="171" fontId="159" fillId="29" borderId="0" xfId="217" applyNumberFormat="1" applyFont="1" applyFill="1" applyAlignment="1">
      <alignment horizontal="right" wrapText="1"/>
    </xf>
    <xf numFmtId="0" fontId="70" fillId="26" borderId="0" xfId="0" applyFont="1" applyFill="1"/>
    <xf numFmtId="1" fontId="0" fillId="26" borderId="0" xfId="0" applyNumberFormat="1" applyFill="1"/>
    <xf numFmtId="0" fontId="5" fillId="26" borderId="18" xfId="0" applyFont="1" applyFill="1" applyBorder="1"/>
    <xf numFmtId="0" fontId="76" fillId="26" borderId="18" xfId="0" applyFont="1" applyFill="1" applyBorder="1" applyAlignment="1">
      <alignment horizontal="right"/>
    </xf>
    <xf numFmtId="0" fontId="5" fillId="26" borderId="14" xfId="0" applyFont="1" applyFill="1" applyBorder="1"/>
    <xf numFmtId="0" fontId="76" fillId="26" borderId="0" xfId="0" applyFont="1" applyFill="1"/>
    <xf numFmtId="0" fontId="5" fillId="26" borderId="0" xfId="0" applyFont="1" applyFill="1"/>
    <xf numFmtId="0" fontId="98" fillId="26" borderId="0" xfId="0" applyFont="1" applyFill="1"/>
    <xf numFmtId="171" fontId="5" fillId="26" borderId="0" xfId="0" applyNumberFormat="1" applyFont="1" applyFill="1"/>
    <xf numFmtId="3" fontId="5" fillId="26" borderId="0" xfId="0" applyNumberFormat="1" applyFont="1" applyFill="1"/>
    <xf numFmtId="178" fontId="5" fillId="26" borderId="0" xfId="0" applyNumberFormat="1" applyFont="1" applyFill="1"/>
    <xf numFmtId="0" fontId="77" fillId="26" borderId="0" xfId="0" applyFont="1" applyFill="1"/>
    <xf numFmtId="171" fontId="77" fillId="26" borderId="0" xfId="0" applyNumberFormat="1" applyFont="1" applyFill="1"/>
    <xf numFmtId="3" fontId="77" fillId="26" borderId="0" xfId="0" applyNumberFormat="1" applyFont="1" applyFill="1"/>
    <xf numFmtId="178" fontId="77" fillId="26" borderId="0" xfId="0" applyNumberFormat="1" applyFont="1" applyFill="1"/>
    <xf numFmtId="1" fontId="110" fillId="26" borderId="0" xfId="0" applyNumberFormat="1" applyFont="1" applyFill="1"/>
    <xf numFmtId="0" fontId="110" fillId="26" borderId="0" xfId="0" applyFont="1" applyFill="1"/>
    <xf numFmtId="0" fontId="76" fillId="26" borderId="15" xfId="0" applyFont="1" applyFill="1" applyBorder="1"/>
    <xf numFmtId="3" fontId="5" fillId="26" borderId="15" xfId="0" applyNumberFormat="1" applyFont="1" applyFill="1" applyBorder="1"/>
    <xf numFmtId="3" fontId="98" fillId="26" borderId="0" xfId="0" applyNumberFormat="1" applyFont="1" applyFill="1"/>
    <xf numFmtId="3" fontId="5" fillId="0" borderId="0" xfId="0" applyNumberFormat="1" applyFont="1"/>
    <xf numFmtId="3" fontId="107" fillId="26" borderId="15" xfId="0" applyNumberFormat="1" applyFont="1" applyFill="1" applyBorder="1" applyAlignment="1">
      <alignment horizontal="right"/>
    </xf>
    <xf numFmtId="0" fontId="76" fillId="26" borderId="16" xfId="0" applyFont="1" applyFill="1" applyBorder="1"/>
    <xf numFmtId="3" fontId="76" fillId="26" borderId="16" xfId="0" applyNumberFormat="1" applyFont="1" applyFill="1" applyBorder="1"/>
    <xf numFmtId="191" fontId="76" fillId="26" borderId="16" xfId="0" applyNumberFormat="1" applyFont="1" applyFill="1" applyBorder="1"/>
    <xf numFmtId="0" fontId="83" fillId="26" borderId="0" xfId="0" applyFont="1" applyFill="1"/>
    <xf numFmtId="0" fontId="83" fillId="26" borderId="0" xfId="0" applyFont="1" applyFill="1" applyAlignment="1">
      <alignment horizontal="right"/>
    </xf>
    <xf numFmtId="0" fontId="77" fillId="26" borderId="0" xfId="0" applyFont="1" applyFill="1" applyAlignment="1">
      <alignment horizontal="right"/>
    </xf>
    <xf numFmtId="0" fontId="27" fillId="29" borderId="0" xfId="0" applyFont="1" applyFill="1"/>
    <xf numFmtId="0" fontId="5" fillId="29" borderId="0" xfId="0" applyFont="1" applyFill="1"/>
    <xf numFmtId="193" fontId="5" fillId="26" borderId="0" xfId="219" applyNumberFormat="1" applyFont="1" applyFill="1" applyAlignment="1">
      <alignment horizontal="right"/>
    </xf>
    <xf numFmtId="195" fontId="5" fillId="26" borderId="0" xfId="219" applyNumberFormat="1" applyFont="1" applyFill="1" applyAlignment="1">
      <alignment horizontal="right"/>
    </xf>
    <xf numFmtId="193" fontId="5" fillId="26" borderId="14" xfId="219" applyNumberFormat="1" applyFont="1" applyFill="1" applyBorder="1" applyAlignment="1">
      <alignment horizontal="right"/>
    </xf>
    <xf numFmtId="193" fontId="76" fillId="26" borderId="15" xfId="219" applyNumberFormat="1" applyFont="1" applyFill="1" applyBorder="1" applyAlignment="1">
      <alignment horizontal="right"/>
    </xf>
    <xf numFmtId="193" fontId="76" fillId="0" borderId="15" xfId="219" applyNumberFormat="1" applyFont="1" applyBorder="1" applyAlignment="1">
      <alignment horizontal="right"/>
    </xf>
    <xf numFmtId="196" fontId="5" fillId="26" borderId="0" xfId="219" applyNumberFormat="1" applyFont="1" applyFill="1" applyAlignment="1">
      <alignment horizontal="right"/>
    </xf>
    <xf numFmtId="193" fontId="76" fillId="0" borderId="15" xfId="219" applyNumberFormat="1" applyFont="1" applyBorder="1"/>
    <xf numFmtId="193" fontId="76" fillId="26" borderId="15" xfId="219" applyNumberFormat="1" applyFont="1" applyFill="1" applyBorder="1"/>
    <xf numFmtId="0" fontId="93" fillId="26" borderId="0" xfId="0" applyFont="1" applyFill="1" applyAlignment="1">
      <alignment horizontal="right"/>
    </xf>
    <xf numFmtId="0" fontId="106" fillId="26" borderId="0" xfId="0" applyFont="1" applyFill="1" applyAlignment="1">
      <alignment horizontal="right"/>
    </xf>
    <xf numFmtId="0" fontId="106" fillId="26" borderId="0" xfId="0" applyFont="1" applyFill="1"/>
    <xf numFmtId="0" fontId="0" fillId="26" borderId="0" xfId="0" applyFill="1" applyAlignment="1">
      <alignment horizontal="right"/>
    </xf>
    <xf numFmtId="0" fontId="73" fillId="26" borderId="18" xfId="0" applyFont="1" applyFill="1" applyBorder="1" applyAlignment="1">
      <alignment horizontal="right"/>
    </xf>
    <xf numFmtId="0" fontId="75" fillId="26" borderId="19" xfId="0" applyFont="1" applyFill="1" applyBorder="1"/>
    <xf numFmtId="0" fontId="75" fillId="26" borderId="19" xfId="0" applyFont="1" applyFill="1" applyBorder="1" applyAlignment="1">
      <alignment horizontal="right"/>
    </xf>
    <xf numFmtId="0" fontId="74" fillId="26" borderId="0" xfId="0" applyFont="1" applyFill="1"/>
    <xf numFmtId="0" fontId="75" fillId="26" borderId="0" xfId="0" applyFont="1" applyFill="1" applyAlignment="1">
      <alignment horizontal="right"/>
    </xf>
    <xf numFmtId="1" fontId="161" fillId="26" borderId="0" xfId="0" applyNumberFormat="1" applyFont="1" applyFill="1"/>
    <xf numFmtId="0" fontId="0" fillId="29" borderId="0" xfId="0" applyFill="1"/>
    <xf numFmtId="0" fontId="5" fillId="26" borderId="15" xfId="0" applyFont="1" applyFill="1" applyBorder="1"/>
    <xf numFmtId="171" fontId="104" fillId="26" borderId="15" xfId="0" applyNumberFormat="1" applyFont="1" applyFill="1" applyBorder="1" applyAlignment="1">
      <alignment horizontal="right"/>
    </xf>
    <xf numFmtId="171" fontId="107" fillId="26" borderId="0" xfId="0" applyNumberFormat="1" applyFont="1" applyFill="1" applyAlignment="1">
      <alignment horizontal="right"/>
    </xf>
    <xf numFmtId="171" fontId="5" fillId="26" borderId="0" xfId="0" applyNumberFormat="1" applyFont="1" applyFill="1" applyAlignment="1">
      <alignment horizontal="right"/>
    </xf>
    <xf numFmtId="0" fontId="77" fillId="29" borderId="0" xfId="0" applyFont="1" applyFill="1"/>
    <xf numFmtId="171" fontId="107" fillId="29" borderId="0" xfId="0" applyNumberFormat="1" applyFont="1" applyFill="1" applyAlignment="1">
      <alignment horizontal="right"/>
    </xf>
    <xf numFmtId="171" fontId="5" fillId="29" borderId="0" xfId="0" applyNumberFormat="1" applyFont="1" applyFill="1" applyAlignment="1">
      <alignment horizontal="right"/>
    </xf>
    <xf numFmtId="171" fontId="107" fillId="26" borderId="15" xfId="0" applyNumberFormat="1" applyFont="1" applyFill="1" applyBorder="1" applyAlignment="1">
      <alignment horizontal="right"/>
    </xf>
    <xf numFmtId="171" fontId="5" fillId="26" borderId="15" xfId="0" applyNumberFormat="1" applyFont="1" applyFill="1" applyBorder="1" applyAlignment="1">
      <alignment horizontal="right"/>
    </xf>
    <xf numFmtId="0" fontId="74" fillId="26" borderId="15" xfId="0" applyFont="1" applyFill="1" applyBorder="1"/>
    <xf numFmtId="171" fontId="117" fillId="26" borderId="15" xfId="0" applyNumberFormat="1" applyFont="1" applyFill="1" applyBorder="1" applyAlignment="1">
      <alignment horizontal="right"/>
    </xf>
    <xf numFmtId="49" fontId="162" fillId="26" borderId="0" xfId="0" applyNumberFormat="1" applyFont="1" applyFill="1"/>
    <xf numFmtId="171" fontId="159" fillId="26" borderId="0" xfId="0" applyNumberFormat="1" applyFont="1" applyFill="1" applyAlignment="1">
      <alignment horizontal="right"/>
    </xf>
    <xf numFmtId="174" fontId="159" fillId="26" borderId="0" xfId="0" applyNumberFormat="1" applyFont="1" applyFill="1" applyAlignment="1">
      <alignment horizontal="right"/>
    </xf>
    <xf numFmtId="0" fontId="96" fillId="26" borderId="0" xfId="0" applyFont="1" applyFill="1"/>
    <xf numFmtId="49" fontId="77" fillId="26" borderId="0" xfId="0" applyNumberFormat="1" applyFont="1" applyFill="1"/>
    <xf numFmtId="0" fontId="118" fillId="26" borderId="0" xfId="132" applyFont="1" applyFill="1" applyAlignment="1" applyProtection="1"/>
    <xf numFmtId="0" fontId="133" fillId="29" borderId="0" xfId="218" applyFont="1" applyFill="1" applyAlignment="1">
      <alignment horizontal="left"/>
    </xf>
    <xf numFmtId="0" fontId="93" fillId="26" borderId="0" xfId="0" applyFont="1" applyFill="1"/>
    <xf numFmtId="0" fontId="8" fillId="26" borderId="0" xfId="0" applyFont="1" applyFill="1"/>
    <xf numFmtId="0" fontId="75" fillId="26" borderId="0" xfId="0" applyFont="1" applyFill="1" applyAlignment="1">
      <alignment vertical="center"/>
    </xf>
    <xf numFmtId="0" fontId="75" fillId="26" borderId="0" xfId="0" applyFont="1" applyFill="1" applyAlignment="1">
      <alignment horizontal="center" vertical="center"/>
    </xf>
    <xf numFmtId="0" fontId="75" fillId="26" borderId="0" xfId="0" applyFont="1" applyFill="1" applyAlignment="1">
      <alignment horizontal="right" vertical="center"/>
    </xf>
    <xf numFmtId="49" fontId="75" fillId="26" borderId="0" xfId="0" applyNumberFormat="1" applyFont="1" applyFill="1" applyAlignment="1">
      <alignment horizontal="right"/>
    </xf>
    <xf numFmtId="0" fontId="75" fillId="29" borderId="0" xfId="0" applyFont="1" applyFill="1" applyAlignment="1">
      <alignment horizontal="right" vertical="center"/>
    </xf>
    <xf numFmtId="0" fontId="75" fillId="26" borderId="0" xfId="0" applyFont="1" applyFill="1" applyAlignment="1">
      <alignment horizontal="center"/>
    </xf>
    <xf numFmtId="0" fontId="78" fillId="26" borderId="0" xfId="0" quotePrefix="1" applyFont="1" applyFill="1" applyAlignment="1">
      <alignment horizontal="right"/>
    </xf>
    <xf numFmtId="49" fontId="78" fillId="26" borderId="0" xfId="0" applyNumberFormat="1" applyFont="1" applyFill="1" applyAlignment="1">
      <alignment horizontal="right"/>
    </xf>
    <xf numFmtId="0" fontId="78" fillId="26" borderId="0" xfId="0" quotePrefix="1" applyFont="1" applyFill="1" applyAlignment="1">
      <alignment horizontal="right" vertical="center"/>
    </xf>
    <xf numFmtId="0" fontId="0" fillId="26" borderId="14" xfId="0" applyFill="1" applyBorder="1"/>
    <xf numFmtId="0" fontId="75" fillId="26" borderId="14" xfId="0" applyFont="1" applyFill="1" applyBorder="1" applyAlignment="1">
      <alignment horizontal="right"/>
    </xf>
    <xf numFmtId="49" fontId="78" fillId="26" borderId="14" xfId="0" applyNumberFormat="1" applyFont="1" applyFill="1" applyBorder="1" applyAlignment="1">
      <alignment horizontal="right"/>
    </xf>
    <xf numFmtId="0" fontId="78" fillId="26" borderId="14" xfId="0" quotePrefix="1" applyFont="1" applyFill="1" applyBorder="1" applyAlignment="1">
      <alignment horizontal="right"/>
    </xf>
    <xf numFmtId="0" fontId="75" fillId="26" borderId="0" xfId="0" applyFont="1" applyFill="1"/>
    <xf numFmtId="0" fontId="5" fillId="26" borderId="0" xfId="0" applyFont="1" applyFill="1" applyAlignment="1">
      <alignment horizontal="left"/>
    </xf>
    <xf numFmtId="173" fontId="5" fillId="26" borderId="0" xfId="0" applyNumberFormat="1" applyFont="1" applyFill="1" applyAlignment="1">
      <alignment horizontal="right"/>
    </xf>
    <xf numFmtId="0" fontId="5" fillId="29" borderId="0" xfId="0" applyFont="1" applyFill="1" applyAlignment="1">
      <alignment horizontal="left"/>
    </xf>
    <xf numFmtId="202" fontId="5" fillId="26" borderId="0" xfId="0" applyNumberFormat="1" applyFont="1" applyFill="1" applyAlignment="1">
      <alignment horizontal="right"/>
    </xf>
    <xf numFmtId="201" fontId="5" fillId="26" borderId="0" xfId="0" applyNumberFormat="1" applyFont="1" applyFill="1" applyAlignment="1">
      <alignment horizontal="right"/>
    </xf>
    <xf numFmtId="0" fontId="5" fillId="26" borderId="18" xfId="0" applyFont="1" applyFill="1" applyBorder="1" applyAlignment="1">
      <alignment horizontal="left"/>
    </xf>
    <xf numFmtId="173" fontId="5" fillId="0" borderId="18" xfId="0" applyNumberFormat="1" applyFont="1" applyBorder="1" applyAlignment="1">
      <alignment horizontal="right"/>
    </xf>
    <xf numFmtId="173" fontId="5" fillId="26" borderId="18" xfId="0" applyNumberFormat="1" applyFont="1" applyFill="1" applyBorder="1" applyAlignment="1">
      <alignment horizontal="right"/>
    </xf>
    <xf numFmtId="0" fontId="0" fillId="26" borderId="18" xfId="0" applyFill="1" applyBorder="1"/>
    <xf numFmtId="0" fontId="75" fillId="26" borderId="20" xfId="0" applyFont="1" applyFill="1" applyBorder="1"/>
    <xf numFmtId="0" fontId="84" fillId="26" borderId="0" xfId="0" applyFont="1" applyFill="1"/>
    <xf numFmtId="0" fontId="0" fillId="26" borderId="0" xfId="0" applyFill="1" applyAlignment="1">
      <alignment vertical="center"/>
    </xf>
    <xf numFmtId="0" fontId="84" fillId="26" borderId="0" xfId="0" applyFont="1" applyFill="1" applyAlignment="1">
      <alignment vertical="center"/>
    </xf>
    <xf numFmtId="49" fontId="125" fillId="26" borderId="0" xfId="0" applyNumberFormat="1" applyFont="1" applyFill="1" applyAlignment="1">
      <alignment horizontal="right"/>
    </xf>
    <xf numFmtId="49" fontId="137" fillId="26" borderId="0" xfId="0" applyNumberFormat="1" applyFont="1" applyFill="1" applyAlignment="1">
      <alignment horizontal="right"/>
    </xf>
    <xf numFmtId="0" fontId="27" fillId="26" borderId="14" xfId="0" applyFont="1" applyFill="1" applyBorder="1"/>
    <xf numFmtId="0" fontId="74" fillId="26" borderId="12" xfId="0" applyFont="1" applyFill="1" applyBorder="1"/>
    <xf numFmtId="0" fontId="75" fillId="26" borderId="12" xfId="0" applyFont="1" applyFill="1" applyBorder="1"/>
    <xf numFmtId="3" fontId="5" fillId="26" borderId="0" xfId="0" applyNumberFormat="1" applyFont="1" applyFill="1" applyAlignment="1">
      <alignment horizontal="right"/>
    </xf>
    <xf numFmtId="3" fontId="0" fillId="26" borderId="0" xfId="0" applyNumberFormat="1" applyFill="1"/>
    <xf numFmtId="196" fontId="84" fillId="26" borderId="0" xfId="0" applyNumberFormat="1" applyFont="1" applyFill="1"/>
    <xf numFmtId="180" fontId="5" fillId="29" borderId="0" xfId="0" applyNumberFormat="1" applyFont="1" applyFill="1"/>
    <xf numFmtId="0" fontId="107" fillId="26" borderId="0" xfId="0" applyFont="1" applyFill="1" applyAlignment="1">
      <alignment horizontal="left"/>
    </xf>
    <xf numFmtId="0" fontId="107" fillId="29" borderId="0" xfId="0" applyFont="1" applyFill="1" applyAlignment="1">
      <alignment horizontal="left"/>
    </xf>
    <xf numFmtId="3" fontId="0" fillId="29" borderId="0" xfId="0" applyNumberFormat="1" applyFill="1"/>
    <xf numFmtId="196" fontId="84" fillId="29" borderId="0" xfId="0" applyNumberFormat="1" applyFont="1" applyFill="1"/>
    <xf numFmtId="0" fontId="107" fillId="29" borderId="18" xfId="0" applyFont="1" applyFill="1" applyBorder="1" applyAlignment="1">
      <alignment horizontal="left"/>
    </xf>
    <xf numFmtId="3" fontId="5" fillId="26" borderId="18" xfId="0" applyNumberFormat="1" applyFont="1" applyFill="1" applyBorder="1" applyAlignment="1">
      <alignment horizontal="right"/>
    </xf>
    <xf numFmtId="3" fontId="0" fillId="26" borderId="18" xfId="0" applyNumberFormat="1" applyFill="1" applyBorder="1"/>
    <xf numFmtId="0" fontId="75" fillId="0" borderId="0" xfId="0" applyFont="1" applyAlignment="1">
      <alignment horizontal="right"/>
    </xf>
    <xf numFmtId="0" fontId="0" fillId="26" borderId="20" xfId="0" applyFill="1" applyBorder="1"/>
    <xf numFmtId="0" fontId="75" fillId="29" borderId="0" xfId="0" applyFont="1" applyFill="1" applyAlignment="1">
      <alignment horizontal="right"/>
    </xf>
    <xf numFmtId="0" fontId="138" fillId="26" borderId="0" xfId="0" applyFont="1" applyFill="1" applyAlignment="1">
      <alignment horizontal="right"/>
    </xf>
    <xf numFmtId="0" fontId="126" fillId="26" borderId="14" xfId="0" applyFont="1" applyFill="1" applyBorder="1"/>
    <xf numFmtId="0" fontId="117" fillId="26" borderId="12" xfId="0" applyFont="1" applyFill="1" applyBorder="1"/>
    <xf numFmtId="0" fontId="124" fillId="26" borderId="12" xfId="0" applyFont="1" applyFill="1" applyBorder="1"/>
    <xf numFmtId="0" fontId="124" fillId="26" borderId="0" xfId="0" applyFont="1" applyFill="1"/>
    <xf numFmtId="3" fontId="5" fillId="29" borderId="0" xfId="0" applyNumberFormat="1" applyFont="1" applyFill="1" applyAlignment="1">
      <alignment horizontal="right"/>
    </xf>
    <xf numFmtId="3" fontId="5" fillId="0" borderId="0" xfId="0" applyNumberFormat="1" applyFont="1" applyAlignment="1">
      <alignment horizontal="right"/>
    </xf>
    <xf numFmtId="3" fontId="107" fillId="29" borderId="0" xfId="0" applyNumberFormat="1" applyFont="1" applyFill="1" applyAlignment="1">
      <alignment horizontal="right"/>
    </xf>
    <xf numFmtId="3" fontId="5" fillId="29" borderId="0" xfId="0" applyNumberFormat="1" applyFont="1" applyFill="1"/>
    <xf numFmtId="9" fontId="4" fillId="29" borderId="0" xfId="231" applyFont="1" applyFill="1"/>
    <xf numFmtId="3" fontId="5" fillId="29" borderId="18" xfId="0" applyNumberFormat="1" applyFont="1" applyFill="1" applyBorder="1" applyAlignment="1">
      <alignment horizontal="right"/>
    </xf>
    <xf numFmtId="3" fontId="5" fillId="0" borderId="18" xfId="0" applyNumberFormat="1" applyFont="1" applyBorder="1" applyAlignment="1">
      <alignment horizontal="right"/>
    </xf>
    <xf numFmtId="3" fontId="107" fillId="26" borderId="18" xfId="0" applyNumberFormat="1" applyFont="1" applyFill="1" applyBorder="1" applyAlignment="1">
      <alignment horizontal="right"/>
    </xf>
    <xf numFmtId="3" fontId="107" fillId="29" borderId="18" xfId="0" applyNumberFormat="1" applyFont="1" applyFill="1" applyBorder="1" applyAlignment="1">
      <alignment horizontal="right"/>
    </xf>
    <xf numFmtId="3" fontId="5" fillId="29" borderId="18" xfId="0" applyNumberFormat="1" applyFont="1" applyFill="1" applyBorder="1"/>
    <xf numFmtId="196" fontId="5" fillId="26" borderId="0" xfId="0" applyNumberFormat="1" applyFont="1" applyFill="1" applyAlignment="1">
      <alignment horizontal="right"/>
    </xf>
    <xf numFmtId="196" fontId="107" fillId="26" borderId="0" xfId="0" applyNumberFormat="1" applyFont="1" applyFill="1" applyAlignment="1">
      <alignment horizontal="right"/>
    </xf>
    <xf numFmtId="0" fontId="10" fillId="26" borderId="0" xfId="0" applyFont="1" applyFill="1"/>
    <xf numFmtId="196" fontId="98" fillId="26" borderId="0" xfId="0" applyNumberFormat="1" applyFont="1" applyFill="1" applyAlignment="1">
      <alignment horizontal="right"/>
    </xf>
    <xf numFmtId="196" fontId="5" fillId="29" borderId="0" xfId="0" applyNumberFormat="1" applyFont="1" applyFill="1" applyAlignment="1">
      <alignment horizontal="right"/>
    </xf>
    <xf numFmtId="196" fontId="98" fillId="29" borderId="0" xfId="0" applyNumberFormat="1" applyFont="1" applyFill="1" applyAlignment="1">
      <alignment horizontal="right"/>
    </xf>
    <xf numFmtId="196" fontId="98" fillId="26" borderId="0" xfId="0" applyNumberFormat="1" applyFont="1" applyFill="1"/>
    <xf numFmtId="0" fontId="70" fillId="29" borderId="0" xfId="0" applyFont="1" applyFill="1"/>
    <xf numFmtId="0" fontId="8" fillId="29" borderId="0" xfId="0" applyFont="1" applyFill="1"/>
    <xf numFmtId="0" fontId="93" fillId="29" borderId="0" xfId="0" applyFont="1" applyFill="1"/>
    <xf numFmtId="0" fontId="149" fillId="29" borderId="0" xfId="0" applyFont="1" applyFill="1"/>
    <xf numFmtId="0" fontId="74" fillId="29" borderId="0" xfId="0" applyFont="1" applyFill="1"/>
    <xf numFmtId="173" fontId="5" fillId="29" borderId="0" xfId="0" applyNumberFormat="1" applyFont="1" applyFill="1" applyAlignment="1">
      <alignment horizontal="right"/>
    </xf>
    <xf numFmtId="231" fontId="5" fillId="29" borderId="0" xfId="0" applyNumberFormat="1" applyFont="1" applyFill="1" applyAlignment="1">
      <alignment horizontal="right"/>
    </xf>
    <xf numFmtId="0" fontId="5" fillId="29" borderId="18" xfId="0" applyFont="1" applyFill="1" applyBorder="1" applyAlignment="1">
      <alignment horizontal="left"/>
    </xf>
    <xf numFmtId="173" fontId="5" fillId="29" borderId="18" xfId="0" applyNumberFormat="1" applyFont="1" applyFill="1" applyBorder="1" applyAlignment="1">
      <alignment horizontal="right"/>
    </xf>
    <xf numFmtId="10" fontId="84" fillId="29" borderId="0" xfId="0" applyNumberFormat="1" applyFont="1" applyFill="1"/>
    <xf numFmtId="230" fontId="5" fillId="29" borderId="18" xfId="0" applyNumberFormat="1" applyFont="1" applyFill="1" applyBorder="1" applyAlignment="1">
      <alignment horizontal="right"/>
    </xf>
    <xf numFmtId="231" fontId="84" fillId="26" borderId="0" xfId="0" applyNumberFormat="1" applyFont="1" applyFill="1"/>
    <xf numFmtId="0" fontId="75" fillId="29" borderId="0" xfId="0" applyFont="1" applyFill="1" applyAlignment="1">
      <alignment vertical="center"/>
    </xf>
    <xf numFmtId="0" fontId="75" fillId="29" borderId="0" xfId="0" applyFont="1" applyFill="1" applyAlignment="1">
      <alignment horizontal="center" vertical="center"/>
    </xf>
    <xf numFmtId="0" fontId="0" fillId="29" borderId="0" xfId="0" applyFill="1" applyAlignment="1">
      <alignment vertical="center"/>
    </xf>
    <xf numFmtId="49" fontId="75" fillId="29" borderId="0" xfId="0" applyNumberFormat="1" applyFont="1" applyFill="1" applyAlignment="1">
      <alignment horizontal="right"/>
    </xf>
    <xf numFmtId="0" fontId="75" fillId="29" borderId="0" xfId="0" quotePrefix="1" applyFont="1" applyFill="1" applyAlignment="1">
      <alignment horizontal="right" vertical="center"/>
    </xf>
    <xf numFmtId="175" fontId="75" fillId="29" borderId="0" xfId="98" applyNumberFormat="1" applyFont="1" applyFill="1" applyAlignment="1">
      <alignment horizontal="right" vertical="center"/>
    </xf>
    <xf numFmtId="0" fontId="78" fillId="29" borderId="0" xfId="0" quotePrefix="1" applyFont="1" applyFill="1" applyAlignment="1">
      <alignment horizontal="right" vertical="center"/>
    </xf>
    <xf numFmtId="0" fontId="0" fillId="29" borderId="14" xfId="0" applyFill="1" applyBorder="1"/>
    <xf numFmtId="0" fontId="75" fillId="29" borderId="14" xfId="0" applyFont="1" applyFill="1" applyBorder="1"/>
    <xf numFmtId="49" fontId="78" fillId="29" borderId="14" xfId="0" applyNumberFormat="1" applyFont="1" applyFill="1" applyBorder="1" applyAlignment="1">
      <alignment horizontal="right"/>
    </xf>
    <xf numFmtId="0" fontId="78" fillId="29" borderId="14" xfId="0" quotePrefix="1" applyFont="1" applyFill="1" applyBorder="1" applyAlignment="1">
      <alignment horizontal="right" vertical="center"/>
    </xf>
    <xf numFmtId="175" fontId="75" fillId="29" borderId="14" xfId="98" applyNumberFormat="1" applyFont="1" applyFill="1" applyBorder="1" applyAlignment="1">
      <alignment horizontal="right"/>
    </xf>
    <xf numFmtId="173" fontId="5" fillId="29" borderId="0" xfId="0" applyNumberFormat="1" applyFont="1" applyFill="1"/>
    <xf numFmtId="196" fontId="107" fillId="29" borderId="0" xfId="0" applyNumberFormat="1" applyFont="1" applyFill="1"/>
    <xf numFmtId="196" fontId="5" fillId="29" borderId="0" xfId="0" applyNumberFormat="1" applyFont="1" applyFill="1"/>
    <xf numFmtId="0" fontId="132" fillId="29" borderId="0" xfId="0" applyFont="1" applyFill="1"/>
    <xf numFmtId="173" fontId="5" fillId="29" borderId="18" xfId="0" applyNumberFormat="1" applyFont="1" applyFill="1" applyBorder="1"/>
    <xf numFmtId="0" fontId="162" fillId="29" borderId="0" xfId="0" applyFont="1" applyFill="1"/>
    <xf numFmtId="0" fontId="79" fillId="29" borderId="0" xfId="0" applyFont="1" applyFill="1"/>
    <xf numFmtId="196" fontId="77" fillId="29" borderId="0" xfId="0" applyNumberFormat="1" applyFont="1" applyFill="1"/>
    <xf numFmtId="0" fontId="110" fillId="29" borderId="0" xfId="0" applyFont="1" applyFill="1"/>
    <xf numFmtId="0" fontId="98" fillId="29" borderId="0" xfId="0" applyFont="1" applyFill="1"/>
    <xf numFmtId="0" fontId="77" fillId="26" borderId="18" xfId="0" applyFont="1" applyFill="1" applyBorder="1"/>
    <xf numFmtId="196" fontId="5" fillId="26" borderId="18" xfId="0" applyNumberFormat="1" applyFont="1" applyFill="1" applyBorder="1"/>
    <xf numFmtId="0" fontId="115" fillId="26" borderId="18" xfId="0" applyFont="1" applyFill="1" applyBorder="1"/>
    <xf numFmtId="0" fontId="75" fillId="26" borderId="20" xfId="0" applyFont="1" applyFill="1" applyBorder="1" applyAlignment="1">
      <alignment horizontal="right" vertical="center"/>
    </xf>
    <xf numFmtId="0" fontId="75" fillId="26" borderId="12" xfId="0" applyFont="1" applyFill="1" applyBorder="1" applyAlignment="1">
      <alignment horizontal="right" vertical="center"/>
    </xf>
    <xf numFmtId="0" fontId="140" fillId="26" borderId="0" xfId="0" applyFont="1" applyFill="1"/>
    <xf numFmtId="0" fontId="138" fillId="26" borderId="14" xfId="0" applyFont="1" applyFill="1" applyBorder="1"/>
    <xf numFmtId="231" fontId="98" fillId="26" borderId="0" xfId="0" applyNumberFormat="1" applyFont="1" applyFill="1" applyAlignment="1">
      <alignment horizontal="right"/>
    </xf>
    <xf numFmtId="3" fontId="98" fillId="29" borderId="0" xfId="0" applyNumberFormat="1" applyFont="1" applyFill="1"/>
    <xf numFmtId="0" fontId="170" fillId="29" borderId="0" xfId="0" applyFont="1" applyFill="1"/>
    <xf numFmtId="196" fontId="162" fillId="29" borderId="0" xfId="0" applyNumberFormat="1" applyFont="1" applyFill="1"/>
    <xf numFmtId="0" fontId="171" fillId="29" borderId="0" xfId="0" applyFont="1" applyFill="1"/>
    <xf numFmtId="0" fontId="159" fillId="29" borderId="0" xfId="0" applyFont="1" applyFill="1"/>
    <xf numFmtId="0" fontId="172" fillId="29" borderId="0" xfId="0" applyFont="1" applyFill="1"/>
    <xf numFmtId="0" fontId="29" fillId="26" borderId="0" xfId="130" applyFont="1" applyFill="1" applyAlignment="1" applyProtection="1"/>
    <xf numFmtId="174" fontId="173" fillId="26" borderId="0" xfId="0" applyNumberFormat="1" applyFont="1" applyFill="1"/>
    <xf numFmtId="3" fontId="161" fillId="26" borderId="0" xfId="0" applyNumberFormat="1" applyFont="1" applyFill="1"/>
    <xf numFmtId="0" fontId="70" fillId="26" borderId="0" xfId="204" applyFont="1" applyFill="1"/>
    <xf numFmtId="0" fontId="74" fillId="26" borderId="0" xfId="204" applyFont="1" applyFill="1"/>
    <xf numFmtId="0" fontId="5" fillId="26" borderId="0" xfId="204" applyFont="1" applyFill="1"/>
    <xf numFmtId="0" fontId="76" fillId="26" borderId="0" xfId="204" applyFont="1" applyFill="1"/>
    <xf numFmtId="0" fontId="4" fillId="26" borderId="0" xfId="204" applyFont="1" applyFill="1"/>
    <xf numFmtId="0" fontId="157" fillId="26" borderId="0" xfId="204" applyFont="1" applyFill="1"/>
    <xf numFmtId="38" fontId="76" fillId="26" borderId="15" xfId="107" applyNumberFormat="1" applyFont="1" applyFill="1" applyBorder="1" applyAlignment="1">
      <alignment horizontal="right"/>
    </xf>
    <xf numFmtId="0" fontId="77" fillId="26" borderId="0" xfId="204" applyFont="1" applyFill="1"/>
    <xf numFmtId="0" fontId="5" fillId="26" borderId="14" xfId="204" applyFont="1" applyFill="1" applyBorder="1"/>
    <xf numFmtId="0" fontId="73" fillId="26" borderId="0" xfId="204" applyFont="1" applyFill="1"/>
    <xf numFmtId="183" fontId="5" fillId="26" borderId="0" xfId="204" applyNumberFormat="1" applyFont="1" applyFill="1"/>
    <xf numFmtId="0" fontId="74" fillId="26" borderId="15" xfId="204" applyFont="1" applyFill="1" applyBorder="1"/>
    <xf numFmtId="0" fontId="74" fillId="26" borderId="16" xfId="204" applyFont="1" applyFill="1" applyBorder="1" applyAlignment="1">
      <alignment vertical="center"/>
    </xf>
    <xf numFmtId="0" fontId="159" fillId="26" borderId="0" xfId="204" applyFont="1" applyFill="1"/>
    <xf numFmtId="0" fontId="162" fillId="26" borderId="0" xfId="204" applyFont="1" applyFill="1"/>
    <xf numFmtId="175" fontId="76" fillId="26" borderId="15" xfId="90" applyNumberFormat="1" applyFont="1" applyFill="1" applyBorder="1" applyAlignment="1">
      <alignment horizontal="right"/>
    </xf>
    <xf numFmtId="185" fontId="76" fillId="26" borderId="15" xfId="90" applyNumberFormat="1" applyFont="1" applyFill="1" applyBorder="1" applyAlignment="1">
      <alignment horizontal="right"/>
    </xf>
    <xf numFmtId="43" fontId="76" fillId="26" borderId="15" xfId="90" applyFont="1" applyFill="1" applyBorder="1" applyAlignment="1">
      <alignment horizontal="right"/>
    </xf>
    <xf numFmtId="171" fontId="76" fillId="26" borderId="15" xfId="90" applyNumberFormat="1" applyFont="1" applyFill="1" applyBorder="1" applyAlignment="1">
      <alignment horizontal="right"/>
    </xf>
    <xf numFmtId="182" fontId="76" fillId="26" borderId="15" xfId="90" applyNumberFormat="1" applyFont="1" applyFill="1" applyBorder="1" applyAlignment="1">
      <alignment horizontal="right"/>
    </xf>
    <xf numFmtId="181" fontId="76" fillId="26" borderId="15" xfId="90" applyNumberFormat="1" applyFont="1" applyFill="1" applyBorder="1" applyAlignment="1">
      <alignment horizontal="right"/>
    </xf>
    <xf numFmtId="180" fontId="76" fillId="26" borderId="15" xfId="90" applyNumberFormat="1" applyFont="1" applyFill="1" applyBorder="1" applyAlignment="1">
      <alignment horizontal="right"/>
    </xf>
    <xf numFmtId="175" fontId="5" fillId="26" borderId="0" xfId="90" applyNumberFormat="1" applyFont="1" applyFill="1" applyAlignment="1">
      <alignment horizontal="right"/>
    </xf>
    <xf numFmtId="185" fontId="5" fillId="26" borderId="0" xfId="90" applyNumberFormat="1" applyFont="1" applyFill="1" applyAlignment="1">
      <alignment horizontal="right"/>
    </xf>
    <xf numFmtId="43" fontId="5" fillId="26" borderId="0" xfId="90" applyFont="1" applyFill="1" applyAlignment="1">
      <alignment horizontal="right"/>
    </xf>
    <xf numFmtId="171" fontId="5" fillId="26" borderId="0" xfId="90" applyNumberFormat="1" applyFont="1" applyFill="1" applyAlignment="1">
      <alignment horizontal="right"/>
    </xf>
    <xf numFmtId="182" fontId="5" fillId="26" borderId="0" xfId="90" applyNumberFormat="1" applyFont="1" applyFill="1" applyAlignment="1">
      <alignment horizontal="right"/>
    </xf>
    <xf numFmtId="181" fontId="5" fillId="26" borderId="0" xfId="90" applyNumberFormat="1" applyFont="1" applyFill="1" applyAlignment="1">
      <alignment horizontal="right"/>
    </xf>
    <xf numFmtId="180" fontId="5" fillId="26" borderId="0" xfId="90" applyNumberFormat="1" applyFont="1" applyFill="1" applyAlignment="1">
      <alignment horizontal="right"/>
    </xf>
    <xf numFmtId="175" fontId="5" fillId="26" borderId="18" xfId="90" applyNumberFormat="1" applyFont="1" applyFill="1" applyBorder="1" applyAlignment="1">
      <alignment horizontal="right"/>
    </xf>
    <xf numFmtId="185" fontId="5" fillId="26" borderId="18" xfId="90" applyNumberFormat="1" applyFont="1" applyFill="1" applyBorder="1" applyAlignment="1">
      <alignment horizontal="right"/>
    </xf>
    <xf numFmtId="43" fontId="5" fillId="26" borderId="18" xfId="90" applyFont="1" applyFill="1" applyBorder="1" applyAlignment="1">
      <alignment horizontal="right"/>
    </xf>
    <xf numFmtId="171" fontId="5" fillId="26" borderId="18" xfId="90" applyNumberFormat="1" applyFont="1" applyFill="1" applyBorder="1" applyAlignment="1">
      <alignment horizontal="right"/>
    </xf>
    <xf numFmtId="182" fontId="5" fillId="26" borderId="18" xfId="90" applyNumberFormat="1" applyFont="1" applyFill="1" applyBorder="1" applyAlignment="1">
      <alignment horizontal="right"/>
    </xf>
    <xf numFmtId="181" fontId="5" fillId="26" borderId="18" xfId="90" applyNumberFormat="1" applyFont="1" applyFill="1" applyBorder="1" applyAlignment="1">
      <alignment horizontal="right"/>
    </xf>
    <xf numFmtId="180" fontId="5" fillId="26" borderId="18" xfId="90" applyNumberFormat="1" applyFont="1" applyFill="1" applyBorder="1" applyAlignment="1">
      <alignment horizontal="right"/>
    </xf>
    <xf numFmtId="0" fontId="89" fillId="26" borderId="0" xfId="204" applyFont="1" applyFill="1"/>
    <xf numFmtId="0" fontId="74" fillId="26" borderId="14" xfId="204" applyFont="1" applyFill="1" applyBorder="1"/>
    <xf numFmtId="0" fontId="93" fillId="26" borderId="0" xfId="204" applyFont="1" applyFill="1"/>
    <xf numFmtId="0" fontId="70" fillId="26" borderId="0" xfId="204" applyFont="1" applyFill="1" applyAlignment="1">
      <alignment horizontal="left"/>
    </xf>
    <xf numFmtId="0" fontId="113" fillId="26" borderId="0" xfId="204" applyFont="1" applyFill="1"/>
    <xf numFmtId="0" fontId="84" fillId="26" borderId="0" xfId="204" applyFont="1" applyFill="1"/>
    <xf numFmtId="0" fontId="5" fillId="26" borderId="19" xfId="204" applyFont="1" applyFill="1" applyBorder="1" applyAlignment="1">
      <alignment horizontal="right" vertical="top" wrapText="1"/>
    </xf>
    <xf numFmtId="197" fontId="74" fillId="26" borderId="19" xfId="204" applyNumberFormat="1" applyFont="1" applyFill="1" applyBorder="1" applyAlignment="1">
      <alignment horizontal="right" vertical="top" wrapText="1"/>
    </xf>
    <xf numFmtId="0" fontId="74" fillId="26" borderId="19" xfId="204" applyFont="1" applyFill="1" applyBorder="1" applyAlignment="1">
      <alignment horizontal="right" vertical="top" wrapText="1"/>
    </xf>
    <xf numFmtId="0" fontId="114" fillId="26" borderId="0" xfId="204" applyFont="1" applyFill="1" applyAlignment="1">
      <alignment horizontal="right" vertical="top" wrapText="1"/>
    </xf>
    <xf numFmtId="198" fontId="5" fillId="26" borderId="0" xfId="204" applyNumberFormat="1" applyFont="1" applyFill="1" applyAlignment="1">
      <alignment horizontal="right"/>
    </xf>
    <xf numFmtId="0" fontId="115" fillId="26" borderId="0" xfId="204" applyFont="1" applyFill="1"/>
    <xf numFmtId="199" fontId="5" fillId="26" borderId="0" xfId="204" applyNumberFormat="1" applyFont="1" applyFill="1" applyAlignment="1">
      <alignment horizontal="right"/>
    </xf>
    <xf numFmtId="0" fontId="74" fillId="26" borderId="15" xfId="204" applyFont="1" applyFill="1" applyBorder="1" applyAlignment="1">
      <alignment vertical="center"/>
    </xf>
    <xf numFmtId="198" fontId="76" fillId="26" borderId="15" xfId="204" applyNumberFormat="1" applyFont="1" applyFill="1" applyBorder="1" applyAlignment="1">
      <alignment horizontal="right"/>
    </xf>
    <xf numFmtId="0" fontId="115" fillId="26" borderId="0" xfId="204" applyFont="1" applyFill="1" applyAlignment="1">
      <alignment vertical="center"/>
    </xf>
    <xf numFmtId="200" fontId="5" fillId="26" borderId="0" xfId="204" applyNumberFormat="1" applyFont="1" applyFill="1" applyAlignment="1">
      <alignment horizontal="right"/>
    </xf>
    <xf numFmtId="200" fontId="5" fillId="0" borderId="0" xfId="204" applyNumberFormat="1" applyFont="1" applyAlignment="1">
      <alignment horizontal="right"/>
    </xf>
    <xf numFmtId="198" fontId="76" fillId="26" borderId="0" xfId="204" applyNumberFormat="1" applyFont="1" applyFill="1" applyAlignment="1">
      <alignment horizontal="right"/>
    </xf>
    <xf numFmtId="0" fontId="116" fillId="26" borderId="0" xfId="204" applyFont="1" applyFill="1"/>
    <xf numFmtId="198" fontId="5" fillId="26" borderId="14" xfId="204" applyNumberFormat="1" applyFont="1" applyFill="1" applyBorder="1" applyAlignment="1">
      <alignment horizontal="right"/>
    </xf>
    <xf numFmtId="198" fontId="76" fillId="26" borderId="15" xfId="204" applyNumberFormat="1" applyFont="1" applyFill="1" applyBorder="1" applyAlignment="1">
      <alignment horizontal="right" vertical="center"/>
    </xf>
    <xf numFmtId="198" fontId="76" fillId="26" borderId="16" xfId="204" applyNumberFormat="1" applyFont="1" applyFill="1" applyBorder="1" applyAlignment="1">
      <alignment horizontal="right" vertical="center"/>
    </xf>
    <xf numFmtId="198" fontId="76" fillId="26" borderId="16" xfId="204" applyNumberFormat="1" applyFont="1" applyFill="1" applyBorder="1" applyAlignment="1">
      <alignment horizontal="right"/>
    </xf>
    <xf numFmtId="0" fontId="96" fillId="0" borderId="0" xfId="204" applyFont="1"/>
    <xf numFmtId="0" fontId="77" fillId="0" borderId="0" xfId="204" applyFont="1"/>
    <xf numFmtId="0" fontId="96" fillId="26" borderId="0" xfId="204" applyFont="1" applyFill="1"/>
    <xf numFmtId="201" fontId="5" fillId="26" borderId="0" xfId="204" applyNumberFormat="1" applyFont="1" applyFill="1" applyAlignment="1">
      <alignment horizontal="right"/>
    </xf>
    <xf numFmtId="202" fontId="5" fillId="26" borderId="0" xfId="204" applyNumberFormat="1" applyFont="1" applyFill="1" applyAlignment="1">
      <alignment horizontal="right"/>
    </xf>
    <xf numFmtId="201" fontId="76" fillId="26" borderId="15" xfId="204" applyNumberFormat="1" applyFont="1" applyFill="1" applyBorder="1" applyAlignment="1">
      <alignment horizontal="right"/>
    </xf>
    <xf numFmtId="202" fontId="76" fillId="26" borderId="15" xfId="204" applyNumberFormat="1" applyFont="1" applyFill="1" applyBorder="1" applyAlignment="1">
      <alignment horizontal="right"/>
    </xf>
    <xf numFmtId="202" fontId="5" fillId="0" borderId="0" xfId="204" applyNumberFormat="1" applyFont="1" applyAlignment="1">
      <alignment horizontal="right"/>
    </xf>
    <xf numFmtId="201" fontId="76" fillId="26" borderId="0" xfId="204" applyNumberFormat="1" applyFont="1" applyFill="1" applyAlignment="1">
      <alignment horizontal="right"/>
    </xf>
    <xf numFmtId="202" fontId="76" fillId="26" borderId="0" xfId="204" applyNumberFormat="1" applyFont="1" applyFill="1" applyAlignment="1">
      <alignment horizontal="right"/>
    </xf>
    <xf numFmtId="202" fontId="5" fillId="26" borderId="14" xfId="204" applyNumberFormat="1" applyFont="1" applyFill="1" applyBorder="1" applyAlignment="1">
      <alignment horizontal="right"/>
    </xf>
    <xf numFmtId="202" fontId="76" fillId="26" borderId="15" xfId="204" applyNumberFormat="1" applyFont="1" applyFill="1" applyBorder="1" applyAlignment="1">
      <alignment horizontal="right" vertical="center"/>
    </xf>
    <xf numFmtId="201" fontId="76" fillId="26" borderId="15" xfId="204" applyNumberFormat="1" applyFont="1" applyFill="1" applyBorder="1" applyAlignment="1">
      <alignment horizontal="right" vertical="center"/>
    </xf>
    <xf numFmtId="202" fontId="76" fillId="26" borderId="16" xfId="204" applyNumberFormat="1" applyFont="1" applyFill="1" applyBorder="1" applyAlignment="1">
      <alignment horizontal="right" vertical="center"/>
    </xf>
    <xf numFmtId="202" fontId="76" fillId="26" borderId="16" xfId="204" applyNumberFormat="1" applyFont="1" applyFill="1" applyBorder="1" applyAlignment="1">
      <alignment horizontal="right"/>
    </xf>
    <xf numFmtId="0" fontId="179" fillId="0" borderId="0" xfId="204" applyFont="1"/>
    <xf numFmtId="0" fontId="157" fillId="0" borderId="0" xfId="204" applyFont="1"/>
    <xf numFmtId="0" fontId="179" fillId="26" borderId="0" xfId="204" applyFont="1" applyFill="1"/>
    <xf numFmtId="171" fontId="5" fillId="26" borderId="18" xfId="214" applyNumberFormat="1" applyFont="1" applyFill="1" applyBorder="1" applyAlignment="1">
      <alignment horizontal="right"/>
    </xf>
    <xf numFmtId="171" fontId="76" fillId="26" borderId="18" xfId="214" applyNumberFormat="1" applyFont="1" applyFill="1" applyBorder="1" applyAlignment="1">
      <alignment horizontal="right"/>
    </xf>
    <xf numFmtId="0" fontId="0" fillId="29" borderId="18" xfId="0" applyFill="1" applyBorder="1"/>
    <xf numFmtId="175" fontId="27" fillId="29" borderId="0" xfId="98" applyNumberFormat="1" applyFont="1" applyFill="1"/>
    <xf numFmtId="0" fontId="78" fillId="0" borderId="0" xfId="164" applyFont="1"/>
    <xf numFmtId="9" fontId="5" fillId="26" borderId="0" xfId="230" applyFont="1" applyFill="1" applyBorder="1"/>
    <xf numFmtId="9" fontId="106" fillId="0" borderId="0" xfId="230" applyFont="1" applyFill="1" applyBorder="1"/>
    <xf numFmtId="9" fontId="0" fillId="0" borderId="0" xfId="230" applyFont="1" applyFill="1" applyBorder="1"/>
    <xf numFmtId="9" fontId="157" fillId="26" borderId="0" xfId="230" applyFont="1" applyFill="1"/>
    <xf numFmtId="0" fontId="5" fillId="26" borderId="0" xfId="217" applyFont="1" applyFill="1" applyAlignment="1">
      <alignment horizontal="right"/>
    </xf>
    <xf numFmtId="0" fontId="73" fillId="26" borderId="0" xfId="204" applyFont="1" applyFill="1" applyAlignment="1">
      <alignment horizontal="right"/>
    </xf>
    <xf numFmtId="0" fontId="169" fillId="29" borderId="0" xfId="0" applyFont="1" applyFill="1"/>
    <xf numFmtId="174" fontId="161" fillId="26" borderId="0" xfId="0" applyNumberFormat="1" applyFont="1" applyFill="1"/>
    <xf numFmtId="0" fontId="159" fillId="26" borderId="0" xfId="0" applyFont="1" applyFill="1"/>
    <xf numFmtId="171" fontId="77" fillId="26" borderId="0" xfId="0" applyNumberFormat="1" applyFont="1" applyFill="1" applyAlignment="1">
      <alignment horizontal="right"/>
    </xf>
    <xf numFmtId="0" fontId="162" fillId="26" borderId="0" xfId="0" applyFont="1" applyFill="1"/>
    <xf numFmtId="49" fontId="77" fillId="26" borderId="0" xfId="0" applyNumberFormat="1" applyFont="1" applyFill="1" applyAlignment="1">
      <alignment horizontal="left"/>
    </xf>
    <xf numFmtId="49" fontId="162" fillId="26" borderId="0" xfId="0" applyNumberFormat="1" applyFont="1" applyFill="1" applyAlignment="1">
      <alignment horizontal="left"/>
    </xf>
    <xf numFmtId="0" fontId="162" fillId="26" borderId="0" xfId="0" applyFont="1" applyFill="1" applyAlignment="1">
      <alignment horizontal="right"/>
    </xf>
    <xf numFmtId="0" fontId="96" fillId="26" borderId="0" xfId="0" applyFont="1" applyFill="1" applyAlignment="1">
      <alignment horizontal="right"/>
    </xf>
    <xf numFmtId="49" fontId="77" fillId="0" borderId="0" xfId="0" applyNumberFormat="1" applyFont="1" applyAlignment="1">
      <alignment horizontal="left"/>
    </xf>
    <xf numFmtId="0" fontId="77" fillId="26" borderId="0" xfId="0" applyFont="1" applyFill="1" applyAlignment="1">
      <alignment horizontal="left"/>
    </xf>
    <xf numFmtId="0" fontId="5" fillId="26" borderId="0" xfId="0" applyFont="1" applyFill="1" applyAlignment="1">
      <alignment horizontal="right"/>
    </xf>
    <xf numFmtId="0" fontId="77" fillId="0" borderId="0" xfId="0" applyFont="1" applyAlignment="1">
      <alignment horizontal="left"/>
    </xf>
    <xf numFmtId="0" fontId="4" fillId="26" borderId="0" xfId="0" applyFont="1" applyFill="1" applyAlignment="1">
      <alignment horizontal="right"/>
    </xf>
    <xf numFmtId="0" fontId="71" fillId="26" borderId="0" xfId="0" applyFont="1" applyFill="1"/>
    <xf numFmtId="0" fontId="72" fillId="26" borderId="0" xfId="0" applyFont="1" applyFill="1"/>
    <xf numFmtId="171" fontId="5" fillId="26" borderId="15" xfId="0" applyNumberFormat="1" applyFont="1" applyFill="1" applyBorder="1"/>
    <xf numFmtId="172" fontId="5" fillId="26" borderId="15" xfId="0" applyNumberFormat="1" applyFont="1" applyFill="1" applyBorder="1" applyAlignment="1">
      <alignment horizontal="right"/>
    </xf>
    <xf numFmtId="233" fontId="5" fillId="26" borderId="15" xfId="0" applyNumberFormat="1" applyFont="1" applyFill="1" applyBorder="1" applyAlignment="1">
      <alignment horizontal="right"/>
    </xf>
    <xf numFmtId="171" fontId="76" fillId="26" borderId="15" xfId="0" applyNumberFormat="1" applyFont="1" applyFill="1" applyBorder="1" applyAlignment="1">
      <alignment horizontal="right"/>
    </xf>
    <xf numFmtId="172" fontId="5" fillId="26" borderId="0" xfId="0" applyNumberFormat="1" applyFont="1" applyFill="1" applyAlignment="1">
      <alignment horizontal="right"/>
    </xf>
    <xf numFmtId="171" fontId="5" fillId="26" borderId="12" xfId="0" applyNumberFormat="1" applyFont="1" applyFill="1" applyBorder="1" applyAlignment="1">
      <alignment horizontal="right"/>
    </xf>
    <xf numFmtId="171" fontId="76" fillId="26" borderId="15" xfId="0" applyNumberFormat="1" applyFont="1" applyFill="1" applyBorder="1"/>
    <xf numFmtId="172" fontId="76" fillId="26" borderId="15" xfId="0" applyNumberFormat="1" applyFont="1" applyFill="1" applyBorder="1" applyAlignment="1">
      <alignment horizontal="right"/>
    </xf>
    <xf numFmtId="171" fontId="76" fillId="26" borderId="0" xfId="0" applyNumberFormat="1" applyFont="1" applyFill="1" applyAlignment="1">
      <alignment horizontal="right"/>
    </xf>
    <xf numFmtId="0" fontId="5" fillId="26" borderId="12" xfId="0" applyFont="1" applyFill="1" applyBorder="1"/>
    <xf numFmtId="172" fontId="5" fillId="26" borderId="12" xfId="0" applyNumberFormat="1" applyFont="1" applyFill="1" applyBorder="1" applyAlignment="1">
      <alignment horizontal="right"/>
    </xf>
    <xf numFmtId="232" fontId="5" fillId="26" borderId="12" xfId="0" applyNumberFormat="1" applyFont="1" applyFill="1" applyBorder="1" applyAlignment="1">
      <alignment horizontal="right"/>
    </xf>
    <xf numFmtId="171" fontId="76" fillId="26" borderId="16" xfId="0" applyNumberFormat="1" applyFont="1" applyFill="1" applyBorder="1"/>
    <xf numFmtId="171" fontId="76" fillId="26" borderId="16" xfId="0" applyNumberFormat="1" applyFont="1" applyFill="1" applyBorder="1" applyAlignment="1">
      <alignment horizontal="right"/>
    </xf>
    <xf numFmtId="174" fontId="76" fillId="26" borderId="0" xfId="0" applyNumberFormat="1" applyFont="1" applyFill="1" applyAlignment="1">
      <alignment horizontal="right"/>
    </xf>
    <xf numFmtId="172" fontId="76" fillId="26" borderId="0" xfId="0" applyNumberFormat="1" applyFont="1" applyFill="1" applyAlignment="1">
      <alignment horizontal="right"/>
    </xf>
    <xf numFmtId="0" fontId="74" fillId="26" borderId="16" xfId="0" applyFont="1" applyFill="1" applyBorder="1"/>
    <xf numFmtId="0" fontId="75" fillId="26" borderId="16" xfId="0" applyFont="1" applyFill="1" applyBorder="1"/>
    <xf numFmtId="171" fontId="74" fillId="26" borderId="16" xfId="0" applyNumberFormat="1" applyFont="1" applyFill="1" applyBorder="1"/>
    <xf numFmtId="172" fontId="74" fillId="26" borderId="16" xfId="0" applyNumberFormat="1" applyFont="1" applyFill="1" applyBorder="1"/>
    <xf numFmtId="171" fontId="74" fillId="26" borderId="0" xfId="0" applyNumberFormat="1" applyFont="1" applyFill="1"/>
    <xf numFmtId="172" fontId="74" fillId="26" borderId="0" xfId="0" applyNumberFormat="1" applyFont="1" applyFill="1"/>
    <xf numFmtId="172" fontId="74" fillId="26" borderId="14" xfId="0" applyNumberFormat="1" applyFont="1" applyFill="1" applyBorder="1"/>
    <xf numFmtId="172" fontId="74" fillId="26" borderId="18" xfId="0" applyNumberFormat="1" applyFont="1" applyFill="1" applyBorder="1"/>
    <xf numFmtId="0" fontId="78" fillId="26" borderId="0" xfId="0" applyFont="1" applyFill="1"/>
    <xf numFmtId="0" fontId="79" fillId="26" borderId="0" xfId="0" applyFont="1" applyFill="1"/>
    <xf numFmtId="0" fontId="80" fillId="26" borderId="0" xfId="0" applyFont="1" applyFill="1"/>
    <xf numFmtId="171" fontId="80" fillId="26" borderId="0" xfId="0" applyNumberFormat="1" applyFont="1" applyFill="1"/>
    <xf numFmtId="0" fontId="78" fillId="26" borderId="0" xfId="0" applyFont="1" applyFill="1" applyAlignment="1">
      <alignment horizontal="left"/>
    </xf>
    <xf numFmtId="0" fontId="81" fillId="26" borderId="0" xfId="0" applyFont="1" applyFill="1"/>
    <xf numFmtId="0" fontId="157" fillId="26" borderId="0" xfId="0" applyFont="1" applyFill="1"/>
    <xf numFmtId="171" fontId="71" fillId="26" borderId="0" xfId="0" applyNumberFormat="1" applyFont="1" applyFill="1"/>
    <xf numFmtId="0" fontId="4" fillId="0" borderId="0" xfId="0" applyFont="1"/>
    <xf numFmtId="0" fontId="5" fillId="26" borderId="19" xfId="0" applyFont="1" applyFill="1" applyBorder="1"/>
    <xf numFmtId="0" fontId="5" fillId="26" borderId="19" xfId="0" applyFont="1" applyFill="1" applyBorder="1" applyAlignment="1">
      <alignment horizontal="right"/>
    </xf>
    <xf numFmtId="0" fontId="5" fillId="29" borderId="0" xfId="0" applyFont="1" applyFill="1" applyAlignment="1">
      <alignment horizontal="right"/>
    </xf>
    <xf numFmtId="233" fontId="5" fillId="26" borderId="0" xfId="0" applyNumberFormat="1" applyFont="1" applyFill="1" applyAlignment="1">
      <alignment horizontal="right"/>
    </xf>
    <xf numFmtId="171" fontId="76" fillId="29" borderId="0" xfId="0" applyNumberFormat="1" applyFont="1" applyFill="1" applyAlignment="1">
      <alignment horizontal="right"/>
    </xf>
    <xf numFmtId="0" fontId="4" fillId="29" borderId="0" xfId="0" applyFont="1" applyFill="1"/>
    <xf numFmtId="171" fontId="75" fillId="26" borderId="0" xfId="0" applyNumberFormat="1" applyFont="1" applyFill="1"/>
    <xf numFmtId="0" fontId="75" fillId="29" borderId="0" xfId="0" applyFont="1" applyFill="1"/>
    <xf numFmtId="3" fontId="75" fillId="26" borderId="0" xfId="0" applyNumberFormat="1" applyFont="1" applyFill="1"/>
    <xf numFmtId="3" fontId="75" fillId="29" borderId="0" xfId="0" applyNumberFormat="1" applyFont="1" applyFill="1"/>
    <xf numFmtId="171" fontId="74" fillId="29" borderId="0" xfId="0" applyNumberFormat="1" applyFont="1" applyFill="1"/>
    <xf numFmtId="171" fontId="0" fillId="29" borderId="0" xfId="0" applyNumberFormat="1" applyFill="1"/>
    <xf numFmtId="171" fontId="79" fillId="26" borderId="0" xfId="0" applyNumberFormat="1" applyFont="1" applyFill="1"/>
    <xf numFmtId="0" fontId="157" fillId="29" borderId="0" xfId="0" applyFont="1" applyFill="1"/>
    <xf numFmtId="0" fontId="73" fillId="26" borderId="0" xfId="0" applyFont="1" applyFill="1" applyAlignment="1">
      <alignment horizontal="right"/>
    </xf>
    <xf numFmtId="171" fontId="98" fillId="26" borderId="0" xfId="0" applyNumberFormat="1" applyFont="1" applyFill="1" applyAlignment="1">
      <alignment horizontal="right"/>
    </xf>
    <xf numFmtId="1" fontId="5" fillId="26" borderId="0" xfId="0" applyNumberFormat="1" applyFont="1" applyFill="1"/>
    <xf numFmtId="233" fontId="5" fillId="26" borderId="0" xfId="0" applyNumberFormat="1" applyFont="1" applyFill="1"/>
    <xf numFmtId="174" fontId="5" fillId="26" borderId="14" xfId="0" applyNumberFormat="1" applyFont="1" applyFill="1" applyBorder="1" applyAlignment="1">
      <alignment horizontal="right"/>
    </xf>
    <xf numFmtId="3" fontId="76" fillId="26" borderId="15" xfId="0" applyNumberFormat="1" applyFont="1" applyFill="1" applyBorder="1" applyAlignment="1">
      <alignment horizontal="right"/>
    </xf>
    <xf numFmtId="1" fontId="76" fillId="26" borderId="15" xfId="0" applyNumberFormat="1" applyFont="1" applyFill="1" applyBorder="1" applyAlignment="1">
      <alignment horizontal="right"/>
    </xf>
    <xf numFmtId="173" fontId="5" fillId="26" borderId="14" xfId="0" applyNumberFormat="1" applyFont="1" applyFill="1" applyBorder="1" applyAlignment="1">
      <alignment horizontal="right"/>
    </xf>
    <xf numFmtId="171" fontId="5" fillId="26" borderId="14" xfId="0" applyNumberFormat="1" applyFont="1" applyFill="1" applyBorder="1" applyAlignment="1">
      <alignment horizontal="right"/>
    </xf>
    <xf numFmtId="233" fontId="5" fillId="26" borderId="14" xfId="0" applyNumberFormat="1" applyFont="1" applyFill="1" applyBorder="1"/>
    <xf numFmtId="173" fontId="76" fillId="26" borderId="14" xfId="0" applyNumberFormat="1" applyFont="1" applyFill="1" applyBorder="1" applyAlignment="1">
      <alignment horizontal="right"/>
    </xf>
    <xf numFmtId="1" fontId="78" fillId="26" borderId="0" xfId="0" applyNumberFormat="1" applyFont="1" applyFill="1"/>
    <xf numFmtId="0" fontId="73" fillId="26" borderId="18" xfId="0" applyFont="1" applyFill="1" applyBorder="1" applyAlignment="1">
      <alignment horizontal="right" vertical="center"/>
    </xf>
    <xf numFmtId="0" fontId="73" fillId="26" borderId="18" xfId="0" applyFont="1" applyFill="1" applyBorder="1" applyAlignment="1">
      <alignment vertical="center"/>
    </xf>
    <xf numFmtId="0" fontId="73" fillId="26" borderId="0" xfId="0" applyFont="1" applyFill="1" applyAlignment="1">
      <alignment horizontal="right" vertical="center"/>
    </xf>
    <xf numFmtId="0" fontId="75" fillId="26" borderId="14" xfId="0" applyFont="1" applyFill="1" applyBorder="1"/>
    <xf numFmtId="171" fontId="75" fillId="26" borderId="0" xfId="0" applyNumberFormat="1" applyFont="1" applyFill="1" applyAlignment="1">
      <alignment horizontal="right"/>
    </xf>
    <xf numFmtId="3" fontId="75" fillId="26" borderId="0" xfId="0" applyNumberFormat="1" applyFont="1" applyFill="1" applyAlignment="1">
      <alignment horizontal="right"/>
    </xf>
    <xf numFmtId="171" fontId="0" fillId="26" borderId="0" xfId="0" applyNumberFormat="1" applyFill="1"/>
    <xf numFmtId="171" fontId="75" fillId="26" borderId="14" xfId="0" applyNumberFormat="1" applyFont="1" applyFill="1" applyBorder="1" applyAlignment="1">
      <alignment horizontal="right"/>
    </xf>
    <xf numFmtId="3" fontId="75" fillId="26" borderId="14" xfId="0" applyNumberFormat="1" applyFont="1" applyFill="1" applyBorder="1" applyAlignment="1">
      <alignment horizontal="right"/>
    </xf>
    <xf numFmtId="0" fontId="76" fillId="26" borderId="18" xfId="0" applyFont="1" applyFill="1" applyBorder="1"/>
    <xf numFmtId="171" fontId="74" fillId="26" borderId="18" xfId="0" applyNumberFormat="1" applyFont="1" applyFill="1" applyBorder="1" applyAlignment="1">
      <alignment horizontal="right"/>
    </xf>
    <xf numFmtId="3" fontId="74" fillId="26" borderId="18" xfId="0" applyNumberFormat="1" applyFont="1" applyFill="1" applyBorder="1" applyAlignment="1">
      <alignment horizontal="right"/>
    </xf>
    <xf numFmtId="3" fontId="74" fillId="26" borderId="16" xfId="0" applyNumberFormat="1" applyFont="1" applyFill="1" applyBorder="1" applyAlignment="1">
      <alignment horizontal="right"/>
    </xf>
    <xf numFmtId="0" fontId="174" fillId="26" borderId="0" xfId="0" applyFont="1" applyFill="1"/>
    <xf numFmtId="0" fontId="111" fillId="26" borderId="0" xfId="0" applyFont="1" applyFill="1"/>
    <xf numFmtId="0" fontId="88" fillId="0" borderId="0" xfId="0" applyFont="1" applyAlignment="1">
      <alignment horizontal="left" readingOrder="1"/>
    </xf>
    <xf numFmtId="0" fontId="112" fillId="26" borderId="0" xfId="0" applyFont="1" applyFill="1"/>
    <xf numFmtId="0" fontId="88" fillId="26" borderId="0" xfId="0" applyFont="1" applyFill="1"/>
    <xf numFmtId="0" fontId="73" fillId="26" borderId="0" xfId="0" applyFont="1" applyFill="1"/>
    <xf numFmtId="192" fontId="75" fillId="26" borderId="19" xfId="0" applyNumberFormat="1" applyFont="1" applyFill="1" applyBorder="1" applyAlignment="1">
      <alignment horizontal="right"/>
    </xf>
    <xf numFmtId="183" fontId="5" fillId="26" borderId="0" xfId="0" applyNumberFormat="1" applyFont="1" applyFill="1"/>
    <xf numFmtId="193" fontId="5" fillId="26" borderId="0" xfId="0" applyNumberFormat="1" applyFont="1" applyFill="1" applyAlignment="1">
      <alignment horizontal="right"/>
    </xf>
    <xf numFmtId="193" fontId="5" fillId="26" borderId="0" xfId="0" applyNumberFormat="1" applyFont="1" applyFill="1"/>
    <xf numFmtId="183" fontId="74" fillId="26" borderId="15" xfId="0" applyNumberFormat="1" applyFont="1" applyFill="1" applyBorder="1"/>
    <xf numFmtId="193" fontId="76" fillId="26" borderId="15" xfId="0" applyNumberFormat="1" applyFont="1" applyFill="1" applyBorder="1" applyAlignment="1">
      <alignment horizontal="right"/>
    </xf>
    <xf numFmtId="183" fontId="74" fillId="26" borderId="0" xfId="0" applyNumberFormat="1" applyFont="1" applyFill="1"/>
    <xf numFmtId="193" fontId="4" fillId="26" borderId="0" xfId="0" applyNumberFormat="1" applyFont="1" applyFill="1"/>
    <xf numFmtId="193" fontId="106" fillId="26" borderId="0" xfId="0" applyNumberFormat="1" applyFont="1" applyFill="1"/>
    <xf numFmtId="183" fontId="5" fillId="26" borderId="0" xfId="0" quotePrefix="1" applyNumberFormat="1" applyFont="1" applyFill="1" applyAlignment="1">
      <alignment horizontal="right"/>
    </xf>
    <xf numFmtId="193" fontId="5" fillId="26" borderId="0" xfId="0" quotePrefix="1" applyNumberFormat="1" applyFont="1" applyFill="1" applyAlignment="1">
      <alignment horizontal="right"/>
    </xf>
    <xf numFmtId="196" fontId="76" fillId="26" borderId="15" xfId="0" applyNumberFormat="1" applyFont="1" applyFill="1" applyBorder="1" applyAlignment="1">
      <alignment horizontal="right"/>
    </xf>
    <xf numFmtId="193" fontId="5" fillId="26" borderId="14" xfId="0" applyNumberFormat="1" applyFont="1" applyFill="1" applyBorder="1" applyAlignment="1">
      <alignment horizontal="right"/>
    </xf>
    <xf numFmtId="0" fontId="74" fillId="26" borderId="16" xfId="0" applyFont="1" applyFill="1" applyBorder="1" applyAlignment="1">
      <alignment vertical="center"/>
    </xf>
    <xf numFmtId="183" fontId="74" fillId="26" borderId="16" xfId="0" applyNumberFormat="1" applyFont="1" applyFill="1" applyBorder="1" applyAlignment="1">
      <alignment vertical="center"/>
    </xf>
    <xf numFmtId="193" fontId="76" fillId="26" borderId="16" xfId="0" applyNumberFormat="1" applyFont="1" applyFill="1" applyBorder="1" applyAlignment="1">
      <alignment horizontal="right" vertical="center"/>
    </xf>
    <xf numFmtId="196" fontId="76" fillId="26" borderId="16" xfId="0" applyNumberFormat="1" applyFont="1" applyFill="1" applyBorder="1" applyAlignment="1">
      <alignment horizontal="right" vertical="center"/>
    </xf>
    <xf numFmtId="1" fontId="4" fillId="26" borderId="0" xfId="0" applyNumberFormat="1" applyFont="1" applyFill="1"/>
    <xf numFmtId="9" fontId="4" fillId="26" borderId="0" xfId="265" applyFont="1" applyFill="1"/>
    <xf numFmtId="1" fontId="4" fillId="26" borderId="0" xfId="265" applyNumberFormat="1" applyFont="1" applyFill="1"/>
    <xf numFmtId="0" fontId="70" fillId="29" borderId="0" xfId="182" applyFont="1" applyFill="1"/>
    <xf numFmtId="0" fontId="8" fillId="29" borderId="0" xfId="182" applyFont="1" applyFill="1"/>
    <xf numFmtId="0" fontId="100" fillId="29" borderId="0" xfId="182" applyFont="1" applyFill="1"/>
    <xf numFmtId="0" fontId="101" fillId="29" borderId="0" xfId="182" applyFont="1" applyFill="1"/>
    <xf numFmtId="0" fontId="4" fillId="29" borderId="0" xfId="182" applyFill="1"/>
    <xf numFmtId="0" fontId="4" fillId="29" borderId="18" xfId="182" applyFill="1" applyBorder="1"/>
    <xf numFmtId="0" fontId="75" fillId="29" borderId="20" xfId="182" applyFont="1" applyFill="1" applyBorder="1"/>
    <xf numFmtId="0" fontId="4" fillId="29" borderId="20" xfId="182" applyFill="1" applyBorder="1"/>
    <xf numFmtId="0" fontId="75" fillId="29" borderId="0" xfId="182" applyFont="1" applyFill="1"/>
    <xf numFmtId="0" fontId="75" fillId="29" borderId="0" xfId="182" applyFont="1" applyFill="1" applyAlignment="1">
      <alignment horizontal="right"/>
    </xf>
    <xf numFmtId="0" fontId="75" fillId="29" borderId="14" xfId="182" applyFont="1" applyFill="1" applyBorder="1"/>
    <xf numFmtId="0" fontId="75" fillId="29" borderId="14" xfId="182" applyFont="1" applyFill="1" applyBorder="1" applyAlignment="1">
      <alignment horizontal="right"/>
    </xf>
    <xf numFmtId="0" fontId="4" fillId="29" borderId="14" xfId="182" applyFill="1" applyBorder="1"/>
    <xf numFmtId="0" fontId="74" fillId="29" borderId="0" xfId="182" applyFont="1" applyFill="1"/>
    <xf numFmtId="171" fontId="74" fillId="29" borderId="0" xfId="182" applyNumberFormat="1" applyFont="1" applyFill="1"/>
    <xf numFmtId="0" fontId="74" fillId="29" borderId="0" xfId="182" applyFont="1" applyFill="1" applyAlignment="1">
      <alignment horizontal="left"/>
    </xf>
    <xf numFmtId="171" fontId="76" fillId="29" borderId="0" xfId="182" applyNumberFormat="1" applyFont="1" applyFill="1" applyAlignment="1">
      <alignment horizontal="right"/>
    </xf>
    <xf numFmtId="182" fontId="76" fillId="29" borderId="0" xfId="182" applyNumberFormat="1" applyFont="1" applyFill="1" applyAlignment="1">
      <alignment horizontal="right"/>
    </xf>
    <xf numFmtId="0" fontId="76" fillId="29" borderId="0" xfId="182" applyFont="1" applyFill="1" applyAlignment="1">
      <alignment horizontal="right"/>
    </xf>
    <xf numFmtId="181" fontId="76" fillId="29" borderId="0" xfId="182" applyNumberFormat="1" applyFont="1" applyFill="1" applyAlignment="1">
      <alignment horizontal="right"/>
    </xf>
    <xf numFmtId="174" fontId="76" fillId="29" borderId="0" xfId="182" applyNumberFormat="1" applyFont="1" applyFill="1" applyAlignment="1">
      <alignment horizontal="left"/>
    </xf>
    <xf numFmtId="1" fontId="4" fillId="29" borderId="0" xfId="182" applyNumberFormat="1" applyFill="1"/>
    <xf numFmtId="171" fontId="5" fillId="29" borderId="0" xfId="182" applyNumberFormat="1" applyFont="1" applyFill="1" applyAlignment="1">
      <alignment horizontal="right"/>
    </xf>
    <xf numFmtId="171" fontId="76" fillId="29" borderId="0" xfId="182" applyNumberFormat="1" applyFont="1" applyFill="1" applyAlignment="1">
      <alignment horizontal="left"/>
    </xf>
    <xf numFmtId="0" fontId="5" fillId="29" borderId="0" xfId="182" applyFont="1" applyFill="1"/>
    <xf numFmtId="182" fontId="5" fillId="29" borderId="0" xfId="182" applyNumberFormat="1" applyFont="1" applyFill="1" applyAlignment="1">
      <alignment horizontal="right"/>
    </xf>
    <xf numFmtId="0" fontId="5" fillId="29" borderId="0" xfId="182" applyFont="1" applyFill="1" applyAlignment="1">
      <alignment horizontal="right"/>
    </xf>
    <xf numFmtId="181" fontId="5" fillId="29" borderId="0" xfId="182" applyNumberFormat="1" applyFont="1" applyFill="1" applyAlignment="1">
      <alignment horizontal="right"/>
    </xf>
    <xf numFmtId="171" fontId="5" fillId="29" borderId="0" xfId="182" applyNumberFormat="1" applyFont="1" applyFill="1" applyAlignment="1">
      <alignment horizontal="left"/>
    </xf>
    <xf numFmtId="174" fontId="5" fillId="29" borderId="0" xfId="182" applyNumberFormat="1" applyFont="1" applyFill="1" applyAlignment="1">
      <alignment horizontal="left"/>
    </xf>
    <xf numFmtId="184" fontId="5" fillId="29" borderId="0" xfId="182" applyNumberFormat="1" applyFont="1" applyFill="1" applyAlignment="1">
      <alignment horizontal="right"/>
    </xf>
    <xf numFmtId="0" fontId="74" fillId="29" borderId="16" xfId="182" applyFont="1" applyFill="1" applyBorder="1"/>
    <xf numFmtId="171" fontId="76" fillId="29" borderId="16" xfId="182" applyNumberFormat="1" applyFont="1" applyFill="1" applyBorder="1" applyAlignment="1">
      <alignment horizontal="right"/>
    </xf>
    <xf numFmtId="182" fontId="104" fillId="29" borderId="16" xfId="182" applyNumberFormat="1" applyFont="1" applyFill="1" applyBorder="1" applyAlignment="1">
      <alignment horizontal="right"/>
    </xf>
    <xf numFmtId="174" fontId="76" fillId="29" borderId="16" xfId="182" applyNumberFormat="1" applyFont="1" applyFill="1" applyBorder="1" applyAlignment="1">
      <alignment horizontal="right"/>
    </xf>
    <xf numFmtId="184" fontId="76" fillId="29" borderId="16" xfId="182" applyNumberFormat="1" applyFont="1" applyFill="1" applyBorder="1" applyAlignment="1">
      <alignment horizontal="right"/>
    </xf>
    <xf numFmtId="171" fontId="74" fillId="29" borderId="16" xfId="182" applyNumberFormat="1" applyFont="1" applyFill="1" applyBorder="1" applyAlignment="1">
      <alignment horizontal="right"/>
    </xf>
    <xf numFmtId="184" fontId="76" fillId="29" borderId="0" xfId="182" applyNumberFormat="1" applyFont="1" applyFill="1" applyAlignment="1">
      <alignment horizontal="right"/>
    </xf>
    <xf numFmtId="174" fontId="104" fillId="29" borderId="16" xfId="182" applyNumberFormat="1" applyFont="1" applyFill="1" applyBorder="1" applyAlignment="1">
      <alignment horizontal="left"/>
    </xf>
    <xf numFmtId="181" fontId="105" fillId="29" borderId="16" xfId="182" applyNumberFormat="1" applyFont="1" applyFill="1" applyBorder="1" applyAlignment="1">
      <alignment horizontal="right"/>
    </xf>
    <xf numFmtId="181" fontId="76" fillId="29" borderId="16" xfId="182" applyNumberFormat="1" applyFont="1" applyFill="1" applyBorder="1" applyAlignment="1">
      <alignment horizontal="right"/>
    </xf>
    <xf numFmtId="0" fontId="4" fillId="29" borderId="16" xfId="182" applyFill="1" applyBorder="1"/>
    <xf numFmtId="182" fontId="76" fillId="29" borderId="16" xfId="182" applyNumberFormat="1" applyFont="1" applyFill="1" applyBorder="1" applyAlignment="1">
      <alignment horizontal="right"/>
    </xf>
    <xf numFmtId="0" fontId="76" fillId="29" borderId="0" xfId="182" applyFont="1" applyFill="1"/>
    <xf numFmtId="0" fontId="175" fillId="29" borderId="0" xfId="182" applyFont="1" applyFill="1" applyAlignment="1">
      <alignment horizontal="right"/>
    </xf>
    <xf numFmtId="182" fontId="175" fillId="29" borderId="0" xfId="182" applyNumberFormat="1" applyFont="1" applyFill="1" applyAlignment="1">
      <alignment horizontal="right"/>
    </xf>
    <xf numFmtId="171" fontId="175" fillId="29" borderId="0" xfId="182" applyNumberFormat="1" applyFont="1" applyFill="1" applyAlignment="1">
      <alignment horizontal="right"/>
    </xf>
    <xf numFmtId="0" fontId="76" fillId="29" borderId="0" xfId="182" applyFont="1" applyFill="1" applyAlignment="1">
      <alignment horizontal="left"/>
    </xf>
    <xf numFmtId="0" fontId="176" fillId="29" borderId="0" xfId="182" applyFont="1" applyFill="1"/>
    <xf numFmtId="188" fontId="76" fillId="29" borderId="0" xfId="182" applyNumberFormat="1" applyFont="1" applyFill="1" applyAlignment="1">
      <alignment horizontal="right"/>
    </xf>
    <xf numFmtId="0" fontId="177" fillId="29" borderId="0" xfId="182" applyFont="1" applyFill="1" applyAlignment="1">
      <alignment horizontal="right"/>
    </xf>
    <xf numFmtId="0" fontId="83" fillId="29" borderId="0" xfId="182" applyFont="1" applyFill="1"/>
    <xf numFmtId="188" fontId="5" fillId="29" borderId="0" xfId="182" applyNumberFormat="1" applyFont="1" applyFill="1" applyAlignment="1">
      <alignment horizontal="right"/>
    </xf>
    <xf numFmtId="171" fontId="176" fillId="29" borderId="0" xfId="182" applyNumberFormat="1" applyFont="1" applyFill="1"/>
    <xf numFmtId="1" fontId="4" fillId="29" borderId="14" xfId="182" applyNumberFormat="1" applyFill="1" applyBorder="1"/>
    <xf numFmtId="188" fontId="74" fillId="29" borderId="16" xfId="182" applyNumberFormat="1" applyFont="1" applyFill="1" applyBorder="1" applyAlignment="1">
      <alignment horizontal="right"/>
    </xf>
    <xf numFmtId="182" fontId="74" fillId="29" borderId="16" xfId="182" applyNumberFormat="1" applyFont="1" applyFill="1" applyBorder="1" applyAlignment="1">
      <alignment horizontal="right"/>
    </xf>
    <xf numFmtId="0" fontId="74" fillId="29" borderId="16" xfId="182" applyFont="1" applyFill="1" applyBorder="1" applyAlignment="1">
      <alignment horizontal="right"/>
    </xf>
    <xf numFmtId="171" fontId="76" fillId="29" borderId="16" xfId="182" applyNumberFormat="1" applyFont="1" applyFill="1" applyBorder="1" applyAlignment="1">
      <alignment horizontal="left"/>
    </xf>
    <xf numFmtId="1" fontId="4" fillId="29" borderId="18" xfId="182" applyNumberFormat="1" applyFill="1" applyBorder="1"/>
    <xf numFmtId="0" fontId="4" fillId="29" borderId="0" xfId="182" applyFill="1" applyAlignment="1">
      <alignment horizontal="left"/>
    </xf>
    <xf numFmtId="0" fontId="75" fillId="29" borderId="20" xfId="182" applyFont="1" applyFill="1" applyBorder="1" applyAlignment="1">
      <alignment horizontal="left"/>
    </xf>
    <xf numFmtId="0" fontId="75" fillId="29" borderId="20" xfId="182" applyFont="1" applyFill="1" applyBorder="1" applyAlignment="1">
      <alignment horizontal="center"/>
    </xf>
    <xf numFmtId="0" fontId="75" fillId="29" borderId="0" xfId="182" applyFont="1" applyFill="1" applyAlignment="1">
      <alignment horizontal="center"/>
    </xf>
    <xf numFmtId="0" fontId="78" fillId="29" borderId="20" xfId="182" applyFont="1" applyFill="1" applyBorder="1" applyAlignment="1">
      <alignment horizontal="left"/>
    </xf>
    <xf numFmtId="0" fontId="78" fillId="29" borderId="0" xfId="182" applyFont="1" applyFill="1" applyAlignment="1">
      <alignment horizontal="left"/>
    </xf>
    <xf numFmtId="0" fontId="78" fillId="29" borderId="0" xfId="182" applyFont="1" applyFill="1" applyAlignment="1">
      <alignment horizontal="right"/>
    </xf>
    <xf numFmtId="0" fontId="157" fillId="29" borderId="0" xfId="182" applyFont="1" applyFill="1"/>
    <xf numFmtId="0" fontId="159" fillId="29" borderId="0" xfId="182" applyFont="1" applyFill="1"/>
    <xf numFmtId="0" fontId="158" fillId="29" borderId="0" xfId="182" applyFont="1" applyFill="1"/>
    <xf numFmtId="0" fontId="162" fillId="29" borderId="0" xfId="182" applyFont="1" applyFill="1"/>
    <xf numFmtId="0" fontId="77" fillId="29" borderId="0" xfId="182" applyFont="1" applyFill="1"/>
    <xf numFmtId="1" fontId="157" fillId="29" borderId="0" xfId="182" applyNumberFormat="1" applyFont="1" applyFill="1"/>
    <xf numFmtId="171" fontId="158" fillId="29" borderId="0" xfId="182" applyNumberFormat="1" applyFont="1" applyFill="1"/>
    <xf numFmtId="0" fontId="174" fillId="29" borderId="0" xfId="182" applyFont="1" applyFill="1"/>
    <xf numFmtId="0" fontId="78" fillId="29" borderId="0" xfId="182" applyFont="1" applyFill="1"/>
    <xf numFmtId="171" fontId="75" fillId="29" borderId="0" xfId="182" applyNumberFormat="1" applyFont="1" applyFill="1"/>
    <xf numFmtId="182" fontId="83" fillId="29" borderId="0" xfId="182" applyNumberFormat="1" applyFont="1" applyFill="1"/>
    <xf numFmtId="1" fontId="74" fillId="29" borderId="0" xfId="182" applyNumberFormat="1" applyFont="1" applyFill="1"/>
    <xf numFmtId="171" fontId="4" fillId="29" borderId="0" xfId="182" applyNumberFormat="1" applyFill="1"/>
    <xf numFmtId="182" fontId="4" fillId="29" borderId="0" xfId="182" applyNumberFormat="1" applyFill="1"/>
    <xf numFmtId="189" fontId="83" fillId="29" borderId="0" xfId="182" applyNumberFormat="1" applyFont="1" applyFill="1"/>
    <xf numFmtId="182" fontId="74" fillId="29" borderId="0" xfId="182" applyNumberFormat="1" applyFont="1" applyFill="1"/>
    <xf numFmtId="1" fontId="75" fillId="29" borderId="0" xfId="182" applyNumberFormat="1" applyFont="1" applyFill="1"/>
    <xf numFmtId="171" fontId="83" fillId="29" borderId="0" xfId="182" applyNumberFormat="1" applyFont="1" applyFill="1"/>
    <xf numFmtId="180" fontId="74" fillId="29" borderId="0" xfId="182" applyNumberFormat="1" applyFont="1" applyFill="1"/>
    <xf numFmtId="181" fontId="4" fillId="29" borderId="0" xfId="182" applyNumberFormat="1" applyFill="1"/>
    <xf numFmtId="0" fontId="95" fillId="26" borderId="0" xfId="0" applyFont="1" applyFill="1"/>
    <xf numFmtId="0" fontId="141" fillId="26" borderId="0" xfId="0" applyFont="1" applyFill="1"/>
    <xf numFmtId="0" fontId="75" fillId="26" borderId="20" xfId="0" applyFont="1" applyFill="1" applyBorder="1" applyAlignment="1">
      <alignment horizontal="left" vertical="center"/>
    </xf>
    <xf numFmtId="0" fontId="75" fillId="26" borderId="20" xfId="0" applyFont="1" applyFill="1" applyBorder="1" applyAlignment="1">
      <alignment vertical="center"/>
    </xf>
    <xf numFmtId="0" fontId="75" fillId="26" borderId="0" xfId="0" applyFont="1" applyFill="1" applyAlignment="1">
      <alignment horizontal="left"/>
    </xf>
    <xf numFmtId="0" fontId="75" fillId="26" borderId="14" xfId="0" applyFont="1" applyFill="1" applyBorder="1" applyAlignment="1">
      <alignment horizontal="left"/>
    </xf>
    <xf numFmtId="0" fontId="83" fillId="26" borderId="0" xfId="0" applyFont="1" applyFill="1" applyAlignment="1">
      <alignment horizontal="left"/>
    </xf>
    <xf numFmtId="0" fontId="74" fillId="26" borderId="0" xfId="0" applyFont="1" applyFill="1" applyAlignment="1">
      <alignment horizontal="left"/>
    </xf>
    <xf numFmtId="180" fontId="5" fillId="26" borderId="0" xfId="0" applyNumberFormat="1" applyFont="1" applyFill="1" applyAlignment="1">
      <alignment horizontal="right"/>
    </xf>
    <xf numFmtId="2" fontId="5" fillId="26" borderId="0" xfId="0" applyNumberFormat="1" applyFont="1" applyFill="1" applyAlignment="1">
      <alignment horizontal="right"/>
    </xf>
    <xf numFmtId="181" fontId="75" fillId="26" borderId="0" xfId="0" applyNumberFormat="1" applyFont="1" applyFill="1"/>
    <xf numFmtId="181" fontId="5" fillId="26" borderId="0" xfId="0" applyNumberFormat="1" applyFont="1" applyFill="1" applyAlignment="1">
      <alignment horizontal="right"/>
    </xf>
    <xf numFmtId="182" fontId="5" fillId="26" borderId="0" xfId="0" applyNumberFormat="1" applyFont="1" applyFill="1" applyAlignment="1">
      <alignment horizontal="right"/>
    </xf>
    <xf numFmtId="1" fontId="75" fillId="26" borderId="0" xfId="0" applyNumberFormat="1" applyFont="1" applyFill="1"/>
    <xf numFmtId="180" fontId="75" fillId="26" borderId="0" xfId="0" applyNumberFormat="1" applyFont="1" applyFill="1"/>
    <xf numFmtId="2" fontId="75" fillId="26" borderId="0" xfId="0" applyNumberFormat="1" applyFont="1" applyFill="1"/>
    <xf numFmtId="183" fontId="75" fillId="26" borderId="14" xfId="0" applyNumberFormat="1" applyFont="1" applyFill="1" applyBorder="1"/>
    <xf numFmtId="2" fontId="75" fillId="26" borderId="14" xfId="0" applyNumberFormat="1" applyFont="1" applyFill="1" applyBorder="1"/>
    <xf numFmtId="0" fontId="74" fillId="26" borderId="15" xfId="0" applyFont="1" applyFill="1" applyBorder="1" applyAlignment="1">
      <alignment horizontal="left"/>
    </xf>
    <xf numFmtId="182" fontId="76" fillId="26" borderId="15" xfId="0" applyNumberFormat="1" applyFont="1" applyFill="1" applyBorder="1" applyAlignment="1">
      <alignment horizontal="right"/>
    </xf>
    <xf numFmtId="181" fontId="76" fillId="26" borderId="15" xfId="0" applyNumberFormat="1" applyFont="1" applyFill="1" applyBorder="1" applyAlignment="1">
      <alignment horizontal="right"/>
    </xf>
    <xf numFmtId="180" fontId="76" fillId="26" borderId="15" xfId="0" applyNumberFormat="1" applyFont="1" applyFill="1" applyBorder="1" applyAlignment="1">
      <alignment horizontal="right"/>
    </xf>
    <xf numFmtId="171" fontId="74" fillId="26" borderId="15" xfId="0" applyNumberFormat="1" applyFont="1" applyFill="1" applyBorder="1"/>
    <xf numFmtId="180" fontId="74" fillId="26" borderId="15" xfId="0" applyNumberFormat="1" applyFont="1" applyFill="1" applyBorder="1"/>
    <xf numFmtId="181" fontId="74" fillId="26" borderId="15" xfId="0" applyNumberFormat="1" applyFont="1" applyFill="1" applyBorder="1"/>
    <xf numFmtId="1" fontId="74" fillId="26" borderId="15" xfId="0" applyNumberFormat="1" applyFont="1" applyFill="1" applyBorder="1"/>
    <xf numFmtId="2" fontId="74" fillId="26" borderId="15" xfId="0" applyNumberFormat="1" applyFont="1" applyFill="1" applyBorder="1"/>
    <xf numFmtId="183" fontId="75" fillId="26" borderId="0" xfId="0" applyNumberFormat="1" applyFont="1" applyFill="1"/>
    <xf numFmtId="180" fontId="5" fillId="26" borderId="0" xfId="0" applyNumberFormat="1" applyFont="1" applyFill="1"/>
    <xf numFmtId="182" fontId="75" fillId="26" borderId="0" xfId="0" applyNumberFormat="1" applyFont="1" applyFill="1"/>
    <xf numFmtId="183" fontId="5" fillId="26" borderId="0" xfId="0" applyNumberFormat="1" applyFont="1" applyFill="1" applyAlignment="1">
      <alignment horizontal="right"/>
    </xf>
    <xf numFmtId="182" fontId="5" fillId="26" borderId="0" xfId="0" applyNumberFormat="1" applyFont="1" applyFill="1"/>
    <xf numFmtId="171" fontId="75" fillId="26" borderId="14" xfId="0" applyNumberFormat="1" applyFont="1" applyFill="1" applyBorder="1"/>
    <xf numFmtId="182" fontId="75" fillId="26" borderId="14" xfId="0" applyNumberFormat="1" applyFont="1" applyFill="1" applyBorder="1"/>
    <xf numFmtId="181" fontId="75" fillId="26" borderId="14" xfId="0" applyNumberFormat="1" applyFont="1" applyFill="1" applyBorder="1"/>
    <xf numFmtId="180" fontId="75" fillId="26" borderId="14" xfId="0" applyNumberFormat="1" applyFont="1" applyFill="1" applyBorder="1"/>
    <xf numFmtId="181" fontId="5" fillId="26" borderId="14" xfId="0" applyNumberFormat="1" applyFont="1" applyFill="1" applyBorder="1" applyAlignment="1">
      <alignment horizontal="right"/>
    </xf>
    <xf numFmtId="0" fontId="74" fillId="26" borderId="12" xfId="0" applyFont="1" applyFill="1" applyBorder="1" applyAlignment="1">
      <alignment horizontal="left" vertical="center"/>
    </xf>
    <xf numFmtId="171" fontId="76" fillId="26" borderId="16" xfId="0" applyNumberFormat="1" applyFont="1" applyFill="1" applyBorder="1" applyAlignment="1">
      <alignment horizontal="right" vertical="center"/>
    </xf>
    <xf numFmtId="182" fontId="76" fillId="26" borderId="16" xfId="0" applyNumberFormat="1" applyFont="1" applyFill="1" applyBorder="1" applyAlignment="1">
      <alignment horizontal="right" vertical="center"/>
    </xf>
    <xf numFmtId="181" fontId="76" fillId="26" borderId="16" xfId="0" applyNumberFormat="1" applyFont="1" applyFill="1" applyBorder="1" applyAlignment="1">
      <alignment horizontal="right" vertical="center"/>
    </xf>
    <xf numFmtId="0" fontId="76" fillId="26" borderId="0" xfId="0" applyFont="1" applyFill="1" applyAlignment="1">
      <alignment horizontal="right" vertical="center"/>
    </xf>
    <xf numFmtId="171" fontId="74" fillId="26" borderId="16" xfId="0" applyNumberFormat="1" applyFont="1" applyFill="1" applyBorder="1" applyAlignment="1">
      <alignment vertical="center"/>
    </xf>
    <xf numFmtId="182" fontId="74" fillId="26" borderId="16" xfId="0" applyNumberFormat="1" applyFont="1" applyFill="1" applyBorder="1" applyAlignment="1">
      <alignment vertical="center"/>
    </xf>
    <xf numFmtId="181" fontId="74" fillId="26" borderId="16" xfId="0" applyNumberFormat="1" applyFont="1" applyFill="1" applyBorder="1" applyAlignment="1">
      <alignment vertical="center"/>
    </xf>
    <xf numFmtId="0" fontId="76" fillId="26" borderId="17" xfId="0" applyFont="1" applyFill="1" applyBorder="1" applyAlignment="1">
      <alignment horizontal="left" vertical="center"/>
    </xf>
    <xf numFmtId="171" fontId="76" fillId="26" borderId="17" xfId="0" applyNumberFormat="1" applyFont="1" applyFill="1" applyBorder="1" applyAlignment="1">
      <alignment horizontal="right" vertical="center"/>
    </xf>
    <xf numFmtId="182" fontId="76" fillId="26" borderId="17" xfId="0" applyNumberFormat="1" applyFont="1" applyFill="1" applyBorder="1" applyAlignment="1">
      <alignment horizontal="right" vertical="center"/>
    </xf>
    <xf numFmtId="181" fontId="76" fillId="26" borderId="18" xfId="0" applyNumberFormat="1" applyFont="1" applyFill="1" applyBorder="1" applyAlignment="1">
      <alignment horizontal="right" vertical="center"/>
    </xf>
    <xf numFmtId="171" fontId="76" fillId="26" borderId="18" xfId="0" applyNumberFormat="1" applyFont="1" applyFill="1" applyBorder="1" applyAlignment="1">
      <alignment horizontal="right" vertical="center"/>
    </xf>
    <xf numFmtId="171" fontId="74" fillId="26" borderId="17" xfId="0" applyNumberFormat="1" applyFont="1" applyFill="1" applyBorder="1" applyAlignment="1">
      <alignment vertical="center"/>
    </xf>
    <xf numFmtId="182" fontId="74" fillId="26" borderId="17" xfId="0" applyNumberFormat="1" applyFont="1" applyFill="1" applyBorder="1" applyAlignment="1">
      <alignment vertical="center"/>
    </xf>
    <xf numFmtId="181" fontId="74" fillId="26" borderId="17" xfId="0" applyNumberFormat="1" applyFont="1" applyFill="1" applyBorder="1" applyAlignment="1">
      <alignment vertical="center"/>
    </xf>
    <xf numFmtId="0" fontId="74" fillId="26" borderId="0" xfId="0" applyFont="1" applyFill="1" applyAlignment="1">
      <alignment vertical="center"/>
    </xf>
    <xf numFmtId="180" fontId="83" fillId="26" borderId="0" xfId="0" applyNumberFormat="1" applyFont="1" applyFill="1" applyAlignment="1">
      <alignment horizontal="right"/>
    </xf>
    <xf numFmtId="184" fontId="76" fillId="26" borderId="0" xfId="0" applyNumberFormat="1" applyFont="1" applyFill="1" applyAlignment="1">
      <alignment horizontal="right" vertical="center"/>
    </xf>
    <xf numFmtId="0" fontId="98" fillId="26" borderId="0" xfId="0" applyFont="1" applyFill="1" applyAlignment="1">
      <alignment horizontal="right"/>
    </xf>
    <xf numFmtId="0" fontId="99" fillId="26" borderId="0" xfId="0" applyFont="1" applyFill="1"/>
    <xf numFmtId="180" fontId="74" fillId="26" borderId="0" xfId="0" applyNumberFormat="1" applyFont="1" applyFill="1" applyAlignment="1">
      <alignment horizontal="right"/>
    </xf>
    <xf numFmtId="0" fontId="76" fillId="26" borderId="0" xfId="0" applyFont="1" applyFill="1" applyAlignment="1">
      <alignment horizontal="right"/>
    </xf>
    <xf numFmtId="182" fontId="74" fillId="26" borderId="15" xfId="0" applyNumberFormat="1" applyFont="1" applyFill="1" applyBorder="1"/>
    <xf numFmtId="171" fontId="74" fillId="26" borderId="15" xfId="0" applyNumberFormat="1" applyFont="1" applyFill="1" applyBorder="1" applyAlignment="1">
      <alignment vertical="center"/>
    </xf>
    <xf numFmtId="183" fontId="74" fillId="26" borderId="15" xfId="0" applyNumberFormat="1" applyFont="1" applyFill="1" applyBorder="1" applyProtection="1">
      <protection locked="0"/>
    </xf>
    <xf numFmtId="220" fontId="75" fillId="26" borderId="0" xfId="0" applyNumberFormat="1" applyFont="1" applyFill="1"/>
    <xf numFmtId="171" fontId="5" fillId="26" borderId="18" xfId="0" applyNumberFormat="1" applyFont="1" applyFill="1" applyBorder="1" applyAlignment="1">
      <alignment horizontal="right"/>
    </xf>
    <xf numFmtId="182" fontId="5" fillId="26" borderId="18" xfId="0" applyNumberFormat="1" applyFont="1" applyFill="1" applyBorder="1" applyAlignment="1">
      <alignment horizontal="right"/>
    </xf>
    <xf numFmtId="181" fontId="5" fillId="26" borderId="18" xfId="0" applyNumberFormat="1" applyFont="1" applyFill="1" applyBorder="1" applyAlignment="1">
      <alignment horizontal="right"/>
    </xf>
    <xf numFmtId="0" fontId="74" fillId="26" borderId="17" xfId="0" applyFont="1" applyFill="1" applyBorder="1" applyAlignment="1">
      <alignment horizontal="left" vertical="center"/>
    </xf>
    <xf numFmtId="182" fontId="76" fillId="26" borderId="18" xfId="0" applyNumberFormat="1" applyFont="1" applyFill="1" applyBorder="1" applyAlignment="1">
      <alignment horizontal="right" vertical="center"/>
    </xf>
    <xf numFmtId="181" fontId="76" fillId="26" borderId="17" xfId="0" applyNumberFormat="1" applyFont="1" applyFill="1" applyBorder="1" applyAlignment="1">
      <alignment horizontal="right" vertical="center"/>
    </xf>
    <xf numFmtId="171" fontId="76" fillId="26" borderId="17" xfId="0" applyNumberFormat="1" applyFont="1" applyFill="1" applyBorder="1" applyAlignment="1">
      <alignment horizontal="right"/>
    </xf>
    <xf numFmtId="180" fontId="74" fillId="26" borderId="17" xfId="0" applyNumberFormat="1" applyFont="1" applyFill="1" applyBorder="1" applyAlignment="1">
      <alignment vertical="center"/>
    </xf>
    <xf numFmtId="2" fontId="74" fillId="26" borderId="17" xfId="0" applyNumberFormat="1" applyFont="1" applyFill="1" applyBorder="1" applyAlignment="1">
      <alignment vertical="center"/>
    </xf>
    <xf numFmtId="180" fontId="76" fillId="26" borderId="17" xfId="0" applyNumberFormat="1" applyFont="1" applyFill="1" applyBorder="1" applyAlignment="1">
      <alignment horizontal="right" vertical="center"/>
    </xf>
    <xf numFmtId="171" fontId="74" fillId="26" borderId="18" xfId="0" applyNumberFormat="1" applyFont="1" applyFill="1" applyBorder="1" applyAlignment="1">
      <alignment vertical="center"/>
    </xf>
    <xf numFmtId="183" fontId="74" fillId="26" borderId="17" xfId="0" applyNumberFormat="1" applyFont="1" applyFill="1" applyBorder="1" applyProtection="1">
      <protection locked="0"/>
    </xf>
    <xf numFmtId="1" fontId="99" fillId="26" borderId="0" xfId="0" applyNumberFormat="1" applyFont="1" applyFill="1"/>
    <xf numFmtId="0" fontId="78" fillId="26" borderId="0" xfId="0" applyFont="1" applyFill="1" applyAlignment="1">
      <alignment horizontal="right"/>
    </xf>
    <xf numFmtId="186" fontId="75" fillId="26" borderId="0" xfId="0" applyNumberFormat="1" applyFont="1" applyFill="1"/>
    <xf numFmtId="186" fontId="0" fillId="26" borderId="0" xfId="0" applyNumberFormat="1" applyFill="1"/>
    <xf numFmtId="181" fontId="0" fillId="26" borderId="0" xfId="0" applyNumberFormat="1" applyFill="1"/>
    <xf numFmtId="1" fontId="88" fillId="26" borderId="0" xfId="0" applyNumberFormat="1" applyFont="1" applyFill="1"/>
    <xf numFmtId="171" fontId="5" fillId="0" borderId="0" xfId="0" applyNumberFormat="1" applyFont="1"/>
    <xf numFmtId="9" fontId="149" fillId="26" borderId="0" xfId="265" applyFont="1" applyFill="1"/>
    <xf numFmtId="1" fontId="149" fillId="26" borderId="0" xfId="0" applyNumberFormat="1" applyFont="1" applyFill="1"/>
    <xf numFmtId="180" fontId="149" fillId="26" borderId="0" xfId="0" applyNumberFormat="1" applyFont="1" applyFill="1"/>
    <xf numFmtId="0" fontId="150" fillId="0" borderId="0" xfId="0" applyFont="1" applyAlignment="1">
      <alignment horizontal="left" wrapText="1"/>
    </xf>
    <xf numFmtId="0" fontId="151" fillId="0" borderId="0" xfId="0" applyFont="1" applyAlignment="1">
      <alignment horizontal="right"/>
    </xf>
    <xf numFmtId="0" fontId="152" fillId="0" borderId="14" xfId="0" applyFont="1" applyBorder="1" applyAlignment="1">
      <alignment horizontal="center" wrapText="1"/>
    </xf>
    <xf numFmtId="0" fontId="83" fillId="0" borderId="0" xfId="0" applyFont="1" applyAlignment="1">
      <alignment horizontal="left"/>
    </xf>
    <xf numFmtId="0" fontId="152" fillId="0" borderId="0" xfId="0" applyFont="1"/>
    <xf numFmtId="0" fontId="4" fillId="0" borderId="0" xfId="0" applyFont="1" applyAlignment="1">
      <alignment horizontal="left" indent="2"/>
    </xf>
    <xf numFmtId="175" fontId="144" fillId="0" borderId="0" xfId="0" applyNumberFormat="1" applyFont="1"/>
    <xf numFmtId="0" fontId="144" fillId="0" borderId="0" xfId="0" applyFont="1" applyAlignment="1">
      <alignment horizontal="left" indent="2"/>
    </xf>
    <xf numFmtId="0" fontId="83" fillId="0" borderId="15" xfId="0" applyFont="1" applyBorder="1" applyAlignment="1">
      <alignment horizontal="left"/>
    </xf>
    <xf numFmtId="175" fontId="144" fillId="0" borderId="15" xfId="0" applyNumberFormat="1" applyFont="1" applyBorder="1"/>
    <xf numFmtId="0" fontId="83" fillId="0" borderId="16" xfId="0" applyFont="1" applyBorder="1" applyAlignment="1">
      <alignment horizontal="left"/>
    </xf>
    <xf numFmtId="175" fontId="153" fillId="0" borderId="12" xfId="0" applyNumberFormat="1" applyFont="1" applyBorder="1"/>
    <xf numFmtId="0" fontId="83" fillId="0" borderId="17" xfId="0" applyFont="1" applyBorder="1" applyAlignment="1">
      <alignment horizontal="left"/>
    </xf>
    <xf numFmtId="175" fontId="144" fillId="0" borderId="17" xfId="0" applyNumberFormat="1" applyFont="1" applyBorder="1"/>
    <xf numFmtId="0" fontId="84" fillId="0" borderId="0" xfId="0" applyFont="1" applyAlignment="1">
      <alignment horizontal="left" indent="2"/>
    </xf>
    <xf numFmtId="175" fontId="152" fillId="0" borderId="0" xfId="0" applyNumberFormat="1" applyFont="1"/>
    <xf numFmtId="0" fontId="153" fillId="0" borderId="0" xfId="0" applyFont="1"/>
    <xf numFmtId="1" fontId="0" fillId="0" borderId="0" xfId="0" applyNumberFormat="1"/>
    <xf numFmtId="175" fontId="144" fillId="0" borderId="0" xfId="0" applyNumberFormat="1" applyFont="1" applyAlignment="1">
      <alignment horizontal="right" indent="1"/>
    </xf>
    <xf numFmtId="175" fontId="144" fillId="0" borderId="0" xfId="0" applyNumberFormat="1" applyFont="1" applyAlignment="1">
      <alignment horizontal="center"/>
    </xf>
    <xf numFmtId="175" fontId="144" fillId="0" borderId="0" xfId="0" applyNumberFormat="1" applyFont="1" applyAlignment="1">
      <alignment horizontal="right"/>
    </xf>
    <xf numFmtId="0" fontId="154" fillId="0" borderId="0" xfId="0" applyFont="1" applyAlignment="1">
      <alignment horizontal="right"/>
    </xf>
    <xf numFmtId="0" fontId="155" fillId="0" borderId="0" xfId="0" applyFont="1"/>
    <xf numFmtId="0" fontId="184" fillId="0" borderId="0" xfId="0" applyFont="1"/>
    <xf numFmtId="0" fontId="166" fillId="0" borderId="0" xfId="0" applyFont="1"/>
    <xf numFmtId="0" fontId="89" fillId="26" borderId="0" xfId="0" applyFont="1" applyFill="1"/>
    <xf numFmtId="0" fontId="75" fillId="26" borderId="19" xfId="0" applyFont="1" applyFill="1" applyBorder="1" applyAlignment="1">
      <alignment vertical="center"/>
    </xf>
    <xf numFmtId="0" fontId="75" fillId="26" borderId="15" xfId="0" applyFont="1" applyFill="1" applyBorder="1"/>
    <xf numFmtId="0" fontId="74" fillId="26" borderId="14" xfId="0" applyFont="1" applyFill="1" applyBorder="1"/>
    <xf numFmtId="177" fontId="5" fillId="26" borderId="14" xfId="0" applyNumberFormat="1" applyFont="1" applyFill="1" applyBorder="1"/>
    <xf numFmtId="171" fontId="5" fillId="26" borderId="14" xfId="0" applyNumberFormat="1" applyFont="1" applyFill="1" applyBorder="1"/>
    <xf numFmtId="0" fontId="74" fillId="26" borderId="18" xfId="0" applyFont="1" applyFill="1" applyBorder="1" applyAlignment="1">
      <alignment vertical="center"/>
    </xf>
    <xf numFmtId="0" fontId="5" fillId="26" borderId="18" xfId="0" applyFont="1" applyFill="1" applyBorder="1" applyAlignment="1">
      <alignment vertical="center"/>
    </xf>
    <xf numFmtId="171" fontId="76" fillId="26" borderId="18" xfId="0" applyNumberFormat="1" applyFont="1" applyFill="1" applyBorder="1" applyAlignment="1">
      <alignment vertical="center"/>
    </xf>
    <xf numFmtId="171" fontId="76" fillId="26" borderId="0" xfId="0" applyNumberFormat="1" applyFont="1" applyFill="1" applyAlignment="1">
      <alignment vertical="center"/>
    </xf>
    <xf numFmtId="171" fontId="76" fillId="26" borderId="0" xfId="0" applyNumberFormat="1" applyFont="1" applyFill="1"/>
    <xf numFmtId="0" fontId="74" fillId="26" borderId="19" xfId="0" applyFont="1" applyFill="1" applyBorder="1" applyAlignment="1">
      <alignment vertical="center"/>
    </xf>
    <xf numFmtId="0" fontId="5" fillId="26" borderId="19" xfId="0" applyFont="1" applyFill="1" applyBorder="1" applyAlignment="1">
      <alignment vertical="center"/>
    </xf>
    <xf numFmtId="0" fontId="5" fillId="26" borderId="0" xfId="0" applyFont="1" applyFill="1" applyAlignment="1">
      <alignment vertical="center"/>
    </xf>
    <xf numFmtId="0" fontId="5" fillId="26" borderId="0" xfId="0" applyFont="1" applyFill="1" applyAlignment="1">
      <alignment horizontal="right" vertical="center"/>
    </xf>
    <xf numFmtId="177" fontId="5" fillId="26" borderId="0" xfId="0" applyNumberFormat="1" applyFont="1" applyFill="1"/>
    <xf numFmtId="177" fontId="76" fillId="26" borderId="0" xfId="0" applyNumberFormat="1" applyFont="1" applyFill="1" applyAlignment="1">
      <alignment vertical="center"/>
    </xf>
    <xf numFmtId="171" fontId="5" fillId="26" borderId="0" xfId="0" applyNumberFormat="1" applyFont="1" applyFill="1" applyAlignment="1">
      <alignment horizontal="right" vertical="center"/>
    </xf>
    <xf numFmtId="177" fontId="5" fillId="26" borderId="0" xfId="0" applyNumberFormat="1" applyFont="1" applyFill="1" applyAlignment="1">
      <alignment vertical="center"/>
    </xf>
    <xf numFmtId="177" fontId="76" fillId="26" borderId="18" xfId="0" applyNumberFormat="1" applyFont="1" applyFill="1" applyBorder="1" applyAlignment="1">
      <alignment vertical="center"/>
    </xf>
    <xf numFmtId="177" fontId="5" fillId="26" borderId="12" xfId="0" applyNumberFormat="1" applyFont="1" applyFill="1" applyBorder="1" applyAlignment="1">
      <alignment horizontal="right"/>
    </xf>
    <xf numFmtId="177" fontId="5" fillId="26" borderId="0" xfId="0" applyNumberFormat="1" applyFont="1" applyFill="1" applyAlignment="1">
      <alignment horizontal="right"/>
    </xf>
    <xf numFmtId="3" fontId="76" fillId="26" borderId="16" xfId="0" applyNumberFormat="1" applyFont="1" applyFill="1" applyBorder="1" applyAlignment="1">
      <alignment vertical="center"/>
    </xf>
    <xf numFmtId="171" fontId="5" fillId="26" borderId="16" xfId="0" applyNumberFormat="1" applyFont="1" applyFill="1" applyBorder="1" applyAlignment="1">
      <alignment horizontal="right"/>
    </xf>
    <xf numFmtId="3" fontId="76" fillId="26" borderId="18" xfId="0" applyNumberFormat="1" applyFont="1" applyFill="1" applyBorder="1" applyAlignment="1">
      <alignment vertical="center"/>
    </xf>
    <xf numFmtId="177" fontId="76" fillId="26" borderId="0" xfId="0" applyNumberFormat="1" applyFont="1" applyFill="1" applyAlignment="1">
      <alignment horizontal="right" vertical="center"/>
    </xf>
    <xf numFmtId="0" fontId="5" fillId="26" borderId="19" xfId="0" applyFont="1" applyFill="1" applyBorder="1" applyAlignment="1">
      <alignment horizontal="right" vertical="center"/>
    </xf>
    <xf numFmtId="174" fontId="5" fillId="26" borderId="0" xfId="0" applyNumberFormat="1" applyFont="1" applyFill="1" applyAlignment="1">
      <alignment horizontal="right"/>
    </xf>
    <xf numFmtId="0" fontId="75" fillId="26" borderId="18" xfId="0" applyFont="1" applyFill="1" applyBorder="1" applyAlignment="1">
      <alignment vertical="center"/>
    </xf>
    <xf numFmtId="174" fontId="76" fillId="26" borderId="0" xfId="0" applyNumberFormat="1" applyFont="1" applyFill="1" applyAlignment="1">
      <alignment horizontal="right" vertical="center"/>
    </xf>
    <xf numFmtId="171" fontId="94" fillId="26" borderId="0" xfId="0" applyNumberFormat="1" applyFont="1" applyFill="1" applyAlignment="1">
      <alignment horizontal="right" vertical="center"/>
    </xf>
    <xf numFmtId="174" fontId="94" fillId="26" borderId="0" xfId="0" applyNumberFormat="1" applyFont="1" applyFill="1" applyAlignment="1">
      <alignment horizontal="right" vertical="center"/>
    </xf>
    <xf numFmtId="174" fontId="94" fillId="26" borderId="17" xfId="0" applyNumberFormat="1" applyFont="1" applyFill="1" applyBorder="1" applyAlignment="1">
      <alignment horizontal="right" vertical="center"/>
    </xf>
    <xf numFmtId="171" fontId="5" fillId="26" borderId="15" xfId="0" applyNumberFormat="1" applyFont="1" applyFill="1" applyBorder="1" applyAlignment="1">
      <alignment horizontal="right" vertical="center"/>
    </xf>
    <xf numFmtId="178" fontId="5" fillId="26" borderId="0" xfId="0" applyNumberFormat="1" applyFont="1" applyFill="1" applyAlignment="1">
      <alignment horizontal="right"/>
    </xf>
    <xf numFmtId="171" fontId="76" fillId="26" borderId="0" xfId="0" applyNumberFormat="1" applyFont="1" applyFill="1" applyAlignment="1">
      <alignment horizontal="right" vertical="center"/>
    </xf>
    <xf numFmtId="174" fontId="5" fillId="26" borderId="15" xfId="0" applyNumberFormat="1" applyFont="1" applyFill="1" applyBorder="1" applyAlignment="1">
      <alignment horizontal="right"/>
    </xf>
    <xf numFmtId="174" fontId="76" fillId="26" borderId="16" xfId="0" applyNumberFormat="1" applyFont="1" applyFill="1" applyBorder="1" applyAlignment="1">
      <alignment horizontal="right" vertical="center"/>
    </xf>
    <xf numFmtId="171" fontId="178" fillId="26" borderId="0" xfId="0" applyNumberFormat="1" applyFont="1" applyFill="1" applyAlignment="1">
      <alignment horizontal="right" vertical="center"/>
    </xf>
    <xf numFmtId="174" fontId="178" fillId="26" borderId="0" xfId="0" applyNumberFormat="1" applyFont="1" applyFill="1" applyAlignment="1">
      <alignment horizontal="right" vertical="center"/>
    </xf>
    <xf numFmtId="1" fontId="157" fillId="26" borderId="0" xfId="0" applyNumberFormat="1" applyFont="1" applyFill="1"/>
    <xf numFmtId="3" fontId="5" fillId="26" borderId="0" xfId="204" applyNumberFormat="1" applyFont="1" applyFill="1"/>
    <xf numFmtId="0" fontId="70" fillId="0" borderId="0" xfId="204" applyFont="1" applyAlignment="1">
      <alignment horizontal="left"/>
    </xf>
    <xf numFmtId="0" fontId="70" fillId="0" borderId="0" xfId="204" applyFont="1"/>
    <xf numFmtId="197" fontId="74" fillId="26" borderId="0" xfId="204" applyNumberFormat="1" applyFont="1" applyFill="1" applyAlignment="1">
      <alignment horizontal="right" vertical="top" wrapText="1"/>
    </xf>
    <xf numFmtId="234" fontId="5" fillId="26" borderId="0" xfId="204" applyNumberFormat="1" applyFont="1" applyFill="1" applyAlignment="1">
      <alignment horizontal="right"/>
    </xf>
    <xf numFmtId="234" fontId="76" fillId="26" borderId="0" xfId="204" applyNumberFormat="1" applyFont="1" applyFill="1" applyAlignment="1">
      <alignment horizontal="right"/>
    </xf>
    <xf numFmtId="235" fontId="76" fillId="26" borderId="0" xfId="204" applyNumberFormat="1" applyFont="1" applyFill="1" applyAlignment="1">
      <alignment horizontal="right"/>
    </xf>
    <xf numFmtId="0" fontId="70" fillId="26" borderId="0" xfId="0" applyFont="1" applyFill="1" applyAlignment="1">
      <alignment horizontal="left"/>
    </xf>
    <xf numFmtId="0" fontId="113" fillId="26" borderId="0" xfId="0" applyFont="1" applyFill="1"/>
    <xf numFmtId="0" fontId="5" fillId="26" borderId="19" xfId="0" applyFont="1" applyFill="1" applyBorder="1" applyAlignment="1">
      <alignment horizontal="right" vertical="top" wrapText="1"/>
    </xf>
    <xf numFmtId="197" fontId="74" fillId="26" borderId="19" xfId="0" applyNumberFormat="1" applyFont="1" applyFill="1" applyBorder="1" applyAlignment="1">
      <alignment horizontal="right" vertical="top" wrapText="1"/>
    </xf>
    <xf numFmtId="0" fontId="74" fillId="26" borderId="19" xfId="0" applyFont="1" applyFill="1" applyBorder="1" applyAlignment="1">
      <alignment horizontal="right" vertical="top" wrapText="1"/>
    </xf>
    <xf numFmtId="0" fontId="114" fillId="26" borderId="0" xfId="0" applyFont="1" applyFill="1" applyAlignment="1">
      <alignment horizontal="right" vertical="top" wrapText="1"/>
    </xf>
    <xf numFmtId="198" fontId="5" fillId="26" borderId="0" xfId="0" applyNumberFormat="1" applyFont="1" applyFill="1" applyAlignment="1">
      <alignment horizontal="right"/>
    </xf>
    <xf numFmtId="0" fontId="115" fillId="26" borderId="0" xfId="0" applyFont="1" applyFill="1"/>
    <xf numFmtId="0" fontId="74" fillId="26" borderId="15" xfId="0" applyFont="1" applyFill="1" applyBorder="1" applyAlignment="1">
      <alignment vertical="center"/>
    </xf>
    <xf numFmtId="201" fontId="76" fillId="26" borderId="15" xfId="0" applyNumberFormat="1" applyFont="1" applyFill="1" applyBorder="1" applyAlignment="1">
      <alignment horizontal="right"/>
    </xf>
    <xf numFmtId="202" fontId="76" fillId="26" borderId="15" xfId="0" applyNumberFormat="1" applyFont="1" applyFill="1" applyBorder="1" applyAlignment="1">
      <alignment horizontal="right"/>
    </xf>
    <xf numFmtId="0" fontId="115" fillId="26" borderId="0" xfId="0" applyFont="1" applyFill="1" applyAlignment="1">
      <alignment vertical="center"/>
    </xf>
    <xf numFmtId="202" fontId="5" fillId="0" borderId="0" xfId="0" applyNumberFormat="1" applyFont="1" applyAlignment="1">
      <alignment horizontal="right"/>
    </xf>
    <xf numFmtId="201" fontId="76" fillId="26" borderId="0" xfId="0" applyNumberFormat="1" applyFont="1" applyFill="1" applyAlignment="1">
      <alignment horizontal="right"/>
    </xf>
    <xf numFmtId="202" fontId="76" fillId="26" borderId="0" xfId="0" applyNumberFormat="1" applyFont="1" applyFill="1" applyAlignment="1">
      <alignment horizontal="right"/>
    </xf>
    <xf numFmtId="0" fontId="116" fillId="26" borderId="0" xfId="0" applyFont="1" applyFill="1"/>
    <xf numFmtId="202" fontId="5" fillId="26" borderId="14" xfId="0" applyNumberFormat="1" applyFont="1" applyFill="1" applyBorder="1" applyAlignment="1">
      <alignment horizontal="right"/>
    </xf>
    <xf numFmtId="201" fontId="76" fillId="26" borderId="15" xfId="0" applyNumberFormat="1" applyFont="1" applyFill="1" applyBorder="1" applyAlignment="1">
      <alignment horizontal="right" vertical="center"/>
    </xf>
    <xf numFmtId="202" fontId="76" fillId="26" borderId="15" xfId="0" applyNumberFormat="1" applyFont="1" applyFill="1" applyBorder="1" applyAlignment="1">
      <alignment horizontal="right" vertical="center"/>
    </xf>
    <xf numFmtId="202" fontId="76" fillId="26" borderId="16" xfId="0" applyNumberFormat="1" applyFont="1" applyFill="1" applyBorder="1" applyAlignment="1">
      <alignment horizontal="right" vertical="center"/>
    </xf>
    <xf numFmtId="201" fontId="76" fillId="26" borderId="16" xfId="0" applyNumberFormat="1" applyFont="1" applyFill="1" applyBorder="1" applyAlignment="1">
      <alignment horizontal="right"/>
    </xf>
    <xf numFmtId="202" fontId="76" fillId="26" borderId="16" xfId="0" applyNumberFormat="1" applyFont="1" applyFill="1" applyBorder="1" applyAlignment="1">
      <alignment horizontal="right"/>
    </xf>
    <xf numFmtId="0" fontId="96" fillId="0" borderId="0" xfId="0" applyFont="1"/>
    <xf numFmtId="0" fontId="77" fillId="0" borderId="0" xfId="0" applyFont="1"/>
    <xf numFmtId="0" fontId="179" fillId="0" borderId="0" xfId="0" applyFont="1"/>
    <xf numFmtId="0" fontId="157" fillId="0" borderId="0" xfId="0" applyFont="1"/>
    <xf numFmtId="0" fontId="179" fillId="26" borderId="0" xfId="0" applyFont="1" applyFill="1"/>
    <xf numFmtId="3" fontId="70" fillId="26" borderId="0" xfId="0" applyNumberFormat="1" applyFont="1" applyFill="1" applyAlignment="1">
      <alignment horizontal="left"/>
    </xf>
    <xf numFmtId="3" fontId="105" fillId="26" borderId="0" xfId="0" applyNumberFormat="1" applyFont="1" applyFill="1"/>
    <xf numFmtId="3" fontId="76" fillId="26" borderId="0" xfId="0" applyNumberFormat="1" applyFont="1" applyFill="1"/>
    <xf numFmtId="3" fontId="5" fillId="26" borderId="19" xfId="0" applyNumberFormat="1" applyFont="1" applyFill="1" applyBorder="1" applyAlignment="1">
      <alignment horizontal="right" vertical="top" wrapText="1"/>
    </xf>
    <xf numFmtId="3" fontId="76" fillId="26" borderId="19" xfId="0" applyNumberFormat="1" applyFont="1" applyFill="1" applyBorder="1" applyAlignment="1">
      <alignment horizontal="right" vertical="top" wrapText="1"/>
    </xf>
    <xf numFmtId="3" fontId="76" fillId="26" borderId="15" xfId="0" applyNumberFormat="1" applyFont="1" applyFill="1" applyBorder="1" applyAlignment="1">
      <alignment vertical="center"/>
    </xf>
    <xf numFmtId="3" fontId="5" fillId="26" borderId="15" xfId="0" applyNumberFormat="1" applyFont="1" applyFill="1" applyBorder="1" applyAlignment="1">
      <alignment horizontal="right"/>
    </xf>
    <xf numFmtId="3" fontId="77" fillId="26" borderId="0" xfId="0" applyNumberFormat="1" applyFont="1" applyFill="1" applyAlignment="1">
      <alignment horizontal="left" indent="1"/>
    </xf>
    <xf numFmtId="3" fontId="5" fillId="26" borderId="14" xfId="0" applyNumberFormat="1" applyFont="1" applyFill="1" applyBorder="1"/>
    <xf numFmtId="3" fontId="5" fillId="26" borderId="14" xfId="0" applyNumberFormat="1" applyFont="1" applyFill="1" applyBorder="1" applyAlignment="1">
      <alignment horizontal="right"/>
    </xf>
    <xf numFmtId="3" fontId="76" fillId="26" borderId="14" xfId="0" applyNumberFormat="1" applyFont="1" applyFill="1" applyBorder="1"/>
    <xf numFmtId="3" fontId="76" fillId="26" borderId="15" xfId="0" applyNumberFormat="1" applyFont="1" applyFill="1" applyBorder="1"/>
    <xf numFmtId="3" fontId="5" fillId="26" borderId="15" xfId="0" applyNumberFormat="1" applyFont="1" applyFill="1" applyBorder="1" applyAlignment="1">
      <alignment horizontal="right" vertical="center"/>
    </xf>
    <xf numFmtId="3" fontId="5" fillId="26" borderId="16" xfId="0" applyNumberFormat="1" applyFont="1" applyFill="1" applyBorder="1" applyAlignment="1">
      <alignment horizontal="right"/>
    </xf>
    <xf numFmtId="4" fontId="5" fillId="26" borderId="0" xfId="0" applyNumberFormat="1" applyFont="1" applyFill="1"/>
    <xf numFmtId="0" fontId="8" fillId="26" borderId="0" xfId="0" applyFont="1" applyFill="1" applyAlignment="1">
      <alignment horizontal="center"/>
    </xf>
    <xf numFmtId="0" fontId="75" fillId="26" borderId="20" xfId="0" applyFont="1" applyFill="1" applyBorder="1" applyAlignment="1">
      <alignment horizontal="right"/>
    </xf>
    <xf numFmtId="0" fontId="75" fillId="26" borderId="19" xfId="0" applyFont="1" applyFill="1" applyBorder="1" applyAlignment="1">
      <alignment horizontal="center" vertical="center"/>
    </xf>
    <xf numFmtId="0" fontId="75" fillId="26" borderId="20" xfId="0" applyFont="1" applyFill="1" applyBorder="1" applyAlignment="1">
      <alignment horizontal="center" vertical="center"/>
    </xf>
    <xf numFmtId="0" fontId="75" fillId="29" borderId="14" xfId="0" applyFont="1" applyFill="1" applyBorder="1" applyAlignment="1">
      <alignment horizontal="right"/>
    </xf>
    <xf numFmtId="0" fontId="0" fillId="26" borderId="19" xfId="0" applyFill="1" applyBorder="1"/>
    <xf numFmtId="182" fontId="5" fillId="26" borderId="18" xfId="0" applyNumberFormat="1" applyFont="1" applyFill="1" applyBorder="1"/>
    <xf numFmtId="0" fontId="75" fillId="26" borderId="18" xfId="0" applyFont="1" applyFill="1" applyBorder="1"/>
    <xf numFmtId="0" fontId="121" fillId="26" borderId="0" xfId="0" applyFont="1" applyFill="1"/>
    <xf numFmtId="171" fontId="5" fillId="26" borderId="0" xfId="0" applyNumberFormat="1" applyFont="1" applyFill="1" applyAlignment="1">
      <alignment horizontal="center"/>
    </xf>
    <xf numFmtId="180" fontId="0" fillId="26" borderId="0" xfId="0" applyNumberFormat="1" applyFill="1"/>
    <xf numFmtId="182" fontId="98" fillId="26" borderId="0" xfId="0" applyNumberFormat="1" applyFont="1" applyFill="1"/>
    <xf numFmtId="182" fontId="98" fillId="26" borderId="0" xfId="0" applyNumberFormat="1" applyFont="1" applyFill="1" applyAlignment="1">
      <alignment horizontal="right"/>
    </xf>
    <xf numFmtId="236" fontId="5" fillId="26" borderId="0" xfId="0" applyNumberFormat="1" applyFont="1" applyFill="1"/>
    <xf numFmtId="202" fontId="5" fillId="26" borderId="0" xfId="0" applyNumberFormat="1" applyFont="1" applyFill="1"/>
    <xf numFmtId="202" fontId="98" fillId="26" borderId="0" xfId="0" applyNumberFormat="1" applyFont="1" applyFill="1"/>
    <xf numFmtId="237" fontId="5" fillId="26" borderId="0" xfId="0" applyNumberFormat="1" applyFont="1" applyFill="1"/>
    <xf numFmtId="237" fontId="5" fillId="26" borderId="18" xfId="0" applyNumberFormat="1" applyFont="1" applyFill="1" applyBorder="1"/>
    <xf numFmtId="201" fontId="5" fillId="26" borderId="0" xfId="0" applyNumberFormat="1" applyFont="1" applyFill="1"/>
    <xf numFmtId="206" fontId="0" fillId="26" borderId="0" xfId="0" applyNumberFormat="1" applyFill="1"/>
    <xf numFmtId="182" fontId="162" fillId="26" borderId="0" xfId="0" applyNumberFormat="1" applyFont="1" applyFill="1"/>
    <xf numFmtId="0" fontId="70" fillId="26" borderId="0" xfId="0" applyFont="1" applyFill="1" applyAlignment="1">
      <alignment vertical="center"/>
    </xf>
    <xf numFmtId="0" fontId="93" fillId="26" borderId="0" xfId="0" applyFont="1" applyFill="1" applyAlignment="1">
      <alignment vertical="center"/>
    </xf>
    <xf numFmtId="0" fontId="73" fillId="26" borderId="0" xfId="0" applyFont="1" applyFill="1" applyAlignment="1">
      <alignment vertical="center"/>
    </xf>
    <xf numFmtId="0" fontId="0" fillId="26" borderId="18" xfId="0" applyFill="1" applyBorder="1" applyAlignment="1">
      <alignment vertical="center"/>
    </xf>
    <xf numFmtId="0" fontId="86" fillId="26" borderId="20" xfId="0" applyFont="1" applyFill="1" applyBorder="1" applyAlignment="1">
      <alignment horizontal="centerContinuous" vertical="center"/>
    </xf>
    <xf numFmtId="0" fontId="122" fillId="26" borderId="19" xfId="0" applyFont="1" applyFill="1" applyBorder="1" applyAlignment="1">
      <alignment horizontal="centerContinuous" vertical="center"/>
    </xf>
    <xf numFmtId="0" fontId="86" fillId="26" borderId="19" xfId="0" applyFont="1" applyFill="1" applyBorder="1" applyAlignment="1">
      <alignment horizontal="centerContinuous" vertical="center"/>
    </xf>
    <xf numFmtId="0" fontId="86" fillId="26" borderId="0" xfId="0" applyFont="1" applyFill="1" applyAlignment="1">
      <alignment vertical="center"/>
    </xf>
    <xf numFmtId="0" fontId="74" fillId="26" borderId="0" xfId="0" applyFont="1" applyFill="1" applyAlignment="1">
      <alignment horizontal="right" vertical="center"/>
    </xf>
    <xf numFmtId="0" fontId="5" fillId="26" borderId="0" xfId="0" applyFont="1" applyFill="1" applyAlignment="1">
      <alignment horizontal="center" vertical="center"/>
    </xf>
    <xf numFmtId="0" fontId="5" fillId="26" borderId="15" xfId="0" applyFont="1" applyFill="1" applyBorder="1" applyAlignment="1">
      <alignment horizontal="center" vertical="center"/>
    </xf>
    <xf numFmtId="0" fontId="75" fillId="26" borderId="15" xfId="0" applyFont="1" applyFill="1" applyBorder="1" applyAlignment="1">
      <alignment horizontal="center" vertical="center"/>
    </xf>
    <xf numFmtId="0" fontId="75" fillId="26" borderId="14" xfId="0" applyFont="1" applyFill="1" applyBorder="1" applyAlignment="1">
      <alignment horizontal="right" vertical="center"/>
    </xf>
    <xf numFmtId="0" fontId="75" fillId="26" borderId="14" xfId="0" applyFont="1" applyFill="1" applyBorder="1" applyAlignment="1">
      <alignment vertical="center"/>
    </xf>
    <xf numFmtId="0" fontId="75" fillId="26" borderId="0" xfId="0" applyFont="1" applyFill="1" applyAlignment="1">
      <alignment horizontal="right" vertical="center" wrapText="1"/>
    </xf>
    <xf numFmtId="49" fontId="74" fillId="26" borderId="0" xfId="0" applyNumberFormat="1" applyFont="1" applyFill="1" applyAlignment="1">
      <alignment horizontal="right" vertical="center"/>
    </xf>
    <xf numFmtId="49" fontId="78" fillId="26" borderId="14" xfId="0" applyNumberFormat="1" applyFont="1" applyFill="1" applyBorder="1" applyAlignment="1">
      <alignment horizontal="center" vertical="center"/>
    </xf>
    <xf numFmtId="49" fontId="78" fillId="26" borderId="14" xfId="0" applyNumberFormat="1" applyFont="1" applyFill="1" applyBorder="1" applyAlignment="1">
      <alignment horizontal="right" vertical="center"/>
    </xf>
    <xf numFmtId="0" fontId="75" fillId="26" borderId="14" xfId="0" quotePrefix="1" applyFont="1" applyFill="1" applyBorder="1" applyAlignment="1">
      <alignment horizontal="right" vertical="center"/>
    </xf>
    <xf numFmtId="49" fontId="75" fillId="26" borderId="14" xfId="0" applyNumberFormat="1" applyFont="1" applyFill="1" applyBorder="1" applyAlignment="1">
      <alignment horizontal="right" vertical="center" wrapText="1"/>
    </xf>
    <xf numFmtId="0" fontId="78" fillId="26" borderId="14" xfId="0" quotePrefix="1" applyFont="1" applyFill="1" applyBorder="1" applyAlignment="1">
      <alignment horizontal="right" vertical="center"/>
    </xf>
    <xf numFmtId="49" fontId="78" fillId="26" borderId="14" xfId="0" quotePrefix="1" applyNumberFormat="1" applyFont="1" applyFill="1" applyBorder="1" applyAlignment="1">
      <alignment horizontal="right" vertical="center"/>
    </xf>
    <xf numFmtId="0" fontId="74" fillId="26" borderId="0" xfId="0" applyFont="1" applyFill="1" applyAlignment="1">
      <alignment horizontal="left" vertical="center"/>
    </xf>
    <xf numFmtId="177" fontId="5" fillId="26" borderId="0" xfId="0" applyNumberFormat="1" applyFont="1" applyFill="1" applyAlignment="1">
      <alignment horizontal="right" vertical="center"/>
    </xf>
    <xf numFmtId="0" fontId="74" fillId="26" borderId="0" xfId="0" applyFont="1" applyFill="1" applyAlignment="1">
      <alignment horizontal="left" vertical="top"/>
    </xf>
    <xf numFmtId="171" fontId="5" fillId="26" borderId="0" xfId="0" applyNumberFormat="1" applyFont="1" applyFill="1" applyAlignment="1">
      <alignment horizontal="right" vertical="top"/>
    </xf>
    <xf numFmtId="0" fontId="74" fillId="26" borderId="0" xfId="0" applyFont="1" applyFill="1" applyAlignment="1">
      <alignment vertical="top"/>
    </xf>
    <xf numFmtId="177" fontId="5" fillId="26" borderId="0" xfId="0" applyNumberFormat="1" applyFont="1" applyFill="1" applyAlignment="1">
      <alignment horizontal="right" vertical="top"/>
    </xf>
    <xf numFmtId="0" fontId="5" fillId="26" borderId="0" xfId="0" applyFont="1" applyFill="1" applyAlignment="1">
      <alignment vertical="top"/>
    </xf>
    <xf numFmtId="197" fontId="5" fillId="0" borderId="0" xfId="0" applyNumberFormat="1" applyFont="1"/>
    <xf numFmtId="3" fontId="5" fillId="26" borderId="0" xfId="0" applyNumberFormat="1" applyFont="1" applyFill="1" applyAlignment="1">
      <alignment vertical="center"/>
    </xf>
    <xf numFmtId="171" fontId="5" fillId="0" borderId="0" xfId="0" applyNumberFormat="1" applyFont="1" applyAlignment="1">
      <alignment horizontal="right" vertical="center"/>
    </xf>
    <xf numFmtId="0" fontId="74" fillId="29" borderId="0" xfId="0" applyFont="1" applyFill="1" applyAlignment="1">
      <alignment horizontal="left" vertical="center"/>
    </xf>
    <xf numFmtId="0" fontId="5" fillId="29" borderId="0" xfId="0" applyFont="1" applyFill="1" applyAlignment="1">
      <alignment vertical="center"/>
    </xf>
    <xf numFmtId="202" fontId="5" fillId="26" borderId="0" xfId="0" applyNumberFormat="1" applyFont="1" applyFill="1" applyAlignment="1">
      <alignment horizontal="right" vertical="center"/>
    </xf>
    <xf numFmtId="201" fontId="5" fillId="26" borderId="0" xfId="0" applyNumberFormat="1" applyFont="1" applyFill="1" applyAlignment="1">
      <alignment horizontal="right" vertical="center"/>
    </xf>
    <xf numFmtId="202" fontId="5" fillId="26" borderId="0" xfId="0" applyNumberFormat="1" applyFont="1" applyFill="1" applyAlignment="1">
      <alignment horizontal="right" vertical="top"/>
    </xf>
    <xf numFmtId="201" fontId="5" fillId="26" borderId="0" xfId="0" applyNumberFormat="1" applyFont="1" applyFill="1" applyAlignment="1">
      <alignment horizontal="right" vertical="top"/>
    </xf>
    <xf numFmtId="0" fontId="74" fillId="26" borderId="18" xfId="0" applyFont="1" applyFill="1" applyBorder="1" applyAlignment="1">
      <alignment horizontal="left" vertical="center"/>
    </xf>
    <xf numFmtId="197" fontId="5" fillId="26" borderId="18" xfId="0" applyNumberFormat="1" applyFont="1" applyFill="1" applyBorder="1" applyAlignment="1">
      <alignment vertical="center"/>
    </xf>
    <xf numFmtId="197" fontId="98" fillId="26" borderId="18" xfId="0" applyNumberFormat="1" applyFont="1" applyFill="1" applyBorder="1" applyAlignment="1">
      <alignment vertical="center"/>
    </xf>
    <xf numFmtId="177" fontId="5" fillId="26" borderId="18" xfId="0" applyNumberFormat="1" applyFont="1" applyFill="1" applyBorder="1" applyAlignment="1">
      <alignment vertical="center"/>
    </xf>
    <xf numFmtId="177" fontId="5" fillId="26" borderId="18" xfId="0" applyNumberFormat="1" applyFont="1" applyFill="1" applyBorder="1" applyAlignment="1">
      <alignment horizontal="right" vertical="center"/>
    </xf>
    <xf numFmtId="197" fontId="5" fillId="26" borderId="0" xfId="0" applyNumberFormat="1" applyFont="1" applyFill="1" applyAlignment="1">
      <alignment vertical="center"/>
    </xf>
    <xf numFmtId="197" fontId="98" fillId="26" borderId="0" xfId="0" applyNumberFormat="1" applyFont="1" applyFill="1" applyAlignment="1">
      <alignment vertical="center"/>
    </xf>
    <xf numFmtId="0" fontId="77" fillId="26" borderId="0" xfId="0" applyFont="1" applyFill="1" applyAlignment="1">
      <alignment vertical="center"/>
    </xf>
    <xf numFmtId="0" fontId="77" fillId="0" borderId="0" xfId="0" applyFont="1" applyAlignment="1">
      <alignment vertical="center"/>
    </xf>
    <xf numFmtId="1" fontId="77" fillId="26" borderId="0" xfId="0" applyNumberFormat="1" applyFont="1" applyFill="1" applyAlignment="1">
      <alignment vertical="center"/>
    </xf>
    <xf numFmtId="0" fontId="157" fillId="0" borderId="0" xfId="0" applyFont="1" applyAlignment="1">
      <alignment horizontal="left" readingOrder="1"/>
    </xf>
    <xf numFmtId="0" fontId="75" fillId="26" borderId="0" xfId="0" quotePrefix="1" applyFont="1" applyFill="1" applyAlignment="1">
      <alignment horizontal="right"/>
    </xf>
    <xf numFmtId="0" fontId="75" fillId="26" borderId="0" xfId="0" applyFont="1" applyFill="1" applyAlignment="1">
      <alignment vertical="top"/>
    </xf>
    <xf numFmtId="196" fontId="5" fillId="26" borderId="0" xfId="0" applyNumberFormat="1" applyFont="1" applyFill="1" applyAlignment="1">
      <alignment horizontal="right" vertical="top"/>
    </xf>
    <xf numFmtId="0" fontId="0" fillId="26" borderId="0" xfId="0" applyFill="1" applyAlignment="1">
      <alignment vertical="top"/>
    </xf>
    <xf numFmtId="180" fontId="0" fillId="26" borderId="0" xfId="0" applyNumberFormat="1" applyFill="1" applyAlignment="1">
      <alignment vertical="top"/>
    </xf>
    <xf numFmtId="237" fontId="5" fillId="26" borderId="0" xfId="0" applyNumberFormat="1" applyFont="1" applyFill="1" applyAlignment="1">
      <alignment horizontal="right"/>
    </xf>
    <xf numFmtId="236" fontId="5" fillId="26" borderId="0" xfId="0" applyNumberFormat="1" applyFont="1" applyFill="1" applyAlignment="1">
      <alignment horizontal="right"/>
    </xf>
    <xf numFmtId="202" fontId="98" fillId="26" borderId="0" xfId="0" applyNumberFormat="1" applyFont="1" applyFill="1" applyAlignment="1">
      <alignment horizontal="right"/>
    </xf>
    <xf numFmtId="196" fontId="0" fillId="26" borderId="0" xfId="0" applyNumberFormat="1" applyFill="1"/>
    <xf numFmtId="237" fontId="5" fillId="26" borderId="0" xfId="0" applyNumberFormat="1" applyFont="1" applyFill="1" applyAlignment="1">
      <alignment horizontal="right" vertical="top"/>
    </xf>
    <xf numFmtId="236" fontId="5" fillId="26" borderId="0" xfId="0" applyNumberFormat="1" applyFont="1" applyFill="1" applyAlignment="1">
      <alignment horizontal="right" vertical="top"/>
    </xf>
    <xf numFmtId="202" fontId="98" fillId="26" borderId="0" xfId="0" applyNumberFormat="1" applyFont="1" applyFill="1" applyAlignment="1">
      <alignment horizontal="right" vertical="top"/>
    </xf>
    <xf numFmtId="196" fontId="98" fillId="26" borderId="0" xfId="0" applyNumberFormat="1" applyFont="1" applyFill="1" applyAlignment="1">
      <alignment horizontal="right" vertical="top"/>
    </xf>
    <xf numFmtId="196" fontId="5" fillId="26" borderId="18" xfId="0" applyNumberFormat="1" applyFont="1" applyFill="1" applyBorder="1" applyAlignment="1">
      <alignment horizontal="right"/>
    </xf>
    <xf numFmtId="196" fontId="98" fillId="26" borderId="18" xfId="0" applyNumberFormat="1" applyFont="1" applyFill="1" applyBorder="1" applyAlignment="1">
      <alignment horizontal="right"/>
    </xf>
    <xf numFmtId="225" fontId="0" fillId="26" borderId="0" xfId="0" applyNumberFormat="1" applyFill="1"/>
    <xf numFmtId="207" fontId="4" fillId="26" borderId="0" xfId="0" applyNumberFormat="1" applyFont="1" applyFill="1"/>
    <xf numFmtId="207" fontId="157" fillId="26" borderId="0" xfId="0" applyNumberFormat="1" applyFont="1" applyFill="1"/>
    <xf numFmtId="208" fontId="5" fillId="26" borderId="0" xfId="0" applyNumberFormat="1" applyFont="1" applyFill="1"/>
    <xf numFmtId="194" fontId="5" fillId="26" borderId="0" xfId="0" applyNumberFormat="1" applyFont="1" applyFill="1" applyAlignment="1">
      <alignment horizontal="right"/>
    </xf>
    <xf numFmtId="209" fontId="5" fillId="26" borderId="0" xfId="0" applyNumberFormat="1" applyFont="1" applyFill="1" applyAlignment="1">
      <alignment horizontal="right"/>
    </xf>
    <xf numFmtId="209" fontId="98" fillId="26" borderId="0" xfId="0" applyNumberFormat="1" applyFont="1" applyFill="1" applyAlignment="1">
      <alignment horizontal="right"/>
    </xf>
    <xf numFmtId="210" fontId="0" fillId="26" borderId="0" xfId="0" applyNumberFormat="1" applyFill="1"/>
    <xf numFmtId="2" fontId="0" fillId="26" borderId="0" xfId="0" applyNumberFormat="1" applyFill="1"/>
    <xf numFmtId="2" fontId="70" fillId="26" borderId="0" xfId="0" applyNumberFormat="1" applyFont="1" applyFill="1" applyAlignment="1">
      <alignment horizontal="left"/>
    </xf>
    <xf numFmtId="0" fontId="75" fillId="26" borderId="14" xfId="0" applyFont="1" applyFill="1" applyBorder="1" applyAlignment="1">
      <alignment horizontal="center"/>
    </xf>
    <xf numFmtId="196" fontId="5" fillId="26" borderId="0" xfId="0" applyNumberFormat="1" applyFont="1" applyFill="1"/>
    <xf numFmtId="194" fontId="5" fillId="26" borderId="0" xfId="0" applyNumberFormat="1" applyFont="1" applyFill="1"/>
    <xf numFmtId="196" fontId="5" fillId="26" borderId="0" xfId="0" applyNumberFormat="1" applyFont="1" applyFill="1" applyAlignment="1">
      <alignment vertical="top"/>
    </xf>
    <xf numFmtId="194" fontId="5" fillId="26" borderId="0" xfId="0" applyNumberFormat="1" applyFont="1" applyFill="1" applyAlignment="1">
      <alignment vertical="top"/>
    </xf>
    <xf numFmtId="196" fontId="5" fillId="0" borderId="0" xfId="0" applyNumberFormat="1" applyFont="1" applyAlignment="1">
      <alignment horizontal="right"/>
    </xf>
    <xf numFmtId="194" fontId="5" fillId="26" borderId="18" xfId="0" applyNumberFormat="1" applyFont="1" applyFill="1" applyBorder="1"/>
    <xf numFmtId="0" fontId="5" fillId="0" borderId="0" xfId="0" applyFont="1"/>
    <xf numFmtId="0" fontId="74" fillId="26" borderId="0" xfId="0" applyFont="1" applyFill="1" applyAlignment="1">
      <alignment horizontal="center"/>
    </xf>
    <xf numFmtId="0" fontId="75" fillId="26" borderId="12" xfId="0" applyFont="1" applyFill="1" applyBorder="1" applyAlignment="1">
      <alignment horizontal="center"/>
    </xf>
    <xf numFmtId="0" fontId="83" fillId="26" borderId="0" xfId="0" applyFont="1" applyFill="1" applyAlignment="1">
      <alignment horizontal="center"/>
    </xf>
    <xf numFmtId="0" fontId="78" fillId="26" borderId="14" xfId="0" applyFont="1" applyFill="1" applyBorder="1" applyAlignment="1">
      <alignment horizontal="right"/>
    </xf>
    <xf numFmtId="198" fontId="0" fillId="26" borderId="0" xfId="0" applyNumberFormat="1" applyFill="1"/>
    <xf numFmtId="198" fontId="5" fillId="26" borderId="0" xfId="0" applyNumberFormat="1" applyFont="1" applyFill="1"/>
    <xf numFmtId="198" fontId="76" fillId="26" borderId="0" xfId="0" applyNumberFormat="1" applyFont="1" applyFill="1" applyAlignment="1">
      <alignment horizontal="right"/>
    </xf>
    <xf numFmtId="0" fontId="75" fillId="26" borderId="0" xfId="0" applyFont="1" applyFill="1" applyAlignment="1">
      <alignment horizontal="left" vertical="top"/>
    </xf>
    <xf numFmtId="198" fontId="5" fillId="26" borderId="0" xfId="0" applyNumberFormat="1" applyFont="1" applyFill="1" applyAlignment="1">
      <alignment horizontal="right" vertical="top"/>
    </xf>
    <xf numFmtId="198" fontId="76" fillId="26" borderId="0" xfId="0" applyNumberFormat="1" applyFont="1" applyFill="1" applyAlignment="1">
      <alignment horizontal="right" vertical="top"/>
    </xf>
    <xf numFmtId="198" fontId="76" fillId="26" borderId="0" xfId="0" applyNumberFormat="1" applyFont="1" applyFill="1"/>
    <xf numFmtId="198" fontId="98" fillId="26" borderId="0" xfId="0" applyNumberFormat="1" applyFont="1" applyFill="1" applyAlignment="1">
      <alignment horizontal="right"/>
    </xf>
    <xf numFmtId="211" fontId="5" fillId="26" borderId="0" xfId="0" applyNumberFormat="1" applyFont="1" applyFill="1" applyAlignment="1">
      <alignment horizontal="right"/>
    </xf>
    <xf numFmtId="201" fontId="76" fillId="26" borderId="0" xfId="0" applyNumberFormat="1" applyFont="1" applyFill="1" applyAlignment="1">
      <alignment horizontal="right" vertical="top"/>
    </xf>
    <xf numFmtId="201" fontId="76" fillId="26" borderId="0" xfId="0" applyNumberFormat="1" applyFont="1" applyFill="1"/>
    <xf numFmtId="238" fontId="5" fillId="26" borderId="0" xfId="0" applyNumberFormat="1" applyFont="1" applyFill="1"/>
    <xf numFmtId="0" fontId="75" fillId="26" borderId="18" xfId="0" applyFont="1" applyFill="1" applyBorder="1" applyAlignment="1">
      <alignment horizontal="left"/>
    </xf>
    <xf numFmtId="198" fontId="5" fillId="26" borderId="18" xfId="0" applyNumberFormat="1" applyFont="1" applyFill="1" applyBorder="1" applyAlignment="1">
      <alignment horizontal="right"/>
    </xf>
    <xf numFmtId="198" fontId="76" fillId="26" borderId="18" xfId="0" applyNumberFormat="1" applyFont="1" applyFill="1" applyBorder="1" applyAlignment="1">
      <alignment horizontal="right"/>
    </xf>
    <xf numFmtId="171" fontId="5" fillId="26" borderId="18" xfId="0" applyNumberFormat="1" applyFont="1" applyFill="1" applyBorder="1" applyAlignment="1">
      <alignment horizontal="right" vertical="top"/>
    </xf>
    <xf numFmtId="198" fontId="98" fillId="26" borderId="18" xfId="0" applyNumberFormat="1" applyFont="1" applyFill="1" applyBorder="1" applyAlignment="1">
      <alignment horizontal="right"/>
    </xf>
    <xf numFmtId="171" fontId="76" fillId="26" borderId="18" xfId="0" applyNumberFormat="1" applyFont="1" applyFill="1" applyBorder="1" applyAlignment="1">
      <alignment horizontal="right"/>
    </xf>
    <xf numFmtId="211" fontId="98" fillId="26" borderId="18" xfId="0" applyNumberFormat="1" applyFont="1" applyFill="1" applyBorder="1"/>
    <xf numFmtId="211" fontId="5" fillId="29" borderId="18" xfId="0" applyNumberFormat="1" applyFont="1" applyFill="1" applyBorder="1"/>
    <xf numFmtId="211" fontId="5" fillId="26" borderId="0" xfId="0" applyNumberFormat="1" applyFont="1" applyFill="1"/>
    <xf numFmtId="198" fontId="4" fillId="26" borderId="0" xfId="0" applyNumberFormat="1" applyFont="1" applyFill="1"/>
    <xf numFmtId="211" fontId="4" fillId="26" borderId="0" xfId="0" applyNumberFormat="1" applyFont="1" applyFill="1"/>
    <xf numFmtId="1" fontId="5" fillId="26" borderId="0" xfId="0" applyNumberFormat="1" applyFont="1" applyFill="1" applyAlignment="1">
      <alignment horizontal="left"/>
    </xf>
    <xf numFmtId="211" fontId="5" fillId="26" borderId="0" xfId="0" applyNumberFormat="1" applyFont="1" applyFill="1" applyAlignment="1">
      <alignment horizontal="right" vertical="top"/>
    </xf>
    <xf numFmtId="238" fontId="5" fillId="26" borderId="0" xfId="0" applyNumberFormat="1" applyFont="1" applyFill="1" applyAlignment="1">
      <alignment horizontal="right"/>
    </xf>
    <xf numFmtId="198" fontId="111" fillId="26" borderId="0" xfId="0" applyNumberFormat="1" applyFont="1" applyFill="1"/>
    <xf numFmtId="0" fontId="70" fillId="26" borderId="0" xfId="0" applyFont="1" applyFill="1" applyAlignment="1">
      <alignment horizontal="right"/>
    </xf>
    <xf numFmtId="0" fontId="70" fillId="26" borderId="18" xfId="0" applyFont="1" applyFill="1" applyBorder="1"/>
    <xf numFmtId="0" fontId="93" fillId="26" borderId="18" xfId="0" applyFont="1" applyFill="1" applyBorder="1"/>
    <xf numFmtId="0" fontId="93" fillId="26" borderId="18" xfId="0" applyFont="1" applyFill="1" applyBorder="1" applyAlignment="1">
      <alignment horizontal="right"/>
    </xf>
    <xf numFmtId="0" fontId="74" fillId="26" borderId="19" xfId="0" applyFont="1" applyFill="1" applyBorder="1"/>
    <xf numFmtId="0" fontId="4" fillId="26" borderId="19" xfId="0" applyFont="1" applyFill="1" applyBorder="1"/>
    <xf numFmtId="0" fontId="4" fillId="26" borderId="20" xfId="0" applyFont="1" applyFill="1" applyBorder="1"/>
    <xf numFmtId="0" fontId="74" fillId="26" borderId="19" xfId="0" applyFont="1" applyFill="1" applyBorder="1" applyAlignment="1">
      <alignment horizontal="left"/>
    </xf>
    <xf numFmtId="0" fontId="0" fillId="26" borderId="19" xfId="0" applyFill="1" applyBorder="1" applyAlignment="1">
      <alignment horizontal="right"/>
    </xf>
    <xf numFmtId="0" fontId="0" fillId="26" borderId="20" xfId="0" applyFill="1" applyBorder="1" applyAlignment="1">
      <alignment horizontal="right"/>
    </xf>
    <xf numFmtId="49" fontId="74" fillId="26" borderId="0" xfId="0" applyNumberFormat="1" applyFont="1" applyFill="1" applyAlignment="1">
      <alignment horizontal="right"/>
    </xf>
    <xf numFmtId="49" fontId="0" fillId="26" borderId="0" xfId="0" applyNumberFormat="1" applyFill="1"/>
    <xf numFmtId="49" fontId="75" fillId="26" borderId="14" xfId="0" applyNumberFormat="1" applyFont="1" applyFill="1" applyBorder="1" applyAlignment="1">
      <alignment horizontal="right"/>
    </xf>
    <xf numFmtId="197" fontId="5" fillId="26" borderId="0" xfId="0" applyNumberFormat="1" applyFont="1" applyFill="1" applyAlignment="1">
      <alignment horizontal="right"/>
    </xf>
    <xf numFmtId="197" fontId="76" fillId="26" borderId="0" xfId="0" applyNumberFormat="1" applyFont="1" applyFill="1" applyAlignment="1">
      <alignment horizontal="right"/>
    </xf>
    <xf numFmtId="3" fontId="76" fillId="26" borderId="0" xfId="0" applyNumberFormat="1" applyFont="1" applyFill="1" applyAlignment="1">
      <alignment horizontal="right"/>
    </xf>
    <xf numFmtId="197" fontId="5" fillId="26" borderId="0" xfId="0" applyNumberFormat="1" applyFont="1" applyFill="1" applyAlignment="1">
      <alignment horizontal="right" vertical="top"/>
    </xf>
    <xf numFmtId="197" fontId="76" fillId="26" borderId="0" xfId="0" applyNumberFormat="1" applyFont="1" applyFill="1" applyAlignment="1">
      <alignment horizontal="right" vertical="top"/>
    </xf>
    <xf numFmtId="3" fontId="76" fillId="26" borderId="0" xfId="0" applyNumberFormat="1" applyFont="1" applyFill="1" applyAlignment="1">
      <alignment horizontal="right" vertical="top"/>
    </xf>
    <xf numFmtId="0" fontId="75" fillId="26" borderId="0" xfId="0" applyFont="1" applyFill="1" applyAlignment="1">
      <alignment horizontal="right" vertical="top"/>
    </xf>
    <xf numFmtId="178" fontId="76" fillId="26" borderId="0" xfId="0" applyNumberFormat="1" applyFont="1" applyFill="1" applyAlignment="1">
      <alignment horizontal="right"/>
    </xf>
    <xf numFmtId="171" fontId="76" fillId="26" borderId="0" xfId="0" applyNumberFormat="1" applyFont="1" applyFill="1" applyAlignment="1">
      <alignment horizontal="right" vertical="top"/>
    </xf>
    <xf numFmtId="203" fontId="5" fillId="26" borderId="0" xfId="0" applyNumberFormat="1" applyFont="1" applyFill="1" applyAlignment="1">
      <alignment horizontal="right" vertical="top"/>
    </xf>
    <xf numFmtId="203" fontId="76" fillId="26" borderId="0" xfId="0" applyNumberFormat="1" applyFont="1" applyFill="1" applyAlignment="1">
      <alignment horizontal="right" vertical="top"/>
    </xf>
    <xf numFmtId="0" fontId="75" fillId="0" borderId="18" xfId="0" applyFont="1" applyBorder="1" applyAlignment="1">
      <alignment horizontal="left"/>
    </xf>
    <xf numFmtId="171" fontId="98" fillId="26" borderId="18" xfId="0" applyNumberFormat="1" applyFont="1" applyFill="1" applyBorder="1" applyAlignment="1">
      <alignment horizontal="right"/>
    </xf>
    <xf numFmtId="0" fontId="75" fillId="26" borderId="18" xfId="0" applyFont="1" applyFill="1" applyBorder="1" applyAlignment="1">
      <alignment horizontal="right"/>
    </xf>
    <xf numFmtId="0" fontId="106" fillId="0" borderId="0" xfId="0" applyFont="1"/>
    <xf numFmtId="0" fontId="75" fillId="0" borderId="0" xfId="0" applyFont="1" applyAlignment="1">
      <alignment horizontal="left"/>
    </xf>
    <xf numFmtId="0" fontId="158" fillId="26" borderId="0" xfId="0" applyFont="1" applyFill="1"/>
    <xf numFmtId="0" fontId="157" fillId="26" borderId="0" xfId="0" applyFont="1" applyFill="1" applyAlignment="1">
      <alignment horizontal="right"/>
    </xf>
    <xf numFmtId="171" fontId="157" fillId="26" borderId="0" xfId="0" applyNumberFormat="1" applyFont="1" applyFill="1"/>
    <xf numFmtId="203" fontId="159" fillId="26" borderId="0" xfId="0" applyNumberFormat="1" applyFont="1" applyFill="1" applyAlignment="1">
      <alignment horizontal="right"/>
    </xf>
    <xf numFmtId="203" fontId="178" fillId="26" borderId="0" xfId="0" applyNumberFormat="1" applyFont="1" applyFill="1" applyAlignment="1">
      <alignment horizontal="right"/>
    </xf>
    <xf numFmtId="197" fontId="159" fillId="26" borderId="0" xfId="0" applyNumberFormat="1" applyFont="1" applyFill="1" applyAlignment="1">
      <alignment horizontal="right"/>
    </xf>
    <xf numFmtId="0" fontId="83" fillId="26" borderId="18" xfId="0" applyFont="1" applyFill="1" applyBorder="1" applyAlignment="1">
      <alignment horizontal="right"/>
    </xf>
    <xf numFmtId="0" fontId="75" fillId="26" borderId="15" xfId="0" applyFont="1" applyFill="1" applyBorder="1" applyAlignment="1">
      <alignment horizontal="right"/>
    </xf>
    <xf numFmtId="204" fontId="5" fillId="26" borderId="0" xfId="0" applyNumberFormat="1" applyFont="1" applyFill="1" applyAlignment="1">
      <alignment horizontal="right"/>
    </xf>
    <xf numFmtId="205" fontId="5" fillId="26" borderId="0" xfId="0" applyNumberFormat="1" applyFont="1" applyFill="1" applyAlignment="1">
      <alignment horizontal="right"/>
    </xf>
    <xf numFmtId="205" fontId="5" fillId="26" borderId="14" xfId="0" applyNumberFormat="1" applyFont="1" applyFill="1" applyBorder="1" applyAlignment="1">
      <alignment horizontal="right"/>
    </xf>
    <xf numFmtId="204" fontId="5" fillId="26" borderId="14" xfId="0" applyNumberFormat="1" applyFont="1" applyFill="1" applyBorder="1" applyAlignment="1">
      <alignment horizontal="right"/>
    </xf>
    <xf numFmtId="204" fontId="5" fillId="26" borderId="12" xfId="0" applyNumberFormat="1" applyFont="1" applyFill="1" applyBorder="1" applyAlignment="1">
      <alignment horizontal="right"/>
    </xf>
    <xf numFmtId="204" fontId="5" fillId="0" borderId="14" xfId="0" applyNumberFormat="1" applyFont="1" applyBorder="1" applyAlignment="1">
      <alignment horizontal="right"/>
    </xf>
    <xf numFmtId="205" fontId="5" fillId="26" borderId="18" xfId="0" applyNumberFormat="1" applyFont="1" applyFill="1" applyBorder="1" applyAlignment="1">
      <alignment horizontal="right"/>
    </xf>
    <xf numFmtId="204" fontId="5" fillId="26" borderId="18" xfId="0" applyNumberFormat="1" applyFont="1" applyFill="1" applyBorder="1" applyAlignment="1">
      <alignment horizontal="right"/>
    </xf>
    <xf numFmtId="205" fontId="75" fillId="26" borderId="0" xfId="0" applyNumberFormat="1" applyFont="1" applyFill="1"/>
    <xf numFmtId="0" fontId="70" fillId="26" borderId="0" xfId="0" applyFont="1" applyFill="1" applyAlignment="1">
      <alignment horizontal="center"/>
    </xf>
    <xf numFmtId="0" fontId="75" fillId="26" borderId="14" xfId="0" applyFont="1" applyFill="1" applyBorder="1" applyAlignment="1">
      <alignment horizontal="right" vertical="top" wrapText="1"/>
    </xf>
    <xf numFmtId="0" fontId="75" fillId="26" borderId="14" xfId="0" applyFont="1" applyFill="1" applyBorder="1" applyAlignment="1">
      <alignment horizontal="center" vertical="top" wrapText="1"/>
    </xf>
    <xf numFmtId="0" fontId="0" fillId="26" borderId="0" xfId="0" applyFill="1" applyAlignment="1">
      <alignment horizontal="center"/>
    </xf>
    <xf numFmtId="196" fontId="5" fillId="26" borderId="0" xfId="0" applyNumberFormat="1" applyFont="1" applyFill="1" applyAlignment="1">
      <alignment horizontal="center" vertical="top"/>
    </xf>
    <xf numFmtId="196" fontId="0" fillId="26" borderId="0" xfId="0" applyNumberFormat="1" applyFill="1" applyAlignment="1">
      <alignment vertical="top"/>
    </xf>
    <xf numFmtId="196" fontId="5" fillId="26" borderId="0" xfId="0" applyNumberFormat="1" applyFont="1" applyFill="1" applyAlignment="1">
      <alignment horizontal="center"/>
    </xf>
    <xf numFmtId="196" fontId="5" fillId="0" borderId="18" xfId="0" applyNumberFormat="1" applyFont="1" applyBorder="1" applyAlignment="1">
      <alignment horizontal="right"/>
    </xf>
    <xf numFmtId="196" fontId="5" fillId="26" borderId="18" xfId="0" applyNumberFormat="1" applyFont="1" applyFill="1" applyBorder="1" applyAlignment="1">
      <alignment horizontal="center"/>
    </xf>
    <xf numFmtId="180" fontId="4" fillId="26" borderId="0" xfId="0" applyNumberFormat="1" applyFont="1" applyFill="1" applyAlignment="1">
      <alignment horizontal="center"/>
    </xf>
    <xf numFmtId="0" fontId="4" fillId="26" borderId="0" xfId="0" applyFont="1" applyFill="1" applyAlignment="1">
      <alignment horizontal="center"/>
    </xf>
    <xf numFmtId="196" fontId="0" fillId="26" borderId="0" xfId="0" applyNumberFormat="1" applyFill="1" applyAlignment="1">
      <alignment horizontal="center"/>
    </xf>
    <xf numFmtId="206" fontId="0" fillId="26" borderId="0" xfId="0" applyNumberFormat="1" applyFill="1" applyAlignment="1">
      <alignment horizontal="center"/>
    </xf>
    <xf numFmtId="205" fontId="5" fillId="26" borderId="0" xfId="0" applyNumberFormat="1" applyFont="1" applyFill="1"/>
    <xf numFmtId="180" fontId="0" fillId="26" borderId="0" xfId="0" applyNumberFormat="1" applyFill="1" applyAlignment="1">
      <alignment horizontal="center"/>
    </xf>
    <xf numFmtId="0" fontId="74" fillId="26" borderId="14" xfId="0" applyFont="1" applyFill="1" applyBorder="1" applyAlignment="1">
      <alignment horizontal="right" vertical="center"/>
    </xf>
    <xf numFmtId="0" fontId="75" fillId="26" borderId="15" xfId="0" applyFont="1" applyFill="1" applyBorder="1" applyAlignment="1">
      <alignment horizontal="right" vertical="center"/>
    </xf>
    <xf numFmtId="0" fontId="75" fillId="26" borderId="15" xfId="0" applyFont="1" applyFill="1" applyBorder="1" applyAlignment="1">
      <alignment horizontal="right" wrapText="1"/>
    </xf>
    <xf numFmtId="0" fontId="74" fillId="26" borderId="15" xfId="0" applyFont="1" applyFill="1" applyBorder="1" applyAlignment="1">
      <alignment horizontal="right"/>
    </xf>
    <xf numFmtId="212" fontId="76" fillId="26" borderId="0" xfId="0" applyNumberFormat="1" applyFont="1" applyFill="1" applyAlignment="1">
      <alignment horizontal="right"/>
    </xf>
    <xf numFmtId="212" fontId="5" fillId="26" borderId="0" xfId="0" applyNumberFormat="1" applyFont="1" applyFill="1" applyAlignment="1">
      <alignment horizontal="right"/>
    </xf>
    <xf numFmtId="0" fontId="75" fillId="26" borderId="0" xfId="0" applyFont="1" applyFill="1" applyAlignment="1">
      <alignment horizontal="center" vertical="top"/>
    </xf>
    <xf numFmtId="212" fontId="76" fillId="26" borderId="0" xfId="0" applyNumberFormat="1" applyFont="1" applyFill="1" applyAlignment="1">
      <alignment horizontal="right" vertical="top"/>
    </xf>
    <xf numFmtId="212" fontId="5" fillId="26" borderId="0" xfId="0" applyNumberFormat="1" applyFont="1" applyFill="1" applyAlignment="1">
      <alignment horizontal="right" vertical="top"/>
    </xf>
    <xf numFmtId="0" fontId="75" fillId="26" borderId="18" xfId="0" applyFont="1" applyFill="1" applyBorder="1" applyAlignment="1">
      <alignment horizontal="center"/>
    </xf>
    <xf numFmtId="212" fontId="76" fillId="26" borderId="18" xfId="0" applyNumberFormat="1" applyFont="1" applyFill="1" applyBorder="1" applyAlignment="1">
      <alignment horizontal="right"/>
    </xf>
    <xf numFmtId="212" fontId="5" fillId="26" borderId="18" xfId="0" applyNumberFormat="1" applyFont="1" applyFill="1" applyBorder="1" applyAlignment="1">
      <alignment horizontal="right"/>
    </xf>
    <xf numFmtId="213" fontId="0" fillId="26" borderId="0" xfId="0" applyNumberFormat="1" applyFill="1"/>
    <xf numFmtId="212" fontId="0" fillId="26" borderId="0" xfId="0" applyNumberFormat="1" applyFill="1"/>
    <xf numFmtId="214" fontId="106" fillId="26" borderId="0" xfId="0" applyNumberFormat="1" applyFont="1" applyFill="1"/>
    <xf numFmtId="9" fontId="5" fillId="26" borderId="0" xfId="230" applyFont="1" applyFill="1" applyBorder="1" applyAlignment="1">
      <alignment horizontal="right"/>
    </xf>
    <xf numFmtId="187" fontId="74" fillId="26" borderId="0" xfId="0" applyNumberFormat="1" applyFont="1" applyFill="1"/>
    <xf numFmtId="212" fontId="74" fillId="26" borderId="0" xfId="0" applyNumberFormat="1" applyFont="1" applyFill="1"/>
    <xf numFmtId="212" fontId="83" fillId="26" borderId="0" xfId="0" applyNumberFormat="1" applyFont="1" applyFill="1"/>
    <xf numFmtId="0" fontId="74" fillId="26" borderId="0" xfId="0" applyFont="1" applyFill="1" applyAlignment="1">
      <alignment horizontal="right"/>
    </xf>
    <xf numFmtId="0" fontId="74" fillId="26" borderId="14" xfId="0" applyFont="1" applyFill="1" applyBorder="1" applyAlignment="1">
      <alignment horizontal="right"/>
    </xf>
    <xf numFmtId="215" fontId="76" fillId="26" borderId="0" xfId="0" applyNumberFormat="1" applyFont="1" applyFill="1" applyAlignment="1">
      <alignment horizontal="right"/>
    </xf>
    <xf numFmtId="215" fontId="5" fillId="26" borderId="0" xfId="0" applyNumberFormat="1" applyFont="1" applyFill="1" applyAlignment="1">
      <alignment horizontal="right"/>
    </xf>
    <xf numFmtId="215" fontId="76" fillId="26" borderId="0" xfId="0" applyNumberFormat="1" applyFont="1" applyFill="1" applyAlignment="1">
      <alignment horizontal="right" vertical="top"/>
    </xf>
    <xf numFmtId="215" fontId="5" fillId="26" borderId="0" xfId="0" applyNumberFormat="1" applyFont="1" applyFill="1" applyAlignment="1">
      <alignment horizontal="right" vertical="top"/>
    </xf>
    <xf numFmtId="0" fontId="0" fillId="26" borderId="0" xfId="0" applyFill="1" applyAlignment="1">
      <alignment horizontal="right" vertical="top"/>
    </xf>
    <xf numFmtId="215" fontId="0" fillId="26" borderId="0" xfId="0" applyNumberFormat="1" applyFill="1" applyAlignment="1">
      <alignment horizontal="right"/>
    </xf>
    <xf numFmtId="215" fontId="98" fillId="26" borderId="0" xfId="0" applyNumberFormat="1" applyFont="1" applyFill="1" applyAlignment="1">
      <alignment horizontal="right"/>
    </xf>
    <xf numFmtId="215" fontId="105" fillId="26" borderId="0" xfId="0" applyNumberFormat="1" applyFont="1" applyFill="1" applyAlignment="1">
      <alignment horizontal="right"/>
    </xf>
    <xf numFmtId="216" fontId="0" fillId="26" borderId="0" xfId="0" applyNumberFormat="1" applyFill="1" applyAlignment="1">
      <alignment horizontal="right"/>
    </xf>
    <xf numFmtId="215" fontId="76" fillId="26" borderId="18" xfId="0" applyNumberFormat="1" applyFont="1" applyFill="1" applyBorder="1" applyAlignment="1">
      <alignment horizontal="right"/>
    </xf>
    <xf numFmtId="215" fontId="5" fillId="26" borderId="18" xfId="0" applyNumberFormat="1" applyFont="1" applyFill="1" applyBorder="1" applyAlignment="1">
      <alignment horizontal="right"/>
    </xf>
    <xf numFmtId="215" fontId="98" fillId="26" borderId="18" xfId="0" applyNumberFormat="1" applyFont="1" applyFill="1" applyBorder="1" applyAlignment="1">
      <alignment horizontal="right"/>
    </xf>
    <xf numFmtId="215" fontId="105" fillId="26" borderId="18" xfId="0" applyNumberFormat="1" applyFont="1" applyFill="1" applyBorder="1" applyAlignment="1">
      <alignment horizontal="right"/>
    </xf>
    <xf numFmtId="9" fontId="76" fillId="26" borderId="0" xfId="230" applyFont="1" applyFill="1" applyBorder="1" applyAlignment="1">
      <alignment horizontal="right"/>
    </xf>
    <xf numFmtId="215" fontId="5" fillId="0" borderId="0" xfId="0" applyNumberFormat="1" applyFont="1" applyAlignment="1">
      <alignment horizontal="right"/>
    </xf>
    <xf numFmtId="215" fontId="157" fillId="26" borderId="0" xfId="0" applyNumberFormat="1" applyFont="1" applyFill="1"/>
    <xf numFmtId="2" fontId="4" fillId="26" borderId="0" xfId="230" applyNumberFormat="1" applyFont="1" applyFill="1"/>
    <xf numFmtId="190" fontId="4" fillId="26" borderId="0" xfId="230" applyNumberFormat="1" applyFont="1" applyFill="1"/>
    <xf numFmtId="217" fontId="4" fillId="26" borderId="0" xfId="230" applyNumberFormat="1" applyFont="1" applyFill="1"/>
    <xf numFmtId="1" fontId="0" fillId="26" borderId="0" xfId="230" applyNumberFormat="1" applyFont="1" applyFill="1"/>
    <xf numFmtId="2" fontId="0" fillId="26" borderId="0" xfId="230" applyNumberFormat="1" applyFont="1" applyFill="1"/>
    <xf numFmtId="176" fontId="0" fillId="26" borderId="0" xfId="230" applyNumberFormat="1" applyFont="1" applyFill="1"/>
    <xf numFmtId="9" fontId="0" fillId="26" borderId="0" xfId="230" applyFont="1" applyFill="1"/>
    <xf numFmtId="215" fontId="0" fillId="26" borderId="0" xfId="0" applyNumberFormat="1" applyFill="1"/>
    <xf numFmtId="0" fontId="29" fillId="0" borderId="0" xfId="130" applyFont="1" applyAlignment="1" applyProtection="1"/>
    <xf numFmtId="0" fontId="29" fillId="0" borderId="0" xfId="130" applyFont="1" applyFill="1" applyAlignment="1" applyProtection="1"/>
    <xf numFmtId="0" fontId="9" fillId="26" borderId="0" xfId="0" applyFont="1" applyFill="1" applyAlignment="1">
      <alignment horizontal="center"/>
    </xf>
    <xf numFmtId="0" fontId="73" fillId="26" borderId="18" xfId="217" applyFont="1" applyFill="1" applyBorder="1" applyAlignment="1">
      <alignment horizontal="right"/>
    </xf>
    <xf numFmtId="0" fontId="74" fillId="26" borderId="14" xfId="217" applyFont="1" applyFill="1" applyBorder="1" applyAlignment="1">
      <alignment horizontal="center"/>
    </xf>
    <xf numFmtId="0" fontId="86" fillId="0" borderId="0" xfId="0" applyFont="1" applyAlignment="1">
      <alignment horizontal="left" indent="2"/>
    </xf>
    <xf numFmtId="0" fontId="86" fillId="0" borderId="0" xfId="0" applyFont="1" applyAlignment="1">
      <alignment horizontal="left" vertical="top" wrapText="1" indent="2"/>
    </xf>
    <xf numFmtId="0" fontId="181" fillId="0" borderId="20" xfId="0" applyFont="1" applyBorder="1" applyAlignment="1">
      <alignment horizontal="left" vertical="center"/>
    </xf>
    <xf numFmtId="0" fontId="181" fillId="0" borderId="14" xfId="0" applyFont="1" applyBorder="1" applyAlignment="1">
      <alignment horizontal="left" vertical="center"/>
    </xf>
    <xf numFmtId="0" fontId="151" fillId="0" borderId="19" xfId="0" applyFont="1" applyBorder="1" applyAlignment="1">
      <alignment horizontal="center"/>
    </xf>
    <xf numFmtId="0" fontId="75" fillId="26" borderId="15" xfId="0" applyFont="1" applyFill="1" applyBorder="1" applyAlignment="1">
      <alignment horizontal="center"/>
    </xf>
    <xf numFmtId="0" fontId="74" fillId="26" borderId="14" xfId="0" applyFont="1" applyFill="1" applyBorder="1" applyAlignment="1">
      <alignment horizontal="center"/>
    </xf>
    <xf numFmtId="0" fontId="74" fillId="26" borderId="19" xfId="0" applyFont="1" applyFill="1" applyBorder="1" applyAlignment="1">
      <alignment horizontal="center"/>
    </xf>
    <xf numFmtId="0" fontId="75" fillId="26" borderId="19" xfId="0" applyFont="1" applyFill="1" applyBorder="1" applyAlignment="1">
      <alignment horizontal="center"/>
    </xf>
    <xf numFmtId="0" fontId="73" fillId="29" borderId="18" xfId="0" applyFont="1" applyFill="1" applyBorder="1" applyAlignment="1">
      <alignment horizontal="right"/>
    </xf>
    <xf numFmtId="0" fontId="84" fillId="26" borderId="18" xfId="0" applyFont="1" applyFill="1" applyBorder="1"/>
    <xf numFmtId="0" fontId="84" fillId="26" borderId="0" xfId="0" applyFont="1" applyFill="1" applyAlignment="1">
      <alignment horizontal="right"/>
    </xf>
    <xf numFmtId="0" fontId="73" fillId="26" borderId="20" xfId="0" applyFont="1" applyFill="1" applyBorder="1" applyAlignment="1">
      <alignment horizontal="center"/>
    </xf>
    <xf numFmtId="0" fontId="84" fillId="26" borderId="20" xfId="0" applyFont="1" applyFill="1" applyBorder="1"/>
    <xf numFmtId="0" fontId="73" fillId="26" borderId="19" xfId="0" applyFont="1" applyFill="1" applyBorder="1" applyAlignment="1">
      <alignment horizontal="center"/>
    </xf>
    <xf numFmtId="220" fontId="5" fillId="26" borderId="0" xfId="0" applyNumberFormat="1" applyFont="1" applyFill="1" applyAlignment="1">
      <alignment horizontal="right"/>
    </xf>
    <xf numFmtId="221" fontId="5" fillId="26" borderId="0" xfId="0" applyNumberFormat="1" applyFont="1" applyFill="1" applyAlignment="1">
      <alignment horizontal="right"/>
    </xf>
    <xf numFmtId="3" fontId="5" fillId="26" borderId="0" xfId="0" applyNumberFormat="1" applyFont="1" applyFill="1" applyAlignment="1">
      <alignment horizontal="right" vertical="top"/>
    </xf>
    <xf numFmtId="0" fontId="5" fillId="26" borderId="0" xfId="0" applyFont="1" applyFill="1" applyAlignment="1">
      <alignment horizontal="right" vertical="top"/>
    </xf>
    <xf numFmtId="220" fontId="5" fillId="26" borderId="0" xfId="0" applyNumberFormat="1" applyFont="1" applyFill="1" applyAlignment="1">
      <alignment horizontal="right" vertical="top"/>
    </xf>
    <xf numFmtId="221" fontId="5" fillId="26" borderId="0" xfId="0" applyNumberFormat="1" applyFont="1" applyFill="1" applyAlignment="1">
      <alignment horizontal="right" vertical="top"/>
    </xf>
    <xf numFmtId="222" fontId="5" fillId="26" borderId="0" xfId="0" applyNumberFormat="1" applyFont="1" applyFill="1" applyAlignment="1">
      <alignment horizontal="right"/>
    </xf>
    <xf numFmtId="171" fontId="4" fillId="26" borderId="0" xfId="0" applyNumberFormat="1" applyFont="1" applyFill="1"/>
    <xf numFmtId="171" fontId="5" fillId="29" borderId="18" xfId="0" applyNumberFormat="1" applyFont="1" applyFill="1" applyBorder="1" applyAlignment="1">
      <alignment horizontal="right"/>
    </xf>
    <xf numFmtId="3" fontId="126" fillId="29" borderId="18" xfId="0" applyNumberFormat="1" applyFont="1" applyFill="1" applyBorder="1" applyAlignment="1">
      <alignment horizontal="right"/>
    </xf>
    <xf numFmtId="0" fontId="88" fillId="29" borderId="18" xfId="0" applyFont="1" applyFill="1" applyBorder="1"/>
    <xf numFmtId="0" fontId="5" fillId="29" borderId="18" xfId="0" applyFont="1" applyFill="1" applyBorder="1" applyAlignment="1">
      <alignment horizontal="right"/>
    </xf>
    <xf numFmtId="220" fontId="5" fillId="29" borderId="18" xfId="0" applyNumberFormat="1" applyFont="1" applyFill="1" applyBorder="1" applyAlignment="1">
      <alignment horizontal="right"/>
    </xf>
    <xf numFmtId="221" fontId="5" fillId="29" borderId="18" xfId="0" applyNumberFormat="1" applyFont="1" applyFill="1" applyBorder="1" applyAlignment="1">
      <alignment horizontal="right"/>
    </xf>
    <xf numFmtId="0" fontId="5" fillId="26" borderId="18" xfId="0" applyFont="1" applyFill="1" applyBorder="1" applyAlignment="1">
      <alignment horizontal="right"/>
    </xf>
    <xf numFmtId="0" fontId="182" fillId="26" borderId="0" xfId="0" applyFont="1" applyFill="1"/>
    <xf numFmtId="171" fontId="159" fillId="26" borderId="0" xfId="0" applyNumberFormat="1" applyFont="1" applyFill="1"/>
    <xf numFmtId="0" fontId="83" fillId="26" borderId="18" xfId="0" applyFont="1" applyFill="1" applyBorder="1"/>
    <xf numFmtId="0" fontId="73" fillId="26" borderId="18" xfId="0" applyFont="1" applyFill="1" applyBorder="1"/>
    <xf numFmtId="0" fontId="124" fillId="26" borderId="0" xfId="0" applyFont="1" applyFill="1" applyAlignment="1">
      <alignment horizontal="right"/>
    </xf>
    <xf numFmtId="49" fontId="125" fillId="26" borderId="14" xfId="0" applyNumberFormat="1" applyFont="1" applyFill="1" applyBorder="1" applyAlignment="1">
      <alignment horizontal="right"/>
    </xf>
    <xf numFmtId="49" fontId="74" fillId="26" borderId="14" xfId="0" applyNumberFormat="1" applyFont="1" applyFill="1" applyBorder="1" applyAlignment="1">
      <alignment horizontal="right"/>
    </xf>
    <xf numFmtId="218" fontId="76" fillId="26" borderId="0" xfId="0" applyNumberFormat="1" applyFont="1" applyFill="1" applyAlignment="1">
      <alignment horizontal="right"/>
    </xf>
    <xf numFmtId="218" fontId="5" fillId="26" borderId="0" xfId="0" applyNumberFormat="1" applyFont="1" applyFill="1" applyAlignment="1">
      <alignment horizontal="right"/>
    </xf>
    <xf numFmtId="218" fontId="76" fillId="26" borderId="0" xfId="0" applyNumberFormat="1" applyFont="1" applyFill="1" applyAlignment="1">
      <alignment horizontal="right" vertical="top"/>
    </xf>
    <xf numFmtId="218" fontId="5" fillId="26" borderId="0" xfId="0" applyNumberFormat="1" applyFont="1" applyFill="1" applyAlignment="1">
      <alignment horizontal="right" vertical="top"/>
    </xf>
    <xf numFmtId="219" fontId="76" fillId="26" borderId="0" xfId="0" applyNumberFormat="1" applyFont="1" applyFill="1" applyAlignment="1">
      <alignment horizontal="right"/>
    </xf>
    <xf numFmtId="218" fontId="76" fillId="26" borderId="18" xfId="0" applyNumberFormat="1" applyFont="1" applyFill="1" applyBorder="1" applyAlignment="1">
      <alignment horizontal="right"/>
    </xf>
    <xf numFmtId="218" fontId="5" fillId="26" borderId="18" xfId="0" applyNumberFormat="1" applyFont="1" applyFill="1" applyBorder="1" applyAlignment="1">
      <alignment horizontal="right"/>
    </xf>
    <xf numFmtId="218" fontId="76" fillId="26" borderId="18" xfId="0" applyNumberFormat="1" applyFont="1" applyFill="1" applyBorder="1"/>
    <xf numFmtId="0" fontId="4" fillId="26" borderId="18" xfId="0" applyFont="1" applyFill="1" applyBorder="1"/>
    <xf numFmtId="218" fontId="5" fillId="26" borderId="18" xfId="0" applyNumberFormat="1" applyFont="1" applyFill="1" applyBorder="1"/>
    <xf numFmtId="218" fontId="76" fillId="26" borderId="0" xfId="0" applyNumberFormat="1" applyFont="1" applyFill="1"/>
    <xf numFmtId="218" fontId="5" fillId="26" borderId="0" xfId="0" applyNumberFormat="1" applyFont="1" applyFill="1"/>
    <xf numFmtId="0" fontId="183" fillId="26" borderId="0" xfId="0" applyFont="1" applyFill="1"/>
    <xf numFmtId="0" fontId="163" fillId="26" borderId="0" xfId="0" applyFont="1" applyFill="1"/>
    <xf numFmtId="0" fontId="144" fillId="26" borderId="0" xfId="0" applyFont="1" applyFill="1"/>
    <xf numFmtId="0" fontId="153" fillId="26" borderId="0" xfId="0" applyFont="1" applyFill="1"/>
    <xf numFmtId="218" fontId="83" fillId="26" borderId="0" xfId="0" applyNumberFormat="1" applyFont="1" applyFill="1"/>
    <xf numFmtId="0" fontId="72" fillId="30" borderId="0" xfId="266" applyFont="1" applyFill="1"/>
    <xf numFmtId="0" fontId="1" fillId="30" borderId="0" xfId="266" applyFill="1"/>
    <xf numFmtId="0" fontId="164" fillId="30" borderId="0" xfId="266" applyFont="1" applyFill="1"/>
    <xf numFmtId="0" fontId="127" fillId="30" borderId="0" xfId="266" applyFont="1" applyFill="1"/>
    <xf numFmtId="0" fontId="164" fillId="30" borderId="21" xfId="266" applyFont="1" applyFill="1" applyBorder="1" applyAlignment="1">
      <alignment horizontal="right"/>
    </xf>
    <xf numFmtId="0" fontId="84" fillId="30" borderId="0" xfId="266" applyFont="1" applyFill="1"/>
    <xf numFmtId="0" fontId="1" fillId="30" borderId="22" xfId="266" applyFill="1" applyBorder="1"/>
    <xf numFmtId="0" fontId="1" fillId="30" borderId="23" xfId="266" applyFill="1" applyBorder="1"/>
    <xf numFmtId="0" fontId="1" fillId="30" borderId="24" xfId="266" applyFill="1" applyBorder="1"/>
    <xf numFmtId="41" fontId="156" fillId="30" borderId="25" xfId="266" applyNumberFormat="1" applyFont="1" applyFill="1" applyBorder="1"/>
    <xf numFmtId="41" fontId="156" fillId="30" borderId="26" xfId="266" applyNumberFormat="1" applyFont="1" applyFill="1" applyBorder="1"/>
    <xf numFmtId="41" fontId="165" fillId="30" borderId="27" xfId="266" applyNumberFormat="1" applyFont="1" applyFill="1" applyBorder="1"/>
    <xf numFmtId="41" fontId="156" fillId="30" borderId="28" xfId="266" applyNumberFormat="1" applyFont="1" applyFill="1" applyBorder="1"/>
    <xf numFmtId="41" fontId="156" fillId="30" borderId="29" xfId="266" applyNumberFormat="1" applyFont="1" applyFill="1" applyBorder="1"/>
    <xf numFmtId="41" fontId="165" fillId="29" borderId="28" xfId="266" applyNumberFormat="1" applyFont="1" applyFill="1" applyBorder="1"/>
    <xf numFmtId="41" fontId="165" fillId="29" borderId="30" xfId="266" applyNumberFormat="1" applyFont="1" applyFill="1" applyBorder="1"/>
    <xf numFmtId="0" fontId="1" fillId="30" borderId="31" xfId="266" applyFill="1" applyBorder="1"/>
    <xf numFmtId="41" fontId="156" fillId="30" borderId="0" xfId="266" applyNumberFormat="1" applyFont="1" applyFill="1"/>
    <xf numFmtId="41" fontId="165" fillId="30" borderId="31" xfId="266" applyNumberFormat="1" applyFont="1" applyFill="1" applyBorder="1"/>
    <xf numFmtId="41" fontId="165" fillId="29" borderId="31" xfId="266" applyNumberFormat="1" applyFont="1" applyFill="1" applyBorder="1"/>
    <xf numFmtId="0" fontId="166" fillId="30" borderId="0" xfId="266" applyFont="1" applyFill="1"/>
    <xf numFmtId="0" fontId="167" fillId="30" borderId="0" xfId="266" applyFont="1" applyFill="1"/>
    <xf numFmtId="41" fontId="166" fillId="30" borderId="0" xfId="266" applyNumberFormat="1" applyFont="1" applyFill="1"/>
    <xf numFmtId="0" fontId="164" fillId="0" borderId="34" xfId="266" applyFont="1" applyBorder="1"/>
    <xf numFmtId="41" fontId="165" fillId="0" borderId="35" xfId="266" applyNumberFormat="1" applyFont="1" applyBorder="1"/>
    <xf numFmtId="41" fontId="165" fillId="0" borderId="36" xfId="266" applyNumberFormat="1" applyFont="1" applyBorder="1"/>
    <xf numFmtId="41" fontId="165" fillId="0" borderId="37" xfId="266" applyNumberFormat="1" applyFont="1" applyBorder="1"/>
    <xf numFmtId="41" fontId="165" fillId="0" borderId="22" xfId="266" applyNumberFormat="1" applyFont="1" applyBorder="1"/>
    <xf numFmtId="41" fontId="165" fillId="29" borderId="35" xfId="266" applyNumberFormat="1" applyFont="1" applyFill="1" applyBorder="1"/>
    <xf numFmtId="41" fontId="165" fillId="29" borderId="22" xfId="266" applyNumberFormat="1" applyFont="1" applyFill="1" applyBorder="1"/>
    <xf numFmtId="0" fontId="5" fillId="30" borderId="0" xfId="266" applyFont="1" applyFill="1"/>
    <xf numFmtId="41" fontId="1" fillId="30" borderId="0" xfId="266" applyNumberFormat="1" applyFill="1"/>
    <xf numFmtId="0" fontId="72" fillId="30" borderId="0" xfId="0" applyFont="1" applyFill="1"/>
    <xf numFmtId="0" fontId="0" fillId="30" borderId="0" xfId="0" applyFill="1"/>
    <xf numFmtId="0" fontId="164" fillId="30" borderId="0" xfId="0" applyFont="1" applyFill="1"/>
    <xf numFmtId="0" fontId="127" fillId="30" borderId="0" xfId="0" applyFont="1" applyFill="1"/>
    <xf numFmtId="0" fontId="164" fillId="30" borderId="21" xfId="0" applyFont="1" applyFill="1" applyBorder="1" applyAlignment="1">
      <alignment horizontal="right"/>
    </xf>
    <xf numFmtId="0" fontId="84" fillId="30" borderId="0" xfId="0" applyFont="1" applyFill="1"/>
    <xf numFmtId="0" fontId="0" fillId="30" borderId="23" xfId="0" applyFill="1" applyBorder="1"/>
    <xf numFmtId="0" fontId="0" fillId="30" borderId="24" xfId="0" applyFill="1" applyBorder="1"/>
    <xf numFmtId="41" fontId="156" fillId="30" borderId="25" xfId="0" applyNumberFormat="1" applyFont="1" applyFill="1" applyBorder="1"/>
    <xf numFmtId="41" fontId="156" fillId="30" borderId="26" xfId="0" applyNumberFormat="1" applyFont="1" applyFill="1" applyBorder="1"/>
    <xf numFmtId="41" fontId="165" fillId="30" borderId="27" xfId="0" applyNumberFormat="1" applyFont="1" applyFill="1" applyBorder="1"/>
    <xf numFmtId="41" fontId="156" fillId="30" borderId="28" xfId="0" applyNumberFormat="1" applyFont="1" applyFill="1" applyBorder="1"/>
    <xf numFmtId="41" fontId="156" fillId="30" borderId="29" xfId="0" applyNumberFormat="1" applyFont="1" applyFill="1" applyBorder="1"/>
    <xf numFmtId="41" fontId="165" fillId="29" borderId="28" xfId="0" applyNumberFormat="1" applyFont="1" applyFill="1" applyBorder="1"/>
    <xf numFmtId="41" fontId="165" fillId="29" borderId="30" xfId="0" applyNumberFormat="1" applyFont="1" applyFill="1" applyBorder="1"/>
    <xf numFmtId="0" fontId="0" fillId="30" borderId="31" xfId="0" applyFill="1" applyBorder="1"/>
    <xf numFmtId="41" fontId="156" fillId="30" borderId="0" xfId="0" applyNumberFormat="1" applyFont="1" applyFill="1"/>
    <xf numFmtId="41" fontId="165" fillId="30" borderId="31" xfId="0" applyNumberFormat="1" applyFont="1" applyFill="1" applyBorder="1"/>
    <xf numFmtId="41" fontId="165" fillId="29" borderId="31" xfId="0" applyNumberFormat="1" applyFont="1" applyFill="1" applyBorder="1"/>
    <xf numFmtId="0" fontId="166" fillId="30" borderId="0" xfId="0" applyFont="1" applyFill="1"/>
    <xf numFmtId="0" fontId="167" fillId="30" borderId="0" xfId="0" applyFont="1" applyFill="1"/>
    <xf numFmtId="41" fontId="166" fillId="30" borderId="0" xfId="0" applyNumberFormat="1" applyFont="1" applyFill="1"/>
    <xf numFmtId="0" fontId="164" fillId="0" borderId="34" xfId="0" applyFont="1" applyBorder="1"/>
    <xf numFmtId="41" fontId="165" fillId="0" borderId="35" xfId="0" applyNumberFormat="1" applyFont="1" applyBorder="1"/>
    <xf numFmtId="41" fontId="165" fillId="0" borderId="36" xfId="0" applyNumberFormat="1" applyFont="1" applyBorder="1"/>
    <xf numFmtId="41" fontId="165" fillId="0" borderId="37" xfId="0" applyNumberFormat="1" applyFont="1" applyBorder="1"/>
    <xf numFmtId="41" fontId="165" fillId="0" borderId="22" xfId="0" applyNumberFormat="1" applyFont="1" applyBorder="1"/>
    <xf numFmtId="41" fontId="165" fillId="29" borderId="35" xfId="0" applyNumberFormat="1" applyFont="1" applyFill="1" applyBorder="1"/>
    <xf numFmtId="41" fontId="165" fillId="29" borderId="22" xfId="0" applyNumberFormat="1" applyFont="1" applyFill="1" applyBorder="1"/>
    <xf numFmtId="0" fontId="5" fillId="30" borderId="0" xfId="0" applyFont="1" applyFill="1"/>
    <xf numFmtId="41" fontId="0" fillId="30" borderId="0" xfId="0" applyNumberFormat="1" applyFill="1"/>
    <xf numFmtId="0" fontId="72" fillId="29" borderId="0" xfId="266" applyFont="1" applyFill="1"/>
    <xf numFmtId="0" fontId="1" fillId="29" borderId="0" xfId="266" applyFill="1"/>
    <xf numFmtId="0" fontId="127" fillId="29" borderId="0" xfId="266" applyFont="1" applyFill="1"/>
    <xf numFmtId="0" fontId="164" fillId="29" borderId="21" xfId="266" applyFont="1" applyFill="1" applyBorder="1" applyAlignment="1">
      <alignment horizontal="right"/>
    </xf>
    <xf numFmtId="0" fontId="1" fillId="29" borderId="23" xfId="266" applyFill="1" applyBorder="1"/>
    <xf numFmtId="175" fontId="1" fillId="29" borderId="0" xfId="267" applyNumberFormat="1" applyFont="1" applyFill="1"/>
    <xf numFmtId="175" fontId="1" fillId="29" borderId="0" xfId="268" applyNumberFormat="1" applyFont="1" applyFill="1"/>
    <xf numFmtId="175" fontId="156" fillId="30" borderId="26" xfId="268" applyNumberFormat="1" applyFont="1" applyFill="1" applyBorder="1"/>
    <xf numFmtId="41" fontId="165" fillId="29" borderId="27" xfId="266" applyNumberFormat="1" applyFont="1" applyFill="1" applyBorder="1"/>
    <xf numFmtId="41" fontId="1" fillId="29" borderId="0" xfId="266" applyNumberFormat="1" applyFill="1"/>
    <xf numFmtId="176" fontId="1" fillId="29" borderId="0" xfId="267" applyNumberFormat="1" applyFont="1" applyFill="1"/>
    <xf numFmtId="9" fontId="1" fillId="29" borderId="0" xfId="267" applyFont="1" applyFill="1"/>
    <xf numFmtId="175" fontId="1" fillId="29" borderId="0" xfId="266" applyNumberFormat="1" applyFill="1"/>
    <xf numFmtId="41" fontId="1" fillId="29" borderId="0" xfId="267" applyNumberFormat="1" applyFont="1" applyFill="1"/>
    <xf numFmtId="0" fontId="164" fillId="29" borderId="0" xfId="266" applyFont="1" applyFill="1"/>
    <xf numFmtId="0" fontId="166" fillId="29" borderId="0" xfId="266" applyFont="1" applyFill="1"/>
    <xf numFmtId="0" fontId="167" fillId="29" borderId="0" xfId="266" applyFont="1" applyFill="1"/>
    <xf numFmtId="0" fontId="164" fillId="29" borderId="34" xfId="266" applyFont="1" applyFill="1" applyBorder="1"/>
    <xf numFmtId="0" fontId="4" fillId="30" borderId="0" xfId="266" applyFont="1" applyFill="1"/>
    <xf numFmtId="9" fontId="166" fillId="30" borderId="0" xfId="267" applyFont="1" applyFill="1"/>
    <xf numFmtId="0" fontId="159" fillId="30" borderId="0" xfId="266" applyFont="1" applyFill="1"/>
    <xf numFmtId="0" fontId="72" fillId="29" borderId="0" xfId="0" applyFont="1" applyFill="1"/>
    <xf numFmtId="0" fontId="127" fillId="29" borderId="0" xfId="0" applyFont="1" applyFill="1"/>
    <xf numFmtId="0" fontId="164" fillId="29" borderId="21" xfId="0" applyFont="1" applyFill="1" applyBorder="1" applyAlignment="1">
      <alignment horizontal="right"/>
    </xf>
    <xf numFmtId="0" fontId="0" fillId="29" borderId="23" xfId="0" applyFill="1" applyBorder="1"/>
    <xf numFmtId="41" fontId="165" fillId="29" borderId="27" xfId="0" applyNumberFormat="1" applyFont="1" applyFill="1" applyBorder="1"/>
    <xf numFmtId="41" fontId="0" fillId="29" borderId="0" xfId="0" applyNumberFormat="1" applyFill="1"/>
    <xf numFmtId="175" fontId="0" fillId="29" borderId="0" xfId="0" applyNumberFormat="1" applyFill="1"/>
    <xf numFmtId="0" fontId="164" fillId="29" borderId="0" xfId="0" applyFont="1" applyFill="1"/>
    <xf numFmtId="0" fontId="166" fillId="29" borderId="0" xfId="0" applyFont="1" applyFill="1"/>
    <xf numFmtId="0" fontId="167" fillId="29" borderId="0" xfId="0" applyFont="1" applyFill="1"/>
    <xf numFmtId="0" fontId="164" fillId="29" borderId="34" xfId="0" applyFont="1" applyFill="1" applyBorder="1"/>
    <xf numFmtId="0" fontId="4" fillId="30" borderId="0" xfId="0" applyFont="1" applyFill="1"/>
    <xf numFmtId="0" fontId="159" fillId="30" borderId="0" xfId="0" applyFont="1" applyFill="1"/>
    <xf numFmtId="14" fontId="98" fillId="26" borderId="0" xfId="0" applyNumberFormat="1" applyFont="1" applyFill="1"/>
    <xf numFmtId="0" fontId="83" fillId="26" borderId="14" xfId="0" applyFont="1" applyFill="1" applyBorder="1" applyAlignment="1">
      <alignment horizontal="center"/>
    </xf>
    <xf numFmtId="0" fontId="75" fillId="26" borderId="12" xfId="0" applyFont="1" applyFill="1" applyBorder="1" applyAlignment="1">
      <alignment horizontal="right"/>
    </xf>
    <xf numFmtId="0" fontId="0" fillId="26" borderId="14" xfId="0" applyFill="1" applyBorder="1" applyAlignment="1">
      <alignment horizontal="right"/>
    </xf>
    <xf numFmtId="0" fontId="83" fillId="26" borderId="14" xfId="0" applyFont="1" applyFill="1" applyBorder="1" applyAlignment="1">
      <alignment horizontal="right"/>
    </xf>
    <xf numFmtId="197" fontId="75" fillId="26" borderId="0" xfId="0" applyNumberFormat="1" applyFont="1" applyFill="1"/>
    <xf numFmtId="223" fontId="75" fillId="26" borderId="0" xfId="0" applyNumberFormat="1" applyFont="1" applyFill="1" applyAlignment="1">
      <alignment horizontal="right"/>
    </xf>
    <xf numFmtId="197" fontId="75" fillId="26" borderId="0" xfId="0" applyNumberFormat="1" applyFont="1" applyFill="1" applyAlignment="1">
      <alignment vertical="top"/>
    </xf>
    <xf numFmtId="223" fontId="75" fillId="26" borderId="0" xfId="0" applyNumberFormat="1" applyFont="1" applyFill="1" applyAlignment="1">
      <alignment horizontal="right" vertical="top"/>
    </xf>
    <xf numFmtId="176" fontId="75" fillId="26" borderId="0" xfId="230" applyNumberFormat="1" applyFont="1" applyFill="1"/>
    <xf numFmtId="171" fontId="5" fillId="0" borderId="0" xfId="0" applyNumberFormat="1" applyFont="1" applyAlignment="1">
      <alignment horizontal="right"/>
    </xf>
    <xf numFmtId="171" fontId="76" fillId="0" borderId="0" xfId="0" applyNumberFormat="1" applyFont="1" applyAlignment="1">
      <alignment horizontal="right"/>
    </xf>
    <xf numFmtId="0" fontId="75" fillId="26" borderId="0" xfId="230" applyNumberFormat="1" applyFont="1" applyFill="1"/>
    <xf numFmtId="0" fontId="75" fillId="29" borderId="0" xfId="0" applyFont="1" applyFill="1" applyAlignment="1">
      <alignment horizontal="left"/>
    </xf>
    <xf numFmtId="223" fontId="75" fillId="26" borderId="18" xfId="0" applyNumberFormat="1" applyFont="1" applyFill="1" applyBorder="1" applyAlignment="1">
      <alignment horizontal="right"/>
    </xf>
    <xf numFmtId="0" fontId="168" fillId="26" borderId="0" xfId="0" applyFont="1" applyFill="1"/>
    <xf numFmtId="224" fontId="83" fillId="26" borderId="0" xfId="0" applyNumberFormat="1" applyFont="1" applyFill="1"/>
    <xf numFmtId="3" fontId="83" fillId="26" borderId="0" xfId="0" applyNumberFormat="1" applyFont="1" applyFill="1"/>
    <xf numFmtId="226" fontId="0" fillId="26" borderId="0" xfId="0" applyNumberFormat="1" applyFill="1"/>
    <xf numFmtId="14" fontId="73" fillId="26" borderId="18" xfId="0" applyNumberFormat="1" applyFont="1" applyFill="1" applyBorder="1" applyAlignment="1">
      <alignment horizontal="right"/>
    </xf>
    <xf numFmtId="0" fontId="74" fillId="26" borderId="19" xfId="0" applyFont="1" applyFill="1" applyBorder="1" applyAlignment="1">
      <alignment horizontal="right" wrapText="1"/>
    </xf>
    <xf numFmtId="0" fontId="75" fillId="26" borderId="19" xfId="0" applyFont="1" applyFill="1" applyBorder="1" applyAlignment="1">
      <alignment horizontal="right" wrapText="1"/>
    </xf>
    <xf numFmtId="0" fontId="5" fillId="26" borderId="19" xfId="0" applyFont="1" applyFill="1" applyBorder="1" applyAlignment="1">
      <alignment wrapText="1"/>
    </xf>
    <xf numFmtId="181" fontId="83" fillId="26" borderId="0" xfId="0" applyNumberFormat="1" applyFont="1" applyFill="1"/>
    <xf numFmtId="181" fontId="76" fillId="26" borderId="0" xfId="0" applyNumberFormat="1" applyFont="1" applyFill="1" applyAlignment="1">
      <alignment horizontal="right"/>
    </xf>
    <xf numFmtId="2" fontId="5" fillId="26" borderId="0" xfId="0" applyNumberFormat="1" applyFont="1" applyFill="1"/>
    <xf numFmtId="181" fontId="76" fillId="26" borderId="0" xfId="0" applyNumberFormat="1" applyFont="1" applyFill="1" applyAlignment="1">
      <alignment horizontal="right" vertical="top"/>
    </xf>
    <xf numFmtId="181" fontId="5" fillId="26" borderId="0" xfId="0" applyNumberFormat="1" applyFont="1" applyFill="1" applyAlignment="1">
      <alignment horizontal="right" vertical="top"/>
    </xf>
    <xf numFmtId="2" fontId="5" fillId="26" borderId="0" xfId="0" applyNumberFormat="1" applyFont="1" applyFill="1" applyAlignment="1">
      <alignment vertical="top"/>
    </xf>
    <xf numFmtId="181" fontId="76" fillId="26" borderId="18" xfId="0" applyNumberFormat="1" applyFont="1" applyFill="1" applyBorder="1" applyAlignment="1">
      <alignment horizontal="right"/>
    </xf>
    <xf numFmtId="2" fontId="5" fillId="26" borderId="18" xfId="0" applyNumberFormat="1" applyFont="1" applyFill="1" applyBorder="1"/>
    <xf numFmtId="0" fontId="75" fillId="29" borderId="0" xfId="0" applyFont="1" applyFill="1" applyAlignment="1">
      <alignment horizontal="left" vertical="top"/>
    </xf>
    <xf numFmtId="181" fontId="157" fillId="26" borderId="0" xfId="0" applyNumberFormat="1" applyFont="1" applyFill="1"/>
    <xf numFmtId="0" fontId="169" fillId="26" borderId="0" xfId="0" applyFont="1" applyFill="1"/>
    <xf numFmtId="2" fontId="83" fillId="26" borderId="0" xfId="0" applyNumberFormat="1" applyFont="1" applyFill="1"/>
    <xf numFmtId="14" fontId="76" fillId="26" borderId="18" xfId="0" applyNumberFormat="1" applyFont="1" applyFill="1" applyBorder="1" applyAlignment="1">
      <alignment horizontal="right"/>
    </xf>
    <xf numFmtId="0" fontId="76" fillId="0" borderId="18" xfId="0" applyFont="1" applyBorder="1" applyAlignment="1">
      <alignment horizontal="right"/>
    </xf>
    <xf numFmtId="0" fontId="75" fillId="26" borderId="0" xfId="0" applyFont="1" applyFill="1" applyAlignment="1">
      <alignment horizontal="right" wrapText="1"/>
    </xf>
    <xf numFmtId="181" fontId="107" fillId="26" borderId="0" xfId="0" applyNumberFormat="1" applyFont="1" applyFill="1" applyAlignment="1">
      <alignment horizontal="right"/>
    </xf>
    <xf numFmtId="181" fontId="107" fillId="26" borderId="18" xfId="0" applyNumberFormat="1" applyFont="1" applyFill="1" applyBorder="1" applyAlignment="1">
      <alignment horizontal="right"/>
    </xf>
    <xf numFmtId="181" fontId="107" fillId="29" borderId="18" xfId="0" applyNumberFormat="1" applyFont="1" applyFill="1" applyBorder="1" applyAlignment="1">
      <alignment horizontal="right"/>
    </xf>
    <xf numFmtId="10" fontId="0" fillId="26" borderId="0" xfId="230" applyNumberFormat="1" applyFont="1" applyFill="1" applyBorder="1"/>
    <xf numFmtId="177" fontId="159" fillId="26" borderId="0" xfId="0" applyNumberFormat="1" applyFont="1" applyFill="1" applyAlignment="1">
      <alignment horizontal="right" vertical="top"/>
    </xf>
    <xf numFmtId="0" fontId="74" fillId="26" borderId="0" xfId="0" applyFont="1" applyFill="1" applyAlignment="1">
      <alignment horizontal="right" wrapText="1"/>
    </xf>
    <xf numFmtId="0" fontId="75" fillId="26" borderId="15" xfId="0" applyFont="1" applyFill="1" applyBorder="1" applyAlignment="1">
      <alignment horizontal="left" wrapText="1"/>
    </xf>
    <xf numFmtId="0" fontId="75" fillId="26" borderId="12" xfId="0" applyFont="1" applyFill="1" applyBorder="1" applyAlignment="1">
      <alignment horizontal="left" wrapText="1"/>
    </xf>
    <xf numFmtId="227" fontId="5" fillId="26" borderId="0" xfId="0" applyNumberFormat="1" applyFont="1" applyFill="1" applyAlignment="1">
      <alignment horizontal="right"/>
    </xf>
    <xf numFmtId="227" fontId="75" fillId="26" borderId="0" xfId="0" applyNumberFormat="1" applyFont="1" applyFill="1" applyAlignment="1">
      <alignment horizontal="right"/>
    </xf>
    <xf numFmtId="9" fontId="75" fillId="26" borderId="0" xfId="230" applyFont="1" applyFill="1" applyAlignment="1">
      <alignment horizontal="right"/>
    </xf>
    <xf numFmtId="227" fontId="5" fillId="26" borderId="0" xfId="0" applyNumberFormat="1" applyFont="1" applyFill="1" applyAlignment="1">
      <alignment horizontal="right" vertical="top"/>
    </xf>
    <xf numFmtId="227" fontId="75" fillId="26" borderId="0" xfId="0" applyNumberFormat="1" applyFont="1" applyFill="1" applyAlignment="1">
      <alignment horizontal="right" vertical="top"/>
    </xf>
    <xf numFmtId="0" fontId="75" fillId="29" borderId="0" xfId="0" applyFont="1" applyFill="1" applyAlignment="1">
      <alignment horizontal="right" vertical="top"/>
    </xf>
    <xf numFmtId="1" fontId="75" fillId="26" borderId="0" xfId="230" applyNumberFormat="1" applyFont="1" applyFill="1" applyAlignment="1">
      <alignment horizontal="right"/>
    </xf>
    <xf numFmtId="0" fontId="75" fillId="29" borderId="18" xfId="0" applyFont="1" applyFill="1" applyBorder="1" applyAlignment="1">
      <alignment horizontal="right"/>
    </xf>
    <xf numFmtId="227" fontId="5" fillId="26" borderId="20" xfId="0" applyNumberFormat="1" applyFont="1" applyFill="1" applyBorder="1" applyAlignment="1">
      <alignment horizontal="right"/>
    </xf>
    <xf numFmtId="227" fontId="75" fillId="26" borderId="20" xfId="0" applyNumberFormat="1" applyFont="1" applyFill="1" applyBorder="1" applyAlignment="1">
      <alignment horizontal="right"/>
    </xf>
    <xf numFmtId="0" fontId="5" fillId="26" borderId="20" xfId="0" applyFont="1" applyFill="1" applyBorder="1" applyAlignment="1">
      <alignment horizontal="right"/>
    </xf>
    <xf numFmtId="0" fontId="159" fillId="26" borderId="0" xfId="0" applyFont="1" applyFill="1" applyAlignment="1">
      <alignment horizontal="left"/>
    </xf>
    <xf numFmtId="227" fontId="159" fillId="26" borderId="0" xfId="0" applyNumberFormat="1" applyFont="1" applyFill="1" applyAlignment="1">
      <alignment horizontal="left"/>
    </xf>
    <xf numFmtId="0" fontId="163" fillId="26" borderId="0" xfId="0" applyFont="1" applyFill="1" applyAlignment="1">
      <alignment horizontal="left"/>
    </xf>
    <xf numFmtId="227" fontId="159" fillId="26" borderId="0" xfId="0" applyNumberFormat="1" applyFont="1" applyFill="1"/>
    <xf numFmtId="9" fontId="159" fillId="26" borderId="0" xfId="230" applyFont="1" applyFill="1"/>
    <xf numFmtId="176" fontId="157" fillId="26" borderId="0" xfId="230" applyNumberFormat="1" applyFont="1" applyFill="1"/>
    <xf numFmtId="228" fontId="4" fillId="26" borderId="0" xfId="0" applyNumberFormat="1" applyFont="1" applyFill="1"/>
    <xf numFmtId="228" fontId="0" fillId="26" borderId="0" xfId="0" applyNumberFormat="1" applyFill="1"/>
    <xf numFmtId="227" fontId="0" fillId="26" borderId="0" xfId="0" applyNumberFormat="1" applyFill="1"/>
    <xf numFmtId="176" fontId="0" fillId="29" borderId="0" xfId="231" applyNumberFormat="1" applyFont="1" applyFill="1"/>
    <xf numFmtId="0" fontId="27" fillId="26" borderId="0" xfId="0" applyFont="1" applyFill="1"/>
    <xf numFmtId="230" fontId="84" fillId="26" borderId="0" xfId="0" applyNumberFormat="1" applyFont="1" applyFill="1"/>
    <xf numFmtId="3" fontId="107" fillId="26" borderId="0" xfId="0" applyNumberFormat="1" applyFont="1" applyFill="1" applyAlignment="1">
      <alignment horizontal="right"/>
    </xf>
    <xf numFmtId="0" fontId="132" fillId="26" borderId="0" xfId="0" applyFont="1" applyFill="1"/>
    <xf numFmtId="231" fontId="5" fillId="26" borderId="0" xfId="0" applyNumberFormat="1" applyFont="1" applyFill="1" applyAlignment="1">
      <alignment horizontal="right"/>
    </xf>
    <xf numFmtId="0" fontId="5" fillId="26" borderId="14" xfId="0" applyFont="1" applyFill="1" applyBorder="1" applyAlignment="1">
      <alignment horizontal="left"/>
    </xf>
    <xf numFmtId="196" fontId="5" fillId="26" borderId="14" xfId="0" applyNumberFormat="1" applyFont="1" applyFill="1" applyBorder="1" applyAlignment="1">
      <alignment horizontal="right"/>
    </xf>
    <xf numFmtId="0" fontId="128" fillId="29" borderId="0" xfId="0" applyFont="1" applyFill="1"/>
    <xf numFmtId="0" fontId="129" fillId="29" borderId="14" xfId="0" applyFont="1" applyFill="1" applyBorder="1" applyAlignment="1">
      <alignment horizontal="left" vertical="top" wrapText="1"/>
    </xf>
    <xf numFmtId="0" fontId="129" fillId="29" borderId="14" xfId="0" applyFont="1" applyFill="1" applyBorder="1" applyAlignment="1">
      <alignment horizontal="right" vertical="top" wrapText="1"/>
    </xf>
    <xf numFmtId="0" fontId="28" fillId="29" borderId="14" xfId="0" applyFont="1" applyFill="1" applyBorder="1" applyAlignment="1">
      <alignment horizontal="right" vertical="top" wrapText="1"/>
    </xf>
    <xf numFmtId="1" fontId="129" fillId="29" borderId="0" xfId="0" applyNumberFormat="1" applyFont="1" applyFill="1" applyAlignment="1">
      <alignment horizontal="right" wrapText="1"/>
    </xf>
    <xf numFmtId="171" fontId="129" fillId="29" borderId="0" xfId="0" applyNumberFormat="1" applyFont="1" applyFill="1" applyAlignment="1">
      <alignment horizontal="right" wrapText="1"/>
    </xf>
    <xf numFmtId="229" fontId="84" fillId="29" borderId="0" xfId="0" applyNumberFormat="1" applyFont="1" applyFill="1" applyAlignment="1">
      <alignment horizontal="right" wrapText="1"/>
    </xf>
    <xf numFmtId="171" fontId="84" fillId="29" borderId="0" xfId="0" applyNumberFormat="1" applyFont="1" applyFill="1" applyAlignment="1">
      <alignment horizontal="right"/>
    </xf>
    <xf numFmtId="181" fontId="84" fillId="29" borderId="0" xfId="0" applyNumberFormat="1" applyFont="1" applyFill="1" applyAlignment="1">
      <alignment horizontal="right"/>
    </xf>
    <xf numFmtId="182" fontId="84" fillId="29" borderId="0" xfId="0" applyNumberFormat="1" applyFont="1" applyFill="1" applyAlignment="1">
      <alignment horizontal="right"/>
    </xf>
    <xf numFmtId="2" fontId="0" fillId="29" borderId="0" xfId="0" applyNumberFormat="1" applyFill="1"/>
    <xf numFmtId="171" fontId="76" fillId="29" borderId="0" xfId="0" applyNumberFormat="1" applyFont="1" applyFill="1"/>
    <xf numFmtId="174" fontId="76" fillId="29" borderId="0" xfId="0" applyNumberFormat="1" applyFont="1" applyFill="1" applyAlignment="1">
      <alignment horizontal="right"/>
    </xf>
    <xf numFmtId="1" fontId="129" fillId="29" borderId="18" xfId="0" applyNumberFormat="1" applyFont="1" applyFill="1" applyBorder="1" applyAlignment="1">
      <alignment horizontal="right" wrapText="1"/>
    </xf>
    <xf numFmtId="171" fontId="84" fillId="29" borderId="18" xfId="0" applyNumberFormat="1" applyFont="1" applyFill="1" applyBorder="1" applyAlignment="1">
      <alignment horizontal="right"/>
    </xf>
    <xf numFmtId="181" fontId="84" fillId="29" borderId="18" xfId="0" applyNumberFormat="1" applyFont="1" applyFill="1" applyBorder="1" applyAlignment="1">
      <alignment horizontal="right"/>
    </xf>
    <xf numFmtId="182" fontId="84" fillId="29" borderId="18" xfId="0" applyNumberFormat="1" applyFont="1" applyFill="1" applyBorder="1" applyAlignment="1">
      <alignment horizontal="right"/>
    </xf>
    <xf numFmtId="0" fontId="78" fillId="29" borderId="0" xfId="0" applyFont="1" applyFill="1"/>
    <xf numFmtId="2" fontId="149" fillId="29" borderId="0" xfId="0" applyNumberFormat="1" applyFont="1" applyFill="1"/>
    <xf numFmtId="0" fontId="133" fillId="29" borderId="0" xfId="0" applyFont="1" applyFill="1"/>
    <xf numFmtId="171" fontId="84" fillId="29" borderId="0" xfId="0" applyNumberFormat="1" applyFont="1" applyFill="1" applyAlignment="1">
      <alignment horizontal="right" wrapText="1"/>
    </xf>
    <xf numFmtId="1" fontId="135" fillId="29" borderId="0" xfId="0" applyNumberFormat="1" applyFont="1" applyFill="1" applyAlignment="1">
      <alignment horizontal="right" wrapText="1"/>
    </xf>
    <xf numFmtId="171" fontId="73" fillId="29" borderId="0" xfId="0" applyNumberFormat="1" applyFont="1" applyFill="1" applyAlignment="1">
      <alignment horizontal="right"/>
    </xf>
    <xf numFmtId="0" fontId="4" fillId="26" borderId="0" xfId="0" applyFont="1" applyFill="1" applyAlignment="1">
      <alignment horizontal="left"/>
    </xf>
    <xf numFmtId="0" fontId="180" fillId="0" borderId="0" xfId="0" applyFont="1" applyAlignment="1">
      <alignment horizontal="left" wrapText="1"/>
    </xf>
    <xf numFmtId="0" fontId="75" fillId="26" borderId="14" xfId="0" applyFont="1" applyFill="1" applyBorder="1" applyAlignment="1">
      <alignment horizontal="center" vertical="center"/>
    </xf>
    <xf numFmtId="0" fontId="5" fillId="26" borderId="26" xfId="266" applyFont="1" applyFill="1" applyBorder="1" applyAlignment="1">
      <alignment horizontal="center" vertical="center" wrapText="1"/>
    </xf>
    <xf numFmtId="0" fontId="5" fillId="26" borderId="33" xfId="266" applyFont="1" applyFill="1" applyBorder="1" applyAlignment="1">
      <alignment horizontal="center" vertical="center" wrapText="1"/>
    </xf>
    <xf numFmtId="0" fontId="76" fillId="29" borderId="26" xfId="266" applyFont="1" applyFill="1" applyBorder="1" applyAlignment="1">
      <alignment horizontal="center" vertical="center" wrapText="1"/>
    </xf>
    <xf numFmtId="0" fontId="76" fillId="29" borderId="33" xfId="266" applyFont="1" applyFill="1" applyBorder="1" applyAlignment="1">
      <alignment horizontal="center" vertical="center" wrapText="1"/>
    </xf>
    <xf numFmtId="0" fontId="76" fillId="29" borderId="27" xfId="266" applyFont="1" applyFill="1" applyBorder="1" applyAlignment="1">
      <alignment horizontal="center" vertical="center" wrapText="1"/>
    </xf>
    <xf numFmtId="0" fontId="76" fillId="29" borderId="32" xfId="266" applyFont="1" applyFill="1" applyBorder="1" applyAlignment="1">
      <alignment horizontal="center" vertical="center" wrapText="1"/>
    </xf>
    <xf numFmtId="0" fontId="127" fillId="30" borderId="36" xfId="266" applyFont="1" applyFill="1" applyBorder="1" applyAlignment="1">
      <alignment horizontal="center"/>
    </xf>
    <xf numFmtId="0" fontId="127" fillId="30" borderId="41" xfId="266" applyFont="1" applyFill="1" applyBorder="1" applyAlignment="1">
      <alignment horizontal="center"/>
    </xf>
    <xf numFmtId="0" fontId="127" fillId="30" borderId="35" xfId="266" applyFont="1" applyFill="1" applyBorder="1" applyAlignment="1">
      <alignment horizontal="center"/>
    </xf>
    <xf numFmtId="0" fontId="5" fillId="26" borderId="38" xfId="266" applyFont="1" applyFill="1" applyBorder="1" applyAlignment="1">
      <alignment horizontal="center" vertical="center" wrapText="1"/>
    </xf>
    <xf numFmtId="0" fontId="5" fillId="26" borderId="39" xfId="266" applyFont="1" applyFill="1" applyBorder="1" applyAlignment="1">
      <alignment horizontal="center" vertical="center" wrapText="1"/>
    </xf>
    <xf numFmtId="0" fontId="75" fillId="29" borderId="19" xfId="0" applyFont="1" applyFill="1" applyBorder="1" applyAlignment="1">
      <alignment horizontal="center" vertical="center"/>
    </xf>
    <xf numFmtId="0" fontId="74" fillId="26" borderId="14" xfId="217" applyFont="1" applyFill="1" applyBorder="1" applyAlignment="1">
      <alignment horizontal="left"/>
    </xf>
    <xf numFmtId="0" fontId="73" fillId="26" borderId="0" xfId="217" applyFont="1" applyFill="1" applyAlignment="1">
      <alignment horizontal="right"/>
    </xf>
    <xf numFmtId="0" fontId="86" fillId="0" borderId="0" xfId="0" applyFont="1" applyAlignment="1">
      <alignment horizontal="left" vertical="top" indent="2"/>
    </xf>
    <xf numFmtId="0" fontId="5" fillId="26" borderId="15" xfId="0" applyFont="1" applyFill="1" applyBorder="1" applyAlignment="1">
      <alignment vertical="center"/>
    </xf>
    <xf numFmtId="0" fontId="75" fillId="26" borderId="14" xfId="0" applyFont="1" applyFill="1" applyBorder="1" applyAlignment="1">
      <alignment horizontal="left" vertical="center"/>
    </xf>
    <xf numFmtId="0" fontId="75" fillId="26" borderId="19" xfId="0" applyFont="1" applyFill="1" applyBorder="1" applyAlignment="1">
      <alignment horizontal="left"/>
    </xf>
    <xf numFmtId="0" fontId="181" fillId="0" borderId="14" xfId="0" applyFont="1" applyBorder="1" applyAlignment="1">
      <alignment horizontal="center" vertical="center"/>
    </xf>
    <xf numFmtId="0" fontId="73" fillId="26" borderId="20" xfId="0" applyFont="1" applyFill="1" applyBorder="1" applyAlignment="1">
      <alignment horizontal="left"/>
    </xf>
    <xf numFmtId="0" fontId="73" fillId="26" borderId="19" xfId="0" applyFont="1" applyFill="1" applyBorder="1" applyAlignment="1">
      <alignment horizontal="left"/>
    </xf>
    <xf numFmtId="0" fontId="180" fillId="0" borderId="0" xfId="0" applyFont="1" applyAlignment="1">
      <alignment horizontal="left" vertical="top"/>
    </xf>
    <xf numFmtId="0" fontId="127" fillId="30" borderId="40" xfId="266" applyFont="1" applyFill="1" applyBorder="1" applyAlignment="1">
      <alignment horizontal="left"/>
    </xf>
    <xf numFmtId="0" fontId="5" fillId="26" borderId="38" xfId="266" applyFont="1" applyFill="1" applyBorder="1" applyAlignment="1">
      <alignment horizontal="center" vertical="center"/>
    </xf>
    <xf numFmtId="0" fontId="5" fillId="26" borderId="26" xfId="266" applyFont="1" applyFill="1" applyBorder="1" applyAlignment="1">
      <alignment horizontal="center" vertical="center"/>
    </xf>
    <xf numFmtId="0" fontId="76" fillId="29" borderId="26" xfId="266" applyFont="1" applyFill="1" applyBorder="1" applyAlignment="1">
      <alignment horizontal="center" vertical="center"/>
    </xf>
    <xf numFmtId="0" fontId="75" fillId="29" borderId="14" xfId="0" applyFont="1" applyFill="1" applyBorder="1" applyAlignment="1">
      <alignment horizontal="left"/>
    </xf>
    <xf numFmtId="0" fontId="75" fillId="26" borderId="20" xfId="0" applyFont="1" applyFill="1" applyBorder="1" applyAlignment="1">
      <alignment horizontal="left"/>
    </xf>
    <xf numFmtId="176" fontId="1" fillId="0" borderId="0" xfId="265" applyNumberFormat="1" applyFont="1"/>
    <xf numFmtId="0" fontId="73" fillId="26" borderId="18" xfId="0" applyFont="1" applyFill="1" applyBorder="1" applyAlignment="1">
      <alignment horizontal="right"/>
    </xf>
  </cellXfs>
  <cellStyles count="269">
    <cellStyle name="%" xfId="1" xr:uid="{00000000-0005-0000-0000-000000000000}"/>
    <cellStyle name="% 2" xfId="2" xr:uid="{00000000-0005-0000-0000-000001000000}"/>
    <cellStyle name="%_freight lifted Q4" xfId="3" xr:uid="{00000000-0005-0000-0000-000002000000}"/>
    <cellStyle name="20% - Accent1" xfId="4" builtinId="30" customBuiltin="1"/>
    <cellStyle name="20% - Accent1 2" xfId="5" xr:uid="{00000000-0005-0000-0000-000004000000}"/>
    <cellStyle name="20% - Accent1 3" xfId="6" xr:uid="{00000000-0005-0000-0000-000005000000}"/>
    <cellStyle name="20% - Accent2" xfId="7" builtinId="34" customBuiltin="1"/>
    <cellStyle name="20% - Accent2 2" xfId="8" xr:uid="{00000000-0005-0000-0000-000007000000}"/>
    <cellStyle name="20% - Accent2 3" xfId="9" xr:uid="{00000000-0005-0000-0000-000008000000}"/>
    <cellStyle name="20% - Accent3" xfId="10" builtinId="38" customBuiltin="1"/>
    <cellStyle name="20% - Accent3 2" xfId="11" xr:uid="{00000000-0005-0000-0000-00000A000000}"/>
    <cellStyle name="20% - Accent3 3" xfId="12" xr:uid="{00000000-0005-0000-0000-00000B000000}"/>
    <cellStyle name="20% - Accent4" xfId="13" builtinId="42" customBuiltin="1"/>
    <cellStyle name="20% - Accent4 2" xfId="14" xr:uid="{00000000-0005-0000-0000-00000D000000}"/>
    <cellStyle name="20% - Accent4 3" xfId="15" xr:uid="{00000000-0005-0000-0000-00000E000000}"/>
    <cellStyle name="20% - Accent5" xfId="16" builtinId="46" customBuiltin="1"/>
    <cellStyle name="20% - Accent5 2" xfId="17" xr:uid="{00000000-0005-0000-0000-000010000000}"/>
    <cellStyle name="20% - Accent5 3" xfId="18" xr:uid="{00000000-0005-0000-0000-000011000000}"/>
    <cellStyle name="20% - Accent6" xfId="19" builtinId="50" customBuiltin="1"/>
    <cellStyle name="20% - Accent6 2" xfId="20" xr:uid="{00000000-0005-0000-0000-000013000000}"/>
    <cellStyle name="20% - Accent6 3" xfId="21" xr:uid="{00000000-0005-0000-0000-000014000000}"/>
    <cellStyle name="40% - Accent1" xfId="22" builtinId="31" customBuiltin="1"/>
    <cellStyle name="40% - Accent1 2" xfId="23" xr:uid="{00000000-0005-0000-0000-000016000000}"/>
    <cellStyle name="40% - Accent1 3" xfId="24" xr:uid="{00000000-0005-0000-0000-000017000000}"/>
    <cellStyle name="40% - Accent2" xfId="25" builtinId="35" customBuiltin="1"/>
    <cellStyle name="40% - Accent2 2" xfId="26" xr:uid="{00000000-0005-0000-0000-000019000000}"/>
    <cellStyle name="40% - Accent2 3" xfId="27" xr:uid="{00000000-0005-0000-0000-00001A000000}"/>
    <cellStyle name="40% - Accent3" xfId="28" builtinId="39" customBuiltin="1"/>
    <cellStyle name="40% - Accent3 2" xfId="29" xr:uid="{00000000-0005-0000-0000-00001C000000}"/>
    <cellStyle name="40% - Accent3 3" xfId="30" xr:uid="{00000000-0005-0000-0000-00001D000000}"/>
    <cellStyle name="40% - Accent4" xfId="31" builtinId="43" customBuiltin="1"/>
    <cellStyle name="40% - Accent4 2" xfId="32" xr:uid="{00000000-0005-0000-0000-00001F000000}"/>
    <cellStyle name="40% - Accent4 3" xfId="33" xr:uid="{00000000-0005-0000-0000-000020000000}"/>
    <cellStyle name="40% - Accent5" xfId="34" builtinId="47" customBuiltin="1"/>
    <cellStyle name="40% - Accent5 2" xfId="35" xr:uid="{00000000-0005-0000-0000-000022000000}"/>
    <cellStyle name="40% - Accent5 3" xfId="36" xr:uid="{00000000-0005-0000-0000-000023000000}"/>
    <cellStyle name="40% - Accent6" xfId="37" builtinId="51" customBuiltin="1"/>
    <cellStyle name="40% - Accent6 2" xfId="38" xr:uid="{00000000-0005-0000-0000-000025000000}"/>
    <cellStyle name="40% - Accent6 3" xfId="39" xr:uid="{00000000-0005-0000-0000-000026000000}"/>
    <cellStyle name="5x indented GHG Textfiels" xfId="40" xr:uid="{00000000-0005-0000-0000-000027000000}"/>
    <cellStyle name="60% - Accent1" xfId="41" builtinId="32" customBuiltin="1"/>
    <cellStyle name="60% - Accent1 2" xfId="42" xr:uid="{00000000-0005-0000-0000-000029000000}"/>
    <cellStyle name="60% - Accent1 3" xfId="43" xr:uid="{00000000-0005-0000-0000-00002A000000}"/>
    <cellStyle name="60% - Accent2" xfId="44" builtinId="36" customBuiltin="1"/>
    <cellStyle name="60% - Accent2 2" xfId="45" xr:uid="{00000000-0005-0000-0000-00002C000000}"/>
    <cellStyle name="60% - Accent2 3" xfId="46" xr:uid="{00000000-0005-0000-0000-00002D000000}"/>
    <cellStyle name="60% - Accent3" xfId="47" builtinId="40" customBuiltin="1"/>
    <cellStyle name="60% - Accent3 2" xfId="48" xr:uid="{00000000-0005-0000-0000-00002F000000}"/>
    <cellStyle name="60% - Accent3 3" xfId="49" xr:uid="{00000000-0005-0000-0000-000030000000}"/>
    <cellStyle name="60% - Accent4" xfId="50" builtinId="44" customBuiltin="1"/>
    <cellStyle name="60% - Accent4 2" xfId="51" xr:uid="{00000000-0005-0000-0000-000032000000}"/>
    <cellStyle name="60% - Accent4 3" xfId="52" xr:uid="{00000000-0005-0000-0000-000033000000}"/>
    <cellStyle name="60% - Accent5" xfId="53" builtinId="48" customBuiltin="1"/>
    <cellStyle name="60% - Accent5 2" xfId="54" xr:uid="{00000000-0005-0000-0000-000035000000}"/>
    <cellStyle name="60% - Accent5 3" xfId="55" xr:uid="{00000000-0005-0000-0000-000036000000}"/>
    <cellStyle name="60% - Accent6" xfId="56" builtinId="52" customBuiltin="1"/>
    <cellStyle name="60% - Accent6 2" xfId="57" xr:uid="{00000000-0005-0000-0000-000038000000}"/>
    <cellStyle name="60% - Accent6 3" xfId="58" xr:uid="{00000000-0005-0000-0000-000039000000}"/>
    <cellStyle name="Accent1" xfId="59" builtinId="29" customBuiltin="1"/>
    <cellStyle name="Accent1 2" xfId="60" xr:uid="{00000000-0005-0000-0000-00003B000000}"/>
    <cellStyle name="Accent1 3" xfId="61" xr:uid="{00000000-0005-0000-0000-00003C000000}"/>
    <cellStyle name="Accent2" xfId="62" builtinId="33" customBuiltin="1"/>
    <cellStyle name="Accent2 2" xfId="63" xr:uid="{00000000-0005-0000-0000-00003E000000}"/>
    <cellStyle name="Accent2 3" xfId="64" xr:uid="{00000000-0005-0000-0000-00003F000000}"/>
    <cellStyle name="Accent3" xfId="65" builtinId="37" customBuiltin="1"/>
    <cellStyle name="Accent3 2" xfId="66" xr:uid="{00000000-0005-0000-0000-000041000000}"/>
    <cellStyle name="Accent3 3" xfId="67" xr:uid="{00000000-0005-0000-0000-000042000000}"/>
    <cellStyle name="Accent4" xfId="68" builtinId="41" customBuiltin="1"/>
    <cellStyle name="Accent4 2" xfId="69" xr:uid="{00000000-0005-0000-0000-000044000000}"/>
    <cellStyle name="Accent4 3" xfId="70" xr:uid="{00000000-0005-0000-0000-000045000000}"/>
    <cellStyle name="Accent5" xfId="71" builtinId="45" customBuiltin="1"/>
    <cellStyle name="Accent5 2" xfId="72" xr:uid="{00000000-0005-0000-0000-000047000000}"/>
    <cellStyle name="Accent5 3" xfId="73" xr:uid="{00000000-0005-0000-0000-000048000000}"/>
    <cellStyle name="Accent6" xfId="74" builtinId="49" customBuiltin="1"/>
    <cellStyle name="Accent6 2" xfId="75" xr:uid="{00000000-0005-0000-0000-00004A000000}"/>
    <cellStyle name="Accent6 3" xfId="76" xr:uid="{00000000-0005-0000-0000-00004B000000}"/>
    <cellStyle name="AggblueCels_1x" xfId="77" xr:uid="{00000000-0005-0000-0000-00004C000000}"/>
    <cellStyle name="Bad" xfId="78" builtinId="27" customBuiltin="1"/>
    <cellStyle name="Bad 2" xfId="79" xr:uid="{00000000-0005-0000-0000-00004E000000}"/>
    <cellStyle name="Bad 3" xfId="80" xr:uid="{00000000-0005-0000-0000-00004F000000}"/>
    <cellStyle name="Bad 4" xfId="81" xr:uid="{00000000-0005-0000-0000-000050000000}"/>
    <cellStyle name="Bold GHG Numbers (0.00)" xfId="82" xr:uid="{00000000-0005-0000-0000-000051000000}"/>
    <cellStyle name="Calculation" xfId="83" builtinId="22" customBuiltin="1"/>
    <cellStyle name="Calculation 2" xfId="84" xr:uid="{00000000-0005-0000-0000-000053000000}"/>
    <cellStyle name="Calculation 3" xfId="85" xr:uid="{00000000-0005-0000-0000-000054000000}"/>
    <cellStyle name="Check Cell" xfId="86" builtinId="23" customBuiltin="1"/>
    <cellStyle name="Check Cell 2" xfId="87" xr:uid="{00000000-0005-0000-0000-000056000000}"/>
    <cellStyle name="Check Cell 3" xfId="88" xr:uid="{00000000-0005-0000-0000-000057000000}"/>
    <cellStyle name="Comma 10" xfId="89" xr:uid="{00000000-0005-0000-0000-000058000000}"/>
    <cellStyle name="Comma 11" xfId="90" xr:uid="{00000000-0005-0000-0000-000059000000}"/>
    <cellStyle name="Comma 2" xfId="91" xr:uid="{00000000-0005-0000-0000-00005A000000}"/>
    <cellStyle name="Comma 2 2" xfId="92" xr:uid="{00000000-0005-0000-0000-00005B000000}"/>
    <cellStyle name="Comma 2 3" xfId="93" xr:uid="{00000000-0005-0000-0000-00005C000000}"/>
    <cellStyle name="Comma 2 4" xfId="94" xr:uid="{00000000-0005-0000-0000-00005D000000}"/>
    <cellStyle name="Comma 2 5" xfId="268" xr:uid="{132B6A2C-C68E-41C2-B5D5-ADFB05DC83BB}"/>
    <cellStyle name="Comma 3" xfId="95" xr:uid="{00000000-0005-0000-0000-00005E000000}"/>
    <cellStyle name="Comma 3 2" xfId="96" xr:uid="{00000000-0005-0000-0000-00005F000000}"/>
    <cellStyle name="Comma 4" xfId="97" xr:uid="{00000000-0005-0000-0000-000060000000}"/>
    <cellStyle name="Comma 5" xfId="98" xr:uid="{00000000-0005-0000-0000-000061000000}"/>
    <cellStyle name="Comma 6" xfId="99" xr:uid="{00000000-0005-0000-0000-000062000000}"/>
    <cellStyle name="Comma 7" xfId="100" xr:uid="{00000000-0005-0000-0000-000063000000}"/>
    <cellStyle name="Comma 8" xfId="101" xr:uid="{00000000-0005-0000-0000-000064000000}"/>
    <cellStyle name="Comma 9" xfId="102" xr:uid="{00000000-0005-0000-0000-000065000000}"/>
    <cellStyle name="Currency 2" xfId="103" xr:uid="{00000000-0005-0000-0000-000066000000}"/>
    <cellStyle name="Euro" xfId="104" xr:uid="{00000000-0005-0000-0000-000067000000}"/>
    <cellStyle name="Euro 2" xfId="105" xr:uid="{00000000-0005-0000-0000-000068000000}"/>
    <cellStyle name="Euro 3" xfId="106" xr:uid="{00000000-0005-0000-0000-000069000000}"/>
    <cellStyle name="Euro 4" xfId="107" xr:uid="{00000000-0005-0000-0000-00006A000000}"/>
    <cellStyle name="Explanatory Text" xfId="108" builtinId="53" customBuiltin="1"/>
    <cellStyle name="Explanatory Text 2" xfId="109" xr:uid="{00000000-0005-0000-0000-00006C000000}"/>
    <cellStyle name="Explanatory Text 3" xfId="110" xr:uid="{00000000-0005-0000-0000-00006D000000}"/>
    <cellStyle name="Good" xfId="111" builtinId="26" customBuiltin="1"/>
    <cellStyle name="Good 2" xfId="112" xr:uid="{00000000-0005-0000-0000-00006F000000}"/>
    <cellStyle name="Good 3" xfId="113" xr:uid="{00000000-0005-0000-0000-000070000000}"/>
    <cellStyle name="Good 4" xfId="114" xr:uid="{00000000-0005-0000-0000-000071000000}"/>
    <cellStyle name="Heading" xfId="115" xr:uid="{00000000-0005-0000-0000-000072000000}"/>
    <cellStyle name="Heading 1" xfId="116" builtinId="16" customBuiltin="1"/>
    <cellStyle name="Heading 1 2" xfId="117" xr:uid="{00000000-0005-0000-0000-000074000000}"/>
    <cellStyle name="Heading 1 3" xfId="118" xr:uid="{00000000-0005-0000-0000-000075000000}"/>
    <cellStyle name="Heading 2" xfId="119" builtinId="17" customBuiltin="1"/>
    <cellStyle name="Heading 2 2" xfId="120" xr:uid="{00000000-0005-0000-0000-000077000000}"/>
    <cellStyle name="Heading 2 3" xfId="121" xr:uid="{00000000-0005-0000-0000-000078000000}"/>
    <cellStyle name="Heading 3" xfId="122" builtinId="18" customBuiltin="1"/>
    <cellStyle name="Heading 3 2" xfId="123" xr:uid="{00000000-0005-0000-0000-00007A000000}"/>
    <cellStyle name="Heading 3 3" xfId="124" xr:uid="{00000000-0005-0000-0000-00007B000000}"/>
    <cellStyle name="Heading 4" xfId="125" builtinId="19" customBuiltin="1"/>
    <cellStyle name="Heading 4 2" xfId="126" xr:uid="{00000000-0005-0000-0000-00007D000000}"/>
    <cellStyle name="Heading 4 3" xfId="127" xr:uid="{00000000-0005-0000-0000-00007E000000}"/>
    <cellStyle name="Heading 5" xfId="128" xr:uid="{00000000-0005-0000-0000-00007F000000}"/>
    <cellStyle name="Heading 6" xfId="129" xr:uid="{00000000-0005-0000-0000-000080000000}"/>
    <cellStyle name="Hyperlink" xfId="130" builtinId="8"/>
    <cellStyle name="Hyperlink 10" xfId="131" xr:uid="{00000000-0005-0000-0000-000082000000}"/>
    <cellStyle name="Hyperlink 2" xfId="132" xr:uid="{00000000-0005-0000-0000-000083000000}"/>
    <cellStyle name="Hyperlink 2 2" xfId="133" xr:uid="{00000000-0005-0000-0000-000084000000}"/>
    <cellStyle name="Hyperlink 3" xfId="134" xr:uid="{00000000-0005-0000-0000-000085000000}"/>
    <cellStyle name="Hyperlink 4" xfId="135" xr:uid="{00000000-0005-0000-0000-000086000000}"/>
    <cellStyle name="Hyperlink 5" xfId="136" xr:uid="{00000000-0005-0000-0000-000087000000}"/>
    <cellStyle name="Hyperlink 6" xfId="137" xr:uid="{00000000-0005-0000-0000-000088000000}"/>
    <cellStyle name="Hyperlink 7" xfId="138" xr:uid="{00000000-0005-0000-0000-000089000000}"/>
    <cellStyle name="Hyperlink 8" xfId="139" xr:uid="{00000000-0005-0000-0000-00008A000000}"/>
    <cellStyle name="Hyperlink 9" xfId="140" xr:uid="{00000000-0005-0000-0000-00008B000000}"/>
    <cellStyle name="Input" xfId="141" builtinId="20" customBuiltin="1"/>
    <cellStyle name="Input 2" xfId="142" xr:uid="{00000000-0005-0000-0000-00008D000000}"/>
    <cellStyle name="Input 3" xfId="143" xr:uid="{00000000-0005-0000-0000-00008E000000}"/>
    <cellStyle name="InputCells12_BBorder_CRFReport-template" xfId="144" xr:uid="{00000000-0005-0000-0000-00008F000000}"/>
    <cellStyle name="Linked Cell" xfId="145" builtinId="24" customBuiltin="1"/>
    <cellStyle name="Linked Cell 2" xfId="146" xr:uid="{00000000-0005-0000-0000-000091000000}"/>
    <cellStyle name="Linked Cell 3" xfId="147" xr:uid="{00000000-0005-0000-0000-000092000000}"/>
    <cellStyle name="Neutral" xfId="148" builtinId="28" customBuiltin="1"/>
    <cellStyle name="Neutral 2" xfId="149" xr:uid="{00000000-0005-0000-0000-000094000000}"/>
    <cellStyle name="Neutral 3" xfId="150" xr:uid="{00000000-0005-0000-0000-000095000000}"/>
    <cellStyle name="Normal" xfId="0" builtinId="0"/>
    <cellStyle name="Normal 10" xfId="151" xr:uid="{00000000-0005-0000-0000-000097000000}"/>
    <cellStyle name="Normal 11" xfId="152" xr:uid="{00000000-0005-0000-0000-000098000000}"/>
    <cellStyle name="Normal 12" xfId="153" xr:uid="{00000000-0005-0000-0000-000099000000}"/>
    <cellStyle name="Normal 13" xfId="154" xr:uid="{00000000-0005-0000-0000-00009A000000}"/>
    <cellStyle name="Normal 14" xfId="155" xr:uid="{00000000-0005-0000-0000-00009B000000}"/>
    <cellStyle name="Normal 15" xfId="156" xr:uid="{00000000-0005-0000-0000-00009C000000}"/>
    <cellStyle name="Normal 16" xfId="157" xr:uid="{00000000-0005-0000-0000-00009D000000}"/>
    <cellStyle name="Normal 17" xfId="158" xr:uid="{00000000-0005-0000-0000-00009E000000}"/>
    <cellStyle name="Normal 18" xfId="159" xr:uid="{00000000-0005-0000-0000-00009F000000}"/>
    <cellStyle name="Normal 19" xfId="160" xr:uid="{00000000-0005-0000-0000-0000A0000000}"/>
    <cellStyle name="Normal 2" xfId="161" xr:uid="{00000000-0005-0000-0000-0000A1000000}"/>
    <cellStyle name="Normal 2 2" xfId="162" xr:uid="{00000000-0005-0000-0000-0000A2000000}"/>
    <cellStyle name="Normal 2 2 2" xfId="163" xr:uid="{00000000-0005-0000-0000-0000A3000000}"/>
    <cellStyle name="Normal 2 2 3" xfId="164" xr:uid="{00000000-0005-0000-0000-0000A4000000}"/>
    <cellStyle name="Normal 2 3" xfId="165" xr:uid="{00000000-0005-0000-0000-0000A5000000}"/>
    <cellStyle name="Normal 2 4" xfId="166" xr:uid="{00000000-0005-0000-0000-0000A6000000}"/>
    <cellStyle name="Normal 2 4 2" xfId="167" xr:uid="{00000000-0005-0000-0000-0000A7000000}"/>
    <cellStyle name="Normal 2 5" xfId="168" xr:uid="{00000000-0005-0000-0000-0000A8000000}"/>
    <cellStyle name="Normal 2 6" xfId="169" xr:uid="{00000000-0005-0000-0000-0000A9000000}"/>
    <cellStyle name="Normal 20" xfId="170" xr:uid="{00000000-0005-0000-0000-0000AA000000}"/>
    <cellStyle name="Normal 21" xfId="171" xr:uid="{00000000-0005-0000-0000-0000AB000000}"/>
    <cellStyle name="Normal 22" xfId="172" xr:uid="{00000000-0005-0000-0000-0000AC000000}"/>
    <cellStyle name="Normal 23" xfId="173" xr:uid="{00000000-0005-0000-0000-0000AD000000}"/>
    <cellStyle name="Normal 24" xfId="174" xr:uid="{00000000-0005-0000-0000-0000AE000000}"/>
    <cellStyle name="Normal 25" xfId="175" xr:uid="{00000000-0005-0000-0000-0000AF000000}"/>
    <cellStyle name="Normal 26" xfId="176" xr:uid="{00000000-0005-0000-0000-0000B0000000}"/>
    <cellStyle name="Normal 27" xfId="177" xr:uid="{00000000-0005-0000-0000-0000B1000000}"/>
    <cellStyle name="Normal 28" xfId="178" xr:uid="{00000000-0005-0000-0000-0000B2000000}"/>
    <cellStyle name="Normal 29" xfId="179" xr:uid="{00000000-0005-0000-0000-0000B3000000}"/>
    <cellStyle name="Normal 3" xfId="180" xr:uid="{00000000-0005-0000-0000-0000B4000000}"/>
    <cellStyle name="Normal 3 2" xfId="181" xr:uid="{00000000-0005-0000-0000-0000B5000000}"/>
    <cellStyle name="Normal 3 3" xfId="182" xr:uid="{00000000-0005-0000-0000-0000B6000000}"/>
    <cellStyle name="Normal 30" xfId="183" xr:uid="{00000000-0005-0000-0000-0000B7000000}"/>
    <cellStyle name="Normal 31" xfId="184" xr:uid="{00000000-0005-0000-0000-0000B8000000}"/>
    <cellStyle name="Normal 32" xfId="185" xr:uid="{00000000-0005-0000-0000-0000B9000000}"/>
    <cellStyle name="Normal 33" xfId="186" xr:uid="{00000000-0005-0000-0000-0000BA000000}"/>
    <cellStyle name="Normal 34" xfId="187" xr:uid="{00000000-0005-0000-0000-0000BB000000}"/>
    <cellStyle name="Normal 35" xfId="188" xr:uid="{00000000-0005-0000-0000-0000BC000000}"/>
    <cellStyle name="Normal 36" xfId="189" xr:uid="{00000000-0005-0000-0000-0000BD000000}"/>
    <cellStyle name="Normal 37" xfId="190" xr:uid="{00000000-0005-0000-0000-0000BE000000}"/>
    <cellStyle name="Normal 38" xfId="191" xr:uid="{00000000-0005-0000-0000-0000BF000000}"/>
    <cellStyle name="Normal 39" xfId="192" xr:uid="{00000000-0005-0000-0000-0000C0000000}"/>
    <cellStyle name="Normal 4" xfId="193" xr:uid="{00000000-0005-0000-0000-0000C1000000}"/>
    <cellStyle name="Normal 4 2" xfId="194" xr:uid="{00000000-0005-0000-0000-0000C2000000}"/>
    <cellStyle name="Normal 4 3" xfId="195" xr:uid="{00000000-0005-0000-0000-0000C3000000}"/>
    <cellStyle name="Normal 40" xfId="196" xr:uid="{00000000-0005-0000-0000-0000C4000000}"/>
    <cellStyle name="Normal 41" xfId="197" xr:uid="{00000000-0005-0000-0000-0000C5000000}"/>
    <cellStyle name="Normal 42" xfId="198" xr:uid="{00000000-0005-0000-0000-0000C6000000}"/>
    <cellStyle name="Normal 43" xfId="199" xr:uid="{00000000-0005-0000-0000-0000C7000000}"/>
    <cellStyle name="Normal 44" xfId="200" xr:uid="{00000000-0005-0000-0000-0000C8000000}"/>
    <cellStyle name="Normal 45" xfId="201" xr:uid="{00000000-0005-0000-0000-0000C9000000}"/>
    <cellStyle name="Normal 46" xfId="202" xr:uid="{00000000-0005-0000-0000-0000CA000000}"/>
    <cellStyle name="Normal 47" xfId="203" xr:uid="{00000000-0005-0000-0000-0000CB000000}"/>
    <cellStyle name="Normal 48" xfId="204" xr:uid="{00000000-0005-0000-0000-0000CC000000}"/>
    <cellStyle name="Normal 49" xfId="205" xr:uid="{00000000-0005-0000-0000-0000CD000000}"/>
    <cellStyle name="Normal 5" xfId="206" xr:uid="{00000000-0005-0000-0000-0000CE000000}"/>
    <cellStyle name="Normal 5 2" xfId="207" xr:uid="{00000000-0005-0000-0000-0000CF000000}"/>
    <cellStyle name="Normal 5 3" xfId="208" xr:uid="{00000000-0005-0000-0000-0000D0000000}"/>
    <cellStyle name="Normal 50" xfId="266" xr:uid="{19E5EB56-6583-499E-A219-9FD7CEA8158E}"/>
    <cellStyle name="Normal 6" xfId="209" xr:uid="{00000000-0005-0000-0000-0000D1000000}"/>
    <cellStyle name="Normal 6 2" xfId="210" xr:uid="{00000000-0005-0000-0000-0000D2000000}"/>
    <cellStyle name="Normal 6 3" xfId="211" xr:uid="{00000000-0005-0000-0000-0000D3000000}"/>
    <cellStyle name="Normal 7" xfId="212" xr:uid="{00000000-0005-0000-0000-0000D4000000}"/>
    <cellStyle name="Normal 8" xfId="213" xr:uid="{00000000-0005-0000-0000-0000D5000000}"/>
    <cellStyle name="Normal 8 2" xfId="214" xr:uid="{00000000-0005-0000-0000-0000D6000000}"/>
    <cellStyle name="Normal 9" xfId="215" xr:uid="{00000000-0005-0000-0000-0000D7000000}"/>
    <cellStyle name="Normal GHG-Shade" xfId="216" xr:uid="{00000000-0005-0000-0000-0000D8000000}"/>
    <cellStyle name="Normal_dukesg_5" xfId="217" xr:uid="{00000000-0005-0000-0000-0000D9000000}"/>
    <cellStyle name="Normal_Sheet2" xfId="218" xr:uid="{00000000-0005-0000-0000-0000DA000000}"/>
    <cellStyle name="Normal_Table G.1" xfId="219" xr:uid="{00000000-0005-0000-0000-0000DB000000}"/>
    <cellStyle name="Note" xfId="220" builtinId="10" customBuiltin="1"/>
    <cellStyle name="Note 2" xfId="221" xr:uid="{00000000-0005-0000-0000-0000DD000000}"/>
    <cellStyle name="Note 3" xfId="222" xr:uid="{00000000-0005-0000-0000-0000DE000000}"/>
    <cellStyle name="Output" xfId="223" builtinId="21" customBuiltin="1"/>
    <cellStyle name="Output 2" xfId="224" xr:uid="{00000000-0005-0000-0000-0000E0000000}"/>
    <cellStyle name="Output 3" xfId="225" xr:uid="{00000000-0005-0000-0000-0000E1000000}"/>
    <cellStyle name="Percent" xfId="265" builtinId="5"/>
    <cellStyle name="Percent 10" xfId="226" xr:uid="{00000000-0005-0000-0000-0000E2000000}"/>
    <cellStyle name="Percent 11" xfId="227" xr:uid="{00000000-0005-0000-0000-0000E3000000}"/>
    <cellStyle name="Percent 12" xfId="228" xr:uid="{00000000-0005-0000-0000-0000E4000000}"/>
    <cellStyle name="Percent 13" xfId="229" xr:uid="{00000000-0005-0000-0000-0000E5000000}"/>
    <cellStyle name="Percent 14" xfId="230" xr:uid="{00000000-0005-0000-0000-0000E6000000}"/>
    <cellStyle name="Percent 15" xfId="267" xr:uid="{B9CD2243-F320-42ED-8C1A-CC3D2ABD3227}"/>
    <cellStyle name="Percent 2" xfId="231" xr:uid="{00000000-0005-0000-0000-0000E7000000}"/>
    <cellStyle name="Percent 2 2" xfId="232" xr:uid="{00000000-0005-0000-0000-0000E8000000}"/>
    <cellStyle name="Percent 3" xfId="233" xr:uid="{00000000-0005-0000-0000-0000E9000000}"/>
    <cellStyle name="Percent 4" xfId="234" xr:uid="{00000000-0005-0000-0000-0000EA000000}"/>
    <cellStyle name="Percent 5" xfId="235" xr:uid="{00000000-0005-0000-0000-0000EB000000}"/>
    <cellStyle name="Percent 6" xfId="236" xr:uid="{00000000-0005-0000-0000-0000EC000000}"/>
    <cellStyle name="Percent 7" xfId="237" xr:uid="{00000000-0005-0000-0000-0000ED000000}"/>
    <cellStyle name="Percent 8" xfId="238" xr:uid="{00000000-0005-0000-0000-0000EE000000}"/>
    <cellStyle name="Percent 9" xfId="239" xr:uid="{00000000-0005-0000-0000-0000EF000000}"/>
    <cellStyle name="Publication_style" xfId="240" xr:uid="{00000000-0005-0000-0000-0000F0000000}"/>
    <cellStyle name="Refdb standard" xfId="241" xr:uid="{00000000-0005-0000-0000-0000F1000000}"/>
    <cellStyle name="Refdb standard 2" xfId="242" xr:uid="{00000000-0005-0000-0000-0000F2000000}"/>
    <cellStyle name="Shade" xfId="243" xr:uid="{00000000-0005-0000-0000-0000F3000000}"/>
    <cellStyle name="Source" xfId="244" xr:uid="{00000000-0005-0000-0000-0000F4000000}"/>
    <cellStyle name="Source 2" xfId="245" xr:uid="{00000000-0005-0000-0000-0000F5000000}"/>
    <cellStyle name="Source_1_1" xfId="246" xr:uid="{00000000-0005-0000-0000-0000F6000000}"/>
    <cellStyle name="Style 1" xfId="247" xr:uid="{00000000-0005-0000-0000-0000F7000000}"/>
    <cellStyle name="Style 1 2" xfId="248" xr:uid="{00000000-0005-0000-0000-0000F8000000}"/>
    <cellStyle name="Table Cells" xfId="249" xr:uid="{00000000-0005-0000-0000-0000F9000000}"/>
    <cellStyle name="Table Column Headings" xfId="250" xr:uid="{00000000-0005-0000-0000-0000FA000000}"/>
    <cellStyle name="Table Number" xfId="251" xr:uid="{00000000-0005-0000-0000-0000FB000000}"/>
    <cellStyle name="Table Row Headings" xfId="252" xr:uid="{00000000-0005-0000-0000-0000FC000000}"/>
    <cellStyle name="Table Title" xfId="253" xr:uid="{00000000-0005-0000-0000-0000FD000000}"/>
    <cellStyle name="Tabref" xfId="254" xr:uid="{00000000-0005-0000-0000-0000FE000000}"/>
    <cellStyle name="Title" xfId="255" builtinId="15" customBuiltin="1"/>
    <cellStyle name="Title 2" xfId="256" xr:uid="{00000000-0005-0000-0000-000000010000}"/>
    <cellStyle name="Title 3" xfId="257" xr:uid="{00000000-0005-0000-0000-000001010000}"/>
    <cellStyle name="Total" xfId="258" builtinId="25" customBuiltin="1"/>
    <cellStyle name="Total 2" xfId="259" xr:uid="{00000000-0005-0000-0000-000003010000}"/>
    <cellStyle name="Total 3" xfId="260" xr:uid="{00000000-0005-0000-0000-000004010000}"/>
    <cellStyle name="Warning Text" xfId="261" builtinId="11" customBuiltin="1"/>
    <cellStyle name="Warning Text 2" xfId="262" xr:uid="{00000000-0005-0000-0000-000006010000}"/>
    <cellStyle name="Warning Text 3" xfId="263" xr:uid="{00000000-0005-0000-0000-000007010000}"/>
    <cellStyle name="Обычный_2++_CRFReport-template" xfId="264" xr:uid="{00000000-0005-0000-0000-00000801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64"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3429001</xdr:colOff>
      <xdr:row>3</xdr:row>
      <xdr:rowOff>266700</xdr:rowOff>
    </xdr:from>
    <xdr:to>
      <xdr:col>1</xdr:col>
      <xdr:colOff>4572001</xdr:colOff>
      <xdr:row>5</xdr:row>
      <xdr:rowOff>214015</xdr:rowOff>
    </xdr:to>
    <xdr:pic>
      <xdr:nvPicPr>
        <xdr:cNvPr id="2770" name="Picture 3" descr="National Statistics logo">
          <a:extLst>
            <a:ext uri="{FF2B5EF4-FFF2-40B4-BE49-F238E27FC236}">
              <a16:creationId xmlns:a16="http://schemas.microsoft.com/office/drawing/2014/main" id="{9AAF1F08-BAD5-4748-A67D-A915C620B0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1" y="1028700"/>
          <a:ext cx="1143000" cy="575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158750</xdr:rowOff>
    </xdr:from>
    <xdr:to>
      <xdr:col>1</xdr:col>
      <xdr:colOff>3206750</xdr:colOff>
      <xdr:row>7</xdr:row>
      <xdr:rowOff>101600</xdr:rowOff>
    </xdr:to>
    <xdr:pic>
      <xdr:nvPicPr>
        <xdr:cNvPr id="2771" name="Picture 4" descr="BEIS logo">
          <a:extLst>
            <a:ext uri="{FF2B5EF4-FFF2-40B4-BE49-F238E27FC236}">
              <a16:creationId xmlns:a16="http://schemas.microsoft.com/office/drawing/2014/main" id="{3F843129-E973-4D1C-A77B-4C50ACEEB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635000"/>
          <a:ext cx="3111500" cy="130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gov.uk/government/statistics/energy-trends-section-7-weather" TargetMode="External"/><Relationship Id="rId1" Type="http://schemas.openxmlformats.org/officeDocument/2006/relationships/hyperlink" Target="https://www.gov.uk/government/publications/energy-trends-march-2013-special-feature-articles-long-term-mean-temperatures-1981-2010"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gov.uk/government/publications/energy-trends-march-2013-special-feature-articles-long-term-mean-temperatures-1981-2010" TargetMode="External"/><Relationship Id="rId1" Type="http://schemas.openxmlformats.org/officeDocument/2006/relationships/hyperlink" Target="https://www.gov.uk/government/statistics/energy-trends-section-7-weather"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gov.uk/government/statistics/energy-trends-section-7-weather" TargetMode="External"/><Relationship Id="rId1" Type="http://schemas.openxmlformats.org/officeDocument/2006/relationships/hyperlink" Target="https://www.gov.uk/government/publications/energy-trends-march-2013-special-feature-articles-long-term-mean-temperatures-1981-2010"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61"/>
  <sheetViews>
    <sheetView showGridLines="0" tabSelected="1" zoomScaleNormal="100" workbookViewId="0"/>
  </sheetViews>
  <sheetFormatPr defaultColWidth="8.84375" defaultRowHeight="15.5" x14ac:dyDescent="0.35"/>
  <cols>
    <col min="1" max="1" width="3.4609375" style="1" customWidth="1"/>
    <col min="2" max="2" width="104.4609375" style="8" bestFit="1" customWidth="1"/>
    <col min="3" max="8" width="8.84375" style="1"/>
    <col min="9" max="9" width="13.69140625" style="1" customWidth="1"/>
    <col min="10" max="16384" width="8.84375" style="1"/>
  </cols>
  <sheetData>
    <row r="1" spans="2:17" ht="15" customHeight="1" x14ac:dyDescent="0.45">
      <c r="C1" s="2"/>
      <c r="D1" s="766"/>
      <c r="E1" s="766"/>
      <c r="F1" s="766"/>
      <c r="G1" s="766"/>
      <c r="H1" s="766"/>
      <c r="I1" s="766"/>
    </row>
    <row r="2" spans="2:17" ht="22.5" x14ac:dyDescent="0.45">
      <c r="B2" s="1259" t="s">
        <v>0</v>
      </c>
      <c r="C2" s="4"/>
      <c r="D2" s="4"/>
      <c r="E2" s="4"/>
      <c r="F2" s="4"/>
      <c r="G2" s="4"/>
      <c r="H2" s="4"/>
      <c r="I2" s="4"/>
    </row>
    <row r="3" spans="2:17" ht="22.5" x14ac:dyDescent="0.45">
      <c r="C3" s="2"/>
      <c r="D3" s="766"/>
      <c r="E3" s="766"/>
      <c r="F3" s="766"/>
      <c r="G3" s="766"/>
      <c r="H3" s="766"/>
      <c r="I3" s="766"/>
    </row>
    <row r="4" spans="2:17" ht="27" customHeight="1" x14ac:dyDescent="0.45">
      <c r="E4" s="1008"/>
      <c r="F4" s="1008"/>
      <c r="G4" s="1008"/>
      <c r="H4" s="1008"/>
      <c r="J4" s="766"/>
      <c r="K4" s="766"/>
      <c r="L4" s="766"/>
      <c r="M4" s="766"/>
      <c r="N4" s="766"/>
      <c r="O4" s="766"/>
      <c r="P4" s="766"/>
    </row>
    <row r="5" spans="2:17" ht="22.5" x14ac:dyDescent="0.45">
      <c r="J5" s="2"/>
      <c r="K5" s="766"/>
      <c r="L5" s="766"/>
      <c r="M5" s="766"/>
      <c r="N5" s="766"/>
      <c r="O5" s="766"/>
    </row>
    <row r="6" spans="2:17" ht="20" x14ac:dyDescent="0.4">
      <c r="K6" s="1008"/>
      <c r="L6" s="1008"/>
      <c r="M6" s="1008"/>
      <c r="N6" s="1008"/>
    </row>
    <row r="8" spans="2:17" x14ac:dyDescent="0.35">
      <c r="C8" s="8"/>
      <c r="D8" s="8"/>
      <c r="E8" s="1229"/>
    </row>
    <row r="9" spans="2:17" x14ac:dyDescent="0.35">
      <c r="B9" s="8" t="s">
        <v>1</v>
      </c>
      <c r="C9" s="1229"/>
      <c r="D9" s="1229"/>
      <c r="E9" s="1229"/>
      <c r="L9" s="5"/>
    </row>
    <row r="10" spans="2:17" x14ac:dyDescent="0.35">
      <c r="B10" s="8" t="s">
        <v>2</v>
      </c>
    </row>
    <row r="11" spans="2:17" x14ac:dyDescent="0.35">
      <c r="B11" s="8" t="s">
        <v>3</v>
      </c>
    </row>
    <row r="12" spans="2:17" x14ac:dyDescent="0.35">
      <c r="B12" s="272" t="s">
        <v>4</v>
      </c>
      <c r="E12" s="272"/>
    </row>
    <row r="13" spans="2:17" x14ac:dyDescent="0.35">
      <c r="I13" s="8"/>
    </row>
    <row r="14" spans="2:17" s="3" customFormat="1" x14ac:dyDescent="0.35">
      <c r="B14" s="6" t="s">
        <v>5</v>
      </c>
      <c r="C14" s="8"/>
      <c r="D14" s="8"/>
      <c r="E14" s="8"/>
      <c r="F14" s="8"/>
      <c r="G14" s="8"/>
      <c r="H14" s="8"/>
      <c r="I14" s="8"/>
      <c r="J14" s="1"/>
      <c r="K14" s="9"/>
      <c r="L14"/>
      <c r="M14"/>
      <c r="N14"/>
      <c r="O14"/>
      <c r="P14"/>
      <c r="Q14"/>
    </row>
    <row r="15" spans="2:17" s="3" customFormat="1" x14ac:dyDescent="0.35">
      <c r="B15" s="272" t="s">
        <v>6</v>
      </c>
      <c r="C15" s="1006"/>
      <c r="D15" s="1006"/>
      <c r="E15" s="1006"/>
      <c r="F15" s="1006"/>
      <c r="G15" s="1006"/>
      <c r="H15" s="1006"/>
      <c r="I15" s="1006"/>
      <c r="J15" s="1"/>
      <c r="K15" s="9"/>
      <c r="L15"/>
      <c r="M15"/>
      <c r="N15"/>
      <c r="O15"/>
      <c r="P15"/>
      <c r="Q15"/>
    </row>
    <row r="16" spans="2:17" s="3" customFormat="1" x14ac:dyDescent="0.35">
      <c r="B16" s="6"/>
      <c r="C16" s="8"/>
      <c r="D16" s="8"/>
      <c r="E16" s="8"/>
      <c r="F16" s="8"/>
      <c r="G16" s="8"/>
      <c r="H16" s="8"/>
      <c r="I16" s="8"/>
      <c r="J16" s="1"/>
      <c r="K16" s="9"/>
      <c r="L16"/>
      <c r="M16"/>
      <c r="N16"/>
      <c r="O16"/>
      <c r="P16"/>
      <c r="Q16"/>
    </row>
    <row r="17" spans="2:18" x14ac:dyDescent="0.35">
      <c r="B17" s="272" t="s">
        <v>7</v>
      </c>
      <c r="C17" s="1006"/>
      <c r="D17" s="1006"/>
      <c r="E17" s="1006"/>
      <c r="F17" s="1006"/>
      <c r="G17" s="1006"/>
      <c r="H17" s="1006"/>
      <c r="I17" s="1006"/>
      <c r="J17" s="7"/>
      <c r="K17" s="9"/>
      <c r="L17"/>
      <c r="M17"/>
      <c r="N17"/>
      <c r="O17"/>
      <c r="P17"/>
      <c r="Q17"/>
    </row>
    <row r="18" spans="2:18" x14ac:dyDescent="0.35">
      <c r="B18" s="272" t="s">
        <v>8</v>
      </c>
      <c r="C18" s="1006"/>
      <c r="D18" s="1006"/>
      <c r="E18" s="1006"/>
      <c r="F18" s="1006"/>
      <c r="G18" s="1006"/>
      <c r="H18" s="1006"/>
      <c r="I18" s="1006"/>
      <c r="J18" s="7"/>
      <c r="K18" s="9"/>
      <c r="L18"/>
      <c r="M18"/>
      <c r="N18"/>
      <c r="O18"/>
      <c r="P18"/>
      <c r="Q18"/>
      <c r="R18" s="8"/>
    </row>
    <row r="19" spans="2:18" x14ac:dyDescent="0.35">
      <c r="B19" s="272" t="s">
        <v>9</v>
      </c>
      <c r="C19" s="1006"/>
      <c r="D19" s="1006"/>
      <c r="E19" s="1006"/>
      <c r="F19" s="1006"/>
      <c r="G19" s="1006"/>
      <c r="H19" s="1006"/>
      <c r="I19" s="1006"/>
      <c r="J19" s="7"/>
      <c r="K19" s="9"/>
      <c r="L19"/>
      <c r="M19"/>
      <c r="N19"/>
      <c r="O19"/>
      <c r="P19"/>
      <c r="Q19"/>
      <c r="R19" s="8"/>
    </row>
    <row r="20" spans="2:18" x14ac:dyDescent="0.35">
      <c r="B20" s="272" t="s">
        <v>10</v>
      </c>
      <c r="C20" s="1006"/>
      <c r="D20" s="1006"/>
      <c r="E20" s="1006"/>
      <c r="F20" s="1006"/>
      <c r="G20" s="1006"/>
      <c r="H20" s="1006"/>
      <c r="I20" s="1006"/>
      <c r="J20" s="7"/>
      <c r="K20" s="9"/>
      <c r="L20"/>
      <c r="M20"/>
      <c r="N20"/>
      <c r="O20"/>
      <c r="P20"/>
      <c r="Q20"/>
      <c r="R20" s="8"/>
    </row>
    <row r="21" spans="2:18" x14ac:dyDescent="0.35">
      <c r="I21" s="8"/>
    </row>
    <row r="22" spans="2:18" x14ac:dyDescent="0.35">
      <c r="B22" s="272" t="s">
        <v>11</v>
      </c>
      <c r="C22" s="1006"/>
      <c r="D22" s="1006"/>
      <c r="E22" s="1006"/>
      <c r="F22" s="1006"/>
      <c r="G22" s="1006"/>
      <c r="H22" s="1006"/>
      <c r="I22" s="1006"/>
      <c r="J22" s="7"/>
      <c r="K22" s="9"/>
      <c r="L22"/>
      <c r="M22"/>
      <c r="N22"/>
      <c r="O22"/>
      <c r="P22"/>
      <c r="Q22"/>
      <c r="R22" s="8"/>
    </row>
    <row r="23" spans="2:18" x14ac:dyDescent="0.35">
      <c r="B23" s="272" t="s">
        <v>12</v>
      </c>
      <c r="C23" s="1006"/>
      <c r="D23" s="1006"/>
      <c r="E23" s="1006"/>
      <c r="F23" s="1006"/>
      <c r="G23" s="1006"/>
      <c r="H23" s="1006"/>
      <c r="I23" s="1006"/>
      <c r="J23" s="7"/>
      <c r="K23" s="9"/>
      <c r="L23"/>
      <c r="M23"/>
      <c r="N23"/>
      <c r="O23"/>
      <c r="P23"/>
      <c r="Q23"/>
      <c r="R23" s="8"/>
    </row>
    <row r="24" spans="2:18" x14ac:dyDescent="0.35">
      <c r="B24" s="272" t="s">
        <v>13</v>
      </c>
      <c r="C24" s="1006"/>
      <c r="D24" s="1006"/>
      <c r="E24" s="1006"/>
      <c r="F24" s="1006"/>
      <c r="G24" s="1006"/>
      <c r="H24" s="1006"/>
      <c r="I24" s="1006"/>
      <c r="J24" s="7"/>
      <c r="K24" s="9"/>
      <c r="L24"/>
      <c r="M24"/>
      <c r="N24"/>
      <c r="O24"/>
      <c r="P24"/>
      <c r="Q24"/>
      <c r="R24" s="8"/>
    </row>
    <row r="25" spans="2:18" x14ac:dyDescent="0.35">
      <c r="B25" s="272" t="s">
        <v>14</v>
      </c>
      <c r="C25" s="1006"/>
      <c r="D25" s="1006"/>
      <c r="E25" s="1006"/>
      <c r="F25" s="1006"/>
      <c r="G25" s="1006"/>
      <c r="H25" s="1006"/>
      <c r="I25" s="1006"/>
      <c r="J25" s="7"/>
      <c r="K25" s="9"/>
      <c r="L25"/>
      <c r="M25"/>
      <c r="N25"/>
      <c r="O25"/>
      <c r="P25"/>
      <c r="Q25"/>
      <c r="R25" s="8"/>
    </row>
    <row r="26" spans="2:18" x14ac:dyDescent="0.35">
      <c r="B26" s="272" t="s">
        <v>15</v>
      </c>
      <c r="C26" s="1006"/>
      <c r="D26" s="1006"/>
      <c r="E26" s="1006"/>
      <c r="F26" s="1006"/>
      <c r="G26" s="1006"/>
      <c r="H26" s="1006"/>
      <c r="I26" s="1006"/>
      <c r="J26" s="7"/>
      <c r="K26" s="9"/>
      <c r="L26"/>
      <c r="M26"/>
      <c r="N26"/>
      <c r="O26"/>
      <c r="P26"/>
      <c r="Q26"/>
      <c r="R26" s="8"/>
    </row>
    <row r="27" spans="2:18" x14ac:dyDescent="0.35">
      <c r="B27" s="272" t="s">
        <v>16</v>
      </c>
      <c r="C27" s="1006"/>
      <c r="D27" s="1006"/>
      <c r="E27" s="1006"/>
      <c r="F27" s="1006"/>
      <c r="G27" s="1006"/>
      <c r="H27" s="1006"/>
      <c r="I27" s="1006"/>
      <c r="J27" s="7"/>
      <c r="K27" s="9"/>
      <c r="L27"/>
      <c r="M27"/>
      <c r="N27"/>
      <c r="O27"/>
      <c r="P27"/>
      <c r="Q27"/>
      <c r="R27" s="8"/>
    </row>
    <row r="28" spans="2:18" x14ac:dyDescent="0.35">
      <c r="B28" s="272" t="s">
        <v>17</v>
      </c>
      <c r="C28" s="1006"/>
      <c r="D28" s="1006"/>
      <c r="E28" s="1006"/>
      <c r="F28" s="1006"/>
      <c r="G28" s="1006"/>
      <c r="H28" s="1006"/>
      <c r="I28" s="1006"/>
      <c r="J28" s="7"/>
      <c r="K28" s="9"/>
      <c r="L28"/>
      <c r="M28"/>
      <c r="N28"/>
      <c r="O28"/>
      <c r="P28"/>
      <c r="Q28"/>
      <c r="R28" s="8"/>
    </row>
    <row r="29" spans="2:18" x14ac:dyDescent="0.35">
      <c r="I29" s="8"/>
    </row>
    <row r="30" spans="2:18" x14ac:dyDescent="0.35">
      <c r="B30" s="272" t="s">
        <v>18</v>
      </c>
      <c r="C30" s="1006"/>
      <c r="D30" s="1006"/>
      <c r="E30" s="1006"/>
      <c r="F30" s="1006"/>
      <c r="G30" s="1006"/>
      <c r="H30" s="1006"/>
      <c r="I30" s="1006"/>
      <c r="J30" s="7"/>
      <c r="K30" s="9"/>
      <c r="L30"/>
      <c r="M30"/>
      <c r="N30"/>
      <c r="O30"/>
      <c r="P30"/>
      <c r="Q30"/>
      <c r="R30" s="8"/>
    </row>
    <row r="31" spans="2:18" x14ac:dyDescent="0.35">
      <c r="I31" s="8"/>
    </row>
    <row r="32" spans="2:18" x14ac:dyDescent="0.35">
      <c r="B32" s="272" t="s">
        <v>19</v>
      </c>
      <c r="C32" s="1006"/>
      <c r="D32" s="1006"/>
      <c r="E32" s="1006"/>
      <c r="F32" s="1006"/>
      <c r="G32" s="1006"/>
      <c r="H32" s="1006"/>
      <c r="I32" s="1006"/>
      <c r="J32" s="7"/>
      <c r="K32" s="9"/>
      <c r="L32"/>
      <c r="M32"/>
      <c r="N32"/>
      <c r="O32"/>
      <c r="P32"/>
      <c r="Q32"/>
      <c r="R32" s="8"/>
    </row>
    <row r="33" spans="2:18" x14ac:dyDescent="0.35">
      <c r="B33" s="9"/>
      <c r="C33" s="412"/>
      <c r="D33" s="412"/>
      <c r="E33" s="412"/>
      <c r="F33" s="412"/>
      <c r="G33" s="412"/>
      <c r="H33" s="412"/>
      <c r="I33" s="412"/>
      <c r="J33" s="7"/>
      <c r="K33" s="9"/>
      <c r="L33"/>
      <c r="M33"/>
      <c r="N33"/>
      <c r="O33"/>
      <c r="P33"/>
      <c r="Q33"/>
      <c r="R33" s="7"/>
    </row>
    <row r="34" spans="2:18" x14ac:dyDescent="0.35">
      <c r="B34" s="272" t="s">
        <v>20</v>
      </c>
      <c r="C34" s="1006"/>
      <c r="D34" s="1006"/>
      <c r="E34" s="1006"/>
      <c r="F34" s="1006"/>
      <c r="G34" s="1006"/>
      <c r="H34" s="1006"/>
      <c r="I34" s="1006"/>
      <c r="J34" s="7"/>
      <c r="K34" s="9"/>
      <c r="L34"/>
      <c r="M34"/>
      <c r="N34"/>
      <c r="O34"/>
      <c r="P34"/>
      <c r="Q34"/>
      <c r="R34" s="7"/>
    </row>
    <row r="35" spans="2:18" x14ac:dyDescent="0.35">
      <c r="B35" s="272" t="s">
        <v>21</v>
      </c>
      <c r="C35" s="1006"/>
      <c r="D35" s="1006"/>
      <c r="E35" s="1006"/>
      <c r="F35" s="1006"/>
      <c r="G35" s="1006"/>
      <c r="H35" s="1006"/>
      <c r="I35" s="1006"/>
      <c r="J35" s="7"/>
      <c r="K35" s="9"/>
      <c r="L35"/>
      <c r="M35"/>
      <c r="N35"/>
      <c r="O35"/>
      <c r="P35"/>
      <c r="Q35"/>
      <c r="R35" s="8"/>
    </row>
    <row r="36" spans="2:18" x14ac:dyDescent="0.35">
      <c r="B36" s="272" t="s">
        <v>22</v>
      </c>
      <c r="C36" s="1006"/>
      <c r="D36" s="1006"/>
      <c r="E36" s="1006"/>
      <c r="F36" s="1006"/>
      <c r="G36" s="1006"/>
      <c r="H36" s="1006"/>
      <c r="I36" s="1006"/>
      <c r="J36" s="7"/>
      <c r="K36" s="9"/>
      <c r="L36"/>
      <c r="M36"/>
      <c r="N36"/>
      <c r="O36"/>
      <c r="P36"/>
      <c r="Q36"/>
      <c r="R36" s="8"/>
    </row>
    <row r="37" spans="2:18" x14ac:dyDescent="0.35">
      <c r="B37" s="272" t="s">
        <v>23</v>
      </c>
      <c r="C37" s="1006"/>
      <c r="D37" s="1006"/>
      <c r="E37" s="1006"/>
      <c r="F37" s="1006"/>
      <c r="G37" s="1006"/>
      <c r="H37" s="1006"/>
      <c r="I37" s="1006"/>
      <c r="J37" s="7"/>
      <c r="K37" s="9"/>
      <c r="L37"/>
      <c r="M37"/>
      <c r="N37"/>
      <c r="O37"/>
      <c r="P37"/>
      <c r="Q37"/>
      <c r="R37" s="8"/>
    </row>
    <row r="38" spans="2:18" x14ac:dyDescent="0.35">
      <c r="B38" s="272" t="s">
        <v>24</v>
      </c>
      <c r="C38" s="1006"/>
      <c r="D38" s="1006"/>
      <c r="E38" s="1006"/>
      <c r="F38" s="1006"/>
      <c r="G38" s="1006"/>
      <c r="H38" s="1006"/>
      <c r="I38" s="1006"/>
      <c r="J38" s="7"/>
      <c r="R38" s="8"/>
    </row>
    <row r="39" spans="2:18" x14ac:dyDescent="0.35">
      <c r="B39" s="272" t="s">
        <v>25</v>
      </c>
      <c r="C39" s="1006"/>
      <c r="D39" s="1006"/>
      <c r="E39" s="1006"/>
      <c r="F39" s="1006"/>
      <c r="G39" s="1006"/>
      <c r="H39" s="1006"/>
      <c r="I39" s="1006"/>
    </row>
    <row r="40" spans="2:18" x14ac:dyDescent="0.35">
      <c r="B40" s="272" t="s">
        <v>26</v>
      </c>
      <c r="C40" s="1006"/>
      <c r="D40" s="1006"/>
      <c r="E40" s="1006"/>
      <c r="F40" s="1006"/>
      <c r="G40" s="1006"/>
      <c r="H40" s="1006"/>
      <c r="I40" s="1006"/>
    </row>
    <row r="41" spans="2:18" x14ac:dyDescent="0.35">
      <c r="B41" s="272" t="s">
        <v>27</v>
      </c>
      <c r="C41" s="1006"/>
      <c r="D41" s="1006"/>
      <c r="E41" s="1006"/>
      <c r="F41" s="1006"/>
      <c r="G41" s="1006"/>
      <c r="H41" s="1006"/>
      <c r="I41" s="1006"/>
    </row>
    <row r="42" spans="2:18" x14ac:dyDescent="0.35">
      <c r="B42" s="272" t="s">
        <v>28</v>
      </c>
      <c r="C42" s="1006"/>
      <c r="D42" s="1006"/>
      <c r="E42" s="1006"/>
      <c r="F42" s="1006"/>
      <c r="G42" s="1006"/>
      <c r="H42" s="1006"/>
      <c r="I42" s="1006"/>
    </row>
    <row r="43" spans="2:18" x14ac:dyDescent="0.35">
      <c r="B43" s="9"/>
      <c r="C43" s="412"/>
      <c r="D43" s="412"/>
      <c r="E43" s="412"/>
      <c r="F43" s="412"/>
      <c r="G43" s="412"/>
      <c r="H43" s="412"/>
      <c r="I43" s="412"/>
    </row>
    <row r="44" spans="2:18" x14ac:dyDescent="0.35">
      <c r="B44" s="272" t="s">
        <v>29</v>
      </c>
      <c r="C44" s="1006"/>
      <c r="D44" s="1006"/>
      <c r="E44" s="1006"/>
      <c r="F44" s="1006"/>
      <c r="G44" s="1006"/>
      <c r="H44" s="1006"/>
      <c r="I44" s="1006"/>
    </row>
    <row r="45" spans="2:18" x14ac:dyDescent="0.35">
      <c r="B45" s="272" t="s">
        <v>30</v>
      </c>
      <c r="C45" s="1006"/>
      <c r="D45" s="1006"/>
      <c r="E45" s="1006"/>
      <c r="F45" s="1006"/>
      <c r="G45" s="1006"/>
      <c r="H45" s="1006"/>
      <c r="I45" s="1006"/>
    </row>
    <row r="46" spans="2:18" x14ac:dyDescent="0.35">
      <c r="B46" s="9"/>
      <c r="C46" s="412"/>
      <c r="D46" s="412"/>
      <c r="E46" s="412"/>
      <c r="F46" s="412"/>
      <c r="G46" s="412"/>
      <c r="H46" s="412"/>
      <c r="I46" s="412"/>
    </row>
    <row r="47" spans="2:18" x14ac:dyDescent="0.35">
      <c r="B47" s="272" t="s">
        <v>31</v>
      </c>
      <c r="C47" s="1006"/>
      <c r="D47" s="1006"/>
      <c r="E47" s="1006"/>
      <c r="F47" s="1006"/>
      <c r="G47" s="1006"/>
      <c r="H47" s="1006"/>
      <c r="I47" s="1006"/>
    </row>
    <row r="48" spans="2:18" x14ac:dyDescent="0.35">
      <c r="B48" s="272" t="s">
        <v>32</v>
      </c>
      <c r="C48" s="1006"/>
      <c r="D48" s="1006"/>
      <c r="E48" s="1006"/>
      <c r="F48" s="1006"/>
      <c r="G48" s="1006"/>
      <c r="H48" s="1006"/>
      <c r="I48" s="1006"/>
    </row>
    <row r="49" spans="2:9" x14ac:dyDescent="0.35">
      <c r="B49" s="1007" t="s">
        <v>33</v>
      </c>
      <c r="C49" s="1007"/>
      <c r="D49" s="1007"/>
      <c r="E49" s="1007"/>
      <c r="F49" s="1007"/>
      <c r="G49" s="1007"/>
      <c r="H49" s="1007"/>
      <c r="I49" s="1007"/>
    </row>
    <row r="50" spans="2:9" x14ac:dyDescent="0.35">
      <c r="B50" s="272" t="s">
        <v>34</v>
      </c>
      <c r="C50" s="1006"/>
      <c r="D50" s="1006"/>
      <c r="E50" s="1006"/>
      <c r="F50" s="1006"/>
      <c r="G50" s="1006"/>
      <c r="H50" s="1006"/>
      <c r="I50" s="1006"/>
    </row>
    <row r="51" spans="2:9" x14ac:dyDescent="0.35">
      <c r="B51" s="9"/>
      <c r="C51"/>
      <c r="D51"/>
      <c r="E51"/>
      <c r="F51"/>
      <c r="G51"/>
      <c r="H51"/>
      <c r="I51"/>
    </row>
    <row r="52" spans="2:9" x14ac:dyDescent="0.35">
      <c r="B52" s="272" t="s">
        <v>35</v>
      </c>
      <c r="C52" s="1006"/>
      <c r="D52" s="1006"/>
      <c r="E52" s="1006"/>
      <c r="F52" s="1006"/>
      <c r="G52" s="1006"/>
      <c r="H52" s="1006"/>
      <c r="I52" s="1006"/>
    </row>
    <row r="54" spans="2:9" x14ac:dyDescent="0.35">
      <c r="B54" s="272" t="s">
        <v>36</v>
      </c>
      <c r="C54" s="1006"/>
      <c r="D54" s="1006"/>
      <c r="E54" s="1006"/>
      <c r="F54" s="1006"/>
      <c r="G54" s="1006"/>
      <c r="H54" s="1006"/>
      <c r="I54" s="1006"/>
    </row>
    <row r="55" spans="2:9" x14ac:dyDescent="0.35">
      <c r="B55" s="272" t="s">
        <v>37</v>
      </c>
      <c r="C55" s="1006"/>
      <c r="D55" s="1006"/>
      <c r="E55" s="1006"/>
      <c r="F55" s="1006"/>
      <c r="G55" s="1006"/>
      <c r="H55" s="1006"/>
      <c r="I55" s="1006"/>
    </row>
    <row r="56" spans="2:9" x14ac:dyDescent="0.35">
      <c r="B56" s="272" t="s">
        <v>38</v>
      </c>
      <c r="C56" s="1006"/>
      <c r="D56" s="1006"/>
      <c r="E56" s="1006"/>
      <c r="F56" s="1006"/>
      <c r="G56" s="1006"/>
      <c r="H56" s="1006"/>
      <c r="I56" s="1006"/>
    </row>
    <row r="57" spans="2:9" x14ac:dyDescent="0.35">
      <c r="B57" s="9"/>
      <c r="C57"/>
      <c r="D57"/>
      <c r="E57"/>
      <c r="F57"/>
      <c r="G57"/>
      <c r="H57"/>
      <c r="I57"/>
    </row>
    <row r="58" spans="2:9" x14ac:dyDescent="0.35">
      <c r="B58" s="272" t="s">
        <v>39</v>
      </c>
      <c r="C58" s="1006"/>
      <c r="D58" s="1006"/>
      <c r="E58" s="1006"/>
      <c r="F58" s="1006"/>
      <c r="G58" s="1006"/>
      <c r="H58" s="1006"/>
      <c r="I58" s="1006"/>
    </row>
    <row r="59" spans="2:9" x14ac:dyDescent="0.35">
      <c r="B59" s="9"/>
      <c r="C59"/>
      <c r="D59"/>
      <c r="E59"/>
      <c r="F59"/>
      <c r="G59"/>
      <c r="H59"/>
      <c r="I59"/>
    </row>
    <row r="60" spans="2:9" x14ac:dyDescent="0.35">
      <c r="B60" s="272" t="s">
        <v>40</v>
      </c>
      <c r="C60" s="1006"/>
      <c r="D60" s="1006"/>
      <c r="E60" s="1006"/>
      <c r="F60" s="1006"/>
      <c r="G60" s="1006"/>
      <c r="H60" s="1006"/>
      <c r="I60" s="1006"/>
    </row>
    <row r="61" spans="2:9" x14ac:dyDescent="0.35">
      <c r="B61" s="272" t="s">
        <v>41</v>
      </c>
      <c r="C61" s="1006"/>
      <c r="D61" s="1006"/>
      <c r="E61" s="1006"/>
      <c r="F61" s="1006"/>
      <c r="G61" s="1006"/>
      <c r="H61" s="1006"/>
      <c r="I61" s="1006"/>
    </row>
  </sheetData>
  <phoneticPr fontId="5" type="noConversion"/>
  <hyperlinks>
    <hyperlink ref="B17" location="'Table 1'!A1" display="Table 1 Contribution to GDP" xr:uid="{00000000-0004-0000-0000-000000000000}"/>
    <hyperlink ref="B18" location="'Table 2'!A1" display="Table 2 Trend sin employment in the energy industries" xr:uid="{00000000-0004-0000-0000-000001000000}"/>
    <hyperlink ref="B19" location="'Table 3'!A1" display="Table 3 Investment in the energy industries" xr:uid="{00000000-0004-0000-0000-000002000000}"/>
    <hyperlink ref="B20" location="'Table 4'!A1" display="Table 4 Production of primary fuels" xr:uid="{00000000-0004-0000-0000-000003000000}"/>
    <hyperlink ref="B22" location="'Table 5'!A1" display="Table 5 Inland energy consumption" xr:uid="{00000000-0004-0000-0000-000004000000}"/>
    <hyperlink ref="B23" location="'Table 6'!A1" display="Table 6 Final energy consumption" xr:uid="{00000000-0004-0000-0000-000005000000}"/>
    <hyperlink ref="B24" location="'Table 7'!A1" display="Table 7 Import dependency" xr:uid="{00000000-0004-0000-0000-000006000000}"/>
    <hyperlink ref="B34" location="'Table 15'!A1" display="Table 15 Coal consumption" xr:uid="{00000000-0004-0000-0000-000007000000}"/>
    <hyperlink ref="B35" location="'Table 16'!A1" display="Table 16 Foreign trade in crude oil and petroleum products" xr:uid="{00000000-0004-0000-0000-000008000000}"/>
    <hyperlink ref="B36" location="'Table 17'!A1" display="Table 17 Demand by product" xr:uid="{00000000-0004-0000-0000-000009000000}"/>
    <hyperlink ref="B37" location="'Table 18'!A1" display="Table 18 Demand for road fuels" xr:uid="{00000000-0004-0000-0000-00000A000000}"/>
    <hyperlink ref="B32" location="'Table 13'!A1" display="Table 13 Reliability - gas and electricity capacity margins - maximum supply and maximum demand" xr:uid="{00000000-0004-0000-0000-00000B000000}"/>
    <hyperlink ref="B26" location="'Table 9'!A1" display="Table 9 Proportion of UK energy supplied from low carbon sources" xr:uid="{00000000-0004-0000-0000-00000C000000}"/>
    <hyperlink ref="B28" location="'Table 11'!A1" display="Table 11 Greenhouse gas emissions by National Communication sector" xr:uid="{00000000-0004-0000-0000-00000D000000}"/>
    <hyperlink ref="B30" location="'Table 12'!A1" display="Table 12 Greenhouse gas emissions by National Communication sector" xr:uid="{00000000-0004-0000-0000-00000E000000}"/>
    <hyperlink ref="B25" location="'Table 8'!A1" display="Table 8 Key sources of imports" xr:uid="{00000000-0004-0000-0000-00000F000000}"/>
    <hyperlink ref="B27" location="'Table 10'!A1" display="Table 10 Energy and carbon ratios" xr:uid="{00000000-0004-0000-0000-000010000000}"/>
    <hyperlink ref="B38" location="'Table 18'!A1" display="Table 18 Demand for road fuels" xr:uid="{00000000-0004-0000-0000-000011000000}"/>
    <hyperlink ref="B39" location="'Table 18'!A1" display="Table 18 Demand for road fuels" xr:uid="{00000000-0004-0000-0000-000012000000}"/>
    <hyperlink ref="B40" location="'Table 18'!A1" display="Table 18 Demand for road fuels" xr:uid="{00000000-0004-0000-0000-000013000000}"/>
    <hyperlink ref="B41" location="'Table 18'!A1" display="Table 18 Demand for road fuels" xr:uid="{00000000-0004-0000-0000-000014000000}"/>
    <hyperlink ref="B42" location="'Table 18'!A1" display="Table 18 Demand for road fuels" xr:uid="{00000000-0004-0000-0000-000015000000}"/>
    <hyperlink ref="B44" location="'Table 15'!A1" display="Table 15 Coal consumption" xr:uid="{00000000-0004-0000-0000-000016000000}"/>
    <hyperlink ref="B45" location="'Table 16'!A1" display="Table 16 Foreign trade in crude oil and petroleum products" xr:uid="{00000000-0004-0000-0000-000017000000}"/>
    <hyperlink ref="B47" location="'Table 15'!A1" display="Table 15 Coal consumption" xr:uid="{00000000-0004-0000-0000-000018000000}"/>
    <hyperlink ref="B48" location="'Table 16'!A1" display="Table 16 Foreign trade in crude oil and petroleum products" xr:uid="{00000000-0004-0000-0000-000019000000}"/>
    <hyperlink ref="B52" location="'Table 15'!A1" display="Table 15 Coal consumption" xr:uid="{00000000-0004-0000-0000-00001A000000}"/>
    <hyperlink ref="B54" location="'Table 15'!A1" display="Table 15 Coal consumption" xr:uid="{00000000-0004-0000-0000-00001B000000}"/>
    <hyperlink ref="B55" location="'Table 16'!A1" display="Table 16 Foreign trade in crude oil and petroleum products" xr:uid="{00000000-0004-0000-0000-00001C000000}"/>
    <hyperlink ref="B56" location="'Table 17'!A1" display="Table 17 Demand by product" xr:uid="{00000000-0004-0000-0000-00001D000000}"/>
    <hyperlink ref="B58" location="'Table 15'!A1" display="Table 15 Coal consumption" xr:uid="{00000000-0004-0000-0000-00001E000000}"/>
    <hyperlink ref="B60" location="'Table 15'!A1" display="Table 15 Coal consumption" xr:uid="{00000000-0004-0000-0000-00001F000000}"/>
    <hyperlink ref="B17:I17" location="F.1!A1" display="Table F.1 Crude oil and Natural Gas Liquids production" xr:uid="{00000000-0004-0000-0000-000020000000}"/>
    <hyperlink ref="B18:I18" location="F.2!A1" display="Table F.2 Gas production" xr:uid="{00000000-0004-0000-0000-000021000000}"/>
    <hyperlink ref="B19:I19" location="F.3!A1" display="Table F.3 Natural Gas Liquids net production" xr:uid="{00000000-0004-0000-0000-000022000000}"/>
    <hyperlink ref="B20:I20" location="F.4!A1" display="Table F.4 Disposals of crude oil" xr:uid="{00000000-0004-0000-0000-000023000000}"/>
    <hyperlink ref="B22:I22" location="G.1!A1" display="Table G.1 Imports and exports of fuels" xr:uid="{00000000-0004-0000-0000-000024000000}"/>
    <hyperlink ref="B23:I23" location="G.2!A1" display="Table G.2 Imports and exports of solid fuels" xr:uid="{00000000-0004-0000-0000-000025000000}"/>
    <hyperlink ref="B24:I24" location="G.3!A1" display="Table G.3 Imports and exports of crude oil and petroleum products" xr:uid="{00000000-0004-0000-0000-000026000000}"/>
    <hyperlink ref="B25:I25" location="G.4!A1" display="Table G.4 Imports and exports of crude oil by country" xr:uid="{00000000-0004-0000-0000-000027000000}"/>
    <hyperlink ref="B26:I26" location="G.5!A1" display="Table G.5 Physical imports and exports of gas" xr:uid="{00000000-0004-0000-0000-000028000000}"/>
    <hyperlink ref="B27:I27" location="G.6!A1" display="Table G.6 Imports and exports of wood pellets and other wood" xr:uid="{00000000-0004-0000-0000-000029000000}"/>
    <hyperlink ref="B28:I28" location="G.7!A1" display="Table G.7 Value of imports and exports of fuels" xr:uid="{00000000-0004-0000-0000-00002A000000}"/>
    <hyperlink ref="B32:I32" location="'J.1 2020'!A1" display="Table J.1 Heat sold reallocation 2018 to 2020" xr:uid="{00000000-0004-0000-0000-00002B000000}"/>
    <hyperlink ref="B34:I34" location="'1.1.1'!A1" display="Table 1.1.1 Inland consumption of primary fuels and equivalents for energy use" xr:uid="{00000000-0004-0000-0000-00002C000000}"/>
    <hyperlink ref="B35:I35" location="'1.1.2'!A1" display="Table 1.1.2 Availability and consumption of primary fuels and equivalents (energy supplied basis)" xr:uid="{00000000-0004-0000-0000-00002D000000}"/>
    <hyperlink ref="B36:I36" location="'1.1.3'!A1" display="Table 1.1.3 Consumption of net imports of fuel with total consumption of primary fuels and equivalents" xr:uid="{00000000-0004-0000-0000-00002E000000}"/>
    <hyperlink ref="B37:I37" location="'1.1.4'!A1" display="Table 1.1.4 Primary energy consumption, gross domestic product and the energy ratio" xr:uid="{00000000-0004-0000-0000-00002F000000}"/>
    <hyperlink ref="B38:I38" location="'1.1.5'!A1" display="Table 1.1.5 Energy consumption by final user (energy supplied basis)" xr:uid="{00000000-0004-0000-0000-000030000000}"/>
    <hyperlink ref="B39:I39" location="'1.1.6'!A1" display="Table 1.1.6 Expenditure on energy by final user" xr:uid="{00000000-0004-0000-0000-000031000000}"/>
    <hyperlink ref="B40:I40" location="'1.1.7'!A1" display="Table 1.1.7 Mean air temperatures (deviations)" xr:uid="{00000000-0004-0000-0000-000032000000}"/>
    <hyperlink ref="B41:I41" location="'1.1.8'!A1" display="Table 1.1.8 Mean heating degree days" xr:uid="{00000000-0004-0000-0000-000033000000}"/>
    <hyperlink ref="B42:I42" location="'1.1.9'!A1" display="Table 1.1.9 Mean air temperatures (averages)" xr:uid="{00000000-0004-0000-0000-000034000000}"/>
    <hyperlink ref="B44:I44" location="'2.1.1'!A1" display="Table 2.1.1 Coal production and stocks" xr:uid="{00000000-0004-0000-0000-000035000000}"/>
    <hyperlink ref="B45:I45" location="'2.1.2'!A1" display="Table 2.1.2 Inland consumption of solid fuels" xr:uid="{00000000-0004-0000-0000-000036000000}"/>
    <hyperlink ref="B47:I47" location="'3.1.1'!A1" display="Table 3.1.1 Crude oil and petroleum products: production, imports and exports" xr:uid="{00000000-0004-0000-0000-000037000000}"/>
    <hyperlink ref="B48:I48" location="'3.1.2'!A1" display="Table 3.1.2 Inland deliveries of petroleum" xr:uid="{00000000-0004-0000-0000-000038000000}"/>
    <hyperlink ref="B52:I52" location="'4.1.1'!A1" display="Table 4.1.1 Natural gas and colliery methane production and consumption" xr:uid="{00000000-0004-0000-0000-000039000000}"/>
    <hyperlink ref="B54:I54" location="'5.1.1'!A1" display="Table 5.1.1 Fuel input for electricity generation" xr:uid="{00000000-0004-0000-0000-00003A000000}"/>
    <hyperlink ref="B55:I55" location="'5.1.2'!A1" display="Table 5.1.2 Electricity supply, availability and consumption" xr:uid="{00000000-0004-0000-0000-00003B000000}"/>
    <hyperlink ref="B56:I56" location="'5.1.3'!A1" display="Table 5.1.3 Electricity generated and supplied" xr:uid="{00000000-0004-0000-0000-00003C000000}"/>
    <hyperlink ref="B60:I60" location="'7.1.1'!A1" display="Table 7.1.1 Combined Heat and Power: capacity, generation and fuel use" xr:uid="{00000000-0004-0000-0000-00003D000000}"/>
    <hyperlink ref="B58:I58" location="'6.1.1'!A1" display="Table 6.1.1 Renewable sources used to generate electricity and heat; electricity generated from renewable sources" xr:uid="{00000000-0004-0000-0000-00003E000000}"/>
    <hyperlink ref="B61" location="'Table 15'!A1" display="Table 15 Coal consumption" xr:uid="{00000000-0004-0000-0000-00003F000000}"/>
    <hyperlink ref="B61:I61" location="'7.1.2'!A1" display="Table 7.1.2 Combined Heat and Power: capacity and electricity generation by capacity band 2020" xr:uid="{00000000-0004-0000-0000-000040000000}"/>
    <hyperlink ref="B15" location="'Table 1'!A1" display="Table 1 Contribution to GDP" xr:uid="{00000000-0004-0000-0000-000041000000}"/>
    <hyperlink ref="B15:I15" location="E.1!A1" display="Table E.1 Gas flared and vented by oil and gas fields and terminals" xr:uid="{00000000-0004-0000-0000-000042000000}"/>
    <hyperlink ref="B50" location="'Table 16'!A1" display="Table 16 Foreign trade in crude oil and petroleum products" xr:uid="{00000000-0004-0000-0000-000043000000}"/>
    <hyperlink ref="B50:I50" location="'3.10 2020'!A1" display="Table 3.10 Exports of Crude Oil &amp; Petroleum Products by Country of Destination 2018 to 2020" xr:uid="{00000000-0004-0000-0000-000044000000}"/>
    <hyperlink ref="B30:I30" location="'I.1 2020'!A1" display="Table I.1 Aggregate energy balance: net calorific values 2008 to 2020" xr:uid="{00000000-0004-0000-0000-000045000000}"/>
    <hyperlink ref="B49:I49" location="'3.9 2020'!A1" display="Table 3.9 Imports of Crude Oil &amp; Petroleum Products by Country of Origin 2018 to 2020" xr:uid="{00000000-0004-0000-0000-000046000000}"/>
    <hyperlink ref="B12" r:id="rId1" xr:uid="{00000000-0004-0000-0000-000047000000}"/>
  </hyperlinks>
  <pageMargins left="0.75" right="0.75" top="1" bottom="1" header="0.5" footer="0.5"/>
  <pageSetup paperSize="9" scale="72"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N109"/>
  <sheetViews>
    <sheetView zoomScaleNormal="100" zoomScaleSheetLayoutView="100" workbookViewId="0">
      <pane xSplit="1" topLeftCell="BY1" activePane="topRight" state="frozen"/>
      <selection pane="topRight"/>
    </sheetView>
  </sheetViews>
  <sheetFormatPr defaultColWidth="4.69140625" defaultRowHeight="15.5" x14ac:dyDescent="0.35"/>
  <cols>
    <col min="1" max="1" width="18.84375" style="2" customWidth="1"/>
    <col min="2" max="2" width="7.3046875" style="1" bestFit="1" customWidth="1"/>
    <col min="3" max="3" width="6.3046875" style="1" bestFit="1" customWidth="1"/>
    <col min="4" max="4" width="7" style="1" bestFit="1" customWidth="1"/>
    <col min="5" max="5" width="1.07421875" style="1" customWidth="1"/>
    <col min="6" max="6" width="7.3046875" style="1" bestFit="1" customWidth="1"/>
    <col min="7" max="7" width="6.3046875" style="1" bestFit="1" customWidth="1"/>
    <col min="8" max="8" width="7" style="1" bestFit="1" customWidth="1"/>
    <col min="9" max="9" width="1.07421875" style="1" customWidth="1"/>
    <col min="10" max="10" width="7.3046875" style="1" bestFit="1" customWidth="1"/>
    <col min="11" max="11" width="6.3046875" style="1" bestFit="1" customWidth="1"/>
    <col min="12" max="12" width="7" style="1" bestFit="1" customWidth="1"/>
    <col min="13" max="13" width="1.07421875" style="1" customWidth="1"/>
    <col min="14" max="14" width="7.3046875" style="2" bestFit="1" customWidth="1"/>
    <col min="15" max="15" width="6.3046875" style="1" bestFit="1" customWidth="1"/>
    <col min="16" max="16" width="7" style="1" bestFit="1" customWidth="1"/>
    <col min="17" max="17" width="1.07421875" style="1" customWidth="1"/>
    <col min="18" max="18" width="7.3046875" style="1" bestFit="1" customWidth="1"/>
    <col min="19" max="19" width="6.3046875" style="1" bestFit="1" customWidth="1"/>
    <col min="20" max="20" width="7" style="1" bestFit="1" customWidth="1"/>
    <col min="21" max="21" width="1.07421875" style="1" customWidth="1"/>
    <col min="22" max="22" width="7.3046875" style="1" bestFit="1" customWidth="1"/>
    <col min="23" max="23" width="6.3046875" style="1" bestFit="1" customWidth="1"/>
    <col min="24" max="24" width="7" style="1" bestFit="1" customWidth="1"/>
    <col min="25" max="25" width="2.07421875" style="1" customWidth="1"/>
    <col min="26" max="26" width="19.3046875" style="1" customWidth="1"/>
    <col min="27" max="27" width="7.3046875" style="1" bestFit="1" customWidth="1"/>
    <col min="28" max="28" width="6.53515625" style="1" bestFit="1" customWidth="1"/>
    <col min="29" max="29" width="7" style="1" bestFit="1" customWidth="1"/>
    <col min="30" max="30" width="1.07421875" style="1" customWidth="1"/>
    <col min="31" max="31" width="7.3046875" style="1" bestFit="1" customWidth="1"/>
    <col min="32" max="32" width="6.53515625" style="1" bestFit="1" customWidth="1"/>
    <col min="33" max="33" width="7" style="8" bestFit="1" customWidth="1"/>
    <col min="34" max="34" width="1.07421875" style="1" customWidth="1"/>
    <col min="35" max="35" width="7.3046875" style="1" bestFit="1" customWidth="1"/>
    <col min="36" max="36" width="6.53515625" style="1" bestFit="1" customWidth="1"/>
    <col min="37" max="37" width="7" style="1" bestFit="1" customWidth="1"/>
    <col min="38" max="38" width="1.07421875" style="1" customWidth="1"/>
    <col min="39" max="39" width="7.3046875" style="1" bestFit="1" customWidth="1"/>
    <col min="40" max="40" width="6.53515625" style="1" bestFit="1" customWidth="1"/>
    <col min="41" max="41" width="7" style="1" bestFit="1" customWidth="1"/>
    <col min="42" max="42" width="1.07421875" style="1" customWidth="1"/>
    <col min="43" max="43" width="7.3046875" style="1" bestFit="1" customWidth="1"/>
    <col min="44" max="44" width="6.53515625" style="1" bestFit="1" customWidth="1"/>
    <col min="45" max="45" width="7" style="1" bestFit="1" customWidth="1"/>
    <col min="46" max="46" width="1.07421875" style="1" customWidth="1"/>
    <col min="47" max="47" width="7.3046875" style="1" bestFit="1" customWidth="1"/>
    <col min="48" max="48" width="6.53515625" style="1" bestFit="1" customWidth="1"/>
    <col min="49" max="49" width="7" style="1" bestFit="1" customWidth="1"/>
    <col min="50" max="50" width="2.07421875" style="1" customWidth="1"/>
    <col min="51" max="51" width="21.07421875" style="1" customWidth="1"/>
    <col min="52" max="52" width="7.3046875" style="1" bestFit="1" customWidth="1"/>
    <col min="53" max="53" width="6.53515625" style="1" bestFit="1" customWidth="1"/>
    <col min="54" max="54" width="7" style="1" bestFit="1" customWidth="1"/>
    <col min="55" max="55" width="1.07421875" style="1" customWidth="1"/>
    <col min="56" max="56" width="7.3046875" style="1" bestFit="1" customWidth="1"/>
    <col min="57" max="57" width="6.53515625" style="1" bestFit="1" customWidth="1"/>
    <col min="58" max="58" width="7" style="8" bestFit="1" customWidth="1"/>
    <col min="59" max="59" width="1.07421875" style="1" customWidth="1"/>
    <col min="60" max="60" width="7.3046875" style="1" bestFit="1" customWidth="1"/>
    <col min="61" max="61" width="6.53515625" style="1" bestFit="1" customWidth="1"/>
    <col min="62" max="62" width="7" style="1" bestFit="1" customWidth="1"/>
    <col min="63" max="63" width="1.07421875" style="1" customWidth="1"/>
    <col min="64" max="64" width="7.3046875" style="1" bestFit="1" customWidth="1"/>
    <col min="65" max="65" width="6.53515625" style="1" bestFit="1" customWidth="1"/>
    <col min="66" max="66" width="7" style="1" bestFit="1" customWidth="1"/>
    <col min="67" max="67" width="1.07421875" style="1" customWidth="1"/>
    <col min="68" max="68" width="7.3046875" style="1" bestFit="1" customWidth="1"/>
    <col min="69" max="69" width="6.53515625" style="1" bestFit="1" customWidth="1"/>
    <col min="70" max="70" width="7" style="1" bestFit="1" customWidth="1"/>
    <col min="71" max="71" width="1.07421875" style="1" customWidth="1"/>
    <col min="72" max="72" width="7.3046875" style="1" bestFit="1" customWidth="1"/>
    <col min="73" max="73" width="6.53515625" style="1" bestFit="1" customWidth="1"/>
    <col min="74" max="74" width="7" style="1" bestFit="1" customWidth="1"/>
    <col min="75" max="75" width="2.07421875" style="1" customWidth="1"/>
    <col min="76" max="76" width="24.07421875" style="1" customWidth="1"/>
    <col min="77" max="77" width="7.3046875" style="1" bestFit="1" customWidth="1"/>
    <col min="78" max="78" width="6.53515625" style="1" customWidth="1"/>
    <col min="79" max="79" width="6.84375" style="1" customWidth="1"/>
    <col min="80" max="80" width="1.07421875" style="1" customWidth="1"/>
    <col min="81" max="81" width="7.3046875" style="1" bestFit="1" customWidth="1"/>
    <col min="82" max="82" width="6.53515625" style="1" bestFit="1" customWidth="1"/>
    <col min="83" max="83" width="7" style="1" bestFit="1" customWidth="1"/>
    <col min="84" max="84" width="1.07421875" style="1" customWidth="1"/>
    <col min="85" max="85" width="7.3046875" style="1" bestFit="1" customWidth="1"/>
    <col min="86" max="86" width="6.53515625" style="1" bestFit="1" customWidth="1"/>
    <col min="87" max="87" width="7" style="1" bestFit="1" customWidth="1"/>
    <col min="88" max="88" width="1.07421875" style="1" customWidth="1"/>
    <col min="89" max="89" width="7.3046875" style="1" bestFit="1" customWidth="1"/>
    <col min="90" max="90" width="6.53515625" style="1" bestFit="1" customWidth="1"/>
    <col min="91" max="91" width="7" style="1" bestFit="1" customWidth="1"/>
    <col min="92" max="256" width="4.69140625" style="1"/>
    <col min="257" max="257" width="18.84375" style="1" customWidth="1"/>
    <col min="258" max="258" width="7.3046875" style="1" bestFit="1" customWidth="1"/>
    <col min="259" max="259" width="6.3046875" style="1" bestFit="1" customWidth="1"/>
    <col min="260" max="260" width="7" style="1" bestFit="1" customWidth="1"/>
    <col min="261" max="261" width="1.07421875" style="1" customWidth="1"/>
    <col min="262" max="262" width="7.3046875" style="1" bestFit="1" customWidth="1"/>
    <col min="263" max="263" width="6.3046875" style="1" bestFit="1" customWidth="1"/>
    <col min="264" max="264" width="7" style="1" bestFit="1" customWidth="1"/>
    <col min="265" max="265" width="1.07421875" style="1" customWidth="1"/>
    <col min="266" max="266" width="7.3046875" style="1" bestFit="1" customWidth="1"/>
    <col min="267" max="267" width="6.3046875" style="1" bestFit="1" customWidth="1"/>
    <col min="268" max="268" width="7" style="1" bestFit="1" customWidth="1"/>
    <col min="269" max="269" width="1.07421875" style="1" customWidth="1"/>
    <col min="270" max="270" width="7.3046875" style="1" bestFit="1" customWidth="1"/>
    <col min="271" max="271" width="6.3046875" style="1" bestFit="1" customWidth="1"/>
    <col min="272" max="272" width="7" style="1" bestFit="1" customWidth="1"/>
    <col min="273" max="273" width="1.07421875" style="1" customWidth="1"/>
    <col min="274" max="274" width="7.3046875" style="1" bestFit="1" customWidth="1"/>
    <col min="275" max="275" width="6.3046875" style="1" bestFit="1" customWidth="1"/>
    <col min="276" max="276" width="7" style="1" bestFit="1" customWidth="1"/>
    <col min="277" max="277" width="1.07421875" style="1" customWidth="1"/>
    <col min="278" max="278" width="7.3046875" style="1" bestFit="1" customWidth="1"/>
    <col min="279" max="279" width="6.3046875" style="1" bestFit="1" customWidth="1"/>
    <col min="280" max="280" width="7" style="1" bestFit="1" customWidth="1"/>
    <col min="281" max="281" width="2.07421875" style="1" customWidth="1"/>
    <col min="282" max="282" width="19.3046875" style="1" customWidth="1"/>
    <col min="283" max="283" width="7.3046875" style="1" bestFit="1" customWidth="1"/>
    <col min="284" max="284" width="6.53515625" style="1" bestFit="1" customWidth="1"/>
    <col min="285" max="285" width="7" style="1" bestFit="1" customWidth="1"/>
    <col min="286" max="286" width="1.07421875" style="1" customWidth="1"/>
    <col min="287" max="287" width="7.3046875" style="1" bestFit="1" customWidth="1"/>
    <col min="288" max="288" width="6.53515625" style="1" bestFit="1" customWidth="1"/>
    <col min="289" max="289" width="7" style="1" bestFit="1" customWidth="1"/>
    <col min="290" max="290" width="1.07421875" style="1" customWidth="1"/>
    <col min="291" max="291" width="7.3046875" style="1" bestFit="1" customWidth="1"/>
    <col min="292" max="292" width="6.53515625" style="1" bestFit="1" customWidth="1"/>
    <col min="293" max="293" width="7" style="1" bestFit="1" customWidth="1"/>
    <col min="294" max="294" width="1.07421875" style="1" customWidth="1"/>
    <col min="295" max="295" width="7.3046875" style="1" bestFit="1" customWidth="1"/>
    <col min="296" max="296" width="6.53515625" style="1" bestFit="1" customWidth="1"/>
    <col min="297" max="297" width="7" style="1" bestFit="1" customWidth="1"/>
    <col min="298" max="298" width="1.07421875" style="1" customWidth="1"/>
    <col min="299" max="299" width="7.3046875" style="1" bestFit="1" customWidth="1"/>
    <col min="300" max="300" width="6.53515625" style="1" bestFit="1" customWidth="1"/>
    <col min="301" max="301" width="7" style="1" bestFit="1" customWidth="1"/>
    <col min="302" max="302" width="1.07421875" style="1" customWidth="1"/>
    <col min="303" max="303" width="7.3046875" style="1" bestFit="1" customWidth="1"/>
    <col min="304" max="304" width="6.53515625" style="1" bestFit="1" customWidth="1"/>
    <col min="305" max="305" width="7" style="1" bestFit="1" customWidth="1"/>
    <col min="306" max="306" width="2.07421875" style="1" customWidth="1"/>
    <col min="307" max="307" width="21.07421875" style="1" customWidth="1"/>
    <col min="308" max="308" width="7.3046875" style="1" bestFit="1" customWidth="1"/>
    <col min="309" max="309" width="6.53515625" style="1" bestFit="1" customWidth="1"/>
    <col min="310" max="310" width="7" style="1" bestFit="1" customWidth="1"/>
    <col min="311" max="311" width="1.07421875" style="1" customWidth="1"/>
    <col min="312" max="312" width="7.3046875" style="1" bestFit="1" customWidth="1"/>
    <col min="313" max="313" width="6.53515625" style="1" bestFit="1" customWidth="1"/>
    <col min="314" max="314" width="7" style="1" bestFit="1" customWidth="1"/>
    <col min="315" max="315" width="1.07421875" style="1" customWidth="1"/>
    <col min="316" max="316" width="7.3046875" style="1" bestFit="1" customWidth="1"/>
    <col min="317" max="317" width="6.53515625" style="1" bestFit="1" customWidth="1"/>
    <col min="318" max="318" width="7" style="1" bestFit="1" customWidth="1"/>
    <col min="319" max="319" width="1.07421875" style="1" customWidth="1"/>
    <col min="320" max="320" width="7.3046875" style="1" bestFit="1" customWidth="1"/>
    <col min="321" max="321" width="6.53515625" style="1" bestFit="1" customWidth="1"/>
    <col min="322" max="322" width="7" style="1" bestFit="1" customWidth="1"/>
    <col min="323" max="323" width="1.07421875" style="1" customWidth="1"/>
    <col min="324" max="324" width="7.3046875" style="1" bestFit="1" customWidth="1"/>
    <col min="325" max="325" width="6.53515625" style="1" bestFit="1" customWidth="1"/>
    <col min="326" max="326" width="7" style="1" bestFit="1" customWidth="1"/>
    <col min="327" max="327" width="1.07421875" style="1" customWidth="1"/>
    <col min="328" max="328" width="7.3046875" style="1" bestFit="1" customWidth="1"/>
    <col min="329" max="329" width="6.53515625" style="1" bestFit="1" customWidth="1"/>
    <col min="330" max="330" width="7" style="1" bestFit="1" customWidth="1"/>
    <col min="331" max="331" width="2.07421875" style="1" customWidth="1"/>
    <col min="332" max="332" width="24.07421875" style="1" customWidth="1"/>
    <col min="333" max="333" width="7.3046875" style="1" bestFit="1" customWidth="1"/>
    <col min="334" max="334" width="6.53515625" style="1" customWidth="1"/>
    <col min="335" max="335" width="6.84375" style="1" customWidth="1"/>
    <col min="336" max="336" width="1.07421875" style="1" customWidth="1"/>
    <col min="337" max="337" width="7.3046875" style="1" bestFit="1" customWidth="1"/>
    <col min="338" max="338" width="6.53515625" style="1" bestFit="1" customWidth="1"/>
    <col min="339" max="339" width="7" style="1" bestFit="1" customWidth="1"/>
    <col min="340" max="340" width="1.07421875" style="1" customWidth="1"/>
    <col min="341" max="341" width="7.3046875" style="1" bestFit="1" customWidth="1"/>
    <col min="342" max="342" width="6.53515625" style="1" bestFit="1" customWidth="1"/>
    <col min="343" max="343" width="7" style="1" bestFit="1" customWidth="1"/>
    <col min="344" max="344" width="1.07421875" style="1" customWidth="1"/>
    <col min="345" max="345" width="7.3046875" style="1" bestFit="1" customWidth="1"/>
    <col min="346" max="346" width="6.53515625" style="1" bestFit="1" customWidth="1"/>
    <col min="347" max="347" width="7" style="1" bestFit="1" customWidth="1"/>
    <col min="348" max="512" width="4.69140625" style="1"/>
    <col min="513" max="513" width="18.84375" style="1" customWidth="1"/>
    <col min="514" max="514" width="7.3046875" style="1" bestFit="1" customWidth="1"/>
    <col min="515" max="515" width="6.3046875" style="1" bestFit="1" customWidth="1"/>
    <col min="516" max="516" width="7" style="1" bestFit="1" customWidth="1"/>
    <col min="517" max="517" width="1.07421875" style="1" customWidth="1"/>
    <col min="518" max="518" width="7.3046875" style="1" bestFit="1" customWidth="1"/>
    <col min="519" max="519" width="6.3046875" style="1" bestFit="1" customWidth="1"/>
    <col min="520" max="520" width="7" style="1" bestFit="1" customWidth="1"/>
    <col min="521" max="521" width="1.07421875" style="1" customWidth="1"/>
    <col min="522" max="522" width="7.3046875" style="1" bestFit="1" customWidth="1"/>
    <col min="523" max="523" width="6.3046875" style="1" bestFit="1" customWidth="1"/>
    <col min="524" max="524" width="7" style="1" bestFit="1" customWidth="1"/>
    <col min="525" max="525" width="1.07421875" style="1" customWidth="1"/>
    <col min="526" max="526" width="7.3046875" style="1" bestFit="1" customWidth="1"/>
    <col min="527" max="527" width="6.3046875" style="1" bestFit="1" customWidth="1"/>
    <col min="528" max="528" width="7" style="1" bestFit="1" customWidth="1"/>
    <col min="529" max="529" width="1.07421875" style="1" customWidth="1"/>
    <col min="530" max="530" width="7.3046875" style="1" bestFit="1" customWidth="1"/>
    <col min="531" max="531" width="6.3046875" style="1" bestFit="1" customWidth="1"/>
    <col min="532" max="532" width="7" style="1" bestFit="1" customWidth="1"/>
    <col min="533" max="533" width="1.07421875" style="1" customWidth="1"/>
    <col min="534" max="534" width="7.3046875" style="1" bestFit="1" customWidth="1"/>
    <col min="535" max="535" width="6.3046875" style="1" bestFit="1" customWidth="1"/>
    <col min="536" max="536" width="7" style="1" bestFit="1" customWidth="1"/>
    <col min="537" max="537" width="2.07421875" style="1" customWidth="1"/>
    <col min="538" max="538" width="19.3046875" style="1" customWidth="1"/>
    <col min="539" max="539" width="7.3046875" style="1" bestFit="1" customWidth="1"/>
    <col min="540" max="540" width="6.53515625" style="1" bestFit="1" customWidth="1"/>
    <col min="541" max="541" width="7" style="1" bestFit="1" customWidth="1"/>
    <col min="542" max="542" width="1.07421875" style="1" customWidth="1"/>
    <col min="543" max="543" width="7.3046875" style="1" bestFit="1" customWidth="1"/>
    <col min="544" max="544" width="6.53515625" style="1" bestFit="1" customWidth="1"/>
    <col min="545" max="545" width="7" style="1" bestFit="1" customWidth="1"/>
    <col min="546" max="546" width="1.07421875" style="1" customWidth="1"/>
    <col min="547" max="547" width="7.3046875" style="1" bestFit="1" customWidth="1"/>
    <col min="548" max="548" width="6.53515625" style="1" bestFit="1" customWidth="1"/>
    <col min="549" max="549" width="7" style="1" bestFit="1" customWidth="1"/>
    <col min="550" max="550" width="1.07421875" style="1" customWidth="1"/>
    <col min="551" max="551" width="7.3046875" style="1" bestFit="1" customWidth="1"/>
    <col min="552" max="552" width="6.53515625" style="1" bestFit="1" customWidth="1"/>
    <col min="553" max="553" width="7" style="1" bestFit="1" customWidth="1"/>
    <col min="554" max="554" width="1.07421875" style="1" customWidth="1"/>
    <col min="555" max="555" width="7.3046875" style="1" bestFit="1" customWidth="1"/>
    <col min="556" max="556" width="6.53515625" style="1" bestFit="1" customWidth="1"/>
    <col min="557" max="557" width="7" style="1" bestFit="1" customWidth="1"/>
    <col min="558" max="558" width="1.07421875" style="1" customWidth="1"/>
    <col min="559" max="559" width="7.3046875" style="1" bestFit="1" customWidth="1"/>
    <col min="560" max="560" width="6.53515625" style="1" bestFit="1" customWidth="1"/>
    <col min="561" max="561" width="7" style="1" bestFit="1" customWidth="1"/>
    <col min="562" max="562" width="2.07421875" style="1" customWidth="1"/>
    <col min="563" max="563" width="21.07421875" style="1" customWidth="1"/>
    <col min="564" max="564" width="7.3046875" style="1" bestFit="1" customWidth="1"/>
    <col min="565" max="565" width="6.53515625" style="1" bestFit="1" customWidth="1"/>
    <col min="566" max="566" width="7" style="1" bestFit="1" customWidth="1"/>
    <col min="567" max="567" width="1.07421875" style="1" customWidth="1"/>
    <col min="568" max="568" width="7.3046875" style="1" bestFit="1" customWidth="1"/>
    <col min="569" max="569" width="6.53515625" style="1" bestFit="1" customWidth="1"/>
    <col min="570" max="570" width="7" style="1" bestFit="1" customWidth="1"/>
    <col min="571" max="571" width="1.07421875" style="1" customWidth="1"/>
    <col min="572" max="572" width="7.3046875" style="1" bestFit="1" customWidth="1"/>
    <col min="573" max="573" width="6.53515625" style="1" bestFit="1" customWidth="1"/>
    <col min="574" max="574" width="7" style="1" bestFit="1" customWidth="1"/>
    <col min="575" max="575" width="1.07421875" style="1" customWidth="1"/>
    <col min="576" max="576" width="7.3046875" style="1" bestFit="1" customWidth="1"/>
    <col min="577" max="577" width="6.53515625" style="1" bestFit="1" customWidth="1"/>
    <col min="578" max="578" width="7" style="1" bestFit="1" customWidth="1"/>
    <col min="579" max="579" width="1.07421875" style="1" customWidth="1"/>
    <col min="580" max="580" width="7.3046875" style="1" bestFit="1" customWidth="1"/>
    <col min="581" max="581" width="6.53515625" style="1" bestFit="1" customWidth="1"/>
    <col min="582" max="582" width="7" style="1" bestFit="1" customWidth="1"/>
    <col min="583" max="583" width="1.07421875" style="1" customWidth="1"/>
    <col min="584" max="584" width="7.3046875" style="1" bestFit="1" customWidth="1"/>
    <col min="585" max="585" width="6.53515625" style="1" bestFit="1" customWidth="1"/>
    <col min="586" max="586" width="7" style="1" bestFit="1" customWidth="1"/>
    <col min="587" max="587" width="2.07421875" style="1" customWidth="1"/>
    <col min="588" max="588" width="24.07421875" style="1" customWidth="1"/>
    <col min="589" max="589" width="7.3046875" style="1" bestFit="1" customWidth="1"/>
    <col min="590" max="590" width="6.53515625" style="1" customWidth="1"/>
    <col min="591" max="591" width="6.84375" style="1" customWidth="1"/>
    <col min="592" max="592" width="1.07421875" style="1" customWidth="1"/>
    <col min="593" max="593" width="7.3046875" style="1" bestFit="1" customWidth="1"/>
    <col min="594" max="594" width="6.53515625" style="1" bestFit="1" customWidth="1"/>
    <col min="595" max="595" width="7" style="1" bestFit="1" customWidth="1"/>
    <col min="596" max="596" width="1.07421875" style="1" customWidth="1"/>
    <col min="597" max="597" width="7.3046875" style="1" bestFit="1" customWidth="1"/>
    <col min="598" max="598" width="6.53515625" style="1" bestFit="1" customWidth="1"/>
    <col min="599" max="599" width="7" style="1" bestFit="1" customWidth="1"/>
    <col min="600" max="600" width="1.07421875" style="1" customWidth="1"/>
    <col min="601" max="601" width="7.3046875" style="1" bestFit="1" customWidth="1"/>
    <col min="602" max="602" width="6.53515625" style="1" bestFit="1" customWidth="1"/>
    <col min="603" max="603" width="7" style="1" bestFit="1" customWidth="1"/>
    <col min="604" max="768" width="4.69140625" style="1"/>
    <col min="769" max="769" width="18.84375" style="1" customWidth="1"/>
    <col min="770" max="770" width="7.3046875" style="1" bestFit="1" customWidth="1"/>
    <col min="771" max="771" width="6.3046875" style="1" bestFit="1" customWidth="1"/>
    <col min="772" max="772" width="7" style="1" bestFit="1" customWidth="1"/>
    <col min="773" max="773" width="1.07421875" style="1" customWidth="1"/>
    <col min="774" max="774" width="7.3046875" style="1" bestFit="1" customWidth="1"/>
    <col min="775" max="775" width="6.3046875" style="1" bestFit="1" customWidth="1"/>
    <col min="776" max="776" width="7" style="1" bestFit="1" customWidth="1"/>
    <col min="777" max="777" width="1.07421875" style="1" customWidth="1"/>
    <col min="778" max="778" width="7.3046875" style="1" bestFit="1" customWidth="1"/>
    <col min="779" max="779" width="6.3046875" style="1" bestFit="1" customWidth="1"/>
    <col min="780" max="780" width="7" style="1" bestFit="1" customWidth="1"/>
    <col min="781" max="781" width="1.07421875" style="1" customWidth="1"/>
    <col min="782" max="782" width="7.3046875" style="1" bestFit="1" customWidth="1"/>
    <col min="783" max="783" width="6.3046875" style="1" bestFit="1" customWidth="1"/>
    <col min="784" max="784" width="7" style="1" bestFit="1" customWidth="1"/>
    <col min="785" max="785" width="1.07421875" style="1" customWidth="1"/>
    <col min="786" max="786" width="7.3046875" style="1" bestFit="1" customWidth="1"/>
    <col min="787" max="787" width="6.3046875" style="1" bestFit="1" customWidth="1"/>
    <col min="788" max="788" width="7" style="1" bestFit="1" customWidth="1"/>
    <col min="789" max="789" width="1.07421875" style="1" customWidth="1"/>
    <col min="790" max="790" width="7.3046875" style="1" bestFit="1" customWidth="1"/>
    <col min="791" max="791" width="6.3046875" style="1" bestFit="1" customWidth="1"/>
    <col min="792" max="792" width="7" style="1" bestFit="1" customWidth="1"/>
    <col min="793" max="793" width="2.07421875" style="1" customWidth="1"/>
    <col min="794" max="794" width="19.3046875" style="1" customWidth="1"/>
    <col min="795" max="795" width="7.3046875" style="1" bestFit="1" customWidth="1"/>
    <col min="796" max="796" width="6.53515625" style="1" bestFit="1" customWidth="1"/>
    <col min="797" max="797" width="7" style="1" bestFit="1" customWidth="1"/>
    <col min="798" max="798" width="1.07421875" style="1" customWidth="1"/>
    <col min="799" max="799" width="7.3046875" style="1" bestFit="1" customWidth="1"/>
    <col min="800" max="800" width="6.53515625" style="1" bestFit="1" customWidth="1"/>
    <col min="801" max="801" width="7" style="1" bestFit="1" customWidth="1"/>
    <col min="802" max="802" width="1.07421875" style="1" customWidth="1"/>
    <col min="803" max="803" width="7.3046875" style="1" bestFit="1" customWidth="1"/>
    <col min="804" max="804" width="6.53515625" style="1" bestFit="1" customWidth="1"/>
    <col min="805" max="805" width="7" style="1" bestFit="1" customWidth="1"/>
    <col min="806" max="806" width="1.07421875" style="1" customWidth="1"/>
    <col min="807" max="807" width="7.3046875" style="1" bestFit="1" customWidth="1"/>
    <col min="808" max="808" width="6.53515625" style="1" bestFit="1" customWidth="1"/>
    <col min="809" max="809" width="7" style="1" bestFit="1" customWidth="1"/>
    <col min="810" max="810" width="1.07421875" style="1" customWidth="1"/>
    <col min="811" max="811" width="7.3046875" style="1" bestFit="1" customWidth="1"/>
    <col min="812" max="812" width="6.53515625" style="1" bestFit="1" customWidth="1"/>
    <col min="813" max="813" width="7" style="1" bestFit="1" customWidth="1"/>
    <col min="814" max="814" width="1.07421875" style="1" customWidth="1"/>
    <col min="815" max="815" width="7.3046875" style="1" bestFit="1" customWidth="1"/>
    <col min="816" max="816" width="6.53515625" style="1" bestFit="1" customWidth="1"/>
    <col min="817" max="817" width="7" style="1" bestFit="1" customWidth="1"/>
    <col min="818" max="818" width="2.07421875" style="1" customWidth="1"/>
    <col min="819" max="819" width="21.07421875" style="1" customWidth="1"/>
    <col min="820" max="820" width="7.3046875" style="1" bestFit="1" customWidth="1"/>
    <col min="821" max="821" width="6.53515625" style="1" bestFit="1" customWidth="1"/>
    <col min="822" max="822" width="7" style="1" bestFit="1" customWidth="1"/>
    <col min="823" max="823" width="1.07421875" style="1" customWidth="1"/>
    <col min="824" max="824" width="7.3046875" style="1" bestFit="1" customWidth="1"/>
    <col min="825" max="825" width="6.53515625" style="1" bestFit="1" customWidth="1"/>
    <col min="826" max="826" width="7" style="1" bestFit="1" customWidth="1"/>
    <col min="827" max="827" width="1.07421875" style="1" customWidth="1"/>
    <col min="828" max="828" width="7.3046875" style="1" bestFit="1" customWidth="1"/>
    <col min="829" max="829" width="6.53515625" style="1" bestFit="1" customWidth="1"/>
    <col min="830" max="830" width="7" style="1" bestFit="1" customWidth="1"/>
    <col min="831" max="831" width="1.07421875" style="1" customWidth="1"/>
    <col min="832" max="832" width="7.3046875" style="1" bestFit="1" customWidth="1"/>
    <col min="833" max="833" width="6.53515625" style="1" bestFit="1" customWidth="1"/>
    <col min="834" max="834" width="7" style="1" bestFit="1" customWidth="1"/>
    <col min="835" max="835" width="1.07421875" style="1" customWidth="1"/>
    <col min="836" max="836" width="7.3046875" style="1" bestFit="1" customWidth="1"/>
    <col min="837" max="837" width="6.53515625" style="1" bestFit="1" customWidth="1"/>
    <col min="838" max="838" width="7" style="1" bestFit="1" customWidth="1"/>
    <col min="839" max="839" width="1.07421875" style="1" customWidth="1"/>
    <col min="840" max="840" width="7.3046875" style="1" bestFit="1" customWidth="1"/>
    <col min="841" max="841" width="6.53515625" style="1" bestFit="1" customWidth="1"/>
    <col min="842" max="842" width="7" style="1" bestFit="1" customWidth="1"/>
    <col min="843" max="843" width="2.07421875" style="1" customWidth="1"/>
    <col min="844" max="844" width="24.07421875" style="1" customWidth="1"/>
    <col min="845" max="845" width="7.3046875" style="1" bestFit="1" customWidth="1"/>
    <col min="846" max="846" width="6.53515625" style="1" customWidth="1"/>
    <col min="847" max="847" width="6.84375" style="1" customWidth="1"/>
    <col min="848" max="848" width="1.07421875" style="1" customWidth="1"/>
    <col min="849" max="849" width="7.3046875" style="1" bestFit="1" customWidth="1"/>
    <col min="850" max="850" width="6.53515625" style="1" bestFit="1" customWidth="1"/>
    <col min="851" max="851" width="7" style="1" bestFit="1" customWidth="1"/>
    <col min="852" max="852" width="1.07421875" style="1" customWidth="1"/>
    <col min="853" max="853" width="7.3046875" style="1" bestFit="1" customWidth="1"/>
    <col min="854" max="854" width="6.53515625" style="1" bestFit="1" customWidth="1"/>
    <col min="855" max="855" width="7" style="1" bestFit="1" customWidth="1"/>
    <col min="856" max="856" width="1.07421875" style="1" customWidth="1"/>
    <col min="857" max="857" width="7.3046875" style="1" bestFit="1" customWidth="1"/>
    <col min="858" max="858" width="6.53515625" style="1" bestFit="1" customWidth="1"/>
    <col min="859" max="859" width="7" style="1" bestFit="1" customWidth="1"/>
    <col min="860" max="1024" width="4.69140625" style="1"/>
    <col min="1025" max="1025" width="18.84375" style="1" customWidth="1"/>
    <col min="1026" max="1026" width="7.3046875" style="1" bestFit="1" customWidth="1"/>
    <col min="1027" max="1027" width="6.3046875" style="1" bestFit="1" customWidth="1"/>
    <col min="1028" max="1028" width="7" style="1" bestFit="1" customWidth="1"/>
    <col min="1029" max="1029" width="1.07421875" style="1" customWidth="1"/>
    <col min="1030" max="1030" width="7.3046875" style="1" bestFit="1" customWidth="1"/>
    <col min="1031" max="1031" width="6.3046875" style="1" bestFit="1" customWidth="1"/>
    <col min="1032" max="1032" width="7" style="1" bestFit="1" customWidth="1"/>
    <col min="1033" max="1033" width="1.07421875" style="1" customWidth="1"/>
    <col min="1034" max="1034" width="7.3046875" style="1" bestFit="1" customWidth="1"/>
    <col min="1035" max="1035" width="6.3046875" style="1" bestFit="1" customWidth="1"/>
    <col min="1036" max="1036" width="7" style="1" bestFit="1" customWidth="1"/>
    <col min="1037" max="1037" width="1.07421875" style="1" customWidth="1"/>
    <col min="1038" max="1038" width="7.3046875" style="1" bestFit="1" customWidth="1"/>
    <col min="1039" max="1039" width="6.3046875" style="1" bestFit="1" customWidth="1"/>
    <col min="1040" max="1040" width="7" style="1" bestFit="1" customWidth="1"/>
    <col min="1041" max="1041" width="1.07421875" style="1" customWidth="1"/>
    <col min="1042" max="1042" width="7.3046875" style="1" bestFit="1" customWidth="1"/>
    <col min="1043" max="1043" width="6.3046875" style="1" bestFit="1" customWidth="1"/>
    <col min="1044" max="1044" width="7" style="1" bestFit="1" customWidth="1"/>
    <col min="1045" max="1045" width="1.07421875" style="1" customWidth="1"/>
    <col min="1046" max="1046" width="7.3046875" style="1" bestFit="1" customWidth="1"/>
    <col min="1047" max="1047" width="6.3046875" style="1" bestFit="1" customWidth="1"/>
    <col min="1048" max="1048" width="7" style="1" bestFit="1" customWidth="1"/>
    <col min="1049" max="1049" width="2.07421875" style="1" customWidth="1"/>
    <col min="1050" max="1050" width="19.3046875" style="1" customWidth="1"/>
    <col min="1051" max="1051" width="7.3046875" style="1" bestFit="1" customWidth="1"/>
    <col min="1052" max="1052" width="6.53515625" style="1" bestFit="1" customWidth="1"/>
    <col min="1053" max="1053" width="7" style="1" bestFit="1" customWidth="1"/>
    <col min="1054" max="1054" width="1.07421875" style="1" customWidth="1"/>
    <col min="1055" max="1055" width="7.3046875" style="1" bestFit="1" customWidth="1"/>
    <col min="1056" max="1056" width="6.53515625" style="1" bestFit="1" customWidth="1"/>
    <col min="1057" max="1057" width="7" style="1" bestFit="1" customWidth="1"/>
    <col min="1058" max="1058" width="1.07421875" style="1" customWidth="1"/>
    <col min="1059" max="1059" width="7.3046875" style="1" bestFit="1" customWidth="1"/>
    <col min="1060" max="1060" width="6.53515625" style="1" bestFit="1" customWidth="1"/>
    <col min="1061" max="1061" width="7" style="1" bestFit="1" customWidth="1"/>
    <col min="1062" max="1062" width="1.07421875" style="1" customWidth="1"/>
    <col min="1063" max="1063" width="7.3046875" style="1" bestFit="1" customWidth="1"/>
    <col min="1064" max="1064" width="6.53515625" style="1" bestFit="1" customWidth="1"/>
    <col min="1065" max="1065" width="7" style="1" bestFit="1" customWidth="1"/>
    <col min="1066" max="1066" width="1.07421875" style="1" customWidth="1"/>
    <col min="1067" max="1067" width="7.3046875" style="1" bestFit="1" customWidth="1"/>
    <col min="1068" max="1068" width="6.53515625" style="1" bestFit="1" customWidth="1"/>
    <col min="1069" max="1069" width="7" style="1" bestFit="1" customWidth="1"/>
    <col min="1070" max="1070" width="1.07421875" style="1" customWidth="1"/>
    <col min="1071" max="1071" width="7.3046875" style="1" bestFit="1" customWidth="1"/>
    <col min="1072" max="1072" width="6.53515625" style="1" bestFit="1" customWidth="1"/>
    <col min="1073" max="1073" width="7" style="1" bestFit="1" customWidth="1"/>
    <col min="1074" max="1074" width="2.07421875" style="1" customWidth="1"/>
    <col min="1075" max="1075" width="21.07421875" style="1" customWidth="1"/>
    <col min="1076" max="1076" width="7.3046875" style="1" bestFit="1" customWidth="1"/>
    <col min="1077" max="1077" width="6.53515625" style="1" bestFit="1" customWidth="1"/>
    <col min="1078" max="1078" width="7" style="1" bestFit="1" customWidth="1"/>
    <col min="1079" max="1079" width="1.07421875" style="1" customWidth="1"/>
    <col min="1080" max="1080" width="7.3046875" style="1" bestFit="1" customWidth="1"/>
    <col min="1081" max="1081" width="6.53515625" style="1" bestFit="1" customWidth="1"/>
    <col min="1082" max="1082" width="7" style="1" bestFit="1" customWidth="1"/>
    <col min="1083" max="1083" width="1.07421875" style="1" customWidth="1"/>
    <col min="1084" max="1084" width="7.3046875" style="1" bestFit="1" customWidth="1"/>
    <col min="1085" max="1085" width="6.53515625" style="1" bestFit="1" customWidth="1"/>
    <col min="1086" max="1086" width="7" style="1" bestFit="1" customWidth="1"/>
    <col min="1087" max="1087" width="1.07421875" style="1" customWidth="1"/>
    <col min="1088" max="1088" width="7.3046875" style="1" bestFit="1" customWidth="1"/>
    <col min="1089" max="1089" width="6.53515625" style="1" bestFit="1" customWidth="1"/>
    <col min="1090" max="1090" width="7" style="1" bestFit="1" customWidth="1"/>
    <col min="1091" max="1091" width="1.07421875" style="1" customWidth="1"/>
    <col min="1092" max="1092" width="7.3046875" style="1" bestFit="1" customWidth="1"/>
    <col min="1093" max="1093" width="6.53515625" style="1" bestFit="1" customWidth="1"/>
    <col min="1094" max="1094" width="7" style="1" bestFit="1" customWidth="1"/>
    <col min="1095" max="1095" width="1.07421875" style="1" customWidth="1"/>
    <col min="1096" max="1096" width="7.3046875" style="1" bestFit="1" customWidth="1"/>
    <col min="1097" max="1097" width="6.53515625" style="1" bestFit="1" customWidth="1"/>
    <col min="1098" max="1098" width="7" style="1" bestFit="1" customWidth="1"/>
    <col min="1099" max="1099" width="2.07421875" style="1" customWidth="1"/>
    <col min="1100" max="1100" width="24.07421875" style="1" customWidth="1"/>
    <col min="1101" max="1101" width="7.3046875" style="1" bestFit="1" customWidth="1"/>
    <col min="1102" max="1102" width="6.53515625" style="1" customWidth="1"/>
    <col min="1103" max="1103" width="6.84375" style="1" customWidth="1"/>
    <col min="1104" max="1104" width="1.07421875" style="1" customWidth="1"/>
    <col min="1105" max="1105" width="7.3046875" style="1" bestFit="1" customWidth="1"/>
    <col min="1106" max="1106" width="6.53515625" style="1" bestFit="1" customWidth="1"/>
    <col min="1107" max="1107" width="7" style="1" bestFit="1" customWidth="1"/>
    <col min="1108" max="1108" width="1.07421875" style="1" customWidth="1"/>
    <col min="1109" max="1109" width="7.3046875" style="1" bestFit="1" customWidth="1"/>
    <col min="1110" max="1110" width="6.53515625" style="1" bestFit="1" customWidth="1"/>
    <col min="1111" max="1111" width="7" style="1" bestFit="1" customWidth="1"/>
    <col min="1112" max="1112" width="1.07421875" style="1" customWidth="1"/>
    <col min="1113" max="1113" width="7.3046875" style="1" bestFit="1" customWidth="1"/>
    <col min="1114" max="1114" width="6.53515625" style="1" bestFit="1" customWidth="1"/>
    <col min="1115" max="1115" width="7" style="1" bestFit="1" customWidth="1"/>
    <col min="1116" max="1280" width="4.69140625" style="1"/>
    <col min="1281" max="1281" width="18.84375" style="1" customWidth="1"/>
    <col min="1282" max="1282" width="7.3046875" style="1" bestFit="1" customWidth="1"/>
    <col min="1283" max="1283" width="6.3046875" style="1" bestFit="1" customWidth="1"/>
    <col min="1284" max="1284" width="7" style="1" bestFit="1" customWidth="1"/>
    <col min="1285" max="1285" width="1.07421875" style="1" customWidth="1"/>
    <col min="1286" max="1286" width="7.3046875" style="1" bestFit="1" customWidth="1"/>
    <col min="1287" max="1287" width="6.3046875" style="1" bestFit="1" customWidth="1"/>
    <col min="1288" max="1288" width="7" style="1" bestFit="1" customWidth="1"/>
    <col min="1289" max="1289" width="1.07421875" style="1" customWidth="1"/>
    <col min="1290" max="1290" width="7.3046875" style="1" bestFit="1" customWidth="1"/>
    <col min="1291" max="1291" width="6.3046875" style="1" bestFit="1" customWidth="1"/>
    <col min="1292" max="1292" width="7" style="1" bestFit="1" customWidth="1"/>
    <col min="1293" max="1293" width="1.07421875" style="1" customWidth="1"/>
    <col min="1294" max="1294" width="7.3046875" style="1" bestFit="1" customWidth="1"/>
    <col min="1295" max="1295" width="6.3046875" style="1" bestFit="1" customWidth="1"/>
    <col min="1296" max="1296" width="7" style="1" bestFit="1" customWidth="1"/>
    <col min="1297" max="1297" width="1.07421875" style="1" customWidth="1"/>
    <col min="1298" max="1298" width="7.3046875" style="1" bestFit="1" customWidth="1"/>
    <col min="1299" max="1299" width="6.3046875" style="1" bestFit="1" customWidth="1"/>
    <col min="1300" max="1300" width="7" style="1" bestFit="1" customWidth="1"/>
    <col min="1301" max="1301" width="1.07421875" style="1" customWidth="1"/>
    <col min="1302" max="1302" width="7.3046875" style="1" bestFit="1" customWidth="1"/>
    <col min="1303" max="1303" width="6.3046875" style="1" bestFit="1" customWidth="1"/>
    <col min="1304" max="1304" width="7" style="1" bestFit="1" customWidth="1"/>
    <col min="1305" max="1305" width="2.07421875" style="1" customWidth="1"/>
    <col min="1306" max="1306" width="19.3046875" style="1" customWidth="1"/>
    <col min="1307" max="1307" width="7.3046875" style="1" bestFit="1" customWidth="1"/>
    <col min="1308" max="1308" width="6.53515625" style="1" bestFit="1" customWidth="1"/>
    <col min="1309" max="1309" width="7" style="1" bestFit="1" customWidth="1"/>
    <col min="1310" max="1310" width="1.07421875" style="1" customWidth="1"/>
    <col min="1311" max="1311" width="7.3046875" style="1" bestFit="1" customWidth="1"/>
    <col min="1312" max="1312" width="6.53515625" style="1" bestFit="1" customWidth="1"/>
    <col min="1313" max="1313" width="7" style="1" bestFit="1" customWidth="1"/>
    <col min="1314" max="1314" width="1.07421875" style="1" customWidth="1"/>
    <col min="1315" max="1315" width="7.3046875" style="1" bestFit="1" customWidth="1"/>
    <col min="1316" max="1316" width="6.53515625" style="1" bestFit="1" customWidth="1"/>
    <col min="1317" max="1317" width="7" style="1" bestFit="1" customWidth="1"/>
    <col min="1318" max="1318" width="1.07421875" style="1" customWidth="1"/>
    <col min="1319" max="1319" width="7.3046875" style="1" bestFit="1" customWidth="1"/>
    <col min="1320" max="1320" width="6.53515625" style="1" bestFit="1" customWidth="1"/>
    <col min="1321" max="1321" width="7" style="1" bestFit="1" customWidth="1"/>
    <col min="1322" max="1322" width="1.07421875" style="1" customWidth="1"/>
    <col min="1323" max="1323" width="7.3046875" style="1" bestFit="1" customWidth="1"/>
    <col min="1324" max="1324" width="6.53515625" style="1" bestFit="1" customWidth="1"/>
    <col min="1325" max="1325" width="7" style="1" bestFit="1" customWidth="1"/>
    <col min="1326" max="1326" width="1.07421875" style="1" customWidth="1"/>
    <col min="1327" max="1327" width="7.3046875" style="1" bestFit="1" customWidth="1"/>
    <col min="1328" max="1328" width="6.53515625" style="1" bestFit="1" customWidth="1"/>
    <col min="1329" max="1329" width="7" style="1" bestFit="1" customWidth="1"/>
    <col min="1330" max="1330" width="2.07421875" style="1" customWidth="1"/>
    <col min="1331" max="1331" width="21.07421875" style="1" customWidth="1"/>
    <col min="1332" max="1332" width="7.3046875" style="1" bestFit="1" customWidth="1"/>
    <col min="1333" max="1333" width="6.53515625" style="1" bestFit="1" customWidth="1"/>
    <col min="1334" max="1334" width="7" style="1" bestFit="1" customWidth="1"/>
    <col min="1335" max="1335" width="1.07421875" style="1" customWidth="1"/>
    <col min="1336" max="1336" width="7.3046875" style="1" bestFit="1" customWidth="1"/>
    <col min="1337" max="1337" width="6.53515625" style="1" bestFit="1" customWidth="1"/>
    <col min="1338" max="1338" width="7" style="1" bestFit="1" customWidth="1"/>
    <col min="1339" max="1339" width="1.07421875" style="1" customWidth="1"/>
    <col min="1340" max="1340" width="7.3046875" style="1" bestFit="1" customWidth="1"/>
    <col min="1341" max="1341" width="6.53515625" style="1" bestFit="1" customWidth="1"/>
    <col min="1342" max="1342" width="7" style="1" bestFit="1" customWidth="1"/>
    <col min="1343" max="1343" width="1.07421875" style="1" customWidth="1"/>
    <col min="1344" max="1344" width="7.3046875" style="1" bestFit="1" customWidth="1"/>
    <col min="1345" max="1345" width="6.53515625" style="1" bestFit="1" customWidth="1"/>
    <col min="1346" max="1346" width="7" style="1" bestFit="1" customWidth="1"/>
    <col min="1347" max="1347" width="1.07421875" style="1" customWidth="1"/>
    <col min="1348" max="1348" width="7.3046875" style="1" bestFit="1" customWidth="1"/>
    <col min="1349" max="1349" width="6.53515625" style="1" bestFit="1" customWidth="1"/>
    <col min="1350" max="1350" width="7" style="1" bestFit="1" customWidth="1"/>
    <col min="1351" max="1351" width="1.07421875" style="1" customWidth="1"/>
    <col min="1352" max="1352" width="7.3046875" style="1" bestFit="1" customWidth="1"/>
    <col min="1353" max="1353" width="6.53515625" style="1" bestFit="1" customWidth="1"/>
    <col min="1354" max="1354" width="7" style="1" bestFit="1" customWidth="1"/>
    <col min="1355" max="1355" width="2.07421875" style="1" customWidth="1"/>
    <col min="1356" max="1356" width="24.07421875" style="1" customWidth="1"/>
    <col min="1357" max="1357" width="7.3046875" style="1" bestFit="1" customWidth="1"/>
    <col min="1358" max="1358" width="6.53515625" style="1" customWidth="1"/>
    <col min="1359" max="1359" width="6.84375" style="1" customWidth="1"/>
    <col min="1360" max="1360" width="1.07421875" style="1" customWidth="1"/>
    <col min="1361" max="1361" width="7.3046875" style="1" bestFit="1" customWidth="1"/>
    <col min="1362" max="1362" width="6.53515625" style="1" bestFit="1" customWidth="1"/>
    <col min="1363" max="1363" width="7" style="1" bestFit="1" customWidth="1"/>
    <col min="1364" max="1364" width="1.07421875" style="1" customWidth="1"/>
    <col min="1365" max="1365" width="7.3046875" style="1" bestFit="1" customWidth="1"/>
    <col min="1366" max="1366" width="6.53515625" style="1" bestFit="1" customWidth="1"/>
    <col min="1367" max="1367" width="7" style="1" bestFit="1" customWidth="1"/>
    <col min="1368" max="1368" width="1.07421875" style="1" customWidth="1"/>
    <col min="1369" max="1369" width="7.3046875" style="1" bestFit="1" customWidth="1"/>
    <col min="1370" max="1370" width="6.53515625" style="1" bestFit="1" customWidth="1"/>
    <col min="1371" max="1371" width="7" style="1" bestFit="1" customWidth="1"/>
    <col min="1372" max="1536" width="4.69140625" style="1"/>
    <col min="1537" max="1537" width="18.84375" style="1" customWidth="1"/>
    <col min="1538" max="1538" width="7.3046875" style="1" bestFit="1" customWidth="1"/>
    <col min="1539" max="1539" width="6.3046875" style="1" bestFit="1" customWidth="1"/>
    <col min="1540" max="1540" width="7" style="1" bestFit="1" customWidth="1"/>
    <col min="1541" max="1541" width="1.07421875" style="1" customWidth="1"/>
    <col min="1542" max="1542" width="7.3046875" style="1" bestFit="1" customWidth="1"/>
    <col min="1543" max="1543" width="6.3046875" style="1" bestFit="1" customWidth="1"/>
    <col min="1544" max="1544" width="7" style="1" bestFit="1" customWidth="1"/>
    <col min="1545" max="1545" width="1.07421875" style="1" customWidth="1"/>
    <col min="1546" max="1546" width="7.3046875" style="1" bestFit="1" customWidth="1"/>
    <col min="1547" max="1547" width="6.3046875" style="1" bestFit="1" customWidth="1"/>
    <col min="1548" max="1548" width="7" style="1" bestFit="1" customWidth="1"/>
    <col min="1549" max="1549" width="1.07421875" style="1" customWidth="1"/>
    <col min="1550" max="1550" width="7.3046875" style="1" bestFit="1" customWidth="1"/>
    <col min="1551" max="1551" width="6.3046875" style="1" bestFit="1" customWidth="1"/>
    <col min="1552" max="1552" width="7" style="1" bestFit="1" customWidth="1"/>
    <col min="1553" max="1553" width="1.07421875" style="1" customWidth="1"/>
    <col min="1554" max="1554" width="7.3046875" style="1" bestFit="1" customWidth="1"/>
    <col min="1555" max="1555" width="6.3046875" style="1" bestFit="1" customWidth="1"/>
    <col min="1556" max="1556" width="7" style="1" bestFit="1" customWidth="1"/>
    <col min="1557" max="1557" width="1.07421875" style="1" customWidth="1"/>
    <col min="1558" max="1558" width="7.3046875" style="1" bestFit="1" customWidth="1"/>
    <col min="1559" max="1559" width="6.3046875" style="1" bestFit="1" customWidth="1"/>
    <col min="1560" max="1560" width="7" style="1" bestFit="1" customWidth="1"/>
    <col min="1561" max="1561" width="2.07421875" style="1" customWidth="1"/>
    <col min="1562" max="1562" width="19.3046875" style="1" customWidth="1"/>
    <col min="1563" max="1563" width="7.3046875" style="1" bestFit="1" customWidth="1"/>
    <col min="1564" max="1564" width="6.53515625" style="1" bestFit="1" customWidth="1"/>
    <col min="1565" max="1565" width="7" style="1" bestFit="1" customWidth="1"/>
    <col min="1566" max="1566" width="1.07421875" style="1" customWidth="1"/>
    <col min="1567" max="1567" width="7.3046875" style="1" bestFit="1" customWidth="1"/>
    <col min="1568" max="1568" width="6.53515625" style="1" bestFit="1" customWidth="1"/>
    <col min="1569" max="1569" width="7" style="1" bestFit="1" customWidth="1"/>
    <col min="1570" max="1570" width="1.07421875" style="1" customWidth="1"/>
    <col min="1571" max="1571" width="7.3046875" style="1" bestFit="1" customWidth="1"/>
    <col min="1572" max="1572" width="6.53515625" style="1" bestFit="1" customWidth="1"/>
    <col min="1573" max="1573" width="7" style="1" bestFit="1" customWidth="1"/>
    <col min="1574" max="1574" width="1.07421875" style="1" customWidth="1"/>
    <col min="1575" max="1575" width="7.3046875" style="1" bestFit="1" customWidth="1"/>
    <col min="1576" max="1576" width="6.53515625" style="1" bestFit="1" customWidth="1"/>
    <col min="1577" max="1577" width="7" style="1" bestFit="1" customWidth="1"/>
    <col min="1578" max="1578" width="1.07421875" style="1" customWidth="1"/>
    <col min="1579" max="1579" width="7.3046875" style="1" bestFit="1" customWidth="1"/>
    <col min="1580" max="1580" width="6.53515625" style="1" bestFit="1" customWidth="1"/>
    <col min="1581" max="1581" width="7" style="1" bestFit="1" customWidth="1"/>
    <col min="1582" max="1582" width="1.07421875" style="1" customWidth="1"/>
    <col min="1583" max="1583" width="7.3046875" style="1" bestFit="1" customWidth="1"/>
    <col min="1584" max="1584" width="6.53515625" style="1" bestFit="1" customWidth="1"/>
    <col min="1585" max="1585" width="7" style="1" bestFit="1" customWidth="1"/>
    <col min="1586" max="1586" width="2.07421875" style="1" customWidth="1"/>
    <col min="1587" max="1587" width="21.07421875" style="1" customWidth="1"/>
    <col min="1588" max="1588" width="7.3046875" style="1" bestFit="1" customWidth="1"/>
    <col min="1589" max="1589" width="6.53515625" style="1" bestFit="1" customWidth="1"/>
    <col min="1590" max="1590" width="7" style="1" bestFit="1" customWidth="1"/>
    <col min="1591" max="1591" width="1.07421875" style="1" customWidth="1"/>
    <col min="1592" max="1592" width="7.3046875" style="1" bestFit="1" customWidth="1"/>
    <col min="1593" max="1593" width="6.53515625" style="1" bestFit="1" customWidth="1"/>
    <col min="1594" max="1594" width="7" style="1" bestFit="1" customWidth="1"/>
    <col min="1595" max="1595" width="1.07421875" style="1" customWidth="1"/>
    <col min="1596" max="1596" width="7.3046875" style="1" bestFit="1" customWidth="1"/>
    <col min="1597" max="1597" width="6.53515625" style="1" bestFit="1" customWidth="1"/>
    <col min="1598" max="1598" width="7" style="1" bestFit="1" customWidth="1"/>
    <col min="1599" max="1599" width="1.07421875" style="1" customWidth="1"/>
    <col min="1600" max="1600" width="7.3046875" style="1" bestFit="1" customWidth="1"/>
    <col min="1601" max="1601" width="6.53515625" style="1" bestFit="1" customWidth="1"/>
    <col min="1602" max="1602" width="7" style="1" bestFit="1" customWidth="1"/>
    <col min="1603" max="1603" width="1.07421875" style="1" customWidth="1"/>
    <col min="1604" max="1604" width="7.3046875" style="1" bestFit="1" customWidth="1"/>
    <col min="1605" max="1605" width="6.53515625" style="1" bestFit="1" customWidth="1"/>
    <col min="1606" max="1606" width="7" style="1" bestFit="1" customWidth="1"/>
    <col min="1607" max="1607" width="1.07421875" style="1" customWidth="1"/>
    <col min="1608" max="1608" width="7.3046875" style="1" bestFit="1" customWidth="1"/>
    <col min="1609" max="1609" width="6.53515625" style="1" bestFit="1" customWidth="1"/>
    <col min="1610" max="1610" width="7" style="1" bestFit="1" customWidth="1"/>
    <col min="1611" max="1611" width="2.07421875" style="1" customWidth="1"/>
    <col min="1612" max="1612" width="24.07421875" style="1" customWidth="1"/>
    <col min="1613" max="1613" width="7.3046875" style="1" bestFit="1" customWidth="1"/>
    <col min="1614" max="1614" width="6.53515625" style="1" customWidth="1"/>
    <col min="1615" max="1615" width="6.84375" style="1" customWidth="1"/>
    <col min="1616" max="1616" width="1.07421875" style="1" customWidth="1"/>
    <col min="1617" max="1617" width="7.3046875" style="1" bestFit="1" customWidth="1"/>
    <col min="1618" max="1618" width="6.53515625" style="1" bestFit="1" customWidth="1"/>
    <col min="1619" max="1619" width="7" style="1" bestFit="1" customWidth="1"/>
    <col min="1620" max="1620" width="1.07421875" style="1" customWidth="1"/>
    <col min="1621" max="1621" width="7.3046875" style="1" bestFit="1" customWidth="1"/>
    <col min="1622" max="1622" width="6.53515625" style="1" bestFit="1" customWidth="1"/>
    <col min="1623" max="1623" width="7" style="1" bestFit="1" customWidth="1"/>
    <col min="1624" max="1624" width="1.07421875" style="1" customWidth="1"/>
    <col min="1625" max="1625" width="7.3046875" style="1" bestFit="1" customWidth="1"/>
    <col min="1626" max="1626" width="6.53515625" style="1" bestFit="1" customWidth="1"/>
    <col min="1627" max="1627" width="7" style="1" bestFit="1" customWidth="1"/>
    <col min="1628" max="1792" width="4.69140625" style="1"/>
    <col min="1793" max="1793" width="18.84375" style="1" customWidth="1"/>
    <col min="1794" max="1794" width="7.3046875" style="1" bestFit="1" customWidth="1"/>
    <col min="1795" max="1795" width="6.3046875" style="1" bestFit="1" customWidth="1"/>
    <col min="1796" max="1796" width="7" style="1" bestFit="1" customWidth="1"/>
    <col min="1797" max="1797" width="1.07421875" style="1" customWidth="1"/>
    <col min="1798" max="1798" width="7.3046875" style="1" bestFit="1" customWidth="1"/>
    <col min="1799" max="1799" width="6.3046875" style="1" bestFit="1" customWidth="1"/>
    <col min="1800" max="1800" width="7" style="1" bestFit="1" customWidth="1"/>
    <col min="1801" max="1801" width="1.07421875" style="1" customWidth="1"/>
    <col min="1802" max="1802" width="7.3046875" style="1" bestFit="1" customWidth="1"/>
    <col min="1803" max="1803" width="6.3046875" style="1" bestFit="1" customWidth="1"/>
    <col min="1804" max="1804" width="7" style="1" bestFit="1" customWidth="1"/>
    <col min="1805" max="1805" width="1.07421875" style="1" customWidth="1"/>
    <col min="1806" max="1806" width="7.3046875" style="1" bestFit="1" customWidth="1"/>
    <col min="1807" max="1807" width="6.3046875" style="1" bestFit="1" customWidth="1"/>
    <col min="1808" max="1808" width="7" style="1" bestFit="1" customWidth="1"/>
    <col min="1809" max="1809" width="1.07421875" style="1" customWidth="1"/>
    <col min="1810" max="1810" width="7.3046875" style="1" bestFit="1" customWidth="1"/>
    <col min="1811" max="1811" width="6.3046875" style="1" bestFit="1" customWidth="1"/>
    <col min="1812" max="1812" width="7" style="1" bestFit="1" customWidth="1"/>
    <col min="1813" max="1813" width="1.07421875" style="1" customWidth="1"/>
    <col min="1814" max="1814" width="7.3046875" style="1" bestFit="1" customWidth="1"/>
    <col min="1815" max="1815" width="6.3046875" style="1" bestFit="1" customWidth="1"/>
    <col min="1816" max="1816" width="7" style="1" bestFit="1" customWidth="1"/>
    <col min="1817" max="1817" width="2.07421875" style="1" customWidth="1"/>
    <col min="1818" max="1818" width="19.3046875" style="1" customWidth="1"/>
    <col min="1819" max="1819" width="7.3046875" style="1" bestFit="1" customWidth="1"/>
    <col min="1820" max="1820" width="6.53515625" style="1" bestFit="1" customWidth="1"/>
    <col min="1821" max="1821" width="7" style="1" bestFit="1" customWidth="1"/>
    <col min="1822" max="1822" width="1.07421875" style="1" customWidth="1"/>
    <col min="1823" max="1823" width="7.3046875" style="1" bestFit="1" customWidth="1"/>
    <col min="1824" max="1824" width="6.53515625" style="1" bestFit="1" customWidth="1"/>
    <col min="1825" max="1825" width="7" style="1" bestFit="1" customWidth="1"/>
    <col min="1826" max="1826" width="1.07421875" style="1" customWidth="1"/>
    <col min="1827" max="1827" width="7.3046875" style="1" bestFit="1" customWidth="1"/>
    <col min="1828" max="1828" width="6.53515625" style="1" bestFit="1" customWidth="1"/>
    <col min="1829" max="1829" width="7" style="1" bestFit="1" customWidth="1"/>
    <col min="1830" max="1830" width="1.07421875" style="1" customWidth="1"/>
    <col min="1831" max="1831" width="7.3046875" style="1" bestFit="1" customWidth="1"/>
    <col min="1832" max="1832" width="6.53515625" style="1" bestFit="1" customWidth="1"/>
    <col min="1833" max="1833" width="7" style="1" bestFit="1" customWidth="1"/>
    <col min="1834" max="1834" width="1.07421875" style="1" customWidth="1"/>
    <col min="1835" max="1835" width="7.3046875" style="1" bestFit="1" customWidth="1"/>
    <col min="1836" max="1836" width="6.53515625" style="1" bestFit="1" customWidth="1"/>
    <col min="1837" max="1837" width="7" style="1" bestFit="1" customWidth="1"/>
    <col min="1838" max="1838" width="1.07421875" style="1" customWidth="1"/>
    <col min="1839" max="1839" width="7.3046875" style="1" bestFit="1" customWidth="1"/>
    <col min="1840" max="1840" width="6.53515625" style="1" bestFit="1" customWidth="1"/>
    <col min="1841" max="1841" width="7" style="1" bestFit="1" customWidth="1"/>
    <col min="1842" max="1842" width="2.07421875" style="1" customWidth="1"/>
    <col min="1843" max="1843" width="21.07421875" style="1" customWidth="1"/>
    <col min="1844" max="1844" width="7.3046875" style="1" bestFit="1" customWidth="1"/>
    <col min="1845" max="1845" width="6.53515625" style="1" bestFit="1" customWidth="1"/>
    <col min="1846" max="1846" width="7" style="1" bestFit="1" customWidth="1"/>
    <col min="1847" max="1847" width="1.07421875" style="1" customWidth="1"/>
    <col min="1848" max="1848" width="7.3046875" style="1" bestFit="1" customWidth="1"/>
    <col min="1849" max="1849" width="6.53515625" style="1" bestFit="1" customWidth="1"/>
    <col min="1850" max="1850" width="7" style="1" bestFit="1" customWidth="1"/>
    <col min="1851" max="1851" width="1.07421875" style="1" customWidth="1"/>
    <col min="1852" max="1852" width="7.3046875" style="1" bestFit="1" customWidth="1"/>
    <col min="1853" max="1853" width="6.53515625" style="1" bestFit="1" customWidth="1"/>
    <col min="1854" max="1854" width="7" style="1" bestFit="1" customWidth="1"/>
    <col min="1855" max="1855" width="1.07421875" style="1" customWidth="1"/>
    <col min="1856" max="1856" width="7.3046875" style="1" bestFit="1" customWidth="1"/>
    <col min="1857" max="1857" width="6.53515625" style="1" bestFit="1" customWidth="1"/>
    <col min="1858" max="1858" width="7" style="1" bestFit="1" customWidth="1"/>
    <col min="1859" max="1859" width="1.07421875" style="1" customWidth="1"/>
    <col min="1860" max="1860" width="7.3046875" style="1" bestFit="1" customWidth="1"/>
    <col min="1861" max="1861" width="6.53515625" style="1" bestFit="1" customWidth="1"/>
    <col min="1862" max="1862" width="7" style="1" bestFit="1" customWidth="1"/>
    <col min="1863" max="1863" width="1.07421875" style="1" customWidth="1"/>
    <col min="1864" max="1864" width="7.3046875" style="1" bestFit="1" customWidth="1"/>
    <col min="1865" max="1865" width="6.53515625" style="1" bestFit="1" customWidth="1"/>
    <col min="1866" max="1866" width="7" style="1" bestFit="1" customWidth="1"/>
    <col min="1867" max="1867" width="2.07421875" style="1" customWidth="1"/>
    <col min="1868" max="1868" width="24.07421875" style="1" customWidth="1"/>
    <col min="1869" max="1869" width="7.3046875" style="1" bestFit="1" customWidth="1"/>
    <col min="1870" max="1870" width="6.53515625" style="1" customWidth="1"/>
    <col min="1871" max="1871" width="6.84375" style="1" customWidth="1"/>
    <col min="1872" max="1872" width="1.07421875" style="1" customWidth="1"/>
    <col min="1873" max="1873" width="7.3046875" style="1" bestFit="1" customWidth="1"/>
    <col min="1874" max="1874" width="6.53515625" style="1" bestFit="1" customWidth="1"/>
    <col min="1875" max="1875" width="7" style="1" bestFit="1" customWidth="1"/>
    <col min="1876" max="1876" width="1.07421875" style="1" customWidth="1"/>
    <col min="1877" max="1877" width="7.3046875" style="1" bestFit="1" customWidth="1"/>
    <col min="1878" max="1878" width="6.53515625" style="1" bestFit="1" customWidth="1"/>
    <col min="1879" max="1879" width="7" style="1" bestFit="1" customWidth="1"/>
    <col min="1880" max="1880" width="1.07421875" style="1" customWidth="1"/>
    <col min="1881" max="1881" width="7.3046875" style="1" bestFit="1" customWidth="1"/>
    <col min="1882" max="1882" width="6.53515625" style="1" bestFit="1" customWidth="1"/>
    <col min="1883" max="1883" width="7" style="1" bestFit="1" customWidth="1"/>
    <col min="1884" max="2048" width="4.69140625" style="1"/>
    <col min="2049" max="2049" width="18.84375" style="1" customWidth="1"/>
    <col min="2050" max="2050" width="7.3046875" style="1" bestFit="1" customWidth="1"/>
    <col min="2051" max="2051" width="6.3046875" style="1" bestFit="1" customWidth="1"/>
    <col min="2052" max="2052" width="7" style="1" bestFit="1" customWidth="1"/>
    <col min="2053" max="2053" width="1.07421875" style="1" customWidth="1"/>
    <col min="2054" max="2054" width="7.3046875" style="1" bestFit="1" customWidth="1"/>
    <col min="2055" max="2055" width="6.3046875" style="1" bestFit="1" customWidth="1"/>
    <col min="2056" max="2056" width="7" style="1" bestFit="1" customWidth="1"/>
    <col min="2057" max="2057" width="1.07421875" style="1" customWidth="1"/>
    <col min="2058" max="2058" width="7.3046875" style="1" bestFit="1" customWidth="1"/>
    <col min="2059" max="2059" width="6.3046875" style="1" bestFit="1" customWidth="1"/>
    <col min="2060" max="2060" width="7" style="1" bestFit="1" customWidth="1"/>
    <col min="2061" max="2061" width="1.07421875" style="1" customWidth="1"/>
    <col min="2062" max="2062" width="7.3046875" style="1" bestFit="1" customWidth="1"/>
    <col min="2063" max="2063" width="6.3046875" style="1" bestFit="1" customWidth="1"/>
    <col min="2064" max="2064" width="7" style="1" bestFit="1" customWidth="1"/>
    <col min="2065" max="2065" width="1.07421875" style="1" customWidth="1"/>
    <col min="2066" max="2066" width="7.3046875" style="1" bestFit="1" customWidth="1"/>
    <col min="2067" max="2067" width="6.3046875" style="1" bestFit="1" customWidth="1"/>
    <col min="2068" max="2068" width="7" style="1" bestFit="1" customWidth="1"/>
    <col min="2069" max="2069" width="1.07421875" style="1" customWidth="1"/>
    <col min="2070" max="2070" width="7.3046875" style="1" bestFit="1" customWidth="1"/>
    <col min="2071" max="2071" width="6.3046875" style="1" bestFit="1" customWidth="1"/>
    <col min="2072" max="2072" width="7" style="1" bestFit="1" customWidth="1"/>
    <col min="2073" max="2073" width="2.07421875" style="1" customWidth="1"/>
    <col min="2074" max="2074" width="19.3046875" style="1" customWidth="1"/>
    <col min="2075" max="2075" width="7.3046875" style="1" bestFit="1" customWidth="1"/>
    <col min="2076" max="2076" width="6.53515625" style="1" bestFit="1" customWidth="1"/>
    <col min="2077" max="2077" width="7" style="1" bestFit="1" customWidth="1"/>
    <col min="2078" max="2078" width="1.07421875" style="1" customWidth="1"/>
    <col min="2079" max="2079" width="7.3046875" style="1" bestFit="1" customWidth="1"/>
    <col min="2080" max="2080" width="6.53515625" style="1" bestFit="1" customWidth="1"/>
    <col min="2081" max="2081" width="7" style="1" bestFit="1" customWidth="1"/>
    <col min="2082" max="2082" width="1.07421875" style="1" customWidth="1"/>
    <col min="2083" max="2083" width="7.3046875" style="1" bestFit="1" customWidth="1"/>
    <col min="2084" max="2084" width="6.53515625" style="1" bestFit="1" customWidth="1"/>
    <col min="2085" max="2085" width="7" style="1" bestFit="1" customWidth="1"/>
    <col min="2086" max="2086" width="1.07421875" style="1" customWidth="1"/>
    <col min="2087" max="2087" width="7.3046875" style="1" bestFit="1" customWidth="1"/>
    <col min="2088" max="2088" width="6.53515625" style="1" bestFit="1" customWidth="1"/>
    <col min="2089" max="2089" width="7" style="1" bestFit="1" customWidth="1"/>
    <col min="2090" max="2090" width="1.07421875" style="1" customWidth="1"/>
    <col min="2091" max="2091" width="7.3046875" style="1" bestFit="1" customWidth="1"/>
    <col min="2092" max="2092" width="6.53515625" style="1" bestFit="1" customWidth="1"/>
    <col min="2093" max="2093" width="7" style="1" bestFit="1" customWidth="1"/>
    <col min="2094" max="2094" width="1.07421875" style="1" customWidth="1"/>
    <col min="2095" max="2095" width="7.3046875" style="1" bestFit="1" customWidth="1"/>
    <col min="2096" max="2096" width="6.53515625" style="1" bestFit="1" customWidth="1"/>
    <col min="2097" max="2097" width="7" style="1" bestFit="1" customWidth="1"/>
    <col min="2098" max="2098" width="2.07421875" style="1" customWidth="1"/>
    <col min="2099" max="2099" width="21.07421875" style="1" customWidth="1"/>
    <col min="2100" max="2100" width="7.3046875" style="1" bestFit="1" customWidth="1"/>
    <col min="2101" max="2101" width="6.53515625" style="1" bestFit="1" customWidth="1"/>
    <col min="2102" max="2102" width="7" style="1" bestFit="1" customWidth="1"/>
    <col min="2103" max="2103" width="1.07421875" style="1" customWidth="1"/>
    <col min="2104" max="2104" width="7.3046875" style="1" bestFit="1" customWidth="1"/>
    <col min="2105" max="2105" width="6.53515625" style="1" bestFit="1" customWidth="1"/>
    <col min="2106" max="2106" width="7" style="1" bestFit="1" customWidth="1"/>
    <col min="2107" max="2107" width="1.07421875" style="1" customWidth="1"/>
    <col min="2108" max="2108" width="7.3046875" style="1" bestFit="1" customWidth="1"/>
    <col min="2109" max="2109" width="6.53515625" style="1" bestFit="1" customWidth="1"/>
    <col min="2110" max="2110" width="7" style="1" bestFit="1" customWidth="1"/>
    <col min="2111" max="2111" width="1.07421875" style="1" customWidth="1"/>
    <col min="2112" max="2112" width="7.3046875" style="1" bestFit="1" customWidth="1"/>
    <col min="2113" max="2113" width="6.53515625" style="1" bestFit="1" customWidth="1"/>
    <col min="2114" max="2114" width="7" style="1" bestFit="1" customWidth="1"/>
    <col min="2115" max="2115" width="1.07421875" style="1" customWidth="1"/>
    <col min="2116" max="2116" width="7.3046875" style="1" bestFit="1" customWidth="1"/>
    <col min="2117" max="2117" width="6.53515625" style="1" bestFit="1" customWidth="1"/>
    <col min="2118" max="2118" width="7" style="1" bestFit="1" customWidth="1"/>
    <col min="2119" max="2119" width="1.07421875" style="1" customWidth="1"/>
    <col min="2120" max="2120" width="7.3046875" style="1" bestFit="1" customWidth="1"/>
    <col min="2121" max="2121" width="6.53515625" style="1" bestFit="1" customWidth="1"/>
    <col min="2122" max="2122" width="7" style="1" bestFit="1" customWidth="1"/>
    <col min="2123" max="2123" width="2.07421875" style="1" customWidth="1"/>
    <col min="2124" max="2124" width="24.07421875" style="1" customWidth="1"/>
    <col min="2125" max="2125" width="7.3046875" style="1" bestFit="1" customWidth="1"/>
    <col min="2126" max="2126" width="6.53515625" style="1" customWidth="1"/>
    <col min="2127" max="2127" width="6.84375" style="1" customWidth="1"/>
    <col min="2128" max="2128" width="1.07421875" style="1" customWidth="1"/>
    <col min="2129" max="2129" width="7.3046875" style="1" bestFit="1" customWidth="1"/>
    <col min="2130" max="2130" width="6.53515625" style="1" bestFit="1" customWidth="1"/>
    <col min="2131" max="2131" width="7" style="1" bestFit="1" customWidth="1"/>
    <col min="2132" max="2132" width="1.07421875" style="1" customWidth="1"/>
    <col min="2133" max="2133" width="7.3046875" style="1" bestFit="1" customWidth="1"/>
    <col min="2134" max="2134" width="6.53515625" style="1" bestFit="1" customWidth="1"/>
    <col min="2135" max="2135" width="7" style="1" bestFit="1" customWidth="1"/>
    <col min="2136" max="2136" width="1.07421875" style="1" customWidth="1"/>
    <col min="2137" max="2137" width="7.3046875" style="1" bestFit="1" customWidth="1"/>
    <col min="2138" max="2138" width="6.53515625" style="1" bestFit="1" customWidth="1"/>
    <col min="2139" max="2139" width="7" style="1" bestFit="1" customWidth="1"/>
    <col min="2140" max="2304" width="4.69140625" style="1"/>
    <col min="2305" max="2305" width="18.84375" style="1" customWidth="1"/>
    <col min="2306" max="2306" width="7.3046875" style="1" bestFit="1" customWidth="1"/>
    <col min="2307" max="2307" width="6.3046875" style="1" bestFit="1" customWidth="1"/>
    <col min="2308" max="2308" width="7" style="1" bestFit="1" customWidth="1"/>
    <col min="2309" max="2309" width="1.07421875" style="1" customWidth="1"/>
    <col min="2310" max="2310" width="7.3046875" style="1" bestFit="1" customWidth="1"/>
    <col min="2311" max="2311" width="6.3046875" style="1" bestFit="1" customWidth="1"/>
    <col min="2312" max="2312" width="7" style="1" bestFit="1" customWidth="1"/>
    <col min="2313" max="2313" width="1.07421875" style="1" customWidth="1"/>
    <col min="2314" max="2314" width="7.3046875" style="1" bestFit="1" customWidth="1"/>
    <col min="2315" max="2315" width="6.3046875" style="1" bestFit="1" customWidth="1"/>
    <col min="2316" max="2316" width="7" style="1" bestFit="1" customWidth="1"/>
    <col min="2317" max="2317" width="1.07421875" style="1" customWidth="1"/>
    <col min="2318" max="2318" width="7.3046875" style="1" bestFit="1" customWidth="1"/>
    <col min="2319" max="2319" width="6.3046875" style="1" bestFit="1" customWidth="1"/>
    <col min="2320" max="2320" width="7" style="1" bestFit="1" customWidth="1"/>
    <col min="2321" max="2321" width="1.07421875" style="1" customWidth="1"/>
    <col min="2322" max="2322" width="7.3046875" style="1" bestFit="1" customWidth="1"/>
    <col min="2323" max="2323" width="6.3046875" style="1" bestFit="1" customWidth="1"/>
    <col min="2324" max="2324" width="7" style="1" bestFit="1" customWidth="1"/>
    <col min="2325" max="2325" width="1.07421875" style="1" customWidth="1"/>
    <col min="2326" max="2326" width="7.3046875" style="1" bestFit="1" customWidth="1"/>
    <col min="2327" max="2327" width="6.3046875" style="1" bestFit="1" customWidth="1"/>
    <col min="2328" max="2328" width="7" style="1" bestFit="1" customWidth="1"/>
    <col min="2329" max="2329" width="2.07421875" style="1" customWidth="1"/>
    <col min="2330" max="2330" width="19.3046875" style="1" customWidth="1"/>
    <col min="2331" max="2331" width="7.3046875" style="1" bestFit="1" customWidth="1"/>
    <col min="2332" max="2332" width="6.53515625" style="1" bestFit="1" customWidth="1"/>
    <col min="2333" max="2333" width="7" style="1" bestFit="1" customWidth="1"/>
    <col min="2334" max="2334" width="1.07421875" style="1" customWidth="1"/>
    <col min="2335" max="2335" width="7.3046875" style="1" bestFit="1" customWidth="1"/>
    <col min="2336" max="2336" width="6.53515625" style="1" bestFit="1" customWidth="1"/>
    <col min="2337" max="2337" width="7" style="1" bestFit="1" customWidth="1"/>
    <col min="2338" max="2338" width="1.07421875" style="1" customWidth="1"/>
    <col min="2339" max="2339" width="7.3046875" style="1" bestFit="1" customWidth="1"/>
    <col min="2340" max="2340" width="6.53515625" style="1" bestFit="1" customWidth="1"/>
    <col min="2341" max="2341" width="7" style="1" bestFit="1" customWidth="1"/>
    <col min="2342" max="2342" width="1.07421875" style="1" customWidth="1"/>
    <col min="2343" max="2343" width="7.3046875" style="1" bestFit="1" customWidth="1"/>
    <col min="2344" max="2344" width="6.53515625" style="1" bestFit="1" customWidth="1"/>
    <col min="2345" max="2345" width="7" style="1" bestFit="1" customWidth="1"/>
    <col min="2346" max="2346" width="1.07421875" style="1" customWidth="1"/>
    <col min="2347" max="2347" width="7.3046875" style="1" bestFit="1" customWidth="1"/>
    <col min="2348" max="2348" width="6.53515625" style="1" bestFit="1" customWidth="1"/>
    <col min="2349" max="2349" width="7" style="1" bestFit="1" customWidth="1"/>
    <col min="2350" max="2350" width="1.07421875" style="1" customWidth="1"/>
    <col min="2351" max="2351" width="7.3046875" style="1" bestFit="1" customWidth="1"/>
    <col min="2352" max="2352" width="6.53515625" style="1" bestFit="1" customWidth="1"/>
    <col min="2353" max="2353" width="7" style="1" bestFit="1" customWidth="1"/>
    <col min="2354" max="2354" width="2.07421875" style="1" customWidth="1"/>
    <col min="2355" max="2355" width="21.07421875" style="1" customWidth="1"/>
    <col min="2356" max="2356" width="7.3046875" style="1" bestFit="1" customWidth="1"/>
    <col min="2357" max="2357" width="6.53515625" style="1" bestFit="1" customWidth="1"/>
    <col min="2358" max="2358" width="7" style="1" bestFit="1" customWidth="1"/>
    <col min="2359" max="2359" width="1.07421875" style="1" customWidth="1"/>
    <col min="2360" max="2360" width="7.3046875" style="1" bestFit="1" customWidth="1"/>
    <col min="2361" max="2361" width="6.53515625" style="1" bestFit="1" customWidth="1"/>
    <col min="2362" max="2362" width="7" style="1" bestFit="1" customWidth="1"/>
    <col min="2363" max="2363" width="1.07421875" style="1" customWidth="1"/>
    <col min="2364" max="2364" width="7.3046875" style="1" bestFit="1" customWidth="1"/>
    <col min="2365" max="2365" width="6.53515625" style="1" bestFit="1" customWidth="1"/>
    <col min="2366" max="2366" width="7" style="1" bestFit="1" customWidth="1"/>
    <col min="2367" max="2367" width="1.07421875" style="1" customWidth="1"/>
    <col min="2368" max="2368" width="7.3046875" style="1" bestFit="1" customWidth="1"/>
    <col min="2369" max="2369" width="6.53515625" style="1" bestFit="1" customWidth="1"/>
    <col min="2370" max="2370" width="7" style="1" bestFit="1" customWidth="1"/>
    <col min="2371" max="2371" width="1.07421875" style="1" customWidth="1"/>
    <col min="2372" max="2372" width="7.3046875" style="1" bestFit="1" customWidth="1"/>
    <col min="2373" max="2373" width="6.53515625" style="1" bestFit="1" customWidth="1"/>
    <col min="2374" max="2374" width="7" style="1" bestFit="1" customWidth="1"/>
    <col min="2375" max="2375" width="1.07421875" style="1" customWidth="1"/>
    <col min="2376" max="2376" width="7.3046875" style="1" bestFit="1" customWidth="1"/>
    <col min="2377" max="2377" width="6.53515625" style="1" bestFit="1" customWidth="1"/>
    <col min="2378" max="2378" width="7" style="1" bestFit="1" customWidth="1"/>
    <col min="2379" max="2379" width="2.07421875" style="1" customWidth="1"/>
    <col min="2380" max="2380" width="24.07421875" style="1" customWidth="1"/>
    <col min="2381" max="2381" width="7.3046875" style="1" bestFit="1" customWidth="1"/>
    <col min="2382" max="2382" width="6.53515625" style="1" customWidth="1"/>
    <col min="2383" max="2383" width="6.84375" style="1" customWidth="1"/>
    <col min="2384" max="2384" width="1.07421875" style="1" customWidth="1"/>
    <col min="2385" max="2385" width="7.3046875" style="1" bestFit="1" customWidth="1"/>
    <col min="2386" max="2386" width="6.53515625" style="1" bestFit="1" customWidth="1"/>
    <col min="2387" max="2387" width="7" style="1" bestFit="1" customWidth="1"/>
    <col min="2388" max="2388" width="1.07421875" style="1" customWidth="1"/>
    <col min="2389" max="2389" width="7.3046875" style="1" bestFit="1" customWidth="1"/>
    <col min="2390" max="2390" width="6.53515625" style="1" bestFit="1" customWidth="1"/>
    <col min="2391" max="2391" width="7" style="1" bestFit="1" customWidth="1"/>
    <col min="2392" max="2392" width="1.07421875" style="1" customWidth="1"/>
    <col min="2393" max="2393" width="7.3046875" style="1" bestFit="1" customWidth="1"/>
    <col min="2394" max="2394" width="6.53515625" style="1" bestFit="1" customWidth="1"/>
    <col min="2395" max="2395" width="7" style="1" bestFit="1" customWidth="1"/>
    <col min="2396" max="2560" width="4.69140625" style="1"/>
    <col min="2561" max="2561" width="18.84375" style="1" customWidth="1"/>
    <col min="2562" max="2562" width="7.3046875" style="1" bestFit="1" customWidth="1"/>
    <col min="2563" max="2563" width="6.3046875" style="1" bestFit="1" customWidth="1"/>
    <col min="2564" max="2564" width="7" style="1" bestFit="1" customWidth="1"/>
    <col min="2565" max="2565" width="1.07421875" style="1" customWidth="1"/>
    <col min="2566" max="2566" width="7.3046875" style="1" bestFit="1" customWidth="1"/>
    <col min="2567" max="2567" width="6.3046875" style="1" bestFit="1" customWidth="1"/>
    <col min="2568" max="2568" width="7" style="1" bestFit="1" customWidth="1"/>
    <col min="2569" max="2569" width="1.07421875" style="1" customWidth="1"/>
    <col min="2570" max="2570" width="7.3046875" style="1" bestFit="1" customWidth="1"/>
    <col min="2571" max="2571" width="6.3046875" style="1" bestFit="1" customWidth="1"/>
    <col min="2572" max="2572" width="7" style="1" bestFit="1" customWidth="1"/>
    <col min="2573" max="2573" width="1.07421875" style="1" customWidth="1"/>
    <col min="2574" max="2574" width="7.3046875" style="1" bestFit="1" customWidth="1"/>
    <col min="2575" max="2575" width="6.3046875" style="1" bestFit="1" customWidth="1"/>
    <col min="2576" max="2576" width="7" style="1" bestFit="1" customWidth="1"/>
    <col min="2577" max="2577" width="1.07421875" style="1" customWidth="1"/>
    <col min="2578" max="2578" width="7.3046875" style="1" bestFit="1" customWidth="1"/>
    <col min="2579" max="2579" width="6.3046875" style="1" bestFit="1" customWidth="1"/>
    <col min="2580" max="2580" width="7" style="1" bestFit="1" customWidth="1"/>
    <col min="2581" max="2581" width="1.07421875" style="1" customWidth="1"/>
    <col min="2582" max="2582" width="7.3046875" style="1" bestFit="1" customWidth="1"/>
    <col min="2583" max="2583" width="6.3046875" style="1" bestFit="1" customWidth="1"/>
    <col min="2584" max="2584" width="7" style="1" bestFit="1" customWidth="1"/>
    <col min="2585" max="2585" width="2.07421875" style="1" customWidth="1"/>
    <col min="2586" max="2586" width="19.3046875" style="1" customWidth="1"/>
    <col min="2587" max="2587" width="7.3046875" style="1" bestFit="1" customWidth="1"/>
    <col min="2588" max="2588" width="6.53515625" style="1" bestFit="1" customWidth="1"/>
    <col min="2589" max="2589" width="7" style="1" bestFit="1" customWidth="1"/>
    <col min="2590" max="2590" width="1.07421875" style="1" customWidth="1"/>
    <col min="2591" max="2591" width="7.3046875" style="1" bestFit="1" customWidth="1"/>
    <col min="2592" max="2592" width="6.53515625" style="1" bestFit="1" customWidth="1"/>
    <col min="2593" max="2593" width="7" style="1" bestFit="1" customWidth="1"/>
    <col min="2594" max="2594" width="1.07421875" style="1" customWidth="1"/>
    <col min="2595" max="2595" width="7.3046875" style="1" bestFit="1" customWidth="1"/>
    <col min="2596" max="2596" width="6.53515625" style="1" bestFit="1" customWidth="1"/>
    <col min="2597" max="2597" width="7" style="1" bestFit="1" customWidth="1"/>
    <col min="2598" max="2598" width="1.07421875" style="1" customWidth="1"/>
    <col min="2599" max="2599" width="7.3046875" style="1" bestFit="1" customWidth="1"/>
    <col min="2600" max="2600" width="6.53515625" style="1" bestFit="1" customWidth="1"/>
    <col min="2601" max="2601" width="7" style="1" bestFit="1" customWidth="1"/>
    <col min="2602" max="2602" width="1.07421875" style="1" customWidth="1"/>
    <col min="2603" max="2603" width="7.3046875" style="1" bestFit="1" customWidth="1"/>
    <col min="2604" max="2604" width="6.53515625" style="1" bestFit="1" customWidth="1"/>
    <col min="2605" max="2605" width="7" style="1" bestFit="1" customWidth="1"/>
    <col min="2606" max="2606" width="1.07421875" style="1" customWidth="1"/>
    <col min="2607" max="2607" width="7.3046875" style="1" bestFit="1" customWidth="1"/>
    <col min="2608" max="2608" width="6.53515625" style="1" bestFit="1" customWidth="1"/>
    <col min="2609" max="2609" width="7" style="1" bestFit="1" customWidth="1"/>
    <col min="2610" max="2610" width="2.07421875" style="1" customWidth="1"/>
    <col min="2611" max="2611" width="21.07421875" style="1" customWidth="1"/>
    <col min="2612" max="2612" width="7.3046875" style="1" bestFit="1" customWidth="1"/>
    <col min="2613" max="2613" width="6.53515625" style="1" bestFit="1" customWidth="1"/>
    <col min="2614" max="2614" width="7" style="1" bestFit="1" customWidth="1"/>
    <col min="2615" max="2615" width="1.07421875" style="1" customWidth="1"/>
    <col min="2616" max="2616" width="7.3046875" style="1" bestFit="1" customWidth="1"/>
    <col min="2617" max="2617" width="6.53515625" style="1" bestFit="1" customWidth="1"/>
    <col min="2618" max="2618" width="7" style="1" bestFit="1" customWidth="1"/>
    <col min="2619" max="2619" width="1.07421875" style="1" customWidth="1"/>
    <col min="2620" max="2620" width="7.3046875" style="1" bestFit="1" customWidth="1"/>
    <col min="2621" max="2621" width="6.53515625" style="1" bestFit="1" customWidth="1"/>
    <col min="2622" max="2622" width="7" style="1" bestFit="1" customWidth="1"/>
    <col min="2623" max="2623" width="1.07421875" style="1" customWidth="1"/>
    <col min="2624" max="2624" width="7.3046875" style="1" bestFit="1" customWidth="1"/>
    <col min="2625" max="2625" width="6.53515625" style="1" bestFit="1" customWidth="1"/>
    <col min="2626" max="2626" width="7" style="1" bestFit="1" customWidth="1"/>
    <col min="2627" max="2627" width="1.07421875" style="1" customWidth="1"/>
    <col min="2628" max="2628" width="7.3046875" style="1" bestFit="1" customWidth="1"/>
    <col min="2629" max="2629" width="6.53515625" style="1" bestFit="1" customWidth="1"/>
    <col min="2630" max="2630" width="7" style="1" bestFit="1" customWidth="1"/>
    <col min="2631" max="2631" width="1.07421875" style="1" customWidth="1"/>
    <col min="2632" max="2632" width="7.3046875" style="1" bestFit="1" customWidth="1"/>
    <col min="2633" max="2633" width="6.53515625" style="1" bestFit="1" customWidth="1"/>
    <col min="2634" max="2634" width="7" style="1" bestFit="1" customWidth="1"/>
    <col min="2635" max="2635" width="2.07421875" style="1" customWidth="1"/>
    <col min="2636" max="2636" width="24.07421875" style="1" customWidth="1"/>
    <col min="2637" max="2637" width="7.3046875" style="1" bestFit="1" customWidth="1"/>
    <col min="2638" max="2638" width="6.53515625" style="1" customWidth="1"/>
    <col min="2639" max="2639" width="6.84375" style="1" customWidth="1"/>
    <col min="2640" max="2640" width="1.07421875" style="1" customWidth="1"/>
    <col min="2641" max="2641" width="7.3046875" style="1" bestFit="1" customWidth="1"/>
    <col min="2642" max="2642" width="6.53515625" style="1" bestFit="1" customWidth="1"/>
    <col min="2643" max="2643" width="7" style="1" bestFit="1" customWidth="1"/>
    <col min="2644" max="2644" width="1.07421875" style="1" customWidth="1"/>
    <col min="2645" max="2645" width="7.3046875" style="1" bestFit="1" customWidth="1"/>
    <col min="2646" max="2646" width="6.53515625" style="1" bestFit="1" customWidth="1"/>
    <col min="2647" max="2647" width="7" style="1" bestFit="1" customWidth="1"/>
    <col min="2648" max="2648" width="1.07421875" style="1" customWidth="1"/>
    <col min="2649" max="2649" width="7.3046875" style="1" bestFit="1" customWidth="1"/>
    <col min="2650" max="2650" width="6.53515625" style="1" bestFit="1" customWidth="1"/>
    <col min="2651" max="2651" width="7" style="1" bestFit="1" customWidth="1"/>
    <col min="2652" max="2816" width="4.69140625" style="1"/>
    <col min="2817" max="2817" width="18.84375" style="1" customWidth="1"/>
    <col min="2818" max="2818" width="7.3046875" style="1" bestFit="1" customWidth="1"/>
    <col min="2819" max="2819" width="6.3046875" style="1" bestFit="1" customWidth="1"/>
    <col min="2820" max="2820" width="7" style="1" bestFit="1" customWidth="1"/>
    <col min="2821" max="2821" width="1.07421875" style="1" customWidth="1"/>
    <col min="2822" max="2822" width="7.3046875" style="1" bestFit="1" customWidth="1"/>
    <col min="2823" max="2823" width="6.3046875" style="1" bestFit="1" customWidth="1"/>
    <col min="2824" max="2824" width="7" style="1" bestFit="1" customWidth="1"/>
    <col min="2825" max="2825" width="1.07421875" style="1" customWidth="1"/>
    <col min="2826" max="2826" width="7.3046875" style="1" bestFit="1" customWidth="1"/>
    <col min="2827" max="2827" width="6.3046875" style="1" bestFit="1" customWidth="1"/>
    <col min="2828" max="2828" width="7" style="1" bestFit="1" customWidth="1"/>
    <col min="2829" max="2829" width="1.07421875" style="1" customWidth="1"/>
    <col min="2830" max="2830" width="7.3046875" style="1" bestFit="1" customWidth="1"/>
    <col min="2831" max="2831" width="6.3046875" style="1" bestFit="1" customWidth="1"/>
    <col min="2832" max="2832" width="7" style="1" bestFit="1" customWidth="1"/>
    <col min="2833" max="2833" width="1.07421875" style="1" customWidth="1"/>
    <col min="2834" max="2834" width="7.3046875" style="1" bestFit="1" customWidth="1"/>
    <col min="2835" max="2835" width="6.3046875" style="1" bestFit="1" customWidth="1"/>
    <col min="2836" max="2836" width="7" style="1" bestFit="1" customWidth="1"/>
    <col min="2837" max="2837" width="1.07421875" style="1" customWidth="1"/>
    <col min="2838" max="2838" width="7.3046875" style="1" bestFit="1" customWidth="1"/>
    <col min="2839" max="2839" width="6.3046875" style="1" bestFit="1" customWidth="1"/>
    <col min="2840" max="2840" width="7" style="1" bestFit="1" customWidth="1"/>
    <col min="2841" max="2841" width="2.07421875" style="1" customWidth="1"/>
    <col min="2842" max="2842" width="19.3046875" style="1" customWidth="1"/>
    <col min="2843" max="2843" width="7.3046875" style="1" bestFit="1" customWidth="1"/>
    <col min="2844" max="2844" width="6.53515625" style="1" bestFit="1" customWidth="1"/>
    <col min="2845" max="2845" width="7" style="1" bestFit="1" customWidth="1"/>
    <col min="2846" max="2846" width="1.07421875" style="1" customWidth="1"/>
    <col min="2847" max="2847" width="7.3046875" style="1" bestFit="1" customWidth="1"/>
    <col min="2848" max="2848" width="6.53515625" style="1" bestFit="1" customWidth="1"/>
    <col min="2849" max="2849" width="7" style="1" bestFit="1" customWidth="1"/>
    <col min="2850" max="2850" width="1.07421875" style="1" customWidth="1"/>
    <col min="2851" max="2851" width="7.3046875" style="1" bestFit="1" customWidth="1"/>
    <col min="2852" max="2852" width="6.53515625" style="1" bestFit="1" customWidth="1"/>
    <col min="2853" max="2853" width="7" style="1" bestFit="1" customWidth="1"/>
    <col min="2854" max="2854" width="1.07421875" style="1" customWidth="1"/>
    <col min="2855" max="2855" width="7.3046875" style="1" bestFit="1" customWidth="1"/>
    <col min="2856" max="2856" width="6.53515625" style="1" bestFit="1" customWidth="1"/>
    <col min="2857" max="2857" width="7" style="1" bestFit="1" customWidth="1"/>
    <col min="2858" max="2858" width="1.07421875" style="1" customWidth="1"/>
    <col min="2859" max="2859" width="7.3046875" style="1" bestFit="1" customWidth="1"/>
    <col min="2860" max="2860" width="6.53515625" style="1" bestFit="1" customWidth="1"/>
    <col min="2861" max="2861" width="7" style="1" bestFit="1" customWidth="1"/>
    <col min="2862" max="2862" width="1.07421875" style="1" customWidth="1"/>
    <col min="2863" max="2863" width="7.3046875" style="1" bestFit="1" customWidth="1"/>
    <col min="2864" max="2864" width="6.53515625" style="1" bestFit="1" customWidth="1"/>
    <col min="2865" max="2865" width="7" style="1" bestFit="1" customWidth="1"/>
    <col min="2866" max="2866" width="2.07421875" style="1" customWidth="1"/>
    <col min="2867" max="2867" width="21.07421875" style="1" customWidth="1"/>
    <col min="2868" max="2868" width="7.3046875" style="1" bestFit="1" customWidth="1"/>
    <col min="2869" max="2869" width="6.53515625" style="1" bestFit="1" customWidth="1"/>
    <col min="2870" max="2870" width="7" style="1" bestFit="1" customWidth="1"/>
    <col min="2871" max="2871" width="1.07421875" style="1" customWidth="1"/>
    <col min="2872" max="2872" width="7.3046875" style="1" bestFit="1" customWidth="1"/>
    <col min="2873" max="2873" width="6.53515625" style="1" bestFit="1" customWidth="1"/>
    <col min="2874" max="2874" width="7" style="1" bestFit="1" customWidth="1"/>
    <col min="2875" max="2875" width="1.07421875" style="1" customWidth="1"/>
    <col min="2876" max="2876" width="7.3046875" style="1" bestFit="1" customWidth="1"/>
    <col min="2877" max="2877" width="6.53515625" style="1" bestFit="1" customWidth="1"/>
    <col min="2878" max="2878" width="7" style="1" bestFit="1" customWidth="1"/>
    <col min="2879" max="2879" width="1.07421875" style="1" customWidth="1"/>
    <col min="2880" max="2880" width="7.3046875" style="1" bestFit="1" customWidth="1"/>
    <col min="2881" max="2881" width="6.53515625" style="1" bestFit="1" customWidth="1"/>
    <col min="2882" max="2882" width="7" style="1" bestFit="1" customWidth="1"/>
    <col min="2883" max="2883" width="1.07421875" style="1" customWidth="1"/>
    <col min="2884" max="2884" width="7.3046875" style="1" bestFit="1" customWidth="1"/>
    <col min="2885" max="2885" width="6.53515625" style="1" bestFit="1" customWidth="1"/>
    <col min="2886" max="2886" width="7" style="1" bestFit="1" customWidth="1"/>
    <col min="2887" max="2887" width="1.07421875" style="1" customWidth="1"/>
    <col min="2888" max="2888" width="7.3046875" style="1" bestFit="1" customWidth="1"/>
    <col min="2889" max="2889" width="6.53515625" style="1" bestFit="1" customWidth="1"/>
    <col min="2890" max="2890" width="7" style="1" bestFit="1" customWidth="1"/>
    <col min="2891" max="2891" width="2.07421875" style="1" customWidth="1"/>
    <col min="2892" max="2892" width="24.07421875" style="1" customWidth="1"/>
    <col min="2893" max="2893" width="7.3046875" style="1" bestFit="1" customWidth="1"/>
    <col min="2894" max="2894" width="6.53515625" style="1" customWidth="1"/>
    <col min="2895" max="2895" width="6.84375" style="1" customWidth="1"/>
    <col min="2896" max="2896" width="1.07421875" style="1" customWidth="1"/>
    <col min="2897" max="2897" width="7.3046875" style="1" bestFit="1" customWidth="1"/>
    <col min="2898" max="2898" width="6.53515625" style="1" bestFit="1" customWidth="1"/>
    <col min="2899" max="2899" width="7" style="1" bestFit="1" customWidth="1"/>
    <col min="2900" max="2900" width="1.07421875" style="1" customWidth="1"/>
    <col min="2901" max="2901" width="7.3046875" style="1" bestFit="1" customWidth="1"/>
    <col min="2902" max="2902" width="6.53515625" style="1" bestFit="1" customWidth="1"/>
    <col min="2903" max="2903" width="7" style="1" bestFit="1" customWidth="1"/>
    <col min="2904" max="2904" width="1.07421875" style="1" customWidth="1"/>
    <col min="2905" max="2905" width="7.3046875" style="1" bestFit="1" customWidth="1"/>
    <col min="2906" max="2906" width="6.53515625" style="1" bestFit="1" customWidth="1"/>
    <col min="2907" max="2907" width="7" style="1" bestFit="1" customWidth="1"/>
    <col min="2908" max="3072" width="4.69140625" style="1"/>
    <col min="3073" max="3073" width="18.84375" style="1" customWidth="1"/>
    <col min="3074" max="3074" width="7.3046875" style="1" bestFit="1" customWidth="1"/>
    <col min="3075" max="3075" width="6.3046875" style="1" bestFit="1" customWidth="1"/>
    <col min="3076" max="3076" width="7" style="1" bestFit="1" customWidth="1"/>
    <col min="3077" max="3077" width="1.07421875" style="1" customWidth="1"/>
    <col min="3078" max="3078" width="7.3046875" style="1" bestFit="1" customWidth="1"/>
    <col min="3079" max="3079" width="6.3046875" style="1" bestFit="1" customWidth="1"/>
    <col min="3080" max="3080" width="7" style="1" bestFit="1" customWidth="1"/>
    <col min="3081" max="3081" width="1.07421875" style="1" customWidth="1"/>
    <col min="3082" max="3082" width="7.3046875" style="1" bestFit="1" customWidth="1"/>
    <col min="3083" max="3083" width="6.3046875" style="1" bestFit="1" customWidth="1"/>
    <col min="3084" max="3084" width="7" style="1" bestFit="1" customWidth="1"/>
    <col min="3085" max="3085" width="1.07421875" style="1" customWidth="1"/>
    <col min="3086" max="3086" width="7.3046875" style="1" bestFit="1" customWidth="1"/>
    <col min="3087" max="3087" width="6.3046875" style="1" bestFit="1" customWidth="1"/>
    <col min="3088" max="3088" width="7" style="1" bestFit="1" customWidth="1"/>
    <col min="3089" max="3089" width="1.07421875" style="1" customWidth="1"/>
    <col min="3090" max="3090" width="7.3046875" style="1" bestFit="1" customWidth="1"/>
    <col min="3091" max="3091" width="6.3046875" style="1" bestFit="1" customWidth="1"/>
    <col min="3092" max="3092" width="7" style="1" bestFit="1" customWidth="1"/>
    <col min="3093" max="3093" width="1.07421875" style="1" customWidth="1"/>
    <col min="3094" max="3094" width="7.3046875" style="1" bestFit="1" customWidth="1"/>
    <col min="3095" max="3095" width="6.3046875" style="1" bestFit="1" customWidth="1"/>
    <col min="3096" max="3096" width="7" style="1" bestFit="1" customWidth="1"/>
    <col min="3097" max="3097" width="2.07421875" style="1" customWidth="1"/>
    <col min="3098" max="3098" width="19.3046875" style="1" customWidth="1"/>
    <col min="3099" max="3099" width="7.3046875" style="1" bestFit="1" customWidth="1"/>
    <col min="3100" max="3100" width="6.53515625" style="1" bestFit="1" customWidth="1"/>
    <col min="3101" max="3101" width="7" style="1" bestFit="1" customWidth="1"/>
    <col min="3102" max="3102" width="1.07421875" style="1" customWidth="1"/>
    <col min="3103" max="3103" width="7.3046875" style="1" bestFit="1" customWidth="1"/>
    <col min="3104" max="3104" width="6.53515625" style="1" bestFit="1" customWidth="1"/>
    <col min="3105" max="3105" width="7" style="1" bestFit="1" customWidth="1"/>
    <col min="3106" max="3106" width="1.07421875" style="1" customWidth="1"/>
    <col min="3107" max="3107" width="7.3046875" style="1" bestFit="1" customWidth="1"/>
    <col min="3108" max="3108" width="6.53515625" style="1" bestFit="1" customWidth="1"/>
    <col min="3109" max="3109" width="7" style="1" bestFit="1" customWidth="1"/>
    <col min="3110" max="3110" width="1.07421875" style="1" customWidth="1"/>
    <col min="3111" max="3111" width="7.3046875" style="1" bestFit="1" customWidth="1"/>
    <col min="3112" max="3112" width="6.53515625" style="1" bestFit="1" customWidth="1"/>
    <col min="3113" max="3113" width="7" style="1" bestFit="1" customWidth="1"/>
    <col min="3114" max="3114" width="1.07421875" style="1" customWidth="1"/>
    <col min="3115" max="3115" width="7.3046875" style="1" bestFit="1" customWidth="1"/>
    <col min="3116" max="3116" width="6.53515625" style="1" bestFit="1" customWidth="1"/>
    <col min="3117" max="3117" width="7" style="1" bestFit="1" customWidth="1"/>
    <col min="3118" max="3118" width="1.07421875" style="1" customWidth="1"/>
    <col min="3119" max="3119" width="7.3046875" style="1" bestFit="1" customWidth="1"/>
    <col min="3120" max="3120" width="6.53515625" style="1" bestFit="1" customWidth="1"/>
    <col min="3121" max="3121" width="7" style="1" bestFit="1" customWidth="1"/>
    <col min="3122" max="3122" width="2.07421875" style="1" customWidth="1"/>
    <col min="3123" max="3123" width="21.07421875" style="1" customWidth="1"/>
    <col min="3124" max="3124" width="7.3046875" style="1" bestFit="1" customWidth="1"/>
    <col min="3125" max="3125" width="6.53515625" style="1" bestFit="1" customWidth="1"/>
    <col min="3126" max="3126" width="7" style="1" bestFit="1" customWidth="1"/>
    <col min="3127" max="3127" width="1.07421875" style="1" customWidth="1"/>
    <col min="3128" max="3128" width="7.3046875" style="1" bestFit="1" customWidth="1"/>
    <col min="3129" max="3129" width="6.53515625" style="1" bestFit="1" customWidth="1"/>
    <col min="3130" max="3130" width="7" style="1" bestFit="1" customWidth="1"/>
    <col min="3131" max="3131" width="1.07421875" style="1" customWidth="1"/>
    <col min="3132" max="3132" width="7.3046875" style="1" bestFit="1" customWidth="1"/>
    <col min="3133" max="3133" width="6.53515625" style="1" bestFit="1" customWidth="1"/>
    <col min="3134" max="3134" width="7" style="1" bestFit="1" customWidth="1"/>
    <col min="3135" max="3135" width="1.07421875" style="1" customWidth="1"/>
    <col min="3136" max="3136" width="7.3046875" style="1" bestFit="1" customWidth="1"/>
    <col min="3137" max="3137" width="6.53515625" style="1" bestFit="1" customWidth="1"/>
    <col min="3138" max="3138" width="7" style="1" bestFit="1" customWidth="1"/>
    <col min="3139" max="3139" width="1.07421875" style="1" customWidth="1"/>
    <col min="3140" max="3140" width="7.3046875" style="1" bestFit="1" customWidth="1"/>
    <col min="3141" max="3141" width="6.53515625" style="1" bestFit="1" customWidth="1"/>
    <col min="3142" max="3142" width="7" style="1" bestFit="1" customWidth="1"/>
    <col min="3143" max="3143" width="1.07421875" style="1" customWidth="1"/>
    <col min="3144" max="3144" width="7.3046875" style="1" bestFit="1" customWidth="1"/>
    <col min="3145" max="3145" width="6.53515625" style="1" bestFit="1" customWidth="1"/>
    <col min="3146" max="3146" width="7" style="1" bestFit="1" customWidth="1"/>
    <col min="3147" max="3147" width="2.07421875" style="1" customWidth="1"/>
    <col min="3148" max="3148" width="24.07421875" style="1" customWidth="1"/>
    <col min="3149" max="3149" width="7.3046875" style="1" bestFit="1" customWidth="1"/>
    <col min="3150" max="3150" width="6.53515625" style="1" customWidth="1"/>
    <col min="3151" max="3151" width="6.84375" style="1" customWidth="1"/>
    <col min="3152" max="3152" width="1.07421875" style="1" customWidth="1"/>
    <col min="3153" max="3153" width="7.3046875" style="1" bestFit="1" customWidth="1"/>
    <col min="3154" max="3154" width="6.53515625" style="1" bestFit="1" customWidth="1"/>
    <col min="3155" max="3155" width="7" style="1" bestFit="1" customWidth="1"/>
    <col min="3156" max="3156" width="1.07421875" style="1" customWidth="1"/>
    <col min="3157" max="3157" width="7.3046875" style="1" bestFit="1" customWidth="1"/>
    <col min="3158" max="3158" width="6.53515625" style="1" bestFit="1" customWidth="1"/>
    <col min="3159" max="3159" width="7" style="1" bestFit="1" customWidth="1"/>
    <col min="3160" max="3160" width="1.07421875" style="1" customWidth="1"/>
    <col min="3161" max="3161" width="7.3046875" style="1" bestFit="1" customWidth="1"/>
    <col min="3162" max="3162" width="6.53515625" style="1" bestFit="1" customWidth="1"/>
    <col min="3163" max="3163" width="7" style="1" bestFit="1" customWidth="1"/>
    <col min="3164" max="3328" width="4.69140625" style="1"/>
    <col min="3329" max="3329" width="18.84375" style="1" customWidth="1"/>
    <col min="3330" max="3330" width="7.3046875" style="1" bestFit="1" customWidth="1"/>
    <col min="3331" max="3331" width="6.3046875" style="1" bestFit="1" customWidth="1"/>
    <col min="3332" max="3332" width="7" style="1" bestFit="1" customWidth="1"/>
    <col min="3333" max="3333" width="1.07421875" style="1" customWidth="1"/>
    <col min="3334" max="3334" width="7.3046875" style="1" bestFit="1" customWidth="1"/>
    <col min="3335" max="3335" width="6.3046875" style="1" bestFit="1" customWidth="1"/>
    <col min="3336" max="3336" width="7" style="1" bestFit="1" customWidth="1"/>
    <col min="3337" max="3337" width="1.07421875" style="1" customWidth="1"/>
    <col min="3338" max="3338" width="7.3046875" style="1" bestFit="1" customWidth="1"/>
    <col min="3339" max="3339" width="6.3046875" style="1" bestFit="1" customWidth="1"/>
    <col min="3340" max="3340" width="7" style="1" bestFit="1" customWidth="1"/>
    <col min="3341" max="3341" width="1.07421875" style="1" customWidth="1"/>
    <col min="3342" max="3342" width="7.3046875" style="1" bestFit="1" customWidth="1"/>
    <col min="3343" max="3343" width="6.3046875" style="1" bestFit="1" customWidth="1"/>
    <col min="3344" max="3344" width="7" style="1" bestFit="1" customWidth="1"/>
    <col min="3345" max="3345" width="1.07421875" style="1" customWidth="1"/>
    <col min="3346" max="3346" width="7.3046875" style="1" bestFit="1" customWidth="1"/>
    <col min="3347" max="3347" width="6.3046875" style="1" bestFit="1" customWidth="1"/>
    <col min="3348" max="3348" width="7" style="1" bestFit="1" customWidth="1"/>
    <col min="3349" max="3349" width="1.07421875" style="1" customWidth="1"/>
    <col min="3350" max="3350" width="7.3046875" style="1" bestFit="1" customWidth="1"/>
    <col min="3351" max="3351" width="6.3046875" style="1" bestFit="1" customWidth="1"/>
    <col min="3352" max="3352" width="7" style="1" bestFit="1" customWidth="1"/>
    <col min="3353" max="3353" width="2.07421875" style="1" customWidth="1"/>
    <col min="3354" max="3354" width="19.3046875" style="1" customWidth="1"/>
    <col min="3355" max="3355" width="7.3046875" style="1" bestFit="1" customWidth="1"/>
    <col min="3356" max="3356" width="6.53515625" style="1" bestFit="1" customWidth="1"/>
    <col min="3357" max="3357" width="7" style="1" bestFit="1" customWidth="1"/>
    <col min="3358" max="3358" width="1.07421875" style="1" customWidth="1"/>
    <col min="3359" max="3359" width="7.3046875" style="1" bestFit="1" customWidth="1"/>
    <col min="3360" max="3360" width="6.53515625" style="1" bestFit="1" customWidth="1"/>
    <col min="3361" max="3361" width="7" style="1" bestFit="1" customWidth="1"/>
    <col min="3362" max="3362" width="1.07421875" style="1" customWidth="1"/>
    <col min="3363" max="3363" width="7.3046875" style="1" bestFit="1" customWidth="1"/>
    <col min="3364" max="3364" width="6.53515625" style="1" bestFit="1" customWidth="1"/>
    <col min="3365" max="3365" width="7" style="1" bestFit="1" customWidth="1"/>
    <col min="3366" max="3366" width="1.07421875" style="1" customWidth="1"/>
    <col min="3367" max="3367" width="7.3046875" style="1" bestFit="1" customWidth="1"/>
    <col min="3368" max="3368" width="6.53515625" style="1" bestFit="1" customWidth="1"/>
    <col min="3369" max="3369" width="7" style="1" bestFit="1" customWidth="1"/>
    <col min="3370" max="3370" width="1.07421875" style="1" customWidth="1"/>
    <col min="3371" max="3371" width="7.3046875" style="1" bestFit="1" customWidth="1"/>
    <col min="3372" max="3372" width="6.53515625" style="1" bestFit="1" customWidth="1"/>
    <col min="3373" max="3373" width="7" style="1" bestFit="1" customWidth="1"/>
    <col min="3374" max="3374" width="1.07421875" style="1" customWidth="1"/>
    <col min="3375" max="3375" width="7.3046875" style="1" bestFit="1" customWidth="1"/>
    <col min="3376" max="3376" width="6.53515625" style="1" bestFit="1" customWidth="1"/>
    <col min="3377" max="3377" width="7" style="1" bestFit="1" customWidth="1"/>
    <col min="3378" max="3378" width="2.07421875" style="1" customWidth="1"/>
    <col min="3379" max="3379" width="21.07421875" style="1" customWidth="1"/>
    <col min="3380" max="3380" width="7.3046875" style="1" bestFit="1" customWidth="1"/>
    <col min="3381" max="3381" width="6.53515625" style="1" bestFit="1" customWidth="1"/>
    <col min="3382" max="3382" width="7" style="1" bestFit="1" customWidth="1"/>
    <col min="3383" max="3383" width="1.07421875" style="1" customWidth="1"/>
    <col min="3384" max="3384" width="7.3046875" style="1" bestFit="1" customWidth="1"/>
    <col min="3385" max="3385" width="6.53515625" style="1" bestFit="1" customWidth="1"/>
    <col min="3386" max="3386" width="7" style="1" bestFit="1" customWidth="1"/>
    <col min="3387" max="3387" width="1.07421875" style="1" customWidth="1"/>
    <col min="3388" max="3388" width="7.3046875" style="1" bestFit="1" customWidth="1"/>
    <col min="3389" max="3389" width="6.53515625" style="1" bestFit="1" customWidth="1"/>
    <col min="3390" max="3390" width="7" style="1" bestFit="1" customWidth="1"/>
    <col min="3391" max="3391" width="1.07421875" style="1" customWidth="1"/>
    <col min="3392" max="3392" width="7.3046875" style="1" bestFit="1" customWidth="1"/>
    <col min="3393" max="3393" width="6.53515625" style="1" bestFit="1" customWidth="1"/>
    <col min="3394" max="3394" width="7" style="1" bestFit="1" customWidth="1"/>
    <col min="3395" max="3395" width="1.07421875" style="1" customWidth="1"/>
    <col min="3396" max="3396" width="7.3046875" style="1" bestFit="1" customWidth="1"/>
    <col min="3397" max="3397" width="6.53515625" style="1" bestFit="1" customWidth="1"/>
    <col min="3398" max="3398" width="7" style="1" bestFit="1" customWidth="1"/>
    <col min="3399" max="3399" width="1.07421875" style="1" customWidth="1"/>
    <col min="3400" max="3400" width="7.3046875" style="1" bestFit="1" customWidth="1"/>
    <col min="3401" max="3401" width="6.53515625" style="1" bestFit="1" customWidth="1"/>
    <col min="3402" max="3402" width="7" style="1" bestFit="1" customWidth="1"/>
    <col min="3403" max="3403" width="2.07421875" style="1" customWidth="1"/>
    <col min="3404" max="3404" width="24.07421875" style="1" customWidth="1"/>
    <col min="3405" max="3405" width="7.3046875" style="1" bestFit="1" customWidth="1"/>
    <col min="3406" max="3406" width="6.53515625" style="1" customWidth="1"/>
    <col min="3407" max="3407" width="6.84375" style="1" customWidth="1"/>
    <col min="3408" max="3408" width="1.07421875" style="1" customWidth="1"/>
    <col min="3409" max="3409" width="7.3046875" style="1" bestFit="1" customWidth="1"/>
    <col min="3410" max="3410" width="6.53515625" style="1" bestFit="1" customWidth="1"/>
    <col min="3411" max="3411" width="7" style="1" bestFit="1" customWidth="1"/>
    <col min="3412" max="3412" width="1.07421875" style="1" customWidth="1"/>
    <col min="3413" max="3413" width="7.3046875" style="1" bestFit="1" customWidth="1"/>
    <col min="3414" max="3414" width="6.53515625" style="1" bestFit="1" customWidth="1"/>
    <col min="3415" max="3415" width="7" style="1" bestFit="1" customWidth="1"/>
    <col min="3416" max="3416" width="1.07421875" style="1" customWidth="1"/>
    <col min="3417" max="3417" width="7.3046875" style="1" bestFit="1" customWidth="1"/>
    <col min="3418" max="3418" width="6.53515625" style="1" bestFit="1" customWidth="1"/>
    <col min="3419" max="3419" width="7" style="1" bestFit="1" customWidth="1"/>
    <col min="3420" max="3584" width="4.69140625" style="1"/>
    <col min="3585" max="3585" width="18.84375" style="1" customWidth="1"/>
    <col min="3586" max="3586" width="7.3046875" style="1" bestFit="1" customWidth="1"/>
    <col min="3587" max="3587" width="6.3046875" style="1" bestFit="1" customWidth="1"/>
    <col min="3588" max="3588" width="7" style="1" bestFit="1" customWidth="1"/>
    <col min="3589" max="3589" width="1.07421875" style="1" customWidth="1"/>
    <col min="3590" max="3590" width="7.3046875" style="1" bestFit="1" customWidth="1"/>
    <col min="3591" max="3591" width="6.3046875" style="1" bestFit="1" customWidth="1"/>
    <col min="3592" max="3592" width="7" style="1" bestFit="1" customWidth="1"/>
    <col min="3593" max="3593" width="1.07421875" style="1" customWidth="1"/>
    <col min="3594" max="3594" width="7.3046875" style="1" bestFit="1" customWidth="1"/>
    <col min="3595" max="3595" width="6.3046875" style="1" bestFit="1" customWidth="1"/>
    <col min="3596" max="3596" width="7" style="1" bestFit="1" customWidth="1"/>
    <col min="3597" max="3597" width="1.07421875" style="1" customWidth="1"/>
    <col min="3598" max="3598" width="7.3046875" style="1" bestFit="1" customWidth="1"/>
    <col min="3599" max="3599" width="6.3046875" style="1" bestFit="1" customWidth="1"/>
    <col min="3600" max="3600" width="7" style="1" bestFit="1" customWidth="1"/>
    <col min="3601" max="3601" width="1.07421875" style="1" customWidth="1"/>
    <col min="3602" max="3602" width="7.3046875" style="1" bestFit="1" customWidth="1"/>
    <col min="3603" max="3603" width="6.3046875" style="1" bestFit="1" customWidth="1"/>
    <col min="3604" max="3604" width="7" style="1" bestFit="1" customWidth="1"/>
    <col min="3605" max="3605" width="1.07421875" style="1" customWidth="1"/>
    <col min="3606" max="3606" width="7.3046875" style="1" bestFit="1" customWidth="1"/>
    <col min="3607" max="3607" width="6.3046875" style="1" bestFit="1" customWidth="1"/>
    <col min="3608" max="3608" width="7" style="1" bestFit="1" customWidth="1"/>
    <col min="3609" max="3609" width="2.07421875" style="1" customWidth="1"/>
    <col min="3610" max="3610" width="19.3046875" style="1" customWidth="1"/>
    <col min="3611" max="3611" width="7.3046875" style="1" bestFit="1" customWidth="1"/>
    <col min="3612" max="3612" width="6.53515625" style="1" bestFit="1" customWidth="1"/>
    <col min="3613" max="3613" width="7" style="1" bestFit="1" customWidth="1"/>
    <col min="3614" max="3614" width="1.07421875" style="1" customWidth="1"/>
    <col min="3615" max="3615" width="7.3046875" style="1" bestFit="1" customWidth="1"/>
    <col min="3616" max="3616" width="6.53515625" style="1" bestFit="1" customWidth="1"/>
    <col min="3617" max="3617" width="7" style="1" bestFit="1" customWidth="1"/>
    <col min="3618" max="3618" width="1.07421875" style="1" customWidth="1"/>
    <col min="3619" max="3619" width="7.3046875" style="1" bestFit="1" customWidth="1"/>
    <col min="3620" max="3620" width="6.53515625" style="1" bestFit="1" customWidth="1"/>
    <col min="3621" max="3621" width="7" style="1" bestFit="1" customWidth="1"/>
    <col min="3622" max="3622" width="1.07421875" style="1" customWidth="1"/>
    <col min="3623" max="3623" width="7.3046875" style="1" bestFit="1" customWidth="1"/>
    <col min="3624" max="3624" width="6.53515625" style="1" bestFit="1" customWidth="1"/>
    <col min="3625" max="3625" width="7" style="1" bestFit="1" customWidth="1"/>
    <col min="3626" max="3626" width="1.07421875" style="1" customWidth="1"/>
    <col min="3627" max="3627" width="7.3046875" style="1" bestFit="1" customWidth="1"/>
    <col min="3628" max="3628" width="6.53515625" style="1" bestFit="1" customWidth="1"/>
    <col min="3629" max="3629" width="7" style="1" bestFit="1" customWidth="1"/>
    <col min="3630" max="3630" width="1.07421875" style="1" customWidth="1"/>
    <col min="3631" max="3631" width="7.3046875" style="1" bestFit="1" customWidth="1"/>
    <col min="3632" max="3632" width="6.53515625" style="1" bestFit="1" customWidth="1"/>
    <col min="3633" max="3633" width="7" style="1" bestFit="1" customWidth="1"/>
    <col min="3634" max="3634" width="2.07421875" style="1" customWidth="1"/>
    <col min="3635" max="3635" width="21.07421875" style="1" customWidth="1"/>
    <col min="3636" max="3636" width="7.3046875" style="1" bestFit="1" customWidth="1"/>
    <col min="3637" max="3637" width="6.53515625" style="1" bestFit="1" customWidth="1"/>
    <col min="3638" max="3638" width="7" style="1" bestFit="1" customWidth="1"/>
    <col min="3639" max="3639" width="1.07421875" style="1" customWidth="1"/>
    <col min="3640" max="3640" width="7.3046875" style="1" bestFit="1" customWidth="1"/>
    <col min="3641" max="3641" width="6.53515625" style="1" bestFit="1" customWidth="1"/>
    <col min="3642" max="3642" width="7" style="1" bestFit="1" customWidth="1"/>
    <col min="3643" max="3643" width="1.07421875" style="1" customWidth="1"/>
    <col min="3644" max="3644" width="7.3046875" style="1" bestFit="1" customWidth="1"/>
    <col min="3645" max="3645" width="6.53515625" style="1" bestFit="1" customWidth="1"/>
    <col min="3646" max="3646" width="7" style="1" bestFit="1" customWidth="1"/>
    <col min="3647" max="3647" width="1.07421875" style="1" customWidth="1"/>
    <col min="3648" max="3648" width="7.3046875" style="1" bestFit="1" customWidth="1"/>
    <col min="3649" max="3649" width="6.53515625" style="1" bestFit="1" customWidth="1"/>
    <col min="3650" max="3650" width="7" style="1" bestFit="1" customWidth="1"/>
    <col min="3651" max="3651" width="1.07421875" style="1" customWidth="1"/>
    <col min="3652" max="3652" width="7.3046875" style="1" bestFit="1" customWidth="1"/>
    <col min="3653" max="3653" width="6.53515625" style="1" bestFit="1" customWidth="1"/>
    <col min="3654" max="3654" width="7" style="1" bestFit="1" customWidth="1"/>
    <col min="3655" max="3655" width="1.07421875" style="1" customWidth="1"/>
    <col min="3656" max="3656" width="7.3046875" style="1" bestFit="1" customWidth="1"/>
    <col min="3657" max="3657" width="6.53515625" style="1" bestFit="1" customWidth="1"/>
    <col min="3658" max="3658" width="7" style="1" bestFit="1" customWidth="1"/>
    <col min="3659" max="3659" width="2.07421875" style="1" customWidth="1"/>
    <col min="3660" max="3660" width="24.07421875" style="1" customWidth="1"/>
    <col min="3661" max="3661" width="7.3046875" style="1" bestFit="1" customWidth="1"/>
    <col min="3662" max="3662" width="6.53515625" style="1" customWidth="1"/>
    <col min="3663" max="3663" width="6.84375" style="1" customWidth="1"/>
    <col min="3664" max="3664" width="1.07421875" style="1" customWidth="1"/>
    <col min="3665" max="3665" width="7.3046875" style="1" bestFit="1" customWidth="1"/>
    <col min="3666" max="3666" width="6.53515625" style="1" bestFit="1" customWidth="1"/>
    <col min="3667" max="3667" width="7" style="1" bestFit="1" customWidth="1"/>
    <col min="3668" max="3668" width="1.07421875" style="1" customWidth="1"/>
    <col min="3669" max="3669" width="7.3046875" style="1" bestFit="1" customWidth="1"/>
    <col min="3670" max="3670" width="6.53515625" style="1" bestFit="1" customWidth="1"/>
    <col min="3671" max="3671" width="7" style="1" bestFit="1" customWidth="1"/>
    <col min="3672" max="3672" width="1.07421875" style="1" customWidth="1"/>
    <col min="3673" max="3673" width="7.3046875" style="1" bestFit="1" customWidth="1"/>
    <col min="3674" max="3674" width="6.53515625" style="1" bestFit="1" customWidth="1"/>
    <col min="3675" max="3675" width="7" style="1" bestFit="1" customWidth="1"/>
    <col min="3676" max="3840" width="4.69140625" style="1"/>
    <col min="3841" max="3841" width="18.84375" style="1" customWidth="1"/>
    <col min="3842" max="3842" width="7.3046875" style="1" bestFit="1" customWidth="1"/>
    <col min="3843" max="3843" width="6.3046875" style="1" bestFit="1" customWidth="1"/>
    <col min="3844" max="3844" width="7" style="1" bestFit="1" customWidth="1"/>
    <col min="3845" max="3845" width="1.07421875" style="1" customWidth="1"/>
    <col min="3846" max="3846" width="7.3046875" style="1" bestFit="1" customWidth="1"/>
    <col min="3847" max="3847" width="6.3046875" style="1" bestFit="1" customWidth="1"/>
    <col min="3848" max="3848" width="7" style="1" bestFit="1" customWidth="1"/>
    <col min="3849" max="3849" width="1.07421875" style="1" customWidth="1"/>
    <col min="3850" max="3850" width="7.3046875" style="1" bestFit="1" customWidth="1"/>
    <col min="3851" max="3851" width="6.3046875" style="1" bestFit="1" customWidth="1"/>
    <col min="3852" max="3852" width="7" style="1" bestFit="1" customWidth="1"/>
    <col min="3853" max="3853" width="1.07421875" style="1" customWidth="1"/>
    <col min="3854" max="3854" width="7.3046875" style="1" bestFit="1" customWidth="1"/>
    <col min="3855" max="3855" width="6.3046875" style="1" bestFit="1" customWidth="1"/>
    <col min="3856" max="3856" width="7" style="1" bestFit="1" customWidth="1"/>
    <col min="3857" max="3857" width="1.07421875" style="1" customWidth="1"/>
    <col min="3858" max="3858" width="7.3046875" style="1" bestFit="1" customWidth="1"/>
    <col min="3859" max="3859" width="6.3046875" style="1" bestFit="1" customWidth="1"/>
    <col min="3860" max="3860" width="7" style="1" bestFit="1" customWidth="1"/>
    <col min="3861" max="3861" width="1.07421875" style="1" customWidth="1"/>
    <col min="3862" max="3862" width="7.3046875" style="1" bestFit="1" customWidth="1"/>
    <col min="3863" max="3863" width="6.3046875" style="1" bestFit="1" customWidth="1"/>
    <col min="3864" max="3864" width="7" style="1" bestFit="1" customWidth="1"/>
    <col min="3865" max="3865" width="2.07421875" style="1" customWidth="1"/>
    <col min="3866" max="3866" width="19.3046875" style="1" customWidth="1"/>
    <col min="3867" max="3867" width="7.3046875" style="1" bestFit="1" customWidth="1"/>
    <col min="3868" max="3868" width="6.53515625" style="1" bestFit="1" customWidth="1"/>
    <col min="3869" max="3869" width="7" style="1" bestFit="1" customWidth="1"/>
    <col min="3870" max="3870" width="1.07421875" style="1" customWidth="1"/>
    <col min="3871" max="3871" width="7.3046875" style="1" bestFit="1" customWidth="1"/>
    <col min="3872" max="3872" width="6.53515625" style="1" bestFit="1" customWidth="1"/>
    <col min="3873" max="3873" width="7" style="1" bestFit="1" customWidth="1"/>
    <col min="3874" max="3874" width="1.07421875" style="1" customWidth="1"/>
    <col min="3875" max="3875" width="7.3046875" style="1" bestFit="1" customWidth="1"/>
    <col min="3876" max="3876" width="6.53515625" style="1" bestFit="1" customWidth="1"/>
    <col min="3877" max="3877" width="7" style="1" bestFit="1" customWidth="1"/>
    <col min="3878" max="3878" width="1.07421875" style="1" customWidth="1"/>
    <col min="3879" max="3879" width="7.3046875" style="1" bestFit="1" customWidth="1"/>
    <col min="3880" max="3880" width="6.53515625" style="1" bestFit="1" customWidth="1"/>
    <col min="3881" max="3881" width="7" style="1" bestFit="1" customWidth="1"/>
    <col min="3882" max="3882" width="1.07421875" style="1" customWidth="1"/>
    <col min="3883" max="3883" width="7.3046875" style="1" bestFit="1" customWidth="1"/>
    <col min="3884" max="3884" width="6.53515625" style="1" bestFit="1" customWidth="1"/>
    <col min="3885" max="3885" width="7" style="1" bestFit="1" customWidth="1"/>
    <col min="3886" max="3886" width="1.07421875" style="1" customWidth="1"/>
    <col min="3887" max="3887" width="7.3046875" style="1" bestFit="1" customWidth="1"/>
    <col min="3888" max="3888" width="6.53515625" style="1" bestFit="1" customWidth="1"/>
    <col min="3889" max="3889" width="7" style="1" bestFit="1" customWidth="1"/>
    <col min="3890" max="3890" width="2.07421875" style="1" customWidth="1"/>
    <col min="3891" max="3891" width="21.07421875" style="1" customWidth="1"/>
    <col min="3892" max="3892" width="7.3046875" style="1" bestFit="1" customWidth="1"/>
    <col min="3893" max="3893" width="6.53515625" style="1" bestFit="1" customWidth="1"/>
    <col min="3894" max="3894" width="7" style="1" bestFit="1" customWidth="1"/>
    <col min="3895" max="3895" width="1.07421875" style="1" customWidth="1"/>
    <col min="3896" max="3896" width="7.3046875" style="1" bestFit="1" customWidth="1"/>
    <col min="3897" max="3897" width="6.53515625" style="1" bestFit="1" customWidth="1"/>
    <col min="3898" max="3898" width="7" style="1" bestFit="1" customWidth="1"/>
    <col min="3899" max="3899" width="1.07421875" style="1" customWidth="1"/>
    <col min="3900" max="3900" width="7.3046875" style="1" bestFit="1" customWidth="1"/>
    <col min="3901" max="3901" width="6.53515625" style="1" bestFit="1" customWidth="1"/>
    <col min="3902" max="3902" width="7" style="1" bestFit="1" customWidth="1"/>
    <col min="3903" max="3903" width="1.07421875" style="1" customWidth="1"/>
    <col min="3904" max="3904" width="7.3046875" style="1" bestFit="1" customWidth="1"/>
    <col min="3905" max="3905" width="6.53515625" style="1" bestFit="1" customWidth="1"/>
    <col min="3906" max="3906" width="7" style="1" bestFit="1" customWidth="1"/>
    <col min="3907" max="3907" width="1.07421875" style="1" customWidth="1"/>
    <col min="3908" max="3908" width="7.3046875" style="1" bestFit="1" customWidth="1"/>
    <col min="3909" max="3909" width="6.53515625" style="1" bestFit="1" customWidth="1"/>
    <col min="3910" max="3910" width="7" style="1" bestFit="1" customWidth="1"/>
    <col min="3911" max="3911" width="1.07421875" style="1" customWidth="1"/>
    <col min="3912" max="3912" width="7.3046875" style="1" bestFit="1" customWidth="1"/>
    <col min="3913" max="3913" width="6.53515625" style="1" bestFit="1" customWidth="1"/>
    <col min="3914" max="3914" width="7" style="1" bestFit="1" customWidth="1"/>
    <col min="3915" max="3915" width="2.07421875" style="1" customWidth="1"/>
    <col min="3916" max="3916" width="24.07421875" style="1" customWidth="1"/>
    <col min="3917" max="3917" width="7.3046875" style="1" bestFit="1" customWidth="1"/>
    <col min="3918" max="3918" width="6.53515625" style="1" customWidth="1"/>
    <col min="3919" max="3919" width="6.84375" style="1" customWidth="1"/>
    <col min="3920" max="3920" width="1.07421875" style="1" customWidth="1"/>
    <col min="3921" max="3921" width="7.3046875" style="1" bestFit="1" customWidth="1"/>
    <col min="3922" max="3922" width="6.53515625" style="1" bestFit="1" customWidth="1"/>
    <col min="3923" max="3923" width="7" style="1" bestFit="1" customWidth="1"/>
    <col min="3924" max="3924" width="1.07421875" style="1" customWidth="1"/>
    <col min="3925" max="3925" width="7.3046875" style="1" bestFit="1" customWidth="1"/>
    <col min="3926" max="3926" width="6.53515625" style="1" bestFit="1" customWidth="1"/>
    <col min="3927" max="3927" width="7" style="1" bestFit="1" customWidth="1"/>
    <col min="3928" max="3928" width="1.07421875" style="1" customWidth="1"/>
    <col min="3929" max="3929" width="7.3046875" style="1" bestFit="1" customWidth="1"/>
    <col min="3930" max="3930" width="6.53515625" style="1" bestFit="1" customWidth="1"/>
    <col min="3931" max="3931" width="7" style="1" bestFit="1" customWidth="1"/>
    <col min="3932" max="4096" width="4.69140625" style="1"/>
    <col min="4097" max="4097" width="18.84375" style="1" customWidth="1"/>
    <col min="4098" max="4098" width="7.3046875" style="1" bestFit="1" customWidth="1"/>
    <col min="4099" max="4099" width="6.3046875" style="1" bestFit="1" customWidth="1"/>
    <col min="4100" max="4100" width="7" style="1" bestFit="1" customWidth="1"/>
    <col min="4101" max="4101" width="1.07421875" style="1" customWidth="1"/>
    <col min="4102" max="4102" width="7.3046875" style="1" bestFit="1" customWidth="1"/>
    <col min="4103" max="4103" width="6.3046875" style="1" bestFit="1" customWidth="1"/>
    <col min="4104" max="4104" width="7" style="1" bestFit="1" customWidth="1"/>
    <col min="4105" max="4105" width="1.07421875" style="1" customWidth="1"/>
    <col min="4106" max="4106" width="7.3046875" style="1" bestFit="1" customWidth="1"/>
    <col min="4107" max="4107" width="6.3046875" style="1" bestFit="1" customWidth="1"/>
    <col min="4108" max="4108" width="7" style="1" bestFit="1" customWidth="1"/>
    <col min="4109" max="4109" width="1.07421875" style="1" customWidth="1"/>
    <col min="4110" max="4110" width="7.3046875" style="1" bestFit="1" customWidth="1"/>
    <col min="4111" max="4111" width="6.3046875" style="1" bestFit="1" customWidth="1"/>
    <col min="4112" max="4112" width="7" style="1" bestFit="1" customWidth="1"/>
    <col min="4113" max="4113" width="1.07421875" style="1" customWidth="1"/>
    <col min="4114" max="4114" width="7.3046875" style="1" bestFit="1" customWidth="1"/>
    <col min="4115" max="4115" width="6.3046875" style="1" bestFit="1" customWidth="1"/>
    <col min="4116" max="4116" width="7" style="1" bestFit="1" customWidth="1"/>
    <col min="4117" max="4117" width="1.07421875" style="1" customWidth="1"/>
    <col min="4118" max="4118" width="7.3046875" style="1" bestFit="1" customWidth="1"/>
    <col min="4119" max="4119" width="6.3046875" style="1" bestFit="1" customWidth="1"/>
    <col min="4120" max="4120" width="7" style="1" bestFit="1" customWidth="1"/>
    <col min="4121" max="4121" width="2.07421875" style="1" customWidth="1"/>
    <col min="4122" max="4122" width="19.3046875" style="1" customWidth="1"/>
    <col min="4123" max="4123" width="7.3046875" style="1" bestFit="1" customWidth="1"/>
    <col min="4124" max="4124" width="6.53515625" style="1" bestFit="1" customWidth="1"/>
    <col min="4125" max="4125" width="7" style="1" bestFit="1" customWidth="1"/>
    <col min="4126" max="4126" width="1.07421875" style="1" customWidth="1"/>
    <col min="4127" max="4127" width="7.3046875" style="1" bestFit="1" customWidth="1"/>
    <col min="4128" max="4128" width="6.53515625" style="1" bestFit="1" customWidth="1"/>
    <col min="4129" max="4129" width="7" style="1" bestFit="1" customWidth="1"/>
    <col min="4130" max="4130" width="1.07421875" style="1" customWidth="1"/>
    <col min="4131" max="4131" width="7.3046875" style="1" bestFit="1" customWidth="1"/>
    <col min="4132" max="4132" width="6.53515625" style="1" bestFit="1" customWidth="1"/>
    <col min="4133" max="4133" width="7" style="1" bestFit="1" customWidth="1"/>
    <col min="4134" max="4134" width="1.07421875" style="1" customWidth="1"/>
    <col min="4135" max="4135" width="7.3046875" style="1" bestFit="1" customWidth="1"/>
    <col min="4136" max="4136" width="6.53515625" style="1" bestFit="1" customWidth="1"/>
    <col min="4137" max="4137" width="7" style="1" bestFit="1" customWidth="1"/>
    <col min="4138" max="4138" width="1.07421875" style="1" customWidth="1"/>
    <col min="4139" max="4139" width="7.3046875" style="1" bestFit="1" customWidth="1"/>
    <col min="4140" max="4140" width="6.53515625" style="1" bestFit="1" customWidth="1"/>
    <col min="4141" max="4141" width="7" style="1" bestFit="1" customWidth="1"/>
    <col min="4142" max="4142" width="1.07421875" style="1" customWidth="1"/>
    <col min="4143" max="4143" width="7.3046875" style="1" bestFit="1" customWidth="1"/>
    <col min="4144" max="4144" width="6.53515625" style="1" bestFit="1" customWidth="1"/>
    <col min="4145" max="4145" width="7" style="1" bestFit="1" customWidth="1"/>
    <col min="4146" max="4146" width="2.07421875" style="1" customWidth="1"/>
    <col min="4147" max="4147" width="21.07421875" style="1" customWidth="1"/>
    <col min="4148" max="4148" width="7.3046875" style="1" bestFit="1" customWidth="1"/>
    <col min="4149" max="4149" width="6.53515625" style="1" bestFit="1" customWidth="1"/>
    <col min="4150" max="4150" width="7" style="1" bestFit="1" customWidth="1"/>
    <col min="4151" max="4151" width="1.07421875" style="1" customWidth="1"/>
    <col min="4152" max="4152" width="7.3046875" style="1" bestFit="1" customWidth="1"/>
    <col min="4153" max="4153" width="6.53515625" style="1" bestFit="1" customWidth="1"/>
    <col min="4154" max="4154" width="7" style="1" bestFit="1" customWidth="1"/>
    <col min="4155" max="4155" width="1.07421875" style="1" customWidth="1"/>
    <col min="4156" max="4156" width="7.3046875" style="1" bestFit="1" customWidth="1"/>
    <col min="4157" max="4157" width="6.53515625" style="1" bestFit="1" customWidth="1"/>
    <col min="4158" max="4158" width="7" style="1" bestFit="1" customWidth="1"/>
    <col min="4159" max="4159" width="1.07421875" style="1" customWidth="1"/>
    <col min="4160" max="4160" width="7.3046875" style="1" bestFit="1" customWidth="1"/>
    <col min="4161" max="4161" width="6.53515625" style="1" bestFit="1" customWidth="1"/>
    <col min="4162" max="4162" width="7" style="1" bestFit="1" customWidth="1"/>
    <col min="4163" max="4163" width="1.07421875" style="1" customWidth="1"/>
    <col min="4164" max="4164" width="7.3046875" style="1" bestFit="1" customWidth="1"/>
    <col min="4165" max="4165" width="6.53515625" style="1" bestFit="1" customWidth="1"/>
    <col min="4166" max="4166" width="7" style="1" bestFit="1" customWidth="1"/>
    <col min="4167" max="4167" width="1.07421875" style="1" customWidth="1"/>
    <col min="4168" max="4168" width="7.3046875" style="1" bestFit="1" customWidth="1"/>
    <col min="4169" max="4169" width="6.53515625" style="1" bestFit="1" customWidth="1"/>
    <col min="4170" max="4170" width="7" style="1" bestFit="1" customWidth="1"/>
    <col min="4171" max="4171" width="2.07421875" style="1" customWidth="1"/>
    <col min="4172" max="4172" width="24.07421875" style="1" customWidth="1"/>
    <col min="4173" max="4173" width="7.3046875" style="1" bestFit="1" customWidth="1"/>
    <col min="4174" max="4174" width="6.53515625" style="1" customWidth="1"/>
    <col min="4175" max="4175" width="6.84375" style="1" customWidth="1"/>
    <col min="4176" max="4176" width="1.07421875" style="1" customWidth="1"/>
    <col min="4177" max="4177" width="7.3046875" style="1" bestFit="1" customWidth="1"/>
    <col min="4178" max="4178" width="6.53515625" style="1" bestFit="1" customWidth="1"/>
    <col min="4179" max="4179" width="7" style="1" bestFit="1" customWidth="1"/>
    <col min="4180" max="4180" width="1.07421875" style="1" customWidth="1"/>
    <col min="4181" max="4181" width="7.3046875" style="1" bestFit="1" customWidth="1"/>
    <col min="4182" max="4182" width="6.53515625" style="1" bestFit="1" customWidth="1"/>
    <col min="4183" max="4183" width="7" style="1" bestFit="1" customWidth="1"/>
    <col min="4184" max="4184" width="1.07421875" style="1" customWidth="1"/>
    <col min="4185" max="4185" width="7.3046875" style="1" bestFit="1" customWidth="1"/>
    <col min="4186" max="4186" width="6.53515625" style="1" bestFit="1" customWidth="1"/>
    <col min="4187" max="4187" width="7" style="1" bestFit="1" customWidth="1"/>
    <col min="4188" max="4352" width="4.69140625" style="1"/>
    <col min="4353" max="4353" width="18.84375" style="1" customWidth="1"/>
    <col min="4354" max="4354" width="7.3046875" style="1" bestFit="1" customWidth="1"/>
    <col min="4355" max="4355" width="6.3046875" style="1" bestFit="1" customWidth="1"/>
    <col min="4356" max="4356" width="7" style="1" bestFit="1" customWidth="1"/>
    <col min="4357" max="4357" width="1.07421875" style="1" customWidth="1"/>
    <col min="4358" max="4358" width="7.3046875" style="1" bestFit="1" customWidth="1"/>
    <col min="4359" max="4359" width="6.3046875" style="1" bestFit="1" customWidth="1"/>
    <col min="4360" max="4360" width="7" style="1" bestFit="1" customWidth="1"/>
    <col min="4361" max="4361" width="1.07421875" style="1" customWidth="1"/>
    <col min="4362" max="4362" width="7.3046875" style="1" bestFit="1" customWidth="1"/>
    <col min="4363" max="4363" width="6.3046875" style="1" bestFit="1" customWidth="1"/>
    <col min="4364" max="4364" width="7" style="1" bestFit="1" customWidth="1"/>
    <col min="4365" max="4365" width="1.07421875" style="1" customWidth="1"/>
    <col min="4366" max="4366" width="7.3046875" style="1" bestFit="1" customWidth="1"/>
    <col min="4367" max="4367" width="6.3046875" style="1" bestFit="1" customWidth="1"/>
    <col min="4368" max="4368" width="7" style="1" bestFit="1" customWidth="1"/>
    <col min="4369" max="4369" width="1.07421875" style="1" customWidth="1"/>
    <col min="4370" max="4370" width="7.3046875" style="1" bestFit="1" customWidth="1"/>
    <col min="4371" max="4371" width="6.3046875" style="1" bestFit="1" customWidth="1"/>
    <col min="4372" max="4372" width="7" style="1" bestFit="1" customWidth="1"/>
    <col min="4373" max="4373" width="1.07421875" style="1" customWidth="1"/>
    <col min="4374" max="4374" width="7.3046875" style="1" bestFit="1" customWidth="1"/>
    <col min="4375" max="4375" width="6.3046875" style="1" bestFit="1" customWidth="1"/>
    <col min="4376" max="4376" width="7" style="1" bestFit="1" customWidth="1"/>
    <col min="4377" max="4377" width="2.07421875" style="1" customWidth="1"/>
    <col min="4378" max="4378" width="19.3046875" style="1" customWidth="1"/>
    <col min="4379" max="4379" width="7.3046875" style="1" bestFit="1" customWidth="1"/>
    <col min="4380" max="4380" width="6.53515625" style="1" bestFit="1" customWidth="1"/>
    <col min="4381" max="4381" width="7" style="1" bestFit="1" customWidth="1"/>
    <col min="4382" max="4382" width="1.07421875" style="1" customWidth="1"/>
    <col min="4383" max="4383" width="7.3046875" style="1" bestFit="1" customWidth="1"/>
    <col min="4384" max="4384" width="6.53515625" style="1" bestFit="1" customWidth="1"/>
    <col min="4385" max="4385" width="7" style="1" bestFit="1" customWidth="1"/>
    <col min="4386" max="4386" width="1.07421875" style="1" customWidth="1"/>
    <col min="4387" max="4387" width="7.3046875" style="1" bestFit="1" customWidth="1"/>
    <col min="4388" max="4388" width="6.53515625" style="1" bestFit="1" customWidth="1"/>
    <col min="4389" max="4389" width="7" style="1" bestFit="1" customWidth="1"/>
    <col min="4390" max="4390" width="1.07421875" style="1" customWidth="1"/>
    <col min="4391" max="4391" width="7.3046875" style="1" bestFit="1" customWidth="1"/>
    <col min="4392" max="4392" width="6.53515625" style="1" bestFit="1" customWidth="1"/>
    <col min="4393" max="4393" width="7" style="1" bestFit="1" customWidth="1"/>
    <col min="4394" max="4394" width="1.07421875" style="1" customWidth="1"/>
    <col min="4395" max="4395" width="7.3046875" style="1" bestFit="1" customWidth="1"/>
    <col min="4396" max="4396" width="6.53515625" style="1" bestFit="1" customWidth="1"/>
    <col min="4397" max="4397" width="7" style="1" bestFit="1" customWidth="1"/>
    <col min="4398" max="4398" width="1.07421875" style="1" customWidth="1"/>
    <col min="4399" max="4399" width="7.3046875" style="1" bestFit="1" customWidth="1"/>
    <col min="4400" max="4400" width="6.53515625" style="1" bestFit="1" customWidth="1"/>
    <col min="4401" max="4401" width="7" style="1" bestFit="1" customWidth="1"/>
    <col min="4402" max="4402" width="2.07421875" style="1" customWidth="1"/>
    <col min="4403" max="4403" width="21.07421875" style="1" customWidth="1"/>
    <col min="4404" max="4404" width="7.3046875" style="1" bestFit="1" customWidth="1"/>
    <col min="4405" max="4405" width="6.53515625" style="1" bestFit="1" customWidth="1"/>
    <col min="4406" max="4406" width="7" style="1" bestFit="1" customWidth="1"/>
    <col min="4407" max="4407" width="1.07421875" style="1" customWidth="1"/>
    <col min="4408" max="4408" width="7.3046875" style="1" bestFit="1" customWidth="1"/>
    <col min="4409" max="4409" width="6.53515625" style="1" bestFit="1" customWidth="1"/>
    <col min="4410" max="4410" width="7" style="1" bestFit="1" customWidth="1"/>
    <col min="4411" max="4411" width="1.07421875" style="1" customWidth="1"/>
    <col min="4412" max="4412" width="7.3046875" style="1" bestFit="1" customWidth="1"/>
    <col min="4413" max="4413" width="6.53515625" style="1" bestFit="1" customWidth="1"/>
    <col min="4414" max="4414" width="7" style="1" bestFit="1" customWidth="1"/>
    <col min="4415" max="4415" width="1.07421875" style="1" customWidth="1"/>
    <col min="4416" max="4416" width="7.3046875" style="1" bestFit="1" customWidth="1"/>
    <col min="4417" max="4417" width="6.53515625" style="1" bestFit="1" customWidth="1"/>
    <col min="4418" max="4418" width="7" style="1" bestFit="1" customWidth="1"/>
    <col min="4419" max="4419" width="1.07421875" style="1" customWidth="1"/>
    <col min="4420" max="4420" width="7.3046875" style="1" bestFit="1" customWidth="1"/>
    <col min="4421" max="4421" width="6.53515625" style="1" bestFit="1" customWidth="1"/>
    <col min="4422" max="4422" width="7" style="1" bestFit="1" customWidth="1"/>
    <col min="4423" max="4423" width="1.07421875" style="1" customWidth="1"/>
    <col min="4424" max="4424" width="7.3046875" style="1" bestFit="1" customWidth="1"/>
    <col min="4425" max="4425" width="6.53515625" style="1" bestFit="1" customWidth="1"/>
    <col min="4426" max="4426" width="7" style="1" bestFit="1" customWidth="1"/>
    <col min="4427" max="4427" width="2.07421875" style="1" customWidth="1"/>
    <col min="4428" max="4428" width="24.07421875" style="1" customWidth="1"/>
    <col min="4429" max="4429" width="7.3046875" style="1" bestFit="1" customWidth="1"/>
    <col min="4430" max="4430" width="6.53515625" style="1" customWidth="1"/>
    <col min="4431" max="4431" width="6.84375" style="1" customWidth="1"/>
    <col min="4432" max="4432" width="1.07421875" style="1" customWidth="1"/>
    <col min="4433" max="4433" width="7.3046875" style="1" bestFit="1" customWidth="1"/>
    <col min="4434" max="4434" width="6.53515625" style="1" bestFit="1" customWidth="1"/>
    <col min="4435" max="4435" width="7" style="1" bestFit="1" customWidth="1"/>
    <col min="4436" max="4436" width="1.07421875" style="1" customWidth="1"/>
    <col min="4437" max="4437" width="7.3046875" style="1" bestFit="1" customWidth="1"/>
    <col min="4438" max="4438" width="6.53515625" style="1" bestFit="1" customWidth="1"/>
    <col min="4439" max="4439" width="7" style="1" bestFit="1" customWidth="1"/>
    <col min="4440" max="4440" width="1.07421875" style="1" customWidth="1"/>
    <col min="4441" max="4441" width="7.3046875" style="1" bestFit="1" customWidth="1"/>
    <col min="4442" max="4442" width="6.53515625" style="1" bestFit="1" customWidth="1"/>
    <col min="4443" max="4443" width="7" style="1" bestFit="1" customWidth="1"/>
    <col min="4444" max="4608" width="4.69140625" style="1"/>
    <col min="4609" max="4609" width="18.84375" style="1" customWidth="1"/>
    <col min="4610" max="4610" width="7.3046875" style="1" bestFit="1" customWidth="1"/>
    <col min="4611" max="4611" width="6.3046875" style="1" bestFit="1" customWidth="1"/>
    <col min="4612" max="4612" width="7" style="1" bestFit="1" customWidth="1"/>
    <col min="4613" max="4613" width="1.07421875" style="1" customWidth="1"/>
    <col min="4614" max="4614" width="7.3046875" style="1" bestFit="1" customWidth="1"/>
    <col min="4615" max="4615" width="6.3046875" style="1" bestFit="1" customWidth="1"/>
    <col min="4616" max="4616" width="7" style="1" bestFit="1" customWidth="1"/>
    <col min="4617" max="4617" width="1.07421875" style="1" customWidth="1"/>
    <col min="4618" max="4618" width="7.3046875" style="1" bestFit="1" customWidth="1"/>
    <col min="4619" max="4619" width="6.3046875" style="1" bestFit="1" customWidth="1"/>
    <col min="4620" max="4620" width="7" style="1" bestFit="1" customWidth="1"/>
    <col min="4621" max="4621" width="1.07421875" style="1" customWidth="1"/>
    <col min="4622" max="4622" width="7.3046875" style="1" bestFit="1" customWidth="1"/>
    <col min="4623" max="4623" width="6.3046875" style="1" bestFit="1" customWidth="1"/>
    <col min="4624" max="4624" width="7" style="1" bestFit="1" customWidth="1"/>
    <col min="4625" max="4625" width="1.07421875" style="1" customWidth="1"/>
    <col min="4626" max="4626" width="7.3046875" style="1" bestFit="1" customWidth="1"/>
    <col min="4627" max="4627" width="6.3046875" style="1" bestFit="1" customWidth="1"/>
    <col min="4628" max="4628" width="7" style="1" bestFit="1" customWidth="1"/>
    <col min="4629" max="4629" width="1.07421875" style="1" customWidth="1"/>
    <col min="4630" max="4630" width="7.3046875" style="1" bestFit="1" customWidth="1"/>
    <col min="4631" max="4631" width="6.3046875" style="1" bestFit="1" customWidth="1"/>
    <col min="4632" max="4632" width="7" style="1" bestFit="1" customWidth="1"/>
    <col min="4633" max="4633" width="2.07421875" style="1" customWidth="1"/>
    <col min="4634" max="4634" width="19.3046875" style="1" customWidth="1"/>
    <col min="4635" max="4635" width="7.3046875" style="1" bestFit="1" customWidth="1"/>
    <col min="4636" max="4636" width="6.53515625" style="1" bestFit="1" customWidth="1"/>
    <col min="4637" max="4637" width="7" style="1" bestFit="1" customWidth="1"/>
    <col min="4638" max="4638" width="1.07421875" style="1" customWidth="1"/>
    <col min="4639" max="4639" width="7.3046875" style="1" bestFit="1" customWidth="1"/>
    <col min="4640" max="4640" width="6.53515625" style="1" bestFit="1" customWidth="1"/>
    <col min="4641" max="4641" width="7" style="1" bestFit="1" customWidth="1"/>
    <col min="4642" max="4642" width="1.07421875" style="1" customWidth="1"/>
    <col min="4643" max="4643" width="7.3046875" style="1" bestFit="1" customWidth="1"/>
    <col min="4644" max="4644" width="6.53515625" style="1" bestFit="1" customWidth="1"/>
    <col min="4645" max="4645" width="7" style="1" bestFit="1" customWidth="1"/>
    <col min="4646" max="4646" width="1.07421875" style="1" customWidth="1"/>
    <col min="4647" max="4647" width="7.3046875" style="1" bestFit="1" customWidth="1"/>
    <col min="4648" max="4648" width="6.53515625" style="1" bestFit="1" customWidth="1"/>
    <col min="4649" max="4649" width="7" style="1" bestFit="1" customWidth="1"/>
    <col min="4650" max="4650" width="1.07421875" style="1" customWidth="1"/>
    <col min="4651" max="4651" width="7.3046875" style="1" bestFit="1" customWidth="1"/>
    <col min="4652" max="4652" width="6.53515625" style="1" bestFit="1" customWidth="1"/>
    <col min="4653" max="4653" width="7" style="1" bestFit="1" customWidth="1"/>
    <col min="4654" max="4654" width="1.07421875" style="1" customWidth="1"/>
    <col min="4655" max="4655" width="7.3046875" style="1" bestFit="1" customWidth="1"/>
    <col min="4656" max="4656" width="6.53515625" style="1" bestFit="1" customWidth="1"/>
    <col min="4657" max="4657" width="7" style="1" bestFit="1" customWidth="1"/>
    <col min="4658" max="4658" width="2.07421875" style="1" customWidth="1"/>
    <col min="4659" max="4659" width="21.07421875" style="1" customWidth="1"/>
    <col min="4660" max="4660" width="7.3046875" style="1" bestFit="1" customWidth="1"/>
    <col min="4661" max="4661" width="6.53515625" style="1" bestFit="1" customWidth="1"/>
    <col min="4662" max="4662" width="7" style="1" bestFit="1" customWidth="1"/>
    <col min="4663" max="4663" width="1.07421875" style="1" customWidth="1"/>
    <col min="4664" max="4664" width="7.3046875" style="1" bestFit="1" customWidth="1"/>
    <col min="4665" max="4665" width="6.53515625" style="1" bestFit="1" customWidth="1"/>
    <col min="4666" max="4666" width="7" style="1" bestFit="1" customWidth="1"/>
    <col min="4667" max="4667" width="1.07421875" style="1" customWidth="1"/>
    <col min="4668" max="4668" width="7.3046875" style="1" bestFit="1" customWidth="1"/>
    <col min="4669" max="4669" width="6.53515625" style="1" bestFit="1" customWidth="1"/>
    <col min="4670" max="4670" width="7" style="1" bestFit="1" customWidth="1"/>
    <col min="4671" max="4671" width="1.07421875" style="1" customWidth="1"/>
    <col min="4672" max="4672" width="7.3046875" style="1" bestFit="1" customWidth="1"/>
    <col min="4673" max="4673" width="6.53515625" style="1" bestFit="1" customWidth="1"/>
    <col min="4674" max="4674" width="7" style="1" bestFit="1" customWidth="1"/>
    <col min="4675" max="4675" width="1.07421875" style="1" customWidth="1"/>
    <col min="4676" max="4676" width="7.3046875" style="1" bestFit="1" customWidth="1"/>
    <col min="4677" max="4677" width="6.53515625" style="1" bestFit="1" customWidth="1"/>
    <col min="4678" max="4678" width="7" style="1" bestFit="1" customWidth="1"/>
    <col min="4679" max="4679" width="1.07421875" style="1" customWidth="1"/>
    <col min="4680" max="4680" width="7.3046875" style="1" bestFit="1" customWidth="1"/>
    <col min="4681" max="4681" width="6.53515625" style="1" bestFit="1" customWidth="1"/>
    <col min="4682" max="4682" width="7" style="1" bestFit="1" customWidth="1"/>
    <col min="4683" max="4683" width="2.07421875" style="1" customWidth="1"/>
    <col min="4684" max="4684" width="24.07421875" style="1" customWidth="1"/>
    <col min="4685" max="4685" width="7.3046875" style="1" bestFit="1" customWidth="1"/>
    <col min="4686" max="4686" width="6.53515625" style="1" customWidth="1"/>
    <col min="4687" max="4687" width="6.84375" style="1" customWidth="1"/>
    <col min="4688" max="4688" width="1.07421875" style="1" customWidth="1"/>
    <col min="4689" max="4689" width="7.3046875" style="1" bestFit="1" customWidth="1"/>
    <col min="4690" max="4690" width="6.53515625" style="1" bestFit="1" customWidth="1"/>
    <col min="4691" max="4691" width="7" style="1" bestFit="1" customWidth="1"/>
    <col min="4692" max="4692" width="1.07421875" style="1" customWidth="1"/>
    <col min="4693" max="4693" width="7.3046875" style="1" bestFit="1" customWidth="1"/>
    <col min="4694" max="4694" width="6.53515625" style="1" bestFit="1" customWidth="1"/>
    <col min="4695" max="4695" width="7" style="1" bestFit="1" customWidth="1"/>
    <col min="4696" max="4696" width="1.07421875" style="1" customWidth="1"/>
    <col min="4697" max="4697" width="7.3046875" style="1" bestFit="1" customWidth="1"/>
    <col min="4698" max="4698" width="6.53515625" style="1" bestFit="1" customWidth="1"/>
    <col min="4699" max="4699" width="7" style="1" bestFit="1" customWidth="1"/>
    <col min="4700" max="4864" width="4.69140625" style="1"/>
    <col min="4865" max="4865" width="18.84375" style="1" customWidth="1"/>
    <col min="4866" max="4866" width="7.3046875" style="1" bestFit="1" customWidth="1"/>
    <col min="4867" max="4867" width="6.3046875" style="1" bestFit="1" customWidth="1"/>
    <col min="4868" max="4868" width="7" style="1" bestFit="1" customWidth="1"/>
    <col min="4869" max="4869" width="1.07421875" style="1" customWidth="1"/>
    <col min="4870" max="4870" width="7.3046875" style="1" bestFit="1" customWidth="1"/>
    <col min="4871" max="4871" width="6.3046875" style="1" bestFit="1" customWidth="1"/>
    <col min="4872" max="4872" width="7" style="1" bestFit="1" customWidth="1"/>
    <col min="4873" max="4873" width="1.07421875" style="1" customWidth="1"/>
    <col min="4874" max="4874" width="7.3046875" style="1" bestFit="1" customWidth="1"/>
    <col min="4875" max="4875" width="6.3046875" style="1" bestFit="1" customWidth="1"/>
    <col min="4876" max="4876" width="7" style="1" bestFit="1" customWidth="1"/>
    <col min="4877" max="4877" width="1.07421875" style="1" customWidth="1"/>
    <col min="4878" max="4878" width="7.3046875" style="1" bestFit="1" customWidth="1"/>
    <col min="4879" max="4879" width="6.3046875" style="1" bestFit="1" customWidth="1"/>
    <col min="4880" max="4880" width="7" style="1" bestFit="1" customWidth="1"/>
    <col min="4881" max="4881" width="1.07421875" style="1" customWidth="1"/>
    <col min="4882" max="4882" width="7.3046875" style="1" bestFit="1" customWidth="1"/>
    <col min="4883" max="4883" width="6.3046875" style="1" bestFit="1" customWidth="1"/>
    <col min="4884" max="4884" width="7" style="1" bestFit="1" customWidth="1"/>
    <col min="4885" max="4885" width="1.07421875" style="1" customWidth="1"/>
    <col min="4886" max="4886" width="7.3046875" style="1" bestFit="1" customWidth="1"/>
    <col min="4887" max="4887" width="6.3046875" style="1" bestFit="1" customWidth="1"/>
    <col min="4888" max="4888" width="7" style="1" bestFit="1" customWidth="1"/>
    <col min="4889" max="4889" width="2.07421875" style="1" customWidth="1"/>
    <col min="4890" max="4890" width="19.3046875" style="1" customWidth="1"/>
    <col min="4891" max="4891" width="7.3046875" style="1" bestFit="1" customWidth="1"/>
    <col min="4892" max="4892" width="6.53515625" style="1" bestFit="1" customWidth="1"/>
    <col min="4893" max="4893" width="7" style="1" bestFit="1" customWidth="1"/>
    <col min="4894" max="4894" width="1.07421875" style="1" customWidth="1"/>
    <col min="4895" max="4895" width="7.3046875" style="1" bestFit="1" customWidth="1"/>
    <col min="4896" max="4896" width="6.53515625" style="1" bestFit="1" customWidth="1"/>
    <col min="4897" max="4897" width="7" style="1" bestFit="1" customWidth="1"/>
    <col min="4898" max="4898" width="1.07421875" style="1" customWidth="1"/>
    <col min="4899" max="4899" width="7.3046875" style="1" bestFit="1" customWidth="1"/>
    <col min="4900" max="4900" width="6.53515625" style="1" bestFit="1" customWidth="1"/>
    <col min="4901" max="4901" width="7" style="1" bestFit="1" customWidth="1"/>
    <col min="4902" max="4902" width="1.07421875" style="1" customWidth="1"/>
    <col min="4903" max="4903" width="7.3046875" style="1" bestFit="1" customWidth="1"/>
    <col min="4904" max="4904" width="6.53515625" style="1" bestFit="1" customWidth="1"/>
    <col min="4905" max="4905" width="7" style="1" bestFit="1" customWidth="1"/>
    <col min="4906" max="4906" width="1.07421875" style="1" customWidth="1"/>
    <col min="4907" max="4907" width="7.3046875" style="1" bestFit="1" customWidth="1"/>
    <col min="4908" max="4908" width="6.53515625" style="1" bestFit="1" customWidth="1"/>
    <col min="4909" max="4909" width="7" style="1" bestFit="1" customWidth="1"/>
    <col min="4910" max="4910" width="1.07421875" style="1" customWidth="1"/>
    <col min="4911" max="4911" width="7.3046875" style="1" bestFit="1" customWidth="1"/>
    <col min="4912" max="4912" width="6.53515625" style="1" bestFit="1" customWidth="1"/>
    <col min="4913" max="4913" width="7" style="1" bestFit="1" customWidth="1"/>
    <col min="4914" max="4914" width="2.07421875" style="1" customWidth="1"/>
    <col min="4915" max="4915" width="21.07421875" style="1" customWidth="1"/>
    <col min="4916" max="4916" width="7.3046875" style="1" bestFit="1" customWidth="1"/>
    <col min="4917" max="4917" width="6.53515625" style="1" bestFit="1" customWidth="1"/>
    <col min="4918" max="4918" width="7" style="1" bestFit="1" customWidth="1"/>
    <col min="4919" max="4919" width="1.07421875" style="1" customWidth="1"/>
    <col min="4920" max="4920" width="7.3046875" style="1" bestFit="1" customWidth="1"/>
    <col min="4921" max="4921" width="6.53515625" style="1" bestFit="1" customWidth="1"/>
    <col min="4922" max="4922" width="7" style="1" bestFit="1" customWidth="1"/>
    <col min="4923" max="4923" width="1.07421875" style="1" customWidth="1"/>
    <col min="4924" max="4924" width="7.3046875" style="1" bestFit="1" customWidth="1"/>
    <col min="4925" max="4925" width="6.53515625" style="1" bestFit="1" customWidth="1"/>
    <col min="4926" max="4926" width="7" style="1" bestFit="1" customWidth="1"/>
    <col min="4927" max="4927" width="1.07421875" style="1" customWidth="1"/>
    <col min="4928" max="4928" width="7.3046875" style="1" bestFit="1" customWidth="1"/>
    <col min="4929" max="4929" width="6.53515625" style="1" bestFit="1" customWidth="1"/>
    <col min="4930" max="4930" width="7" style="1" bestFit="1" customWidth="1"/>
    <col min="4931" max="4931" width="1.07421875" style="1" customWidth="1"/>
    <col min="4932" max="4932" width="7.3046875" style="1" bestFit="1" customWidth="1"/>
    <col min="4933" max="4933" width="6.53515625" style="1" bestFit="1" customWidth="1"/>
    <col min="4934" max="4934" width="7" style="1" bestFit="1" customWidth="1"/>
    <col min="4935" max="4935" width="1.07421875" style="1" customWidth="1"/>
    <col min="4936" max="4936" width="7.3046875" style="1" bestFit="1" customWidth="1"/>
    <col min="4937" max="4937" width="6.53515625" style="1" bestFit="1" customWidth="1"/>
    <col min="4938" max="4938" width="7" style="1" bestFit="1" customWidth="1"/>
    <col min="4939" max="4939" width="2.07421875" style="1" customWidth="1"/>
    <col min="4940" max="4940" width="24.07421875" style="1" customWidth="1"/>
    <col min="4941" max="4941" width="7.3046875" style="1" bestFit="1" customWidth="1"/>
    <col min="4942" max="4942" width="6.53515625" style="1" customWidth="1"/>
    <col min="4943" max="4943" width="6.84375" style="1" customWidth="1"/>
    <col min="4944" max="4944" width="1.07421875" style="1" customWidth="1"/>
    <col min="4945" max="4945" width="7.3046875" style="1" bestFit="1" customWidth="1"/>
    <col min="4946" max="4946" width="6.53515625" style="1" bestFit="1" customWidth="1"/>
    <col min="4947" max="4947" width="7" style="1" bestFit="1" customWidth="1"/>
    <col min="4948" max="4948" width="1.07421875" style="1" customWidth="1"/>
    <col min="4949" max="4949" width="7.3046875" style="1" bestFit="1" customWidth="1"/>
    <col min="4950" max="4950" width="6.53515625" style="1" bestFit="1" customWidth="1"/>
    <col min="4951" max="4951" width="7" style="1" bestFit="1" customWidth="1"/>
    <col min="4952" max="4952" width="1.07421875" style="1" customWidth="1"/>
    <col min="4953" max="4953" width="7.3046875" style="1" bestFit="1" customWidth="1"/>
    <col min="4954" max="4954" width="6.53515625" style="1" bestFit="1" customWidth="1"/>
    <col min="4955" max="4955" width="7" style="1" bestFit="1" customWidth="1"/>
    <col min="4956" max="5120" width="4.69140625" style="1"/>
    <col min="5121" max="5121" width="18.84375" style="1" customWidth="1"/>
    <col min="5122" max="5122" width="7.3046875" style="1" bestFit="1" customWidth="1"/>
    <col min="5123" max="5123" width="6.3046875" style="1" bestFit="1" customWidth="1"/>
    <col min="5124" max="5124" width="7" style="1" bestFit="1" customWidth="1"/>
    <col min="5125" max="5125" width="1.07421875" style="1" customWidth="1"/>
    <col min="5126" max="5126" width="7.3046875" style="1" bestFit="1" customWidth="1"/>
    <col min="5127" max="5127" width="6.3046875" style="1" bestFit="1" customWidth="1"/>
    <col min="5128" max="5128" width="7" style="1" bestFit="1" customWidth="1"/>
    <col min="5129" max="5129" width="1.07421875" style="1" customWidth="1"/>
    <col min="5130" max="5130" width="7.3046875" style="1" bestFit="1" customWidth="1"/>
    <col min="5131" max="5131" width="6.3046875" style="1" bestFit="1" customWidth="1"/>
    <col min="5132" max="5132" width="7" style="1" bestFit="1" customWidth="1"/>
    <col min="5133" max="5133" width="1.07421875" style="1" customWidth="1"/>
    <col min="5134" max="5134" width="7.3046875" style="1" bestFit="1" customWidth="1"/>
    <col min="5135" max="5135" width="6.3046875" style="1" bestFit="1" customWidth="1"/>
    <col min="5136" max="5136" width="7" style="1" bestFit="1" customWidth="1"/>
    <col min="5137" max="5137" width="1.07421875" style="1" customWidth="1"/>
    <col min="5138" max="5138" width="7.3046875" style="1" bestFit="1" customWidth="1"/>
    <col min="5139" max="5139" width="6.3046875" style="1" bestFit="1" customWidth="1"/>
    <col min="5140" max="5140" width="7" style="1" bestFit="1" customWidth="1"/>
    <col min="5141" max="5141" width="1.07421875" style="1" customWidth="1"/>
    <col min="5142" max="5142" width="7.3046875" style="1" bestFit="1" customWidth="1"/>
    <col min="5143" max="5143" width="6.3046875" style="1" bestFit="1" customWidth="1"/>
    <col min="5144" max="5144" width="7" style="1" bestFit="1" customWidth="1"/>
    <col min="5145" max="5145" width="2.07421875" style="1" customWidth="1"/>
    <col min="5146" max="5146" width="19.3046875" style="1" customWidth="1"/>
    <col min="5147" max="5147" width="7.3046875" style="1" bestFit="1" customWidth="1"/>
    <col min="5148" max="5148" width="6.53515625" style="1" bestFit="1" customWidth="1"/>
    <col min="5149" max="5149" width="7" style="1" bestFit="1" customWidth="1"/>
    <col min="5150" max="5150" width="1.07421875" style="1" customWidth="1"/>
    <col min="5151" max="5151" width="7.3046875" style="1" bestFit="1" customWidth="1"/>
    <col min="5152" max="5152" width="6.53515625" style="1" bestFit="1" customWidth="1"/>
    <col min="5153" max="5153" width="7" style="1" bestFit="1" customWidth="1"/>
    <col min="5154" max="5154" width="1.07421875" style="1" customWidth="1"/>
    <col min="5155" max="5155" width="7.3046875" style="1" bestFit="1" customWidth="1"/>
    <col min="5156" max="5156" width="6.53515625" style="1" bestFit="1" customWidth="1"/>
    <col min="5157" max="5157" width="7" style="1" bestFit="1" customWidth="1"/>
    <col min="5158" max="5158" width="1.07421875" style="1" customWidth="1"/>
    <col min="5159" max="5159" width="7.3046875" style="1" bestFit="1" customWidth="1"/>
    <col min="5160" max="5160" width="6.53515625" style="1" bestFit="1" customWidth="1"/>
    <col min="5161" max="5161" width="7" style="1" bestFit="1" customWidth="1"/>
    <col min="5162" max="5162" width="1.07421875" style="1" customWidth="1"/>
    <col min="5163" max="5163" width="7.3046875" style="1" bestFit="1" customWidth="1"/>
    <col min="5164" max="5164" width="6.53515625" style="1" bestFit="1" customWidth="1"/>
    <col min="5165" max="5165" width="7" style="1" bestFit="1" customWidth="1"/>
    <col min="5166" max="5166" width="1.07421875" style="1" customWidth="1"/>
    <col min="5167" max="5167" width="7.3046875" style="1" bestFit="1" customWidth="1"/>
    <col min="5168" max="5168" width="6.53515625" style="1" bestFit="1" customWidth="1"/>
    <col min="5169" max="5169" width="7" style="1" bestFit="1" customWidth="1"/>
    <col min="5170" max="5170" width="2.07421875" style="1" customWidth="1"/>
    <col min="5171" max="5171" width="21.07421875" style="1" customWidth="1"/>
    <col min="5172" max="5172" width="7.3046875" style="1" bestFit="1" customWidth="1"/>
    <col min="5173" max="5173" width="6.53515625" style="1" bestFit="1" customWidth="1"/>
    <col min="5174" max="5174" width="7" style="1" bestFit="1" customWidth="1"/>
    <col min="5175" max="5175" width="1.07421875" style="1" customWidth="1"/>
    <col min="5176" max="5176" width="7.3046875" style="1" bestFit="1" customWidth="1"/>
    <col min="5177" max="5177" width="6.53515625" style="1" bestFit="1" customWidth="1"/>
    <col min="5178" max="5178" width="7" style="1" bestFit="1" customWidth="1"/>
    <col min="5179" max="5179" width="1.07421875" style="1" customWidth="1"/>
    <col min="5180" max="5180" width="7.3046875" style="1" bestFit="1" customWidth="1"/>
    <col min="5181" max="5181" width="6.53515625" style="1" bestFit="1" customWidth="1"/>
    <col min="5182" max="5182" width="7" style="1" bestFit="1" customWidth="1"/>
    <col min="5183" max="5183" width="1.07421875" style="1" customWidth="1"/>
    <col min="5184" max="5184" width="7.3046875" style="1" bestFit="1" customWidth="1"/>
    <col min="5185" max="5185" width="6.53515625" style="1" bestFit="1" customWidth="1"/>
    <col min="5186" max="5186" width="7" style="1" bestFit="1" customWidth="1"/>
    <col min="5187" max="5187" width="1.07421875" style="1" customWidth="1"/>
    <col min="5188" max="5188" width="7.3046875" style="1" bestFit="1" customWidth="1"/>
    <col min="5189" max="5189" width="6.53515625" style="1" bestFit="1" customWidth="1"/>
    <col min="5190" max="5190" width="7" style="1" bestFit="1" customWidth="1"/>
    <col min="5191" max="5191" width="1.07421875" style="1" customWidth="1"/>
    <col min="5192" max="5192" width="7.3046875" style="1" bestFit="1" customWidth="1"/>
    <col min="5193" max="5193" width="6.53515625" style="1" bestFit="1" customWidth="1"/>
    <col min="5194" max="5194" width="7" style="1" bestFit="1" customWidth="1"/>
    <col min="5195" max="5195" width="2.07421875" style="1" customWidth="1"/>
    <col min="5196" max="5196" width="24.07421875" style="1" customWidth="1"/>
    <col min="5197" max="5197" width="7.3046875" style="1" bestFit="1" customWidth="1"/>
    <col min="5198" max="5198" width="6.53515625" style="1" customWidth="1"/>
    <col min="5199" max="5199" width="6.84375" style="1" customWidth="1"/>
    <col min="5200" max="5200" width="1.07421875" style="1" customWidth="1"/>
    <col min="5201" max="5201" width="7.3046875" style="1" bestFit="1" customWidth="1"/>
    <col min="5202" max="5202" width="6.53515625" style="1" bestFit="1" customWidth="1"/>
    <col min="5203" max="5203" width="7" style="1" bestFit="1" customWidth="1"/>
    <col min="5204" max="5204" width="1.07421875" style="1" customWidth="1"/>
    <col min="5205" max="5205" width="7.3046875" style="1" bestFit="1" customWidth="1"/>
    <col min="5206" max="5206" width="6.53515625" style="1" bestFit="1" customWidth="1"/>
    <col min="5207" max="5207" width="7" style="1" bestFit="1" customWidth="1"/>
    <col min="5208" max="5208" width="1.07421875" style="1" customWidth="1"/>
    <col min="5209" max="5209" width="7.3046875" style="1" bestFit="1" customWidth="1"/>
    <col min="5210" max="5210" width="6.53515625" style="1" bestFit="1" customWidth="1"/>
    <col min="5211" max="5211" width="7" style="1" bestFit="1" customWidth="1"/>
    <col min="5212" max="5376" width="4.69140625" style="1"/>
    <col min="5377" max="5377" width="18.84375" style="1" customWidth="1"/>
    <col min="5378" max="5378" width="7.3046875" style="1" bestFit="1" customWidth="1"/>
    <col min="5379" max="5379" width="6.3046875" style="1" bestFit="1" customWidth="1"/>
    <col min="5380" max="5380" width="7" style="1" bestFit="1" customWidth="1"/>
    <col min="5381" max="5381" width="1.07421875" style="1" customWidth="1"/>
    <col min="5382" max="5382" width="7.3046875" style="1" bestFit="1" customWidth="1"/>
    <col min="5383" max="5383" width="6.3046875" style="1" bestFit="1" customWidth="1"/>
    <col min="5384" max="5384" width="7" style="1" bestFit="1" customWidth="1"/>
    <col min="5385" max="5385" width="1.07421875" style="1" customWidth="1"/>
    <col min="5386" max="5386" width="7.3046875" style="1" bestFit="1" customWidth="1"/>
    <col min="5387" max="5387" width="6.3046875" style="1" bestFit="1" customWidth="1"/>
    <col min="5388" max="5388" width="7" style="1" bestFit="1" customWidth="1"/>
    <col min="5389" max="5389" width="1.07421875" style="1" customWidth="1"/>
    <col min="5390" max="5390" width="7.3046875" style="1" bestFit="1" customWidth="1"/>
    <col min="5391" max="5391" width="6.3046875" style="1" bestFit="1" customWidth="1"/>
    <col min="5392" max="5392" width="7" style="1" bestFit="1" customWidth="1"/>
    <col min="5393" max="5393" width="1.07421875" style="1" customWidth="1"/>
    <col min="5394" max="5394" width="7.3046875" style="1" bestFit="1" customWidth="1"/>
    <col min="5395" max="5395" width="6.3046875" style="1" bestFit="1" customWidth="1"/>
    <col min="5396" max="5396" width="7" style="1" bestFit="1" customWidth="1"/>
    <col min="5397" max="5397" width="1.07421875" style="1" customWidth="1"/>
    <col min="5398" max="5398" width="7.3046875" style="1" bestFit="1" customWidth="1"/>
    <col min="5399" max="5399" width="6.3046875" style="1" bestFit="1" customWidth="1"/>
    <col min="5400" max="5400" width="7" style="1" bestFit="1" customWidth="1"/>
    <col min="5401" max="5401" width="2.07421875" style="1" customWidth="1"/>
    <col min="5402" max="5402" width="19.3046875" style="1" customWidth="1"/>
    <col min="5403" max="5403" width="7.3046875" style="1" bestFit="1" customWidth="1"/>
    <col min="5404" max="5404" width="6.53515625" style="1" bestFit="1" customWidth="1"/>
    <col min="5405" max="5405" width="7" style="1" bestFit="1" customWidth="1"/>
    <col min="5406" max="5406" width="1.07421875" style="1" customWidth="1"/>
    <col min="5407" max="5407" width="7.3046875" style="1" bestFit="1" customWidth="1"/>
    <col min="5408" max="5408" width="6.53515625" style="1" bestFit="1" customWidth="1"/>
    <col min="5409" max="5409" width="7" style="1" bestFit="1" customWidth="1"/>
    <col min="5410" max="5410" width="1.07421875" style="1" customWidth="1"/>
    <col min="5411" max="5411" width="7.3046875" style="1" bestFit="1" customWidth="1"/>
    <col min="5412" max="5412" width="6.53515625" style="1" bestFit="1" customWidth="1"/>
    <col min="5413" max="5413" width="7" style="1" bestFit="1" customWidth="1"/>
    <col min="5414" max="5414" width="1.07421875" style="1" customWidth="1"/>
    <col min="5415" max="5415" width="7.3046875" style="1" bestFit="1" customWidth="1"/>
    <col min="5416" max="5416" width="6.53515625" style="1" bestFit="1" customWidth="1"/>
    <col min="5417" max="5417" width="7" style="1" bestFit="1" customWidth="1"/>
    <col min="5418" max="5418" width="1.07421875" style="1" customWidth="1"/>
    <col min="5419" max="5419" width="7.3046875" style="1" bestFit="1" customWidth="1"/>
    <col min="5420" max="5420" width="6.53515625" style="1" bestFit="1" customWidth="1"/>
    <col min="5421" max="5421" width="7" style="1" bestFit="1" customWidth="1"/>
    <col min="5422" max="5422" width="1.07421875" style="1" customWidth="1"/>
    <col min="5423" max="5423" width="7.3046875" style="1" bestFit="1" customWidth="1"/>
    <col min="5424" max="5424" width="6.53515625" style="1" bestFit="1" customWidth="1"/>
    <col min="5425" max="5425" width="7" style="1" bestFit="1" customWidth="1"/>
    <col min="5426" max="5426" width="2.07421875" style="1" customWidth="1"/>
    <col min="5427" max="5427" width="21.07421875" style="1" customWidth="1"/>
    <col min="5428" max="5428" width="7.3046875" style="1" bestFit="1" customWidth="1"/>
    <col min="5429" max="5429" width="6.53515625" style="1" bestFit="1" customWidth="1"/>
    <col min="5430" max="5430" width="7" style="1" bestFit="1" customWidth="1"/>
    <col min="5431" max="5431" width="1.07421875" style="1" customWidth="1"/>
    <col min="5432" max="5432" width="7.3046875" style="1" bestFit="1" customWidth="1"/>
    <col min="5433" max="5433" width="6.53515625" style="1" bestFit="1" customWidth="1"/>
    <col min="5434" max="5434" width="7" style="1" bestFit="1" customWidth="1"/>
    <col min="5435" max="5435" width="1.07421875" style="1" customWidth="1"/>
    <col min="5436" max="5436" width="7.3046875" style="1" bestFit="1" customWidth="1"/>
    <col min="5437" max="5437" width="6.53515625" style="1" bestFit="1" customWidth="1"/>
    <col min="5438" max="5438" width="7" style="1" bestFit="1" customWidth="1"/>
    <col min="5439" max="5439" width="1.07421875" style="1" customWidth="1"/>
    <col min="5440" max="5440" width="7.3046875" style="1" bestFit="1" customWidth="1"/>
    <col min="5441" max="5441" width="6.53515625" style="1" bestFit="1" customWidth="1"/>
    <col min="5442" max="5442" width="7" style="1" bestFit="1" customWidth="1"/>
    <col min="5443" max="5443" width="1.07421875" style="1" customWidth="1"/>
    <col min="5444" max="5444" width="7.3046875" style="1" bestFit="1" customWidth="1"/>
    <col min="5445" max="5445" width="6.53515625" style="1" bestFit="1" customWidth="1"/>
    <col min="5446" max="5446" width="7" style="1" bestFit="1" customWidth="1"/>
    <col min="5447" max="5447" width="1.07421875" style="1" customWidth="1"/>
    <col min="5448" max="5448" width="7.3046875" style="1" bestFit="1" customWidth="1"/>
    <col min="5449" max="5449" width="6.53515625" style="1" bestFit="1" customWidth="1"/>
    <col min="5450" max="5450" width="7" style="1" bestFit="1" customWidth="1"/>
    <col min="5451" max="5451" width="2.07421875" style="1" customWidth="1"/>
    <col min="5452" max="5452" width="24.07421875" style="1" customWidth="1"/>
    <col min="5453" max="5453" width="7.3046875" style="1" bestFit="1" customWidth="1"/>
    <col min="5454" max="5454" width="6.53515625" style="1" customWidth="1"/>
    <col min="5455" max="5455" width="6.84375" style="1" customWidth="1"/>
    <col min="5456" max="5456" width="1.07421875" style="1" customWidth="1"/>
    <col min="5457" max="5457" width="7.3046875" style="1" bestFit="1" customWidth="1"/>
    <col min="5458" max="5458" width="6.53515625" style="1" bestFit="1" customWidth="1"/>
    <col min="5459" max="5459" width="7" style="1" bestFit="1" customWidth="1"/>
    <col min="5460" max="5460" width="1.07421875" style="1" customWidth="1"/>
    <col min="5461" max="5461" width="7.3046875" style="1" bestFit="1" customWidth="1"/>
    <col min="5462" max="5462" width="6.53515625" style="1" bestFit="1" customWidth="1"/>
    <col min="5463" max="5463" width="7" style="1" bestFit="1" customWidth="1"/>
    <col min="5464" max="5464" width="1.07421875" style="1" customWidth="1"/>
    <col min="5465" max="5465" width="7.3046875" style="1" bestFit="1" customWidth="1"/>
    <col min="5466" max="5466" width="6.53515625" style="1" bestFit="1" customWidth="1"/>
    <col min="5467" max="5467" width="7" style="1" bestFit="1" customWidth="1"/>
    <col min="5468" max="5632" width="4.69140625" style="1"/>
    <col min="5633" max="5633" width="18.84375" style="1" customWidth="1"/>
    <col min="5634" max="5634" width="7.3046875" style="1" bestFit="1" customWidth="1"/>
    <col min="5635" max="5635" width="6.3046875" style="1" bestFit="1" customWidth="1"/>
    <col min="5636" max="5636" width="7" style="1" bestFit="1" customWidth="1"/>
    <col min="5637" max="5637" width="1.07421875" style="1" customWidth="1"/>
    <col min="5638" max="5638" width="7.3046875" style="1" bestFit="1" customWidth="1"/>
    <col min="5639" max="5639" width="6.3046875" style="1" bestFit="1" customWidth="1"/>
    <col min="5640" max="5640" width="7" style="1" bestFit="1" customWidth="1"/>
    <col min="5641" max="5641" width="1.07421875" style="1" customWidth="1"/>
    <col min="5642" max="5642" width="7.3046875" style="1" bestFit="1" customWidth="1"/>
    <col min="5643" max="5643" width="6.3046875" style="1" bestFit="1" customWidth="1"/>
    <col min="5644" max="5644" width="7" style="1" bestFit="1" customWidth="1"/>
    <col min="5645" max="5645" width="1.07421875" style="1" customWidth="1"/>
    <col min="5646" max="5646" width="7.3046875" style="1" bestFit="1" customWidth="1"/>
    <col min="5647" max="5647" width="6.3046875" style="1" bestFit="1" customWidth="1"/>
    <col min="5648" max="5648" width="7" style="1" bestFit="1" customWidth="1"/>
    <col min="5649" max="5649" width="1.07421875" style="1" customWidth="1"/>
    <col min="5650" max="5650" width="7.3046875" style="1" bestFit="1" customWidth="1"/>
    <col min="5651" max="5651" width="6.3046875" style="1" bestFit="1" customWidth="1"/>
    <col min="5652" max="5652" width="7" style="1" bestFit="1" customWidth="1"/>
    <col min="5653" max="5653" width="1.07421875" style="1" customWidth="1"/>
    <col min="5654" max="5654" width="7.3046875" style="1" bestFit="1" customWidth="1"/>
    <col min="5655" max="5655" width="6.3046875" style="1" bestFit="1" customWidth="1"/>
    <col min="5656" max="5656" width="7" style="1" bestFit="1" customWidth="1"/>
    <col min="5657" max="5657" width="2.07421875" style="1" customWidth="1"/>
    <col min="5658" max="5658" width="19.3046875" style="1" customWidth="1"/>
    <col min="5659" max="5659" width="7.3046875" style="1" bestFit="1" customWidth="1"/>
    <col min="5660" max="5660" width="6.53515625" style="1" bestFit="1" customWidth="1"/>
    <col min="5661" max="5661" width="7" style="1" bestFit="1" customWidth="1"/>
    <col min="5662" max="5662" width="1.07421875" style="1" customWidth="1"/>
    <col min="5663" max="5663" width="7.3046875" style="1" bestFit="1" customWidth="1"/>
    <col min="5664" max="5664" width="6.53515625" style="1" bestFit="1" customWidth="1"/>
    <col min="5665" max="5665" width="7" style="1" bestFit="1" customWidth="1"/>
    <col min="5666" max="5666" width="1.07421875" style="1" customWidth="1"/>
    <col min="5667" max="5667" width="7.3046875" style="1" bestFit="1" customWidth="1"/>
    <col min="5668" max="5668" width="6.53515625" style="1" bestFit="1" customWidth="1"/>
    <col min="5669" max="5669" width="7" style="1" bestFit="1" customWidth="1"/>
    <col min="5670" max="5670" width="1.07421875" style="1" customWidth="1"/>
    <col min="5671" max="5671" width="7.3046875" style="1" bestFit="1" customWidth="1"/>
    <col min="5672" max="5672" width="6.53515625" style="1" bestFit="1" customWidth="1"/>
    <col min="5673" max="5673" width="7" style="1" bestFit="1" customWidth="1"/>
    <col min="5674" max="5674" width="1.07421875" style="1" customWidth="1"/>
    <col min="5675" max="5675" width="7.3046875" style="1" bestFit="1" customWidth="1"/>
    <col min="5676" max="5676" width="6.53515625" style="1" bestFit="1" customWidth="1"/>
    <col min="5677" max="5677" width="7" style="1" bestFit="1" customWidth="1"/>
    <col min="5678" max="5678" width="1.07421875" style="1" customWidth="1"/>
    <col min="5679" max="5679" width="7.3046875" style="1" bestFit="1" customWidth="1"/>
    <col min="5680" max="5680" width="6.53515625" style="1" bestFit="1" customWidth="1"/>
    <col min="5681" max="5681" width="7" style="1" bestFit="1" customWidth="1"/>
    <col min="5682" max="5682" width="2.07421875" style="1" customWidth="1"/>
    <col min="5683" max="5683" width="21.07421875" style="1" customWidth="1"/>
    <col min="5684" max="5684" width="7.3046875" style="1" bestFit="1" customWidth="1"/>
    <col min="5685" max="5685" width="6.53515625" style="1" bestFit="1" customWidth="1"/>
    <col min="5686" max="5686" width="7" style="1" bestFit="1" customWidth="1"/>
    <col min="5687" max="5687" width="1.07421875" style="1" customWidth="1"/>
    <col min="5688" max="5688" width="7.3046875" style="1" bestFit="1" customWidth="1"/>
    <col min="5689" max="5689" width="6.53515625" style="1" bestFit="1" customWidth="1"/>
    <col min="5690" max="5690" width="7" style="1" bestFit="1" customWidth="1"/>
    <col min="5691" max="5691" width="1.07421875" style="1" customWidth="1"/>
    <col min="5692" max="5692" width="7.3046875" style="1" bestFit="1" customWidth="1"/>
    <col min="5693" max="5693" width="6.53515625" style="1" bestFit="1" customWidth="1"/>
    <col min="5694" max="5694" width="7" style="1" bestFit="1" customWidth="1"/>
    <col min="5695" max="5695" width="1.07421875" style="1" customWidth="1"/>
    <col min="5696" max="5696" width="7.3046875" style="1" bestFit="1" customWidth="1"/>
    <col min="5697" max="5697" width="6.53515625" style="1" bestFit="1" customWidth="1"/>
    <col min="5698" max="5698" width="7" style="1" bestFit="1" customWidth="1"/>
    <col min="5699" max="5699" width="1.07421875" style="1" customWidth="1"/>
    <col min="5700" max="5700" width="7.3046875" style="1" bestFit="1" customWidth="1"/>
    <col min="5701" max="5701" width="6.53515625" style="1" bestFit="1" customWidth="1"/>
    <col min="5702" max="5702" width="7" style="1" bestFit="1" customWidth="1"/>
    <col min="5703" max="5703" width="1.07421875" style="1" customWidth="1"/>
    <col min="5704" max="5704" width="7.3046875" style="1" bestFit="1" customWidth="1"/>
    <col min="5705" max="5705" width="6.53515625" style="1" bestFit="1" customWidth="1"/>
    <col min="5706" max="5706" width="7" style="1" bestFit="1" customWidth="1"/>
    <col min="5707" max="5707" width="2.07421875" style="1" customWidth="1"/>
    <col min="5708" max="5708" width="24.07421875" style="1" customWidth="1"/>
    <col min="5709" max="5709" width="7.3046875" style="1" bestFit="1" customWidth="1"/>
    <col min="5710" max="5710" width="6.53515625" style="1" customWidth="1"/>
    <col min="5711" max="5711" width="6.84375" style="1" customWidth="1"/>
    <col min="5712" max="5712" width="1.07421875" style="1" customWidth="1"/>
    <col min="5713" max="5713" width="7.3046875" style="1" bestFit="1" customWidth="1"/>
    <col min="5714" max="5714" width="6.53515625" style="1" bestFit="1" customWidth="1"/>
    <col min="5715" max="5715" width="7" style="1" bestFit="1" customWidth="1"/>
    <col min="5716" max="5716" width="1.07421875" style="1" customWidth="1"/>
    <col min="5717" max="5717" width="7.3046875" style="1" bestFit="1" customWidth="1"/>
    <col min="5718" max="5718" width="6.53515625" style="1" bestFit="1" customWidth="1"/>
    <col min="5719" max="5719" width="7" style="1" bestFit="1" customWidth="1"/>
    <col min="5720" max="5720" width="1.07421875" style="1" customWidth="1"/>
    <col min="5721" max="5721" width="7.3046875" style="1" bestFit="1" customWidth="1"/>
    <col min="5722" max="5722" width="6.53515625" style="1" bestFit="1" customWidth="1"/>
    <col min="5723" max="5723" width="7" style="1" bestFit="1" customWidth="1"/>
    <col min="5724" max="5888" width="4.69140625" style="1"/>
    <col min="5889" max="5889" width="18.84375" style="1" customWidth="1"/>
    <col min="5890" max="5890" width="7.3046875" style="1" bestFit="1" customWidth="1"/>
    <col min="5891" max="5891" width="6.3046875" style="1" bestFit="1" customWidth="1"/>
    <col min="5892" max="5892" width="7" style="1" bestFit="1" customWidth="1"/>
    <col min="5893" max="5893" width="1.07421875" style="1" customWidth="1"/>
    <col min="5894" max="5894" width="7.3046875" style="1" bestFit="1" customWidth="1"/>
    <col min="5895" max="5895" width="6.3046875" style="1" bestFit="1" customWidth="1"/>
    <col min="5896" max="5896" width="7" style="1" bestFit="1" customWidth="1"/>
    <col min="5897" max="5897" width="1.07421875" style="1" customWidth="1"/>
    <col min="5898" max="5898" width="7.3046875" style="1" bestFit="1" customWidth="1"/>
    <col min="5899" max="5899" width="6.3046875" style="1" bestFit="1" customWidth="1"/>
    <col min="5900" max="5900" width="7" style="1" bestFit="1" customWidth="1"/>
    <col min="5901" max="5901" width="1.07421875" style="1" customWidth="1"/>
    <col min="5902" max="5902" width="7.3046875" style="1" bestFit="1" customWidth="1"/>
    <col min="5903" max="5903" width="6.3046875" style="1" bestFit="1" customWidth="1"/>
    <col min="5904" max="5904" width="7" style="1" bestFit="1" customWidth="1"/>
    <col min="5905" max="5905" width="1.07421875" style="1" customWidth="1"/>
    <col min="5906" max="5906" width="7.3046875" style="1" bestFit="1" customWidth="1"/>
    <col min="5907" max="5907" width="6.3046875" style="1" bestFit="1" customWidth="1"/>
    <col min="5908" max="5908" width="7" style="1" bestFit="1" customWidth="1"/>
    <col min="5909" max="5909" width="1.07421875" style="1" customWidth="1"/>
    <col min="5910" max="5910" width="7.3046875" style="1" bestFit="1" customWidth="1"/>
    <col min="5911" max="5911" width="6.3046875" style="1" bestFit="1" customWidth="1"/>
    <col min="5912" max="5912" width="7" style="1" bestFit="1" customWidth="1"/>
    <col min="5913" max="5913" width="2.07421875" style="1" customWidth="1"/>
    <col min="5914" max="5914" width="19.3046875" style="1" customWidth="1"/>
    <col min="5915" max="5915" width="7.3046875" style="1" bestFit="1" customWidth="1"/>
    <col min="5916" max="5916" width="6.53515625" style="1" bestFit="1" customWidth="1"/>
    <col min="5917" max="5917" width="7" style="1" bestFit="1" customWidth="1"/>
    <col min="5918" max="5918" width="1.07421875" style="1" customWidth="1"/>
    <col min="5919" max="5919" width="7.3046875" style="1" bestFit="1" customWidth="1"/>
    <col min="5920" max="5920" width="6.53515625" style="1" bestFit="1" customWidth="1"/>
    <col min="5921" max="5921" width="7" style="1" bestFit="1" customWidth="1"/>
    <col min="5922" max="5922" width="1.07421875" style="1" customWidth="1"/>
    <col min="5923" max="5923" width="7.3046875" style="1" bestFit="1" customWidth="1"/>
    <col min="5924" max="5924" width="6.53515625" style="1" bestFit="1" customWidth="1"/>
    <col min="5925" max="5925" width="7" style="1" bestFit="1" customWidth="1"/>
    <col min="5926" max="5926" width="1.07421875" style="1" customWidth="1"/>
    <col min="5927" max="5927" width="7.3046875" style="1" bestFit="1" customWidth="1"/>
    <col min="5928" max="5928" width="6.53515625" style="1" bestFit="1" customWidth="1"/>
    <col min="5929" max="5929" width="7" style="1" bestFit="1" customWidth="1"/>
    <col min="5930" max="5930" width="1.07421875" style="1" customWidth="1"/>
    <col min="5931" max="5931" width="7.3046875" style="1" bestFit="1" customWidth="1"/>
    <col min="5932" max="5932" width="6.53515625" style="1" bestFit="1" customWidth="1"/>
    <col min="5933" max="5933" width="7" style="1" bestFit="1" customWidth="1"/>
    <col min="5934" max="5934" width="1.07421875" style="1" customWidth="1"/>
    <col min="5935" max="5935" width="7.3046875" style="1" bestFit="1" customWidth="1"/>
    <col min="5936" max="5936" width="6.53515625" style="1" bestFit="1" customWidth="1"/>
    <col min="5937" max="5937" width="7" style="1" bestFit="1" customWidth="1"/>
    <col min="5938" max="5938" width="2.07421875" style="1" customWidth="1"/>
    <col min="5939" max="5939" width="21.07421875" style="1" customWidth="1"/>
    <col min="5940" max="5940" width="7.3046875" style="1" bestFit="1" customWidth="1"/>
    <col min="5941" max="5941" width="6.53515625" style="1" bestFit="1" customWidth="1"/>
    <col min="5942" max="5942" width="7" style="1" bestFit="1" customWidth="1"/>
    <col min="5943" max="5943" width="1.07421875" style="1" customWidth="1"/>
    <col min="5944" max="5944" width="7.3046875" style="1" bestFit="1" customWidth="1"/>
    <col min="5945" max="5945" width="6.53515625" style="1" bestFit="1" customWidth="1"/>
    <col min="5946" max="5946" width="7" style="1" bestFit="1" customWidth="1"/>
    <col min="5947" max="5947" width="1.07421875" style="1" customWidth="1"/>
    <col min="5948" max="5948" width="7.3046875" style="1" bestFit="1" customWidth="1"/>
    <col min="5949" max="5949" width="6.53515625" style="1" bestFit="1" customWidth="1"/>
    <col min="5950" max="5950" width="7" style="1" bestFit="1" customWidth="1"/>
    <col min="5951" max="5951" width="1.07421875" style="1" customWidth="1"/>
    <col min="5952" max="5952" width="7.3046875" style="1" bestFit="1" customWidth="1"/>
    <col min="5953" max="5953" width="6.53515625" style="1" bestFit="1" customWidth="1"/>
    <col min="5954" max="5954" width="7" style="1" bestFit="1" customWidth="1"/>
    <col min="5955" max="5955" width="1.07421875" style="1" customWidth="1"/>
    <col min="5956" max="5956" width="7.3046875" style="1" bestFit="1" customWidth="1"/>
    <col min="5957" max="5957" width="6.53515625" style="1" bestFit="1" customWidth="1"/>
    <col min="5958" max="5958" width="7" style="1" bestFit="1" customWidth="1"/>
    <col min="5959" max="5959" width="1.07421875" style="1" customWidth="1"/>
    <col min="5960" max="5960" width="7.3046875" style="1" bestFit="1" customWidth="1"/>
    <col min="5961" max="5961" width="6.53515625" style="1" bestFit="1" customWidth="1"/>
    <col min="5962" max="5962" width="7" style="1" bestFit="1" customWidth="1"/>
    <col min="5963" max="5963" width="2.07421875" style="1" customWidth="1"/>
    <col min="5964" max="5964" width="24.07421875" style="1" customWidth="1"/>
    <col min="5965" max="5965" width="7.3046875" style="1" bestFit="1" customWidth="1"/>
    <col min="5966" max="5966" width="6.53515625" style="1" customWidth="1"/>
    <col min="5967" max="5967" width="6.84375" style="1" customWidth="1"/>
    <col min="5968" max="5968" width="1.07421875" style="1" customWidth="1"/>
    <col min="5969" max="5969" width="7.3046875" style="1" bestFit="1" customWidth="1"/>
    <col min="5970" max="5970" width="6.53515625" style="1" bestFit="1" customWidth="1"/>
    <col min="5971" max="5971" width="7" style="1" bestFit="1" customWidth="1"/>
    <col min="5972" max="5972" width="1.07421875" style="1" customWidth="1"/>
    <col min="5973" max="5973" width="7.3046875" style="1" bestFit="1" customWidth="1"/>
    <col min="5974" max="5974" width="6.53515625" style="1" bestFit="1" customWidth="1"/>
    <col min="5975" max="5975" width="7" style="1" bestFit="1" customWidth="1"/>
    <col min="5976" max="5976" width="1.07421875" style="1" customWidth="1"/>
    <col min="5977" max="5977" width="7.3046875" style="1" bestFit="1" customWidth="1"/>
    <col min="5978" max="5978" width="6.53515625" style="1" bestFit="1" customWidth="1"/>
    <col min="5979" max="5979" width="7" style="1" bestFit="1" customWidth="1"/>
    <col min="5980" max="6144" width="4.69140625" style="1"/>
    <col min="6145" max="6145" width="18.84375" style="1" customWidth="1"/>
    <col min="6146" max="6146" width="7.3046875" style="1" bestFit="1" customWidth="1"/>
    <col min="6147" max="6147" width="6.3046875" style="1" bestFit="1" customWidth="1"/>
    <col min="6148" max="6148" width="7" style="1" bestFit="1" customWidth="1"/>
    <col min="6149" max="6149" width="1.07421875" style="1" customWidth="1"/>
    <col min="6150" max="6150" width="7.3046875" style="1" bestFit="1" customWidth="1"/>
    <col min="6151" max="6151" width="6.3046875" style="1" bestFit="1" customWidth="1"/>
    <col min="6152" max="6152" width="7" style="1" bestFit="1" customWidth="1"/>
    <col min="6153" max="6153" width="1.07421875" style="1" customWidth="1"/>
    <col min="6154" max="6154" width="7.3046875" style="1" bestFit="1" customWidth="1"/>
    <col min="6155" max="6155" width="6.3046875" style="1" bestFit="1" customWidth="1"/>
    <col min="6156" max="6156" width="7" style="1" bestFit="1" customWidth="1"/>
    <col min="6157" max="6157" width="1.07421875" style="1" customWidth="1"/>
    <col min="6158" max="6158" width="7.3046875" style="1" bestFit="1" customWidth="1"/>
    <col min="6159" max="6159" width="6.3046875" style="1" bestFit="1" customWidth="1"/>
    <col min="6160" max="6160" width="7" style="1" bestFit="1" customWidth="1"/>
    <col min="6161" max="6161" width="1.07421875" style="1" customWidth="1"/>
    <col min="6162" max="6162" width="7.3046875" style="1" bestFit="1" customWidth="1"/>
    <col min="6163" max="6163" width="6.3046875" style="1" bestFit="1" customWidth="1"/>
    <col min="6164" max="6164" width="7" style="1" bestFit="1" customWidth="1"/>
    <col min="6165" max="6165" width="1.07421875" style="1" customWidth="1"/>
    <col min="6166" max="6166" width="7.3046875" style="1" bestFit="1" customWidth="1"/>
    <col min="6167" max="6167" width="6.3046875" style="1" bestFit="1" customWidth="1"/>
    <col min="6168" max="6168" width="7" style="1" bestFit="1" customWidth="1"/>
    <col min="6169" max="6169" width="2.07421875" style="1" customWidth="1"/>
    <col min="6170" max="6170" width="19.3046875" style="1" customWidth="1"/>
    <col min="6171" max="6171" width="7.3046875" style="1" bestFit="1" customWidth="1"/>
    <col min="6172" max="6172" width="6.53515625" style="1" bestFit="1" customWidth="1"/>
    <col min="6173" max="6173" width="7" style="1" bestFit="1" customWidth="1"/>
    <col min="6174" max="6174" width="1.07421875" style="1" customWidth="1"/>
    <col min="6175" max="6175" width="7.3046875" style="1" bestFit="1" customWidth="1"/>
    <col min="6176" max="6176" width="6.53515625" style="1" bestFit="1" customWidth="1"/>
    <col min="6177" max="6177" width="7" style="1" bestFit="1" customWidth="1"/>
    <col min="6178" max="6178" width="1.07421875" style="1" customWidth="1"/>
    <col min="6179" max="6179" width="7.3046875" style="1" bestFit="1" customWidth="1"/>
    <col min="6180" max="6180" width="6.53515625" style="1" bestFit="1" customWidth="1"/>
    <col min="6181" max="6181" width="7" style="1" bestFit="1" customWidth="1"/>
    <col min="6182" max="6182" width="1.07421875" style="1" customWidth="1"/>
    <col min="6183" max="6183" width="7.3046875" style="1" bestFit="1" customWidth="1"/>
    <col min="6184" max="6184" width="6.53515625" style="1" bestFit="1" customWidth="1"/>
    <col min="6185" max="6185" width="7" style="1" bestFit="1" customWidth="1"/>
    <col min="6186" max="6186" width="1.07421875" style="1" customWidth="1"/>
    <col min="6187" max="6187" width="7.3046875" style="1" bestFit="1" customWidth="1"/>
    <col min="6188" max="6188" width="6.53515625" style="1" bestFit="1" customWidth="1"/>
    <col min="6189" max="6189" width="7" style="1" bestFit="1" customWidth="1"/>
    <col min="6190" max="6190" width="1.07421875" style="1" customWidth="1"/>
    <col min="6191" max="6191" width="7.3046875" style="1" bestFit="1" customWidth="1"/>
    <col min="6192" max="6192" width="6.53515625" style="1" bestFit="1" customWidth="1"/>
    <col min="6193" max="6193" width="7" style="1" bestFit="1" customWidth="1"/>
    <col min="6194" max="6194" width="2.07421875" style="1" customWidth="1"/>
    <col min="6195" max="6195" width="21.07421875" style="1" customWidth="1"/>
    <col min="6196" max="6196" width="7.3046875" style="1" bestFit="1" customWidth="1"/>
    <col min="6197" max="6197" width="6.53515625" style="1" bestFit="1" customWidth="1"/>
    <col min="6198" max="6198" width="7" style="1" bestFit="1" customWidth="1"/>
    <col min="6199" max="6199" width="1.07421875" style="1" customWidth="1"/>
    <col min="6200" max="6200" width="7.3046875" style="1" bestFit="1" customWidth="1"/>
    <col min="6201" max="6201" width="6.53515625" style="1" bestFit="1" customWidth="1"/>
    <col min="6202" max="6202" width="7" style="1" bestFit="1" customWidth="1"/>
    <col min="6203" max="6203" width="1.07421875" style="1" customWidth="1"/>
    <col min="6204" max="6204" width="7.3046875" style="1" bestFit="1" customWidth="1"/>
    <col min="6205" max="6205" width="6.53515625" style="1" bestFit="1" customWidth="1"/>
    <col min="6206" max="6206" width="7" style="1" bestFit="1" customWidth="1"/>
    <col min="6207" max="6207" width="1.07421875" style="1" customWidth="1"/>
    <col min="6208" max="6208" width="7.3046875" style="1" bestFit="1" customWidth="1"/>
    <col min="6209" max="6209" width="6.53515625" style="1" bestFit="1" customWidth="1"/>
    <col min="6210" max="6210" width="7" style="1" bestFit="1" customWidth="1"/>
    <col min="6211" max="6211" width="1.07421875" style="1" customWidth="1"/>
    <col min="6212" max="6212" width="7.3046875" style="1" bestFit="1" customWidth="1"/>
    <col min="6213" max="6213" width="6.53515625" style="1" bestFit="1" customWidth="1"/>
    <col min="6214" max="6214" width="7" style="1" bestFit="1" customWidth="1"/>
    <col min="6215" max="6215" width="1.07421875" style="1" customWidth="1"/>
    <col min="6216" max="6216" width="7.3046875" style="1" bestFit="1" customWidth="1"/>
    <col min="6217" max="6217" width="6.53515625" style="1" bestFit="1" customWidth="1"/>
    <col min="6218" max="6218" width="7" style="1" bestFit="1" customWidth="1"/>
    <col min="6219" max="6219" width="2.07421875" style="1" customWidth="1"/>
    <col min="6220" max="6220" width="24.07421875" style="1" customWidth="1"/>
    <col min="6221" max="6221" width="7.3046875" style="1" bestFit="1" customWidth="1"/>
    <col min="6222" max="6222" width="6.53515625" style="1" customWidth="1"/>
    <col min="6223" max="6223" width="6.84375" style="1" customWidth="1"/>
    <col min="6224" max="6224" width="1.07421875" style="1" customWidth="1"/>
    <col min="6225" max="6225" width="7.3046875" style="1" bestFit="1" customWidth="1"/>
    <col min="6226" max="6226" width="6.53515625" style="1" bestFit="1" customWidth="1"/>
    <col min="6227" max="6227" width="7" style="1" bestFit="1" customWidth="1"/>
    <col min="6228" max="6228" width="1.07421875" style="1" customWidth="1"/>
    <col min="6229" max="6229" width="7.3046875" style="1" bestFit="1" customWidth="1"/>
    <col min="6230" max="6230" width="6.53515625" style="1" bestFit="1" customWidth="1"/>
    <col min="6231" max="6231" width="7" style="1" bestFit="1" customWidth="1"/>
    <col min="6232" max="6232" width="1.07421875" style="1" customWidth="1"/>
    <col min="6233" max="6233" width="7.3046875" style="1" bestFit="1" customWidth="1"/>
    <col min="6234" max="6234" width="6.53515625" style="1" bestFit="1" customWidth="1"/>
    <col min="6235" max="6235" width="7" style="1" bestFit="1" customWidth="1"/>
    <col min="6236" max="6400" width="4.69140625" style="1"/>
    <col min="6401" max="6401" width="18.84375" style="1" customWidth="1"/>
    <col min="6402" max="6402" width="7.3046875" style="1" bestFit="1" customWidth="1"/>
    <col min="6403" max="6403" width="6.3046875" style="1" bestFit="1" customWidth="1"/>
    <col min="6404" max="6404" width="7" style="1" bestFit="1" customWidth="1"/>
    <col min="6405" max="6405" width="1.07421875" style="1" customWidth="1"/>
    <col min="6406" max="6406" width="7.3046875" style="1" bestFit="1" customWidth="1"/>
    <col min="6407" max="6407" width="6.3046875" style="1" bestFit="1" customWidth="1"/>
    <col min="6408" max="6408" width="7" style="1" bestFit="1" customWidth="1"/>
    <col min="6409" max="6409" width="1.07421875" style="1" customWidth="1"/>
    <col min="6410" max="6410" width="7.3046875" style="1" bestFit="1" customWidth="1"/>
    <col min="6411" max="6411" width="6.3046875" style="1" bestFit="1" customWidth="1"/>
    <col min="6412" max="6412" width="7" style="1" bestFit="1" customWidth="1"/>
    <col min="6413" max="6413" width="1.07421875" style="1" customWidth="1"/>
    <col min="6414" max="6414" width="7.3046875" style="1" bestFit="1" customWidth="1"/>
    <col min="6415" max="6415" width="6.3046875" style="1" bestFit="1" customWidth="1"/>
    <col min="6416" max="6416" width="7" style="1" bestFit="1" customWidth="1"/>
    <col min="6417" max="6417" width="1.07421875" style="1" customWidth="1"/>
    <col min="6418" max="6418" width="7.3046875" style="1" bestFit="1" customWidth="1"/>
    <col min="6419" max="6419" width="6.3046875" style="1" bestFit="1" customWidth="1"/>
    <col min="6420" max="6420" width="7" style="1" bestFit="1" customWidth="1"/>
    <col min="6421" max="6421" width="1.07421875" style="1" customWidth="1"/>
    <col min="6422" max="6422" width="7.3046875" style="1" bestFit="1" customWidth="1"/>
    <col min="6423" max="6423" width="6.3046875" style="1" bestFit="1" customWidth="1"/>
    <col min="6424" max="6424" width="7" style="1" bestFit="1" customWidth="1"/>
    <col min="6425" max="6425" width="2.07421875" style="1" customWidth="1"/>
    <col min="6426" max="6426" width="19.3046875" style="1" customWidth="1"/>
    <col min="6427" max="6427" width="7.3046875" style="1" bestFit="1" customWidth="1"/>
    <col min="6428" max="6428" width="6.53515625" style="1" bestFit="1" customWidth="1"/>
    <col min="6429" max="6429" width="7" style="1" bestFit="1" customWidth="1"/>
    <col min="6430" max="6430" width="1.07421875" style="1" customWidth="1"/>
    <col min="6431" max="6431" width="7.3046875" style="1" bestFit="1" customWidth="1"/>
    <col min="6432" max="6432" width="6.53515625" style="1" bestFit="1" customWidth="1"/>
    <col min="6433" max="6433" width="7" style="1" bestFit="1" customWidth="1"/>
    <col min="6434" max="6434" width="1.07421875" style="1" customWidth="1"/>
    <col min="6435" max="6435" width="7.3046875" style="1" bestFit="1" customWidth="1"/>
    <col min="6436" max="6436" width="6.53515625" style="1" bestFit="1" customWidth="1"/>
    <col min="6437" max="6437" width="7" style="1" bestFit="1" customWidth="1"/>
    <col min="6438" max="6438" width="1.07421875" style="1" customWidth="1"/>
    <col min="6439" max="6439" width="7.3046875" style="1" bestFit="1" customWidth="1"/>
    <col min="6440" max="6440" width="6.53515625" style="1" bestFit="1" customWidth="1"/>
    <col min="6441" max="6441" width="7" style="1" bestFit="1" customWidth="1"/>
    <col min="6442" max="6442" width="1.07421875" style="1" customWidth="1"/>
    <col min="6443" max="6443" width="7.3046875" style="1" bestFit="1" customWidth="1"/>
    <col min="6444" max="6444" width="6.53515625" style="1" bestFit="1" customWidth="1"/>
    <col min="6445" max="6445" width="7" style="1" bestFit="1" customWidth="1"/>
    <col min="6446" max="6446" width="1.07421875" style="1" customWidth="1"/>
    <col min="6447" max="6447" width="7.3046875" style="1" bestFit="1" customWidth="1"/>
    <col min="6448" max="6448" width="6.53515625" style="1" bestFit="1" customWidth="1"/>
    <col min="6449" max="6449" width="7" style="1" bestFit="1" customWidth="1"/>
    <col min="6450" max="6450" width="2.07421875" style="1" customWidth="1"/>
    <col min="6451" max="6451" width="21.07421875" style="1" customWidth="1"/>
    <col min="6452" max="6452" width="7.3046875" style="1" bestFit="1" customWidth="1"/>
    <col min="6453" max="6453" width="6.53515625" style="1" bestFit="1" customWidth="1"/>
    <col min="6454" max="6454" width="7" style="1" bestFit="1" customWidth="1"/>
    <col min="6455" max="6455" width="1.07421875" style="1" customWidth="1"/>
    <col min="6456" max="6456" width="7.3046875" style="1" bestFit="1" customWidth="1"/>
    <col min="6457" max="6457" width="6.53515625" style="1" bestFit="1" customWidth="1"/>
    <col min="6458" max="6458" width="7" style="1" bestFit="1" customWidth="1"/>
    <col min="6459" max="6459" width="1.07421875" style="1" customWidth="1"/>
    <col min="6460" max="6460" width="7.3046875" style="1" bestFit="1" customWidth="1"/>
    <col min="6461" max="6461" width="6.53515625" style="1" bestFit="1" customWidth="1"/>
    <col min="6462" max="6462" width="7" style="1" bestFit="1" customWidth="1"/>
    <col min="6463" max="6463" width="1.07421875" style="1" customWidth="1"/>
    <col min="6464" max="6464" width="7.3046875" style="1" bestFit="1" customWidth="1"/>
    <col min="6465" max="6465" width="6.53515625" style="1" bestFit="1" customWidth="1"/>
    <col min="6466" max="6466" width="7" style="1" bestFit="1" customWidth="1"/>
    <col min="6467" max="6467" width="1.07421875" style="1" customWidth="1"/>
    <col min="6468" max="6468" width="7.3046875" style="1" bestFit="1" customWidth="1"/>
    <col min="6469" max="6469" width="6.53515625" style="1" bestFit="1" customWidth="1"/>
    <col min="6470" max="6470" width="7" style="1" bestFit="1" customWidth="1"/>
    <col min="6471" max="6471" width="1.07421875" style="1" customWidth="1"/>
    <col min="6472" max="6472" width="7.3046875" style="1" bestFit="1" customWidth="1"/>
    <col min="6473" max="6473" width="6.53515625" style="1" bestFit="1" customWidth="1"/>
    <col min="6474" max="6474" width="7" style="1" bestFit="1" customWidth="1"/>
    <col min="6475" max="6475" width="2.07421875" style="1" customWidth="1"/>
    <col min="6476" max="6476" width="24.07421875" style="1" customWidth="1"/>
    <col min="6477" max="6477" width="7.3046875" style="1" bestFit="1" customWidth="1"/>
    <col min="6478" max="6478" width="6.53515625" style="1" customWidth="1"/>
    <col min="6479" max="6479" width="6.84375" style="1" customWidth="1"/>
    <col min="6480" max="6480" width="1.07421875" style="1" customWidth="1"/>
    <col min="6481" max="6481" width="7.3046875" style="1" bestFit="1" customWidth="1"/>
    <col min="6482" max="6482" width="6.53515625" style="1" bestFit="1" customWidth="1"/>
    <col min="6483" max="6483" width="7" style="1" bestFit="1" customWidth="1"/>
    <col min="6484" max="6484" width="1.07421875" style="1" customWidth="1"/>
    <col min="6485" max="6485" width="7.3046875" style="1" bestFit="1" customWidth="1"/>
    <col min="6486" max="6486" width="6.53515625" style="1" bestFit="1" customWidth="1"/>
    <col min="6487" max="6487" width="7" style="1" bestFit="1" customWidth="1"/>
    <col min="6488" max="6488" width="1.07421875" style="1" customWidth="1"/>
    <col min="6489" max="6489" width="7.3046875" style="1" bestFit="1" customWidth="1"/>
    <col min="6490" max="6490" width="6.53515625" style="1" bestFit="1" customWidth="1"/>
    <col min="6491" max="6491" width="7" style="1" bestFit="1" customWidth="1"/>
    <col min="6492" max="6656" width="4.69140625" style="1"/>
    <col min="6657" max="6657" width="18.84375" style="1" customWidth="1"/>
    <col min="6658" max="6658" width="7.3046875" style="1" bestFit="1" customWidth="1"/>
    <col min="6659" max="6659" width="6.3046875" style="1" bestFit="1" customWidth="1"/>
    <col min="6660" max="6660" width="7" style="1" bestFit="1" customWidth="1"/>
    <col min="6661" max="6661" width="1.07421875" style="1" customWidth="1"/>
    <col min="6662" max="6662" width="7.3046875" style="1" bestFit="1" customWidth="1"/>
    <col min="6663" max="6663" width="6.3046875" style="1" bestFit="1" customWidth="1"/>
    <col min="6664" max="6664" width="7" style="1" bestFit="1" customWidth="1"/>
    <col min="6665" max="6665" width="1.07421875" style="1" customWidth="1"/>
    <col min="6666" max="6666" width="7.3046875" style="1" bestFit="1" customWidth="1"/>
    <col min="6667" max="6667" width="6.3046875" style="1" bestFit="1" customWidth="1"/>
    <col min="6668" max="6668" width="7" style="1" bestFit="1" customWidth="1"/>
    <col min="6669" max="6669" width="1.07421875" style="1" customWidth="1"/>
    <col min="6670" max="6670" width="7.3046875" style="1" bestFit="1" customWidth="1"/>
    <col min="6671" max="6671" width="6.3046875" style="1" bestFit="1" customWidth="1"/>
    <col min="6672" max="6672" width="7" style="1" bestFit="1" customWidth="1"/>
    <col min="6673" max="6673" width="1.07421875" style="1" customWidth="1"/>
    <col min="6674" max="6674" width="7.3046875" style="1" bestFit="1" customWidth="1"/>
    <col min="6675" max="6675" width="6.3046875" style="1" bestFit="1" customWidth="1"/>
    <col min="6676" max="6676" width="7" style="1" bestFit="1" customWidth="1"/>
    <col min="6677" max="6677" width="1.07421875" style="1" customWidth="1"/>
    <col min="6678" max="6678" width="7.3046875" style="1" bestFit="1" customWidth="1"/>
    <col min="6679" max="6679" width="6.3046875" style="1" bestFit="1" customWidth="1"/>
    <col min="6680" max="6680" width="7" style="1" bestFit="1" customWidth="1"/>
    <col min="6681" max="6681" width="2.07421875" style="1" customWidth="1"/>
    <col min="6682" max="6682" width="19.3046875" style="1" customWidth="1"/>
    <col min="6683" max="6683" width="7.3046875" style="1" bestFit="1" customWidth="1"/>
    <col min="6684" max="6684" width="6.53515625" style="1" bestFit="1" customWidth="1"/>
    <col min="6685" max="6685" width="7" style="1" bestFit="1" customWidth="1"/>
    <col min="6686" max="6686" width="1.07421875" style="1" customWidth="1"/>
    <col min="6687" max="6687" width="7.3046875" style="1" bestFit="1" customWidth="1"/>
    <col min="6688" max="6688" width="6.53515625" style="1" bestFit="1" customWidth="1"/>
    <col min="6689" max="6689" width="7" style="1" bestFit="1" customWidth="1"/>
    <col min="6690" max="6690" width="1.07421875" style="1" customWidth="1"/>
    <col min="6691" max="6691" width="7.3046875" style="1" bestFit="1" customWidth="1"/>
    <col min="6692" max="6692" width="6.53515625" style="1" bestFit="1" customWidth="1"/>
    <col min="6693" max="6693" width="7" style="1" bestFit="1" customWidth="1"/>
    <col min="6694" max="6694" width="1.07421875" style="1" customWidth="1"/>
    <col min="6695" max="6695" width="7.3046875" style="1" bestFit="1" customWidth="1"/>
    <col min="6696" max="6696" width="6.53515625" style="1" bestFit="1" customWidth="1"/>
    <col min="6697" max="6697" width="7" style="1" bestFit="1" customWidth="1"/>
    <col min="6698" max="6698" width="1.07421875" style="1" customWidth="1"/>
    <col min="6699" max="6699" width="7.3046875" style="1" bestFit="1" customWidth="1"/>
    <col min="6700" max="6700" width="6.53515625" style="1" bestFit="1" customWidth="1"/>
    <col min="6701" max="6701" width="7" style="1" bestFit="1" customWidth="1"/>
    <col min="6702" max="6702" width="1.07421875" style="1" customWidth="1"/>
    <col min="6703" max="6703" width="7.3046875" style="1" bestFit="1" customWidth="1"/>
    <col min="6704" max="6704" width="6.53515625" style="1" bestFit="1" customWidth="1"/>
    <col min="6705" max="6705" width="7" style="1" bestFit="1" customWidth="1"/>
    <col min="6706" max="6706" width="2.07421875" style="1" customWidth="1"/>
    <col min="6707" max="6707" width="21.07421875" style="1" customWidth="1"/>
    <col min="6708" max="6708" width="7.3046875" style="1" bestFit="1" customWidth="1"/>
    <col min="6709" max="6709" width="6.53515625" style="1" bestFit="1" customWidth="1"/>
    <col min="6710" max="6710" width="7" style="1" bestFit="1" customWidth="1"/>
    <col min="6711" max="6711" width="1.07421875" style="1" customWidth="1"/>
    <col min="6712" max="6712" width="7.3046875" style="1" bestFit="1" customWidth="1"/>
    <col min="6713" max="6713" width="6.53515625" style="1" bestFit="1" customWidth="1"/>
    <col min="6714" max="6714" width="7" style="1" bestFit="1" customWidth="1"/>
    <col min="6715" max="6715" width="1.07421875" style="1" customWidth="1"/>
    <col min="6716" max="6716" width="7.3046875" style="1" bestFit="1" customWidth="1"/>
    <col min="6717" max="6717" width="6.53515625" style="1" bestFit="1" customWidth="1"/>
    <col min="6718" max="6718" width="7" style="1" bestFit="1" customWidth="1"/>
    <col min="6719" max="6719" width="1.07421875" style="1" customWidth="1"/>
    <col min="6720" max="6720" width="7.3046875" style="1" bestFit="1" customWidth="1"/>
    <col min="6721" max="6721" width="6.53515625" style="1" bestFit="1" customWidth="1"/>
    <col min="6722" max="6722" width="7" style="1" bestFit="1" customWidth="1"/>
    <col min="6723" max="6723" width="1.07421875" style="1" customWidth="1"/>
    <col min="6724" max="6724" width="7.3046875" style="1" bestFit="1" customWidth="1"/>
    <col min="6725" max="6725" width="6.53515625" style="1" bestFit="1" customWidth="1"/>
    <col min="6726" max="6726" width="7" style="1" bestFit="1" customWidth="1"/>
    <col min="6727" max="6727" width="1.07421875" style="1" customWidth="1"/>
    <col min="6728" max="6728" width="7.3046875" style="1" bestFit="1" customWidth="1"/>
    <col min="6729" max="6729" width="6.53515625" style="1" bestFit="1" customWidth="1"/>
    <col min="6730" max="6730" width="7" style="1" bestFit="1" customWidth="1"/>
    <col min="6731" max="6731" width="2.07421875" style="1" customWidth="1"/>
    <col min="6732" max="6732" width="24.07421875" style="1" customWidth="1"/>
    <col min="6733" max="6733" width="7.3046875" style="1" bestFit="1" customWidth="1"/>
    <col min="6734" max="6734" width="6.53515625" style="1" customWidth="1"/>
    <col min="6735" max="6735" width="6.84375" style="1" customWidth="1"/>
    <col min="6736" max="6736" width="1.07421875" style="1" customWidth="1"/>
    <col min="6737" max="6737" width="7.3046875" style="1" bestFit="1" customWidth="1"/>
    <col min="6738" max="6738" width="6.53515625" style="1" bestFit="1" customWidth="1"/>
    <col min="6739" max="6739" width="7" style="1" bestFit="1" customWidth="1"/>
    <col min="6740" max="6740" width="1.07421875" style="1" customWidth="1"/>
    <col min="6741" max="6741" width="7.3046875" style="1" bestFit="1" customWidth="1"/>
    <col min="6742" max="6742" width="6.53515625" style="1" bestFit="1" customWidth="1"/>
    <col min="6743" max="6743" width="7" style="1" bestFit="1" customWidth="1"/>
    <col min="6744" max="6744" width="1.07421875" style="1" customWidth="1"/>
    <col min="6745" max="6745" width="7.3046875" style="1" bestFit="1" customWidth="1"/>
    <col min="6746" max="6746" width="6.53515625" style="1" bestFit="1" customWidth="1"/>
    <col min="6747" max="6747" width="7" style="1" bestFit="1" customWidth="1"/>
    <col min="6748" max="6912" width="4.69140625" style="1"/>
    <col min="6913" max="6913" width="18.84375" style="1" customWidth="1"/>
    <col min="6914" max="6914" width="7.3046875" style="1" bestFit="1" customWidth="1"/>
    <col min="6915" max="6915" width="6.3046875" style="1" bestFit="1" customWidth="1"/>
    <col min="6916" max="6916" width="7" style="1" bestFit="1" customWidth="1"/>
    <col min="6917" max="6917" width="1.07421875" style="1" customWidth="1"/>
    <col min="6918" max="6918" width="7.3046875" style="1" bestFit="1" customWidth="1"/>
    <col min="6919" max="6919" width="6.3046875" style="1" bestFit="1" customWidth="1"/>
    <col min="6920" max="6920" width="7" style="1" bestFit="1" customWidth="1"/>
    <col min="6921" max="6921" width="1.07421875" style="1" customWidth="1"/>
    <col min="6922" max="6922" width="7.3046875" style="1" bestFit="1" customWidth="1"/>
    <col min="6923" max="6923" width="6.3046875" style="1" bestFit="1" customWidth="1"/>
    <col min="6924" max="6924" width="7" style="1" bestFit="1" customWidth="1"/>
    <col min="6925" max="6925" width="1.07421875" style="1" customWidth="1"/>
    <col min="6926" max="6926" width="7.3046875" style="1" bestFit="1" customWidth="1"/>
    <col min="6927" max="6927" width="6.3046875" style="1" bestFit="1" customWidth="1"/>
    <col min="6928" max="6928" width="7" style="1" bestFit="1" customWidth="1"/>
    <col min="6929" max="6929" width="1.07421875" style="1" customWidth="1"/>
    <col min="6930" max="6930" width="7.3046875" style="1" bestFit="1" customWidth="1"/>
    <col min="6931" max="6931" width="6.3046875" style="1" bestFit="1" customWidth="1"/>
    <col min="6932" max="6932" width="7" style="1" bestFit="1" customWidth="1"/>
    <col min="6933" max="6933" width="1.07421875" style="1" customWidth="1"/>
    <col min="6934" max="6934" width="7.3046875" style="1" bestFit="1" customWidth="1"/>
    <col min="6935" max="6935" width="6.3046875" style="1" bestFit="1" customWidth="1"/>
    <col min="6936" max="6936" width="7" style="1" bestFit="1" customWidth="1"/>
    <col min="6937" max="6937" width="2.07421875" style="1" customWidth="1"/>
    <col min="6938" max="6938" width="19.3046875" style="1" customWidth="1"/>
    <col min="6939" max="6939" width="7.3046875" style="1" bestFit="1" customWidth="1"/>
    <col min="6940" max="6940" width="6.53515625" style="1" bestFit="1" customWidth="1"/>
    <col min="6941" max="6941" width="7" style="1" bestFit="1" customWidth="1"/>
    <col min="6942" max="6942" width="1.07421875" style="1" customWidth="1"/>
    <col min="6943" max="6943" width="7.3046875" style="1" bestFit="1" customWidth="1"/>
    <col min="6944" max="6944" width="6.53515625" style="1" bestFit="1" customWidth="1"/>
    <col min="6945" max="6945" width="7" style="1" bestFit="1" customWidth="1"/>
    <col min="6946" max="6946" width="1.07421875" style="1" customWidth="1"/>
    <col min="6947" max="6947" width="7.3046875" style="1" bestFit="1" customWidth="1"/>
    <col min="6948" max="6948" width="6.53515625" style="1" bestFit="1" customWidth="1"/>
    <col min="6949" max="6949" width="7" style="1" bestFit="1" customWidth="1"/>
    <col min="6950" max="6950" width="1.07421875" style="1" customWidth="1"/>
    <col min="6951" max="6951" width="7.3046875" style="1" bestFit="1" customWidth="1"/>
    <col min="6952" max="6952" width="6.53515625" style="1" bestFit="1" customWidth="1"/>
    <col min="6953" max="6953" width="7" style="1" bestFit="1" customWidth="1"/>
    <col min="6954" max="6954" width="1.07421875" style="1" customWidth="1"/>
    <col min="6955" max="6955" width="7.3046875" style="1" bestFit="1" customWidth="1"/>
    <col min="6956" max="6956" width="6.53515625" style="1" bestFit="1" customWidth="1"/>
    <col min="6957" max="6957" width="7" style="1" bestFit="1" customWidth="1"/>
    <col min="6958" max="6958" width="1.07421875" style="1" customWidth="1"/>
    <col min="6959" max="6959" width="7.3046875" style="1" bestFit="1" customWidth="1"/>
    <col min="6960" max="6960" width="6.53515625" style="1" bestFit="1" customWidth="1"/>
    <col min="6961" max="6961" width="7" style="1" bestFit="1" customWidth="1"/>
    <col min="6962" max="6962" width="2.07421875" style="1" customWidth="1"/>
    <col min="6963" max="6963" width="21.07421875" style="1" customWidth="1"/>
    <col min="6964" max="6964" width="7.3046875" style="1" bestFit="1" customWidth="1"/>
    <col min="6965" max="6965" width="6.53515625" style="1" bestFit="1" customWidth="1"/>
    <col min="6966" max="6966" width="7" style="1" bestFit="1" customWidth="1"/>
    <col min="6967" max="6967" width="1.07421875" style="1" customWidth="1"/>
    <col min="6968" max="6968" width="7.3046875" style="1" bestFit="1" customWidth="1"/>
    <col min="6969" max="6969" width="6.53515625" style="1" bestFit="1" customWidth="1"/>
    <col min="6970" max="6970" width="7" style="1" bestFit="1" customWidth="1"/>
    <col min="6971" max="6971" width="1.07421875" style="1" customWidth="1"/>
    <col min="6972" max="6972" width="7.3046875" style="1" bestFit="1" customWidth="1"/>
    <col min="6973" max="6973" width="6.53515625" style="1" bestFit="1" customWidth="1"/>
    <col min="6974" max="6974" width="7" style="1" bestFit="1" customWidth="1"/>
    <col min="6975" max="6975" width="1.07421875" style="1" customWidth="1"/>
    <col min="6976" max="6976" width="7.3046875" style="1" bestFit="1" customWidth="1"/>
    <col min="6977" max="6977" width="6.53515625" style="1" bestFit="1" customWidth="1"/>
    <col min="6978" max="6978" width="7" style="1" bestFit="1" customWidth="1"/>
    <col min="6979" max="6979" width="1.07421875" style="1" customWidth="1"/>
    <col min="6980" max="6980" width="7.3046875" style="1" bestFit="1" customWidth="1"/>
    <col min="6981" max="6981" width="6.53515625" style="1" bestFit="1" customWidth="1"/>
    <col min="6982" max="6982" width="7" style="1" bestFit="1" customWidth="1"/>
    <col min="6983" max="6983" width="1.07421875" style="1" customWidth="1"/>
    <col min="6984" max="6984" width="7.3046875" style="1" bestFit="1" customWidth="1"/>
    <col min="6985" max="6985" width="6.53515625" style="1" bestFit="1" customWidth="1"/>
    <col min="6986" max="6986" width="7" style="1" bestFit="1" customWidth="1"/>
    <col min="6987" max="6987" width="2.07421875" style="1" customWidth="1"/>
    <col min="6988" max="6988" width="24.07421875" style="1" customWidth="1"/>
    <col min="6989" max="6989" width="7.3046875" style="1" bestFit="1" customWidth="1"/>
    <col min="6990" max="6990" width="6.53515625" style="1" customWidth="1"/>
    <col min="6991" max="6991" width="6.84375" style="1" customWidth="1"/>
    <col min="6992" max="6992" width="1.07421875" style="1" customWidth="1"/>
    <col min="6993" max="6993" width="7.3046875" style="1" bestFit="1" customWidth="1"/>
    <col min="6994" max="6994" width="6.53515625" style="1" bestFit="1" customWidth="1"/>
    <col min="6995" max="6995" width="7" style="1" bestFit="1" customWidth="1"/>
    <col min="6996" max="6996" width="1.07421875" style="1" customWidth="1"/>
    <col min="6997" max="6997" width="7.3046875" style="1" bestFit="1" customWidth="1"/>
    <col min="6998" max="6998" width="6.53515625" style="1" bestFit="1" customWidth="1"/>
    <col min="6999" max="6999" width="7" style="1" bestFit="1" customWidth="1"/>
    <col min="7000" max="7000" width="1.07421875" style="1" customWidth="1"/>
    <col min="7001" max="7001" width="7.3046875" style="1" bestFit="1" customWidth="1"/>
    <col min="7002" max="7002" width="6.53515625" style="1" bestFit="1" customWidth="1"/>
    <col min="7003" max="7003" width="7" style="1" bestFit="1" customWidth="1"/>
    <col min="7004" max="7168" width="4.69140625" style="1"/>
    <col min="7169" max="7169" width="18.84375" style="1" customWidth="1"/>
    <col min="7170" max="7170" width="7.3046875" style="1" bestFit="1" customWidth="1"/>
    <col min="7171" max="7171" width="6.3046875" style="1" bestFit="1" customWidth="1"/>
    <col min="7172" max="7172" width="7" style="1" bestFit="1" customWidth="1"/>
    <col min="7173" max="7173" width="1.07421875" style="1" customWidth="1"/>
    <col min="7174" max="7174" width="7.3046875" style="1" bestFit="1" customWidth="1"/>
    <col min="7175" max="7175" width="6.3046875" style="1" bestFit="1" customWidth="1"/>
    <col min="7176" max="7176" width="7" style="1" bestFit="1" customWidth="1"/>
    <col min="7177" max="7177" width="1.07421875" style="1" customWidth="1"/>
    <col min="7178" max="7178" width="7.3046875" style="1" bestFit="1" customWidth="1"/>
    <col min="7179" max="7179" width="6.3046875" style="1" bestFit="1" customWidth="1"/>
    <col min="7180" max="7180" width="7" style="1" bestFit="1" customWidth="1"/>
    <col min="7181" max="7181" width="1.07421875" style="1" customWidth="1"/>
    <col min="7182" max="7182" width="7.3046875" style="1" bestFit="1" customWidth="1"/>
    <col min="7183" max="7183" width="6.3046875" style="1" bestFit="1" customWidth="1"/>
    <col min="7184" max="7184" width="7" style="1" bestFit="1" customWidth="1"/>
    <col min="7185" max="7185" width="1.07421875" style="1" customWidth="1"/>
    <col min="7186" max="7186" width="7.3046875" style="1" bestFit="1" customWidth="1"/>
    <col min="7187" max="7187" width="6.3046875" style="1" bestFit="1" customWidth="1"/>
    <col min="7188" max="7188" width="7" style="1" bestFit="1" customWidth="1"/>
    <col min="7189" max="7189" width="1.07421875" style="1" customWidth="1"/>
    <col min="7190" max="7190" width="7.3046875" style="1" bestFit="1" customWidth="1"/>
    <col min="7191" max="7191" width="6.3046875" style="1" bestFit="1" customWidth="1"/>
    <col min="7192" max="7192" width="7" style="1" bestFit="1" customWidth="1"/>
    <col min="7193" max="7193" width="2.07421875" style="1" customWidth="1"/>
    <col min="7194" max="7194" width="19.3046875" style="1" customWidth="1"/>
    <col min="7195" max="7195" width="7.3046875" style="1" bestFit="1" customWidth="1"/>
    <col min="7196" max="7196" width="6.53515625" style="1" bestFit="1" customWidth="1"/>
    <col min="7197" max="7197" width="7" style="1" bestFit="1" customWidth="1"/>
    <col min="7198" max="7198" width="1.07421875" style="1" customWidth="1"/>
    <col min="7199" max="7199" width="7.3046875" style="1" bestFit="1" customWidth="1"/>
    <col min="7200" max="7200" width="6.53515625" style="1" bestFit="1" customWidth="1"/>
    <col min="7201" max="7201" width="7" style="1" bestFit="1" customWidth="1"/>
    <col min="7202" max="7202" width="1.07421875" style="1" customWidth="1"/>
    <col min="7203" max="7203" width="7.3046875" style="1" bestFit="1" customWidth="1"/>
    <col min="7204" max="7204" width="6.53515625" style="1" bestFit="1" customWidth="1"/>
    <col min="7205" max="7205" width="7" style="1" bestFit="1" customWidth="1"/>
    <col min="7206" max="7206" width="1.07421875" style="1" customWidth="1"/>
    <col min="7207" max="7207" width="7.3046875" style="1" bestFit="1" customWidth="1"/>
    <col min="7208" max="7208" width="6.53515625" style="1" bestFit="1" customWidth="1"/>
    <col min="7209" max="7209" width="7" style="1" bestFit="1" customWidth="1"/>
    <col min="7210" max="7210" width="1.07421875" style="1" customWidth="1"/>
    <col min="7211" max="7211" width="7.3046875" style="1" bestFit="1" customWidth="1"/>
    <col min="7212" max="7212" width="6.53515625" style="1" bestFit="1" customWidth="1"/>
    <col min="7213" max="7213" width="7" style="1" bestFit="1" customWidth="1"/>
    <col min="7214" max="7214" width="1.07421875" style="1" customWidth="1"/>
    <col min="7215" max="7215" width="7.3046875" style="1" bestFit="1" customWidth="1"/>
    <col min="7216" max="7216" width="6.53515625" style="1" bestFit="1" customWidth="1"/>
    <col min="7217" max="7217" width="7" style="1" bestFit="1" customWidth="1"/>
    <col min="7218" max="7218" width="2.07421875" style="1" customWidth="1"/>
    <col min="7219" max="7219" width="21.07421875" style="1" customWidth="1"/>
    <col min="7220" max="7220" width="7.3046875" style="1" bestFit="1" customWidth="1"/>
    <col min="7221" max="7221" width="6.53515625" style="1" bestFit="1" customWidth="1"/>
    <col min="7222" max="7222" width="7" style="1" bestFit="1" customWidth="1"/>
    <col min="7223" max="7223" width="1.07421875" style="1" customWidth="1"/>
    <col min="7224" max="7224" width="7.3046875" style="1" bestFit="1" customWidth="1"/>
    <col min="7225" max="7225" width="6.53515625" style="1" bestFit="1" customWidth="1"/>
    <col min="7226" max="7226" width="7" style="1" bestFit="1" customWidth="1"/>
    <col min="7227" max="7227" width="1.07421875" style="1" customWidth="1"/>
    <col min="7228" max="7228" width="7.3046875" style="1" bestFit="1" customWidth="1"/>
    <col min="7229" max="7229" width="6.53515625" style="1" bestFit="1" customWidth="1"/>
    <col min="7230" max="7230" width="7" style="1" bestFit="1" customWidth="1"/>
    <col min="7231" max="7231" width="1.07421875" style="1" customWidth="1"/>
    <col min="7232" max="7232" width="7.3046875" style="1" bestFit="1" customWidth="1"/>
    <col min="7233" max="7233" width="6.53515625" style="1" bestFit="1" customWidth="1"/>
    <col min="7234" max="7234" width="7" style="1" bestFit="1" customWidth="1"/>
    <col min="7235" max="7235" width="1.07421875" style="1" customWidth="1"/>
    <col min="7236" max="7236" width="7.3046875" style="1" bestFit="1" customWidth="1"/>
    <col min="7237" max="7237" width="6.53515625" style="1" bestFit="1" customWidth="1"/>
    <col min="7238" max="7238" width="7" style="1" bestFit="1" customWidth="1"/>
    <col min="7239" max="7239" width="1.07421875" style="1" customWidth="1"/>
    <col min="7240" max="7240" width="7.3046875" style="1" bestFit="1" customWidth="1"/>
    <col min="7241" max="7241" width="6.53515625" style="1" bestFit="1" customWidth="1"/>
    <col min="7242" max="7242" width="7" style="1" bestFit="1" customWidth="1"/>
    <col min="7243" max="7243" width="2.07421875" style="1" customWidth="1"/>
    <col min="7244" max="7244" width="24.07421875" style="1" customWidth="1"/>
    <col min="7245" max="7245" width="7.3046875" style="1" bestFit="1" customWidth="1"/>
    <col min="7246" max="7246" width="6.53515625" style="1" customWidth="1"/>
    <col min="7247" max="7247" width="6.84375" style="1" customWidth="1"/>
    <col min="7248" max="7248" width="1.07421875" style="1" customWidth="1"/>
    <col min="7249" max="7249" width="7.3046875" style="1" bestFit="1" customWidth="1"/>
    <col min="7250" max="7250" width="6.53515625" style="1" bestFit="1" customWidth="1"/>
    <col min="7251" max="7251" width="7" style="1" bestFit="1" customWidth="1"/>
    <col min="7252" max="7252" width="1.07421875" style="1" customWidth="1"/>
    <col min="7253" max="7253" width="7.3046875" style="1" bestFit="1" customWidth="1"/>
    <col min="7254" max="7254" width="6.53515625" style="1" bestFit="1" customWidth="1"/>
    <col min="7255" max="7255" width="7" style="1" bestFit="1" customWidth="1"/>
    <col min="7256" max="7256" width="1.07421875" style="1" customWidth="1"/>
    <col min="7257" max="7257" width="7.3046875" style="1" bestFit="1" customWidth="1"/>
    <col min="7258" max="7258" width="6.53515625" style="1" bestFit="1" customWidth="1"/>
    <col min="7259" max="7259" width="7" style="1" bestFit="1" customWidth="1"/>
    <col min="7260" max="7424" width="4.69140625" style="1"/>
    <col min="7425" max="7425" width="18.84375" style="1" customWidth="1"/>
    <col min="7426" max="7426" width="7.3046875" style="1" bestFit="1" customWidth="1"/>
    <col min="7427" max="7427" width="6.3046875" style="1" bestFit="1" customWidth="1"/>
    <col min="7428" max="7428" width="7" style="1" bestFit="1" customWidth="1"/>
    <col min="7429" max="7429" width="1.07421875" style="1" customWidth="1"/>
    <col min="7430" max="7430" width="7.3046875" style="1" bestFit="1" customWidth="1"/>
    <col min="7431" max="7431" width="6.3046875" style="1" bestFit="1" customWidth="1"/>
    <col min="7432" max="7432" width="7" style="1" bestFit="1" customWidth="1"/>
    <col min="7433" max="7433" width="1.07421875" style="1" customWidth="1"/>
    <col min="7434" max="7434" width="7.3046875" style="1" bestFit="1" customWidth="1"/>
    <col min="7435" max="7435" width="6.3046875" style="1" bestFit="1" customWidth="1"/>
    <col min="7436" max="7436" width="7" style="1" bestFit="1" customWidth="1"/>
    <col min="7437" max="7437" width="1.07421875" style="1" customWidth="1"/>
    <col min="7438" max="7438" width="7.3046875" style="1" bestFit="1" customWidth="1"/>
    <col min="7439" max="7439" width="6.3046875" style="1" bestFit="1" customWidth="1"/>
    <col min="7440" max="7440" width="7" style="1" bestFit="1" customWidth="1"/>
    <col min="7441" max="7441" width="1.07421875" style="1" customWidth="1"/>
    <col min="7442" max="7442" width="7.3046875" style="1" bestFit="1" customWidth="1"/>
    <col min="7443" max="7443" width="6.3046875" style="1" bestFit="1" customWidth="1"/>
    <col min="7444" max="7444" width="7" style="1" bestFit="1" customWidth="1"/>
    <col min="7445" max="7445" width="1.07421875" style="1" customWidth="1"/>
    <col min="7446" max="7446" width="7.3046875" style="1" bestFit="1" customWidth="1"/>
    <col min="7447" max="7447" width="6.3046875" style="1" bestFit="1" customWidth="1"/>
    <col min="7448" max="7448" width="7" style="1" bestFit="1" customWidth="1"/>
    <col min="7449" max="7449" width="2.07421875" style="1" customWidth="1"/>
    <col min="7450" max="7450" width="19.3046875" style="1" customWidth="1"/>
    <col min="7451" max="7451" width="7.3046875" style="1" bestFit="1" customWidth="1"/>
    <col min="7452" max="7452" width="6.53515625" style="1" bestFit="1" customWidth="1"/>
    <col min="7453" max="7453" width="7" style="1" bestFit="1" customWidth="1"/>
    <col min="7454" max="7454" width="1.07421875" style="1" customWidth="1"/>
    <col min="7455" max="7455" width="7.3046875" style="1" bestFit="1" customWidth="1"/>
    <col min="7456" max="7456" width="6.53515625" style="1" bestFit="1" customWidth="1"/>
    <col min="7457" max="7457" width="7" style="1" bestFit="1" customWidth="1"/>
    <col min="7458" max="7458" width="1.07421875" style="1" customWidth="1"/>
    <col min="7459" max="7459" width="7.3046875" style="1" bestFit="1" customWidth="1"/>
    <col min="7460" max="7460" width="6.53515625" style="1" bestFit="1" customWidth="1"/>
    <col min="7461" max="7461" width="7" style="1" bestFit="1" customWidth="1"/>
    <col min="7462" max="7462" width="1.07421875" style="1" customWidth="1"/>
    <col min="7463" max="7463" width="7.3046875" style="1" bestFit="1" customWidth="1"/>
    <col min="7464" max="7464" width="6.53515625" style="1" bestFit="1" customWidth="1"/>
    <col min="7465" max="7465" width="7" style="1" bestFit="1" customWidth="1"/>
    <col min="7466" max="7466" width="1.07421875" style="1" customWidth="1"/>
    <col min="7467" max="7467" width="7.3046875" style="1" bestFit="1" customWidth="1"/>
    <col min="7468" max="7468" width="6.53515625" style="1" bestFit="1" customWidth="1"/>
    <col min="7469" max="7469" width="7" style="1" bestFit="1" customWidth="1"/>
    <col min="7470" max="7470" width="1.07421875" style="1" customWidth="1"/>
    <col min="7471" max="7471" width="7.3046875" style="1" bestFit="1" customWidth="1"/>
    <col min="7472" max="7472" width="6.53515625" style="1" bestFit="1" customWidth="1"/>
    <col min="7473" max="7473" width="7" style="1" bestFit="1" customWidth="1"/>
    <col min="7474" max="7474" width="2.07421875" style="1" customWidth="1"/>
    <col min="7475" max="7475" width="21.07421875" style="1" customWidth="1"/>
    <col min="7476" max="7476" width="7.3046875" style="1" bestFit="1" customWidth="1"/>
    <col min="7477" max="7477" width="6.53515625" style="1" bestFit="1" customWidth="1"/>
    <col min="7478" max="7478" width="7" style="1" bestFit="1" customWidth="1"/>
    <col min="7479" max="7479" width="1.07421875" style="1" customWidth="1"/>
    <col min="7480" max="7480" width="7.3046875" style="1" bestFit="1" customWidth="1"/>
    <col min="7481" max="7481" width="6.53515625" style="1" bestFit="1" customWidth="1"/>
    <col min="7482" max="7482" width="7" style="1" bestFit="1" customWidth="1"/>
    <col min="7483" max="7483" width="1.07421875" style="1" customWidth="1"/>
    <col min="7484" max="7484" width="7.3046875" style="1" bestFit="1" customWidth="1"/>
    <col min="7485" max="7485" width="6.53515625" style="1" bestFit="1" customWidth="1"/>
    <col min="7486" max="7486" width="7" style="1" bestFit="1" customWidth="1"/>
    <col min="7487" max="7487" width="1.07421875" style="1" customWidth="1"/>
    <col min="7488" max="7488" width="7.3046875" style="1" bestFit="1" customWidth="1"/>
    <col min="7489" max="7489" width="6.53515625" style="1" bestFit="1" customWidth="1"/>
    <col min="7490" max="7490" width="7" style="1" bestFit="1" customWidth="1"/>
    <col min="7491" max="7491" width="1.07421875" style="1" customWidth="1"/>
    <col min="7492" max="7492" width="7.3046875" style="1" bestFit="1" customWidth="1"/>
    <col min="7493" max="7493" width="6.53515625" style="1" bestFit="1" customWidth="1"/>
    <col min="7494" max="7494" width="7" style="1" bestFit="1" customWidth="1"/>
    <col min="7495" max="7495" width="1.07421875" style="1" customWidth="1"/>
    <col min="7496" max="7496" width="7.3046875" style="1" bestFit="1" customWidth="1"/>
    <col min="7497" max="7497" width="6.53515625" style="1" bestFit="1" customWidth="1"/>
    <col min="7498" max="7498" width="7" style="1" bestFit="1" customWidth="1"/>
    <col min="7499" max="7499" width="2.07421875" style="1" customWidth="1"/>
    <col min="7500" max="7500" width="24.07421875" style="1" customWidth="1"/>
    <col min="7501" max="7501" width="7.3046875" style="1" bestFit="1" customWidth="1"/>
    <col min="7502" max="7502" width="6.53515625" style="1" customWidth="1"/>
    <col min="7503" max="7503" width="6.84375" style="1" customWidth="1"/>
    <col min="7504" max="7504" width="1.07421875" style="1" customWidth="1"/>
    <col min="7505" max="7505" width="7.3046875" style="1" bestFit="1" customWidth="1"/>
    <col min="7506" max="7506" width="6.53515625" style="1" bestFit="1" customWidth="1"/>
    <col min="7507" max="7507" width="7" style="1" bestFit="1" customWidth="1"/>
    <col min="7508" max="7508" width="1.07421875" style="1" customWidth="1"/>
    <col min="7509" max="7509" width="7.3046875" style="1" bestFit="1" customWidth="1"/>
    <col min="7510" max="7510" width="6.53515625" style="1" bestFit="1" customWidth="1"/>
    <col min="7511" max="7511" width="7" style="1" bestFit="1" customWidth="1"/>
    <col min="7512" max="7512" width="1.07421875" style="1" customWidth="1"/>
    <col min="7513" max="7513" width="7.3046875" style="1" bestFit="1" customWidth="1"/>
    <col min="7514" max="7514" width="6.53515625" style="1" bestFit="1" customWidth="1"/>
    <col min="7515" max="7515" width="7" style="1" bestFit="1" customWidth="1"/>
    <col min="7516" max="7680" width="4.69140625" style="1"/>
    <col min="7681" max="7681" width="18.84375" style="1" customWidth="1"/>
    <col min="7682" max="7682" width="7.3046875" style="1" bestFit="1" customWidth="1"/>
    <col min="7683" max="7683" width="6.3046875" style="1" bestFit="1" customWidth="1"/>
    <col min="7684" max="7684" width="7" style="1" bestFit="1" customWidth="1"/>
    <col min="7685" max="7685" width="1.07421875" style="1" customWidth="1"/>
    <col min="7686" max="7686" width="7.3046875" style="1" bestFit="1" customWidth="1"/>
    <col min="7687" max="7687" width="6.3046875" style="1" bestFit="1" customWidth="1"/>
    <col min="7688" max="7688" width="7" style="1" bestFit="1" customWidth="1"/>
    <col min="7689" max="7689" width="1.07421875" style="1" customWidth="1"/>
    <col min="7690" max="7690" width="7.3046875" style="1" bestFit="1" customWidth="1"/>
    <col min="7691" max="7691" width="6.3046875" style="1" bestFit="1" customWidth="1"/>
    <col min="7692" max="7692" width="7" style="1" bestFit="1" customWidth="1"/>
    <col min="7693" max="7693" width="1.07421875" style="1" customWidth="1"/>
    <col min="7694" max="7694" width="7.3046875" style="1" bestFit="1" customWidth="1"/>
    <col min="7695" max="7695" width="6.3046875" style="1" bestFit="1" customWidth="1"/>
    <col min="7696" max="7696" width="7" style="1" bestFit="1" customWidth="1"/>
    <col min="7697" max="7697" width="1.07421875" style="1" customWidth="1"/>
    <col min="7698" max="7698" width="7.3046875" style="1" bestFit="1" customWidth="1"/>
    <col min="7699" max="7699" width="6.3046875" style="1" bestFit="1" customWidth="1"/>
    <col min="7700" max="7700" width="7" style="1" bestFit="1" customWidth="1"/>
    <col min="7701" max="7701" width="1.07421875" style="1" customWidth="1"/>
    <col min="7702" max="7702" width="7.3046875" style="1" bestFit="1" customWidth="1"/>
    <col min="7703" max="7703" width="6.3046875" style="1" bestFit="1" customWidth="1"/>
    <col min="7704" max="7704" width="7" style="1" bestFit="1" customWidth="1"/>
    <col min="7705" max="7705" width="2.07421875" style="1" customWidth="1"/>
    <col min="7706" max="7706" width="19.3046875" style="1" customWidth="1"/>
    <col min="7707" max="7707" width="7.3046875" style="1" bestFit="1" customWidth="1"/>
    <col min="7708" max="7708" width="6.53515625" style="1" bestFit="1" customWidth="1"/>
    <col min="7709" max="7709" width="7" style="1" bestFit="1" customWidth="1"/>
    <col min="7710" max="7710" width="1.07421875" style="1" customWidth="1"/>
    <col min="7711" max="7711" width="7.3046875" style="1" bestFit="1" customWidth="1"/>
    <col min="7712" max="7712" width="6.53515625" style="1" bestFit="1" customWidth="1"/>
    <col min="7713" max="7713" width="7" style="1" bestFit="1" customWidth="1"/>
    <col min="7714" max="7714" width="1.07421875" style="1" customWidth="1"/>
    <col min="7715" max="7715" width="7.3046875" style="1" bestFit="1" customWidth="1"/>
    <col min="7716" max="7716" width="6.53515625" style="1" bestFit="1" customWidth="1"/>
    <col min="7717" max="7717" width="7" style="1" bestFit="1" customWidth="1"/>
    <col min="7718" max="7718" width="1.07421875" style="1" customWidth="1"/>
    <col min="7719" max="7719" width="7.3046875" style="1" bestFit="1" customWidth="1"/>
    <col min="7720" max="7720" width="6.53515625" style="1" bestFit="1" customWidth="1"/>
    <col min="7721" max="7721" width="7" style="1" bestFit="1" customWidth="1"/>
    <col min="7722" max="7722" width="1.07421875" style="1" customWidth="1"/>
    <col min="7723" max="7723" width="7.3046875" style="1" bestFit="1" customWidth="1"/>
    <col min="7724" max="7724" width="6.53515625" style="1" bestFit="1" customWidth="1"/>
    <col min="7725" max="7725" width="7" style="1" bestFit="1" customWidth="1"/>
    <col min="7726" max="7726" width="1.07421875" style="1" customWidth="1"/>
    <col min="7727" max="7727" width="7.3046875" style="1" bestFit="1" customWidth="1"/>
    <col min="7728" max="7728" width="6.53515625" style="1" bestFit="1" customWidth="1"/>
    <col min="7729" max="7729" width="7" style="1" bestFit="1" customWidth="1"/>
    <col min="7730" max="7730" width="2.07421875" style="1" customWidth="1"/>
    <col min="7731" max="7731" width="21.07421875" style="1" customWidth="1"/>
    <col min="7732" max="7732" width="7.3046875" style="1" bestFit="1" customWidth="1"/>
    <col min="7733" max="7733" width="6.53515625" style="1" bestFit="1" customWidth="1"/>
    <col min="7734" max="7734" width="7" style="1" bestFit="1" customWidth="1"/>
    <col min="7735" max="7735" width="1.07421875" style="1" customWidth="1"/>
    <col min="7736" max="7736" width="7.3046875" style="1" bestFit="1" customWidth="1"/>
    <col min="7737" max="7737" width="6.53515625" style="1" bestFit="1" customWidth="1"/>
    <col min="7738" max="7738" width="7" style="1" bestFit="1" customWidth="1"/>
    <col min="7739" max="7739" width="1.07421875" style="1" customWidth="1"/>
    <col min="7740" max="7740" width="7.3046875" style="1" bestFit="1" customWidth="1"/>
    <col min="7741" max="7741" width="6.53515625" style="1" bestFit="1" customWidth="1"/>
    <col min="7742" max="7742" width="7" style="1" bestFit="1" customWidth="1"/>
    <col min="7743" max="7743" width="1.07421875" style="1" customWidth="1"/>
    <col min="7744" max="7744" width="7.3046875" style="1" bestFit="1" customWidth="1"/>
    <col min="7745" max="7745" width="6.53515625" style="1" bestFit="1" customWidth="1"/>
    <col min="7746" max="7746" width="7" style="1" bestFit="1" customWidth="1"/>
    <col min="7747" max="7747" width="1.07421875" style="1" customWidth="1"/>
    <col min="7748" max="7748" width="7.3046875" style="1" bestFit="1" customWidth="1"/>
    <col min="7749" max="7749" width="6.53515625" style="1" bestFit="1" customWidth="1"/>
    <col min="7750" max="7750" width="7" style="1" bestFit="1" customWidth="1"/>
    <col min="7751" max="7751" width="1.07421875" style="1" customWidth="1"/>
    <col min="7752" max="7752" width="7.3046875" style="1" bestFit="1" customWidth="1"/>
    <col min="7753" max="7753" width="6.53515625" style="1" bestFit="1" customWidth="1"/>
    <col min="7754" max="7754" width="7" style="1" bestFit="1" customWidth="1"/>
    <col min="7755" max="7755" width="2.07421875" style="1" customWidth="1"/>
    <col min="7756" max="7756" width="24.07421875" style="1" customWidth="1"/>
    <col min="7757" max="7757" width="7.3046875" style="1" bestFit="1" customWidth="1"/>
    <col min="7758" max="7758" width="6.53515625" style="1" customWidth="1"/>
    <col min="7759" max="7759" width="6.84375" style="1" customWidth="1"/>
    <col min="7760" max="7760" width="1.07421875" style="1" customWidth="1"/>
    <col min="7761" max="7761" width="7.3046875" style="1" bestFit="1" customWidth="1"/>
    <col min="7762" max="7762" width="6.53515625" style="1" bestFit="1" customWidth="1"/>
    <col min="7763" max="7763" width="7" style="1" bestFit="1" customWidth="1"/>
    <col min="7764" max="7764" width="1.07421875" style="1" customWidth="1"/>
    <col min="7765" max="7765" width="7.3046875" style="1" bestFit="1" customWidth="1"/>
    <col min="7766" max="7766" width="6.53515625" style="1" bestFit="1" customWidth="1"/>
    <col min="7767" max="7767" width="7" style="1" bestFit="1" customWidth="1"/>
    <col min="7768" max="7768" width="1.07421875" style="1" customWidth="1"/>
    <col min="7769" max="7769" width="7.3046875" style="1" bestFit="1" customWidth="1"/>
    <col min="7770" max="7770" width="6.53515625" style="1" bestFit="1" customWidth="1"/>
    <col min="7771" max="7771" width="7" style="1" bestFit="1" customWidth="1"/>
    <col min="7772" max="7936" width="4.69140625" style="1"/>
    <col min="7937" max="7937" width="18.84375" style="1" customWidth="1"/>
    <col min="7938" max="7938" width="7.3046875" style="1" bestFit="1" customWidth="1"/>
    <col min="7939" max="7939" width="6.3046875" style="1" bestFit="1" customWidth="1"/>
    <col min="7940" max="7940" width="7" style="1" bestFit="1" customWidth="1"/>
    <col min="7941" max="7941" width="1.07421875" style="1" customWidth="1"/>
    <col min="7942" max="7942" width="7.3046875" style="1" bestFit="1" customWidth="1"/>
    <col min="7943" max="7943" width="6.3046875" style="1" bestFit="1" customWidth="1"/>
    <col min="7944" max="7944" width="7" style="1" bestFit="1" customWidth="1"/>
    <col min="7945" max="7945" width="1.07421875" style="1" customWidth="1"/>
    <col min="7946" max="7946" width="7.3046875" style="1" bestFit="1" customWidth="1"/>
    <col min="7947" max="7947" width="6.3046875" style="1" bestFit="1" customWidth="1"/>
    <col min="7948" max="7948" width="7" style="1" bestFit="1" customWidth="1"/>
    <col min="7949" max="7949" width="1.07421875" style="1" customWidth="1"/>
    <col min="7950" max="7950" width="7.3046875" style="1" bestFit="1" customWidth="1"/>
    <col min="7951" max="7951" width="6.3046875" style="1" bestFit="1" customWidth="1"/>
    <col min="7952" max="7952" width="7" style="1" bestFit="1" customWidth="1"/>
    <col min="7953" max="7953" width="1.07421875" style="1" customWidth="1"/>
    <col min="7954" max="7954" width="7.3046875" style="1" bestFit="1" customWidth="1"/>
    <col min="7955" max="7955" width="6.3046875" style="1" bestFit="1" customWidth="1"/>
    <col min="7956" max="7956" width="7" style="1" bestFit="1" customWidth="1"/>
    <col min="7957" max="7957" width="1.07421875" style="1" customWidth="1"/>
    <col min="7958" max="7958" width="7.3046875" style="1" bestFit="1" customWidth="1"/>
    <col min="7959" max="7959" width="6.3046875" style="1" bestFit="1" customWidth="1"/>
    <col min="7960" max="7960" width="7" style="1" bestFit="1" customWidth="1"/>
    <col min="7961" max="7961" width="2.07421875" style="1" customWidth="1"/>
    <col min="7962" max="7962" width="19.3046875" style="1" customWidth="1"/>
    <col min="7963" max="7963" width="7.3046875" style="1" bestFit="1" customWidth="1"/>
    <col min="7964" max="7964" width="6.53515625" style="1" bestFit="1" customWidth="1"/>
    <col min="7965" max="7965" width="7" style="1" bestFit="1" customWidth="1"/>
    <col min="7966" max="7966" width="1.07421875" style="1" customWidth="1"/>
    <col min="7967" max="7967" width="7.3046875" style="1" bestFit="1" customWidth="1"/>
    <col min="7968" max="7968" width="6.53515625" style="1" bestFit="1" customWidth="1"/>
    <col min="7969" max="7969" width="7" style="1" bestFit="1" customWidth="1"/>
    <col min="7970" max="7970" width="1.07421875" style="1" customWidth="1"/>
    <col min="7971" max="7971" width="7.3046875" style="1" bestFit="1" customWidth="1"/>
    <col min="7972" max="7972" width="6.53515625" style="1" bestFit="1" customWidth="1"/>
    <col min="7973" max="7973" width="7" style="1" bestFit="1" customWidth="1"/>
    <col min="7974" max="7974" width="1.07421875" style="1" customWidth="1"/>
    <col min="7975" max="7975" width="7.3046875" style="1" bestFit="1" customWidth="1"/>
    <col min="7976" max="7976" width="6.53515625" style="1" bestFit="1" customWidth="1"/>
    <col min="7977" max="7977" width="7" style="1" bestFit="1" customWidth="1"/>
    <col min="7978" max="7978" width="1.07421875" style="1" customWidth="1"/>
    <col min="7979" max="7979" width="7.3046875" style="1" bestFit="1" customWidth="1"/>
    <col min="7980" max="7980" width="6.53515625" style="1" bestFit="1" customWidth="1"/>
    <col min="7981" max="7981" width="7" style="1" bestFit="1" customWidth="1"/>
    <col min="7982" max="7982" width="1.07421875" style="1" customWidth="1"/>
    <col min="7983" max="7983" width="7.3046875" style="1" bestFit="1" customWidth="1"/>
    <col min="7984" max="7984" width="6.53515625" style="1" bestFit="1" customWidth="1"/>
    <col min="7985" max="7985" width="7" style="1" bestFit="1" customWidth="1"/>
    <col min="7986" max="7986" width="2.07421875" style="1" customWidth="1"/>
    <col min="7987" max="7987" width="21.07421875" style="1" customWidth="1"/>
    <col min="7988" max="7988" width="7.3046875" style="1" bestFit="1" customWidth="1"/>
    <col min="7989" max="7989" width="6.53515625" style="1" bestFit="1" customWidth="1"/>
    <col min="7990" max="7990" width="7" style="1" bestFit="1" customWidth="1"/>
    <col min="7991" max="7991" width="1.07421875" style="1" customWidth="1"/>
    <col min="7992" max="7992" width="7.3046875" style="1" bestFit="1" customWidth="1"/>
    <col min="7993" max="7993" width="6.53515625" style="1" bestFit="1" customWidth="1"/>
    <col min="7994" max="7994" width="7" style="1" bestFit="1" customWidth="1"/>
    <col min="7995" max="7995" width="1.07421875" style="1" customWidth="1"/>
    <col min="7996" max="7996" width="7.3046875" style="1" bestFit="1" customWidth="1"/>
    <col min="7997" max="7997" width="6.53515625" style="1" bestFit="1" customWidth="1"/>
    <col min="7998" max="7998" width="7" style="1" bestFit="1" customWidth="1"/>
    <col min="7999" max="7999" width="1.07421875" style="1" customWidth="1"/>
    <col min="8000" max="8000" width="7.3046875" style="1" bestFit="1" customWidth="1"/>
    <col min="8001" max="8001" width="6.53515625" style="1" bestFit="1" customWidth="1"/>
    <col min="8002" max="8002" width="7" style="1" bestFit="1" customWidth="1"/>
    <col min="8003" max="8003" width="1.07421875" style="1" customWidth="1"/>
    <col min="8004" max="8004" width="7.3046875" style="1" bestFit="1" customWidth="1"/>
    <col min="8005" max="8005" width="6.53515625" style="1" bestFit="1" customWidth="1"/>
    <col min="8006" max="8006" width="7" style="1" bestFit="1" customWidth="1"/>
    <col min="8007" max="8007" width="1.07421875" style="1" customWidth="1"/>
    <col min="8008" max="8008" width="7.3046875" style="1" bestFit="1" customWidth="1"/>
    <col min="8009" max="8009" width="6.53515625" style="1" bestFit="1" customWidth="1"/>
    <col min="8010" max="8010" width="7" style="1" bestFit="1" customWidth="1"/>
    <col min="8011" max="8011" width="2.07421875" style="1" customWidth="1"/>
    <col min="8012" max="8012" width="24.07421875" style="1" customWidth="1"/>
    <col min="8013" max="8013" width="7.3046875" style="1" bestFit="1" customWidth="1"/>
    <col min="8014" max="8014" width="6.53515625" style="1" customWidth="1"/>
    <col min="8015" max="8015" width="6.84375" style="1" customWidth="1"/>
    <col min="8016" max="8016" width="1.07421875" style="1" customWidth="1"/>
    <col min="8017" max="8017" width="7.3046875" style="1" bestFit="1" customWidth="1"/>
    <col min="8018" max="8018" width="6.53515625" style="1" bestFit="1" customWidth="1"/>
    <col min="8019" max="8019" width="7" style="1" bestFit="1" customWidth="1"/>
    <col min="8020" max="8020" width="1.07421875" style="1" customWidth="1"/>
    <col min="8021" max="8021" width="7.3046875" style="1" bestFit="1" customWidth="1"/>
    <col min="8022" max="8022" width="6.53515625" style="1" bestFit="1" customWidth="1"/>
    <col min="8023" max="8023" width="7" style="1" bestFit="1" customWidth="1"/>
    <col min="8024" max="8024" width="1.07421875" style="1" customWidth="1"/>
    <col min="8025" max="8025" width="7.3046875" style="1" bestFit="1" customWidth="1"/>
    <col min="8026" max="8026" width="6.53515625" style="1" bestFit="1" customWidth="1"/>
    <col min="8027" max="8027" width="7" style="1" bestFit="1" customWidth="1"/>
    <col min="8028" max="8192" width="4.69140625" style="1"/>
    <col min="8193" max="8193" width="18.84375" style="1" customWidth="1"/>
    <col min="8194" max="8194" width="7.3046875" style="1" bestFit="1" customWidth="1"/>
    <col min="8195" max="8195" width="6.3046875" style="1" bestFit="1" customWidth="1"/>
    <col min="8196" max="8196" width="7" style="1" bestFit="1" customWidth="1"/>
    <col min="8197" max="8197" width="1.07421875" style="1" customWidth="1"/>
    <col min="8198" max="8198" width="7.3046875" style="1" bestFit="1" customWidth="1"/>
    <col min="8199" max="8199" width="6.3046875" style="1" bestFit="1" customWidth="1"/>
    <col min="8200" max="8200" width="7" style="1" bestFit="1" customWidth="1"/>
    <col min="8201" max="8201" width="1.07421875" style="1" customWidth="1"/>
    <col min="8202" max="8202" width="7.3046875" style="1" bestFit="1" customWidth="1"/>
    <col min="8203" max="8203" width="6.3046875" style="1" bestFit="1" customWidth="1"/>
    <col min="8204" max="8204" width="7" style="1" bestFit="1" customWidth="1"/>
    <col min="8205" max="8205" width="1.07421875" style="1" customWidth="1"/>
    <col min="8206" max="8206" width="7.3046875" style="1" bestFit="1" customWidth="1"/>
    <col min="8207" max="8207" width="6.3046875" style="1" bestFit="1" customWidth="1"/>
    <col min="8208" max="8208" width="7" style="1" bestFit="1" customWidth="1"/>
    <col min="8209" max="8209" width="1.07421875" style="1" customWidth="1"/>
    <col min="8210" max="8210" width="7.3046875" style="1" bestFit="1" customWidth="1"/>
    <col min="8211" max="8211" width="6.3046875" style="1" bestFit="1" customWidth="1"/>
    <col min="8212" max="8212" width="7" style="1" bestFit="1" customWidth="1"/>
    <col min="8213" max="8213" width="1.07421875" style="1" customWidth="1"/>
    <col min="8214" max="8214" width="7.3046875" style="1" bestFit="1" customWidth="1"/>
    <col min="8215" max="8215" width="6.3046875" style="1" bestFit="1" customWidth="1"/>
    <col min="8216" max="8216" width="7" style="1" bestFit="1" customWidth="1"/>
    <col min="8217" max="8217" width="2.07421875" style="1" customWidth="1"/>
    <col min="8218" max="8218" width="19.3046875" style="1" customWidth="1"/>
    <col min="8219" max="8219" width="7.3046875" style="1" bestFit="1" customWidth="1"/>
    <col min="8220" max="8220" width="6.53515625" style="1" bestFit="1" customWidth="1"/>
    <col min="8221" max="8221" width="7" style="1" bestFit="1" customWidth="1"/>
    <col min="8222" max="8222" width="1.07421875" style="1" customWidth="1"/>
    <col min="8223" max="8223" width="7.3046875" style="1" bestFit="1" customWidth="1"/>
    <col min="8224" max="8224" width="6.53515625" style="1" bestFit="1" customWidth="1"/>
    <col min="8225" max="8225" width="7" style="1" bestFit="1" customWidth="1"/>
    <col min="8226" max="8226" width="1.07421875" style="1" customWidth="1"/>
    <col min="8227" max="8227" width="7.3046875" style="1" bestFit="1" customWidth="1"/>
    <col min="8228" max="8228" width="6.53515625" style="1" bestFit="1" customWidth="1"/>
    <col min="8229" max="8229" width="7" style="1" bestFit="1" customWidth="1"/>
    <col min="8230" max="8230" width="1.07421875" style="1" customWidth="1"/>
    <col min="8231" max="8231" width="7.3046875" style="1" bestFit="1" customWidth="1"/>
    <col min="8232" max="8232" width="6.53515625" style="1" bestFit="1" customWidth="1"/>
    <col min="8233" max="8233" width="7" style="1" bestFit="1" customWidth="1"/>
    <col min="8234" max="8234" width="1.07421875" style="1" customWidth="1"/>
    <col min="8235" max="8235" width="7.3046875" style="1" bestFit="1" customWidth="1"/>
    <col min="8236" max="8236" width="6.53515625" style="1" bestFit="1" customWidth="1"/>
    <col min="8237" max="8237" width="7" style="1" bestFit="1" customWidth="1"/>
    <col min="8238" max="8238" width="1.07421875" style="1" customWidth="1"/>
    <col min="8239" max="8239" width="7.3046875" style="1" bestFit="1" customWidth="1"/>
    <col min="8240" max="8240" width="6.53515625" style="1" bestFit="1" customWidth="1"/>
    <col min="8241" max="8241" width="7" style="1" bestFit="1" customWidth="1"/>
    <col min="8242" max="8242" width="2.07421875" style="1" customWidth="1"/>
    <col min="8243" max="8243" width="21.07421875" style="1" customWidth="1"/>
    <col min="8244" max="8244" width="7.3046875" style="1" bestFit="1" customWidth="1"/>
    <col min="8245" max="8245" width="6.53515625" style="1" bestFit="1" customWidth="1"/>
    <col min="8246" max="8246" width="7" style="1" bestFit="1" customWidth="1"/>
    <col min="8247" max="8247" width="1.07421875" style="1" customWidth="1"/>
    <col min="8248" max="8248" width="7.3046875" style="1" bestFit="1" customWidth="1"/>
    <col min="8249" max="8249" width="6.53515625" style="1" bestFit="1" customWidth="1"/>
    <col min="8250" max="8250" width="7" style="1" bestFit="1" customWidth="1"/>
    <col min="8251" max="8251" width="1.07421875" style="1" customWidth="1"/>
    <col min="8252" max="8252" width="7.3046875" style="1" bestFit="1" customWidth="1"/>
    <col min="8253" max="8253" width="6.53515625" style="1" bestFit="1" customWidth="1"/>
    <col min="8254" max="8254" width="7" style="1" bestFit="1" customWidth="1"/>
    <col min="8255" max="8255" width="1.07421875" style="1" customWidth="1"/>
    <col min="8256" max="8256" width="7.3046875" style="1" bestFit="1" customWidth="1"/>
    <col min="8257" max="8257" width="6.53515625" style="1" bestFit="1" customWidth="1"/>
    <col min="8258" max="8258" width="7" style="1" bestFit="1" customWidth="1"/>
    <col min="8259" max="8259" width="1.07421875" style="1" customWidth="1"/>
    <col min="8260" max="8260" width="7.3046875" style="1" bestFit="1" customWidth="1"/>
    <col min="8261" max="8261" width="6.53515625" style="1" bestFit="1" customWidth="1"/>
    <col min="8262" max="8262" width="7" style="1" bestFit="1" customWidth="1"/>
    <col min="8263" max="8263" width="1.07421875" style="1" customWidth="1"/>
    <col min="8264" max="8264" width="7.3046875" style="1" bestFit="1" customWidth="1"/>
    <col min="8265" max="8265" width="6.53515625" style="1" bestFit="1" customWidth="1"/>
    <col min="8266" max="8266" width="7" style="1" bestFit="1" customWidth="1"/>
    <col min="8267" max="8267" width="2.07421875" style="1" customWidth="1"/>
    <col min="8268" max="8268" width="24.07421875" style="1" customWidth="1"/>
    <col min="8269" max="8269" width="7.3046875" style="1" bestFit="1" customWidth="1"/>
    <col min="8270" max="8270" width="6.53515625" style="1" customWidth="1"/>
    <col min="8271" max="8271" width="6.84375" style="1" customWidth="1"/>
    <col min="8272" max="8272" width="1.07421875" style="1" customWidth="1"/>
    <col min="8273" max="8273" width="7.3046875" style="1" bestFit="1" customWidth="1"/>
    <col min="8274" max="8274" width="6.53515625" style="1" bestFit="1" customWidth="1"/>
    <col min="8275" max="8275" width="7" style="1" bestFit="1" customWidth="1"/>
    <col min="8276" max="8276" width="1.07421875" style="1" customWidth="1"/>
    <col min="8277" max="8277" width="7.3046875" style="1" bestFit="1" customWidth="1"/>
    <col min="8278" max="8278" width="6.53515625" style="1" bestFit="1" customWidth="1"/>
    <col min="8279" max="8279" width="7" style="1" bestFit="1" customWidth="1"/>
    <col min="8280" max="8280" width="1.07421875" style="1" customWidth="1"/>
    <col min="8281" max="8281" width="7.3046875" style="1" bestFit="1" customWidth="1"/>
    <col min="8282" max="8282" width="6.53515625" style="1" bestFit="1" customWidth="1"/>
    <col min="8283" max="8283" width="7" style="1" bestFit="1" customWidth="1"/>
    <col min="8284" max="8448" width="4.69140625" style="1"/>
    <col min="8449" max="8449" width="18.84375" style="1" customWidth="1"/>
    <col min="8450" max="8450" width="7.3046875" style="1" bestFit="1" customWidth="1"/>
    <col min="8451" max="8451" width="6.3046875" style="1" bestFit="1" customWidth="1"/>
    <col min="8452" max="8452" width="7" style="1" bestFit="1" customWidth="1"/>
    <col min="8453" max="8453" width="1.07421875" style="1" customWidth="1"/>
    <col min="8454" max="8454" width="7.3046875" style="1" bestFit="1" customWidth="1"/>
    <col min="8455" max="8455" width="6.3046875" style="1" bestFit="1" customWidth="1"/>
    <col min="8456" max="8456" width="7" style="1" bestFit="1" customWidth="1"/>
    <col min="8457" max="8457" width="1.07421875" style="1" customWidth="1"/>
    <col min="8458" max="8458" width="7.3046875" style="1" bestFit="1" customWidth="1"/>
    <col min="8459" max="8459" width="6.3046875" style="1" bestFit="1" customWidth="1"/>
    <col min="8460" max="8460" width="7" style="1" bestFit="1" customWidth="1"/>
    <col min="8461" max="8461" width="1.07421875" style="1" customWidth="1"/>
    <col min="8462" max="8462" width="7.3046875" style="1" bestFit="1" customWidth="1"/>
    <col min="8463" max="8463" width="6.3046875" style="1" bestFit="1" customWidth="1"/>
    <col min="8464" max="8464" width="7" style="1" bestFit="1" customWidth="1"/>
    <col min="8465" max="8465" width="1.07421875" style="1" customWidth="1"/>
    <col min="8466" max="8466" width="7.3046875" style="1" bestFit="1" customWidth="1"/>
    <col min="8467" max="8467" width="6.3046875" style="1" bestFit="1" customWidth="1"/>
    <col min="8468" max="8468" width="7" style="1" bestFit="1" customWidth="1"/>
    <col min="8469" max="8469" width="1.07421875" style="1" customWidth="1"/>
    <col min="8470" max="8470" width="7.3046875" style="1" bestFit="1" customWidth="1"/>
    <col min="8471" max="8471" width="6.3046875" style="1" bestFit="1" customWidth="1"/>
    <col min="8472" max="8472" width="7" style="1" bestFit="1" customWidth="1"/>
    <col min="8473" max="8473" width="2.07421875" style="1" customWidth="1"/>
    <col min="8474" max="8474" width="19.3046875" style="1" customWidth="1"/>
    <col min="8475" max="8475" width="7.3046875" style="1" bestFit="1" customWidth="1"/>
    <col min="8476" max="8476" width="6.53515625" style="1" bestFit="1" customWidth="1"/>
    <col min="8477" max="8477" width="7" style="1" bestFit="1" customWidth="1"/>
    <col min="8478" max="8478" width="1.07421875" style="1" customWidth="1"/>
    <col min="8479" max="8479" width="7.3046875" style="1" bestFit="1" customWidth="1"/>
    <col min="8480" max="8480" width="6.53515625" style="1" bestFit="1" customWidth="1"/>
    <col min="8481" max="8481" width="7" style="1" bestFit="1" customWidth="1"/>
    <col min="8482" max="8482" width="1.07421875" style="1" customWidth="1"/>
    <col min="8483" max="8483" width="7.3046875" style="1" bestFit="1" customWidth="1"/>
    <col min="8484" max="8484" width="6.53515625" style="1" bestFit="1" customWidth="1"/>
    <col min="8485" max="8485" width="7" style="1" bestFit="1" customWidth="1"/>
    <col min="8486" max="8486" width="1.07421875" style="1" customWidth="1"/>
    <col min="8487" max="8487" width="7.3046875" style="1" bestFit="1" customWidth="1"/>
    <col min="8488" max="8488" width="6.53515625" style="1" bestFit="1" customWidth="1"/>
    <col min="8489" max="8489" width="7" style="1" bestFit="1" customWidth="1"/>
    <col min="8490" max="8490" width="1.07421875" style="1" customWidth="1"/>
    <col min="8491" max="8491" width="7.3046875" style="1" bestFit="1" customWidth="1"/>
    <col min="8492" max="8492" width="6.53515625" style="1" bestFit="1" customWidth="1"/>
    <col min="8493" max="8493" width="7" style="1" bestFit="1" customWidth="1"/>
    <col min="8494" max="8494" width="1.07421875" style="1" customWidth="1"/>
    <col min="8495" max="8495" width="7.3046875" style="1" bestFit="1" customWidth="1"/>
    <col min="8496" max="8496" width="6.53515625" style="1" bestFit="1" customWidth="1"/>
    <col min="8497" max="8497" width="7" style="1" bestFit="1" customWidth="1"/>
    <col min="8498" max="8498" width="2.07421875" style="1" customWidth="1"/>
    <col min="8499" max="8499" width="21.07421875" style="1" customWidth="1"/>
    <col min="8500" max="8500" width="7.3046875" style="1" bestFit="1" customWidth="1"/>
    <col min="8501" max="8501" width="6.53515625" style="1" bestFit="1" customWidth="1"/>
    <col min="8502" max="8502" width="7" style="1" bestFit="1" customWidth="1"/>
    <col min="8503" max="8503" width="1.07421875" style="1" customWidth="1"/>
    <col min="8504" max="8504" width="7.3046875" style="1" bestFit="1" customWidth="1"/>
    <col min="8505" max="8505" width="6.53515625" style="1" bestFit="1" customWidth="1"/>
    <col min="8506" max="8506" width="7" style="1" bestFit="1" customWidth="1"/>
    <col min="8507" max="8507" width="1.07421875" style="1" customWidth="1"/>
    <col min="8508" max="8508" width="7.3046875" style="1" bestFit="1" customWidth="1"/>
    <col min="8509" max="8509" width="6.53515625" style="1" bestFit="1" customWidth="1"/>
    <col min="8510" max="8510" width="7" style="1" bestFit="1" customWidth="1"/>
    <col min="8511" max="8511" width="1.07421875" style="1" customWidth="1"/>
    <col min="8512" max="8512" width="7.3046875" style="1" bestFit="1" customWidth="1"/>
    <col min="8513" max="8513" width="6.53515625" style="1" bestFit="1" customWidth="1"/>
    <col min="8514" max="8514" width="7" style="1" bestFit="1" customWidth="1"/>
    <col min="8515" max="8515" width="1.07421875" style="1" customWidth="1"/>
    <col min="8516" max="8516" width="7.3046875" style="1" bestFit="1" customWidth="1"/>
    <col min="8517" max="8517" width="6.53515625" style="1" bestFit="1" customWidth="1"/>
    <col min="8518" max="8518" width="7" style="1" bestFit="1" customWidth="1"/>
    <col min="8519" max="8519" width="1.07421875" style="1" customWidth="1"/>
    <col min="8520" max="8520" width="7.3046875" style="1" bestFit="1" customWidth="1"/>
    <col min="8521" max="8521" width="6.53515625" style="1" bestFit="1" customWidth="1"/>
    <col min="8522" max="8522" width="7" style="1" bestFit="1" customWidth="1"/>
    <col min="8523" max="8523" width="2.07421875" style="1" customWidth="1"/>
    <col min="8524" max="8524" width="24.07421875" style="1" customWidth="1"/>
    <col min="8525" max="8525" width="7.3046875" style="1" bestFit="1" customWidth="1"/>
    <col min="8526" max="8526" width="6.53515625" style="1" customWidth="1"/>
    <col min="8527" max="8527" width="6.84375" style="1" customWidth="1"/>
    <col min="8528" max="8528" width="1.07421875" style="1" customWidth="1"/>
    <col min="8529" max="8529" width="7.3046875" style="1" bestFit="1" customWidth="1"/>
    <col min="8530" max="8530" width="6.53515625" style="1" bestFit="1" customWidth="1"/>
    <col min="8531" max="8531" width="7" style="1" bestFit="1" customWidth="1"/>
    <col min="8532" max="8532" width="1.07421875" style="1" customWidth="1"/>
    <col min="8533" max="8533" width="7.3046875" style="1" bestFit="1" customWidth="1"/>
    <col min="8534" max="8534" width="6.53515625" style="1" bestFit="1" customWidth="1"/>
    <col min="8535" max="8535" width="7" style="1" bestFit="1" customWidth="1"/>
    <col min="8536" max="8536" width="1.07421875" style="1" customWidth="1"/>
    <col min="8537" max="8537" width="7.3046875" style="1" bestFit="1" customWidth="1"/>
    <col min="8538" max="8538" width="6.53515625" style="1" bestFit="1" customWidth="1"/>
    <col min="8539" max="8539" width="7" style="1" bestFit="1" customWidth="1"/>
    <col min="8540" max="8704" width="4.69140625" style="1"/>
    <col min="8705" max="8705" width="18.84375" style="1" customWidth="1"/>
    <col min="8706" max="8706" width="7.3046875" style="1" bestFit="1" customWidth="1"/>
    <col min="8707" max="8707" width="6.3046875" style="1" bestFit="1" customWidth="1"/>
    <col min="8708" max="8708" width="7" style="1" bestFit="1" customWidth="1"/>
    <col min="8709" max="8709" width="1.07421875" style="1" customWidth="1"/>
    <col min="8710" max="8710" width="7.3046875" style="1" bestFit="1" customWidth="1"/>
    <col min="8711" max="8711" width="6.3046875" style="1" bestFit="1" customWidth="1"/>
    <col min="8712" max="8712" width="7" style="1" bestFit="1" customWidth="1"/>
    <col min="8713" max="8713" width="1.07421875" style="1" customWidth="1"/>
    <col min="8714" max="8714" width="7.3046875" style="1" bestFit="1" customWidth="1"/>
    <col min="8715" max="8715" width="6.3046875" style="1" bestFit="1" customWidth="1"/>
    <col min="8716" max="8716" width="7" style="1" bestFit="1" customWidth="1"/>
    <col min="8717" max="8717" width="1.07421875" style="1" customWidth="1"/>
    <col min="8718" max="8718" width="7.3046875" style="1" bestFit="1" customWidth="1"/>
    <col min="8719" max="8719" width="6.3046875" style="1" bestFit="1" customWidth="1"/>
    <col min="8720" max="8720" width="7" style="1" bestFit="1" customWidth="1"/>
    <col min="8721" max="8721" width="1.07421875" style="1" customWidth="1"/>
    <col min="8722" max="8722" width="7.3046875" style="1" bestFit="1" customWidth="1"/>
    <col min="8723" max="8723" width="6.3046875" style="1" bestFit="1" customWidth="1"/>
    <col min="8724" max="8724" width="7" style="1" bestFit="1" customWidth="1"/>
    <col min="8725" max="8725" width="1.07421875" style="1" customWidth="1"/>
    <col min="8726" max="8726" width="7.3046875" style="1" bestFit="1" customWidth="1"/>
    <col min="8727" max="8727" width="6.3046875" style="1" bestFit="1" customWidth="1"/>
    <col min="8728" max="8728" width="7" style="1" bestFit="1" customWidth="1"/>
    <col min="8729" max="8729" width="2.07421875" style="1" customWidth="1"/>
    <col min="8730" max="8730" width="19.3046875" style="1" customWidth="1"/>
    <col min="8731" max="8731" width="7.3046875" style="1" bestFit="1" customWidth="1"/>
    <col min="8732" max="8732" width="6.53515625" style="1" bestFit="1" customWidth="1"/>
    <col min="8733" max="8733" width="7" style="1" bestFit="1" customWidth="1"/>
    <col min="8734" max="8734" width="1.07421875" style="1" customWidth="1"/>
    <col min="8735" max="8735" width="7.3046875" style="1" bestFit="1" customWidth="1"/>
    <col min="8736" max="8736" width="6.53515625" style="1" bestFit="1" customWidth="1"/>
    <col min="8737" max="8737" width="7" style="1" bestFit="1" customWidth="1"/>
    <col min="8738" max="8738" width="1.07421875" style="1" customWidth="1"/>
    <col min="8739" max="8739" width="7.3046875" style="1" bestFit="1" customWidth="1"/>
    <col min="8740" max="8740" width="6.53515625" style="1" bestFit="1" customWidth="1"/>
    <col min="8741" max="8741" width="7" style="1" bestFit="1" customWidth="1"/>
    <col min="8742" max="8742" width="1.07421875" style="1" customWidth="1"/>
    <col min="8743" max="8743" width="7.3046875" style="1" bestFit="1" customWidth="1"/>
    <col min="8744" max="8744" width="6.53515625" style="1" bestFit="1" customWidth="1"/>
    <col min="8745" max="8745" width="7" style="1" bestFit="1" customWidth="1"/>
    <col min="8746" max="8746" width="1.07421875" style="1" customWidth="1"/>
    <col min="8747" max="8747" width="7.3046875" style="1" bestFit="1" customWidth="1"/>
    <col min="8748" max="8748" width="6.53515625" style="1" bestFit="1" customWidth="1"/>
    <col min="8749" max="8749" width="7" style="1" bestFit="1" customWidth="1"/>
    <col min="8750" max="8750" width="1.07421875" style="1" customWidth="1"/>
    <col min="8751" max="8751" width="7.3046875" style="1" bestFit="1" customWidth="1"/>
    <col min="8752" max="8752" width="6.53515625" style="1" bestFit="1" customWidth="1"/>
    <col min="8753" max="8753" width="7" style="1" bestFit="1" customWidth="1"/>
    <col min="8754" max="8754" width="2.07421875" style="1" customWidth="1"/>
    <col min="8755" max="8755" width="21.07421875" style="1" customWidth="1"/>
    <col min="8756" max="8756" width="7.3046875" style="1" bestFit="1" customWidth="1"/>
    <col min="8757" max="8757" width="6.53515625" style="1" bestFit="1" customWidth="1"/>
    <col min="8758" max="8758" width="7" style="1" bestFit="1" customWidth="1"/>
    <col min="8759" max="8759" width="1.07421875" style="1" customWidth="1"/>
    <col min="8760" max="8760" width="7.3046875" style="1" bestFit="1" customWidth="1"/>
    <col min="8761" max="8761" width="6.53515625" style="1" bestFit="1" customWidth="1"/>
    <col min="8762" max="8762" width="7" style="1" bestFit="1" customWidth="1"/>
    <col min="8763" max="8763" width="1.07421875" style="1" customWidth="1"/>
    <col min="8764" max="8764" width="7.3046875" style="1" bestFit="1" customWidth="1"/>
    <col min="8765" max="8765" width="6.53515625" style="1" bestFit="1" customWidth="1"/>
    <col min="8766" max="8766" width="7" style="1" bestFit="1" customWidth="1"/>
    <col min="8767" max="8767" width="1.07421875" style="1" customWidth="1"/>
    <col min="8768" max="8768" width="7.3046875" style="1" bestFit="1" customWidth="1"/>
    <col min="8769" max="8769" width="6.53515625" style="1" bestFit="1" customWidth="1"/>
    <col min="8770" max="8770" width="7" style="1" bestFit="1" customWidth="1"/>
    <col min="8771" max="8771" width="1.07421875" style="1" customWidth="1"/>
    <col min="8772" max="8772" width="7.3046875" style="1" bestFit="1" customWidth="1"/>
    <col min="8773" max="8773" width="6.53515625" style="1" bestFit="1" customWidth="1"/>
    <col min="8774" max="8774" width="7" style="1" bestFit="1" customWidth="1"/>
    <col min="8775" max="8775" width="1.07421875" style="1" customWidth="1"/>
    <col min="8776" max="8776" width="7.3046875" style="1" bestFit="1" customWidth="1"/>
    <col min="8777" max="8777" width="6.53515625" style="1" bestFit="1" customWidth="1"/>
    <col min="8778" max="8778" width="7" style="1" bestFit="1" customWidth="1"/>
    <col min="8779" max="8779" width="2.07421875" style="1" customWidth="1"/>
    <col min="8780" max="8780" width="24.07421875" style="1" customWidth="1"/>
    <col min="8781" max="8781" width="7.3046875" style="1" bestFit="1" customWidth="1"/>
    <col min="8782" max="8782" width="6.53515625" style="1" customWidth="1"/>
    <col min="8783" max="8783" width="6.84375" style="1" customWidth="1"/>
    <col min="8784" max="8784" width="1.07421875" style="1" customWidth="1"/>
    <col min="8785" max="8785" width="7.3046875" style="1" bestFit="1" customWidth="1"/>
    <col min="8786" max="8786" width="6.53515625" style="1" bestFit="1" customWidth="1"/>
    <col min="8787" max="8787" width="7" style="1" bestFit="1" customWidth="1"/>
    <col min="8788" max="8788" width="1.07421875" style="1" customWidth="1"/>
    <col min="8789" max="8789" width="7.3046875" style="1" bestFit="1" customWidth="1"/>
    <col min="8790" max="8790" width="6.53515625" style="1" bestFit="1" customWidth="1"/>
    <col min="8791" max="8791" width="7" style="1" bestFit="1" customWidth="1"/>
    <col min="8792" max="8792" width="1.07421875" style="1" customWidth="1"/>
    <col min="8793" max="8793" width="7.3046875" style="1" bestFit="1" customWidth="1"/>
    <col min="8794" max="8794" width="6.53515625" style="1" bestFit="1" customWidth="1"/>
    <col min="8795" max="8795" width="7" style="1" bestFit="1" customWidth="1"/>
    <col min="8796" max="8960" width="4.69140625" style="1"/>
    <col min="8961" max="8961" width="18.84375" style="1" customWidth="1"/>
    <col min="8962" max="8962" width="7.3046875" style="1" bestFit="1" customWidth="1"/>
    <col min="8963" max="8963" width="6.3046875" style="1" bestFit="1" customWidth="1"/>
    <col min="8964" max="8964" width="7" style="1" bestFit="1" customWidth="1"/>
    <col min="8965" max="8965" width="1.07421875" style="1" customWidth="1"/>
    <col min="8966" max="8966" width="7.3046875" style="1" bestFit="1" customWidth="1"/>
    <col min="8967" max="8967" width="6.3046875" style="1" bestFit="1" customWidth="1"/>
    <col min="8968" max="8968" width="7" style="1" bestFit="1" customWidth="1"/>
    <col min="8969" max="8969" width="1.07421875" style="1" customWidth="1"/>
    <col min="8970" max="8970" width="7.3046875" style="1" bestFit="1" customWidth="1"/>
    <col min="8971" max="8971" width="6.3046875" style="1" bestFit="1" customWidth="1"/>
    <col min="8972" max="8972" width="7" style="1" bestFit="1" customWidth="1"/>
    <col min="8973" max="8973" width="1.07421875" style="1" customWidth="1"/>
    <col min="8974" max="8974" width="7.3046875" style="1" bestFit="1" customWidth="1"/>
    <col min="8975" max="8975" width="6.3046875" style="1" bestFit="1" customWidth="1"/>
    <col min="8976" max="8976" width="7" style="1" bestFit="1" customWidth="1"/>
    <col min="8977" max="8977" width="1.07421875" style="1" customWidth="1"/>
    <col min="8978" max="8978" width="7.3046875" style="1" bestFit="1" customWidth="1"/>
    <col min="8979" max="8979" width="6.3046875" style="1" bestFit="1" customWidth="1"/>
    <col min="8980" max="8980" width="7" style="1" bestFit="1" customWidth="1"/>
    <col min="8981" max="8981" width="1.07421875" style="1" customWidth="1"/>
    <col min="8982" max="8982" width="7.3046875" style="1" bestFit="1" customWidth="1"/>
    <col min="8983" max="8983" width="6.3046875" style="1" bestFit="1" customWidth="1"/>
    <col min="8984" max="8984" width="7" style="1" bestFit="1" customWidth="1"/>
    <col min="8985" max="8985" width="2.07421875" style="1" customWidth="1"/>
    <col min="8986" max="8986" width="19.3046875" style="1" customWidth="1"/>
    <col min="8987" max="8987" width="7.3046875" style="1" bestFit="1" customWidth="1"/>
    <col min="8988" max="8988" width="6.53515625" style="1" bestFit="1" customWidth="1"/>
    <col min="8989" max="8989" width="7" style="1" bestFit="1" customWidth="1"/>
    <col min="8990" max="8990" width="1.07421875" style="1" customWidth="1"/>
    <col min="8991" max="8991" width="7.3046875" style="1" bestFit="1" customWidth="1"/>
    <col min="8992" max="8992" width="6.53515625" style="1" bestFit="1" customWidth="1"/>
    <col min="8993" max="8993" width="7" style="1" bestFit="1" customWidth="1"/>
    <col min="8994" max="8994" width="1.07421875" style="1" customWidth="1"/>
    <col min="8995" max="8995" width="7.3046875" style="1" bestFit="1" customWidth="1"/>
    <col min="8996" max="8996" width="6.53515625" style="1" bestFit="1" customWidth="1"/>
    <col min="8997" max="8997" width="7" style="1" bestFit="1" customWidth="1"/>
    <col min="8998" max="8998" width="1.07421875" style="1" customWidth="1"/>
    <col min="8999" max="8999" width="7.3046875" style="1" bestFit="1" customWidth="1"/>
    <col min="9000" max="9000" width="6.53515625" style="1" bestFit="1" customWidth="1"/>
    <col min="9001" max="9001" width="7" style="1" bestFit="1" customWidth="1"/>
    <col min="9002" max="9002" width="1.07421875" style="1" customWidth="1"/>
    <col min="9003" max="9003" width="7.3046875" style="1" bestFit="1" customWidth="1"/>
    <col min="9004" max="9004" width="6.53515625" style="1" bestFit="1" customWidth="1"/>
    <col min="9005" max="9005" width="7" style="1" bestFit="1" customWidth="1"/>
    <col min="9006" max="9006" width="1.07421875" style="1" customWidth="1"/>
    <col min="9007" max="9007" width="7.3046875" style="1" bestFit="1" customWidth="1"/>
    <col min="9008" max="9008" width="6.53515625" style="1" bestFit="1" customWidth="1"/>
    <col min="9009" max="9009" width="7" style="1" bestFit="1" customWidth="1"/>
    <col min="9010" max="9010" width="2.07421875" style="1" customWidth="1"/>
    <col min="9011" max="9011" width="21.07421875" style="1" customWidth="1"/>
    <col min="9012" max="9012" width="7.3046875" style="1" bestFit="1" customWidth="1"/>
    <col min="9013" max="9013" width="6.53515625" style="1" bestFit="1" customWidth="1"/>
    <col min="9014" max="9014" width="7" style="1" bestFit="1" customWidth="1"/>
    <col min="9015" max="9015" width="1.07421875" style="1" customWidth="1"/>
    <col min="9016" max="9016" width="7.3046875" style="1" bestFit="1" customWidth="1"/>
    <col min="9017" max="9017" width="6.53515625" style="1" bestFit="1" customWidth="1"/>
    <col min="9018" max="9018" width="7" style="1" bestFit="1" customWidth="1"/>
    <col min="9019" max="9019" width="1.07421875" style="1" customWidth="1"/>
    <col min="9020" max="9020" width="7.3046875" style="1" bestFit="1" customWidth="1"/>
    <col min="9021" max="9021" width="6.53515625" style="1" bestFit="1" customWidth="1"/>
    <col min="9022" max="9022" width="7" style="1" bestFit="1" customWidth="1"/>
    <col min="9023" max="9023" width="1.07421875" style="1" customWidth="1"/>
    <col min="9024" max="9024" width="7.3046875" style="1" bestFit="1" customWidth="1"/>
    <col min="9025" max="9025" width="6.53515625" style="1" bestFit="1" customWidth="1"/>
    <col min="9026" max="9026" width="7" style="1" bestFit="1" customWidth="1"/>
    <col min="9027" max="9027" width="1.07421875" style="1" customWidth="1"/>
    <col min="9028" max="9028" width="7.3046875" style="1" bestFit="1" customWidth="1"/>
    <col min="9029" max="9029" width="6.53515625" style="1" bestFit="1" customWidth="1"/>
    <col min="9030" max="9030" width="7" style="1" bestFit="1" customWidth="1"/>
    <col min="9031" max="9031" width="1.07421875" style="1" customWidth="1"/>
    <col min="9032" max="9032" width="7.3046875" style="1" bestFit="1" customWidth="1"/>
    <col min="9033" max="9033" width="6.53515625" style="1" bestFit="1" customWidth="1"/>
    <col min="9034" max="9034" width="7" style="1" bestFit="1" customWidth="1"/>
    <col min="9035" max="9035" width="2.07421875" style="1" customWidth="1"/>
    <col min="9036" max="9036" width="24.07421875" style="1" customWidth="1"/>
    <col min="9037" max="9037" width="7.3046875" style="1" bestFit="1" customWidth="1"/>
    <col min="9038" max="9038" width="6.53515625" style="1" customWidth="1"/>
    <col min="9039" max="9039" width="6.84375" style="1" customWidth="1"/>
    <col min="9040" max="9040" width="1.07421875" style="1" customWidth="1"/>
    <col min="9041" max="9041" width="7.3046875" style="1" bestFit="1" customWidth="1"/>
    <col min="9042" max="9042" width="6.53515625" style="1" bestFit="1" customWidth="1"/>
    <col min="9043" max="9043" width="7" style="1" bestFit="1" customWidth="1"/>
    <col min="9044" max="9044" width="1.07421875" style="1" customWidth="1"/>
    <col min="9045" max="9045" width="7.3046875" style="1" bestFit="1" customWidth="1"/>
    <col min="9046" max="9046" width="6.53515625" style="1" bestFit="1" customWidth="1"/>
    <col min="9047" max="9047" width="7" style="1" bestFit="1" customWidth="1"/>
    <col min="9048" max="9048" width="1.07421875" style="1" customWidth="1"/>
    <col min="9049" max="9049" width="7.3046875" style="1" bestFit="1" customWidth="1"/>
    <col min="9050" max="9050" width="6.53515625" style="1" bestFit="1" customWidth="1"/>
    <col min="9051" max="9051" width="7" style="1" bestFit="1" customWidth="1"/>
    <col min="9052" max="9216" width="4.69140625" style="1"/>
    <col min="9217" max="9217" width="18.84375" style="1" customWidth="1"/>
    <col min="9218" max="9218" width="7.3046875" style="1" bestFit="1" customWidth="1"/>
    <col min="9219" max="9219" width="6.3046875" style="1" bestFit="1" customWidth="1"/>
    <col min="9220" max="9220" width="7" style="1" bestFit="1" customWidth="1"/>
    <col min="9221" max="9221" width="1.07421875" style="1" customWidth="1"/>
    <col min="9222" max="9222" width="7.3046875" style="1" bestFit="1" customWidth="1"/>
    <col min="9223" max="9223" width="6.3046875" style="1" bestFit="1" customWidth="1"/>
    <col min="9224" max="9224" width="7" style="1" bestFit="1" customWidth="1"/>
    <col min="9225" max="9225" width="1.07421875" style="1" customWidth="1"/>
    <col min="9226" max="9226" width="7.3046875" style="1" bestFit="1" customWidth="1"/>
    <col min="9227" max="9227" width="6.3046875" style="1" bestFit="1" customWidth="1"/>
    <col min="9228" max="9228" width="7" style="1" bestFit="1" customWidth="1"/>
    <col min="9229" max="9229" width="1.07421875" style="1" customWidth="1"/>
    <col min="9230" max="9230" width="7.3046875" style="1" bestFit="1" customWidth="1"/>
    <col min="9231" max="9231" width="6.3046875" style="1" bestFit="1" customWidth="1"/>
    <col min="9232" max="9232" width="7" style="1" bestFit="1" customWidth="1"/>
    <col min="9233" max="9233" width="1.07421875" style="1" customWidth="1"/>
    <col min="9234" max="9234" width="7.3046875" style="1" bestFit="1" customWidth="1"/>
    <col min="9235" max="9235" width="6.3046875" style="1" bestFit="1" customWidth="1"/>
    <col min="9236" max="9236" width="7" style="1" bestFit="1" customWidth="1"/>
    <col min="9237" max="9237" width="1.07421875" style="1" customWidth="1"/>
    <col min="9238" max="9238" width="7.3046875" style="1" bestFit="1" customWidth="1"/>
    <col min="9239" max="9239" width="6.3046875" style="1" bestFit="1" customWidth="1"/>
    <col min="9240" max="9240" width="7" style="1" bestFit="1" customWidth="1"/>
    <col min="9241" max="9241" width="2.07421875" style="1" customWidth="1"/>
    <col min="9242" max="9242" width="19.3046875" style="1" customWidth="1"/>
    <col min="9243" max="9243" width="7.3046875" style="1" bestFit="1" customWidth="1"/>
    <col min="9244" max="9244" width="6.53515625" style="1" bestFit="1" customWidth="1"/>
    <col min="9245" max="9245" width="7" style="1" bestFit="1" customWidth="1"/>
    <col min="9246" max="9246" width="1.07421875" style="1" customWidth="1"/>
    <col min="9247" max="9247" width="7.3046875" style="1" bestFit="1" customWidth="1"/>
    <col min="9248" max="9248" width="6.53515625" style="1" bestFit="1" customWidth="1"/>
    <col min="9249" max="9249" width="7" style="1" bestFit="1" customWidth="1"/>
    <col min="9250" max="9250" width="1.07421875" style="1" customWidth="1"/>
    <col min="9251" max="9251" width="7.3046875" style="1" bestFit="1" customWidth="1"/>
    <col min="9252" max="9252" width="6.53515625" style="1" bestFit="1" customWidth="1"/>
    <col min="9253" max="9253" width="7" style="1" bestFit="1" customWidth="1"/>
    <col min="9254" max="9254" width="1.07421875" style="1" customWidth="1"/>
    <col min="9255" max="9255" width="7.3046875" style="1" bestFit="1" customWidth="1"/>
    <col min="9256" max="9256" width="6.53515625" style="1" bestFit="1" customWidth="1"/>
    <col min="9257" max="9257" width="7" style="1" bestFit="1" customWidth="1"/>
    <col min="9258" max="9258" width="1.07421875" style="1" customWidth="1"/>
    <col min="9259" max="9259" width="7.3046875" style="1" bestFit="1" customWidth="1"/>
    <col min="9260" max="9260" width="6.53515625" style="1" bestFit="1" customWidth="1"/>
    <col min="9261" max="9261" width="7" style="1" bestFit="1" customWidth="1"/>
    <col min="9262" max="9262" width="1.07421875" style="1" customWidth="1"/>
    <col min="9263" max="9263" width="7.3046875" style="1" bestFit="1" customWidth="1"/>
    <col min="9264" max="9264" width="6.53515625" style="1" bestFit="1" customWidth="1"/>
    <col min="9265" max="9265" width="7" style="1" bestFit="1" customWidth="1"/>
    <col min="9266" max="9266" width="2.07421875" style="1" customWidth="1"/>
    <col min="9267" max="9267" width="21.07421875" style="1" customWidth="1"/>
    <col min="9268" max="9268" width="7.3046875" style="1" bestFit="1" customWidth="1"/>
    <col min="9269" max="9269" width="6.53515625" style="1" bestFit="1" customWidth="1"/>
    <col min="9270" max="9270" width="7" style="1" bestFit="1" customWidth="1"/>
    <col min="9271" max="9271" width="1.07421875" style="1" customWidth="1"/>
    <col min="9272" max="9272" width="7.3046875" style="1" bestFit="1" customWidth="1"/>
    <col min="9273" max="9273" width="6.53515625" style="1" bestFit="1" customWidth="1"/>
    <col min="9274" max="9274" width="7" style="1" bestFit="1" customWidth="1"/>
    <col min="9275" max="9275" width="1.07421875" style="1" customWidth="1"/>
    <col min="9276" max="9276" width="7.3046875" style="1" bestFit="1" customWidth="1"/>
    <col min="9277" max="9277" width="6.53515625" style="1" bestFit="1" customWidth="1"/>
    <col min="9278" max="9278" width="7" style="1" bestFit="1" customWidth="1"/>
    <col min="9279" max="9279" width="1.07421875" style="1" customWidth="1"/>
    <col min="9280" max="9280" width="7.3046875" style="1" bestFit="1" customWidth="1"/>
    <col min="9281" max="9281" width="6.53515625" style="1" bestFit="1" customWidth="1"/>
    <col min="9282" max="9282" width="7" style="1" bestFit="1" customWidth="1"/>
    <col min="9283" max="9283" width="1.07421875" style="1" customWidth="1"/>
    <col min="9284" max="9284" width="7.3046875" style="1" bestFit="1" customWidth="1"/>
    <col min="9285" max="9285" width="6.53515625" style="1" bestFit="1" customWidth="1"/>
    <col min="9286" max="9286" width="7" style="1" bestFit="1" customWidth="1"/>
    <col min="9287" max="9287" width="1.07421875" style="1" customWidth="1"/>
    <col min="9288" max="9288" width="7.3046875" style="1" bestFit="1" customWidth="1"/>
    <col min="9289" max="9289" width="6.53515625" style="1" bestFit="1" customWidth="1"/>
    <col min="9290" max="9290" width="7" style="1" bestFit="1" customWidth="1"/>
    <col min="9291" max="9291" width="2.07421875" style="1" customWidth="1"/>
    <col min="9292" max="9292" width="24.07421875" style="1" customWidth="1"/>
    <col min="9293" max="9293" width="7.3046875" style="1" bestFit="1" customWidth="1"/>
    <col min="9294" max="9294" width="6.53515625" style="1" customWidth="1"/>
    <col min="9295" max="9295" width="6.84375" style="1" customWidth="1"/>
    <col min="9296" max="9296" width="1.07421875" style="1" customWidth="1"/>
    <col min="9297" max="9297" width="7.3046875" style="1" bestFit="1" customWidth="1"/>
    <col min="9298" max="9298" width="6.53515625" style="1" bestFit="1" customWidth="1"/>
    <col min="9299" max="9299" width="7" style="1" bestFit="1" customWidth="1"/>
    <col min="9300" max="9300" width="1.07421875" style="1" customWidth="1"/>
    <col min="9301" max="9301" width="7.3046875" style="1" bestFit="1" customWidth="1"/>
    <col min="9302" max="9302" width="6.53515625" style="1" bestFit="1" customWidth="1"/>
    <col min="9303" max="9303" width="7" style="1" bestFit="1" customWidth="1"/>
    <col min="9304" max="9304" width="1.07421875" style="1" customWidth="1"/>
    <col min="9305" max="9305" width="7.3046875" style="1" bestFit="1" customWidth="1"/>
    <col min="9306" max="9306" width="6.53515625" style="1" bestFit="1" customWidth="1"/>
    <col min="9307" max="9307" width="7" style="1" bestFit="1" customWidth="1"/>
    <col min="9308" max="9472" width="4.69140625" style="1"/>
    <col min="9473" max="9473" width="18.84375" style="1" customWidth="1"/>
    <col min="9474" max="9474" width="7.3046875" style="1" bestFit="1" customWidth="1"/>
    <col min="9475" max="9475" width="6.3046875" style="1" bestFit="1" customWidth="1"/>
    <col min="9476" max="9476" width="7" style="1" bestFit="1" customWidth="1"/>
    <col min="9477" max="9477" width="1.07421875" style="1" customWidth="1"/>
    <col min="9478" max="9478" width="7.3046875" style="1" bestFit="1" customWidth="1"/>
    <col min="9479" max="9479" width="6.3046875" style="1" bestFit="1" customWidth="1"/>
    <col min="9480" max="9480" width="7" style="1" bestFit="1" customWidth="1"/>
    <col min="9481" max="9481" width="1.07421875" style="1" customWidth="1"/>
    <col min="9482" max="9482" width="7.3046875" style="1" bestFit="1" customWidth="1"/>
    <col min="9483" max="9483" width="6.3046875" style="1" bestFit="1" customWidth="1"/>
    <col min="9484" max="9484" width="7" style="1" bestFit="1" customWidth="1"/>
    <col min="9485" max="9485" width="1.07421875" style="1" customWidth="1"/>
    <col min="9486" max="9486" width="7.3046875" style="1" bestFit="1" customWidth="1"/>
    <col min="9487" max="9487" width="6.3046875" style="1" bestFit="1" customWidth="1"/>
    <col min="9488" max="9488" width="7" style="1" bestFit="1" customWidth="1"/>
    <col min="9489" max="9489" width="1.07421875" style="1" customWidth="1"/>
    <col min="9490" max="9490" width="7.3046875" style="1" bestFit="1" customWidth="1"/>
    <col min="9491" max="9491" width="6.3046875" style="1" bestFit="1" customWidth="1"/>
    <col min="9492" max="9492" width="7" style="1" bestFit="1" customWidth="1"/>
    <col min="9493" max="9493" width="1.07421875" style="1" customWidth="1"/>
    <col min="9494" max="9494" width="7.3046875" style="1" bestFit="1" customWidth="1"/>
    <col min="9495" max="9495" width="6.3046875" style="1" bestFit="1" customWidth="1"/>
    <col min="9496" max="9496" width="7" style="1" bestFit="1" customWidth="1"/>
    <col min="9497" max="9497" width="2.07421875" style="1" customWidth="1"/>
    <col min="9498" max="9498" width="19.3046875" style="1" customWidth="1"/>
    <col min="9499" max="9499" width="7.3046875" style="1" bestFit="1" customWidth="1"/>
    <col min="9500" max="9500" width="6.53515625" style="1" bestFit="1" customWidth="1"/>
    <col min="9501" max="9501" width="7" style="1" bestFit="1" customWidth="1"/>
    <col min="9502" max="9502" width="1.07421875" style="1" customWidth="1"/>
    <col min="9503" max="9503" width="7.3046875" style="1" bestFit="1" customWidth="1"/>
    <col min="9504" max="9504" width="6.53515625" style="1" bestFit="1" customWidth="1"/>
    <col min="9505" max="9505" width="7" style="1" bestFit="1" customWidth="1"/>
    <col min="9506" max="9506" width="1.07421875" style="1" customWidth="1"/>
    <col min="9507" max="9507" width="7.3046875" style="1" bestFit="1" customWidth="1"/>
    <col min="9508" max="9508" width="6.53515625" style="1" bestFit="1" customWidth="1"/>
    <col min="9509" max="9509" width="7" style="1" bestFit="1" customWidth="1"/>
    <col min="9510" max="9510" width="1.07421875" style="1" customWidth="1"/>
    <col min="9511" max="9511" width="7.3046875" style="1" bestFit="1" customWidth="1"/>
    <col min="9512" max="9512" width="6.53515625" style="1" bestFit="1" customWidth="1"/>
    <col min="9513" max="9513" width="7" style="1" bestFit="1" customWidth="1"/>
    <col min="9514" max="9514" width="1.07421875" style="1" customWidth="1"/>
    <col min="9515" max="9515" width="7.3046875" style="1" bestFit="1" customWidth="1"/>
    <col min="9516" max="9516" width="6.53515625" style="1" bestFit="1" customWidth="1"/>
    <col min="9517" max="9517" width="7" style="1" bestFit="1" customWidth="1"/>
    <col min="9518" max="9518" width="1.07421875" style="1" customWidth="1"/>
    <col min="9519" max="9519" width="7.3046875" style="1" bestFit="1" customWidth="1"/>
    <col min="9520" max="9520" width="6.53515625" style="1" bestFit="1" customWidth="1"/>
    <col min="9521" max="9521" width="7" style="1" bestFit="1" customWidth="1"/>
    <col min="9522" max="9522" width="2.07421875" style="1" customWidth="1"/>
    <col min="9523" max="9523" width="21.07421875" style="1" customWidth="1"/>
    <col min="9524" max="9524" width="7.3046875" style="1" bestFit="1" customWidth="1"/>
    <col min="9525" max="9525" width="6.53515625" style="1" bestFit="1" customWidth="1"/>
    <col min="9526" max="9526" width="7" style="1" bestFit="1" customWidth="1"/>
    <col min="9527" max="9527" width="1.07421875" style="1" customWidth="1"/>
    <col min="9528" max="9528" width="7.3046875" style="1" bestFit="1" customWidth="1"/>
    <col min="9529" max="9529" width="6.53515625" style="1" bestFit="1" customWidth="1"/>
    <col min="9530" max="9530" width="7" style="1" bestFit="1" customWidth="1"/>
    <col min="9531" max="9531" width="1.07421875" style="1" customWidth="1"/>
    <col min="9532" max="9532" width="7.3046875" style="1" bestFit="1" customWidth="1"/>
    <col min="9533" max="9533" width="6.53515625" style="1" bestFit="1" customWidth="1"/>
    <col min="9534" max="9534" width="7" style="1" bestFit="1" customWidth="1"/>
    <col min="9535" max="9535" width="1.07421875" style="1" customWidth="1"/>
    <col min="9536" max="9536" width="7.3046875" style="1" bestFit="1" customWidth="1"/>
    <col min="9537" max="9537" width="6.53515625" style="1" bestFit="1" customWidth="1"/>
    <col min="9538" max="9538" width="7" style="1" bestFit="1" customWidth="1"/>
    <col min="9539" max="9539" width="1.07421875" style="1" customWidth="1"/>
    <col min="9540" max="9540" width="7.3046875" style="1" bestFit="1" customWidth="1"/>
    <col min="9541" max="9541" width="6.53515625" style="1" bestFit="1" customWidth="1"/>
    <col min="9542" max="9542" width="7" style="1" bestFit="1" customWidth="1"/>
    <col min="9543" max="9543" width="1.07421875" style="1" customWidth="1"/>
    <col min="9544" max="9544" width="7.3046875" style="1" bestFit="1" customWidth="1"/>
    <col min="9545" max="9545" width="6.53515625" style="1" bestFit="1" customWidth="1"/>
    <col min="9546" max="9546" width="7" style="1" bestFit="1" customWidth="1"/>
    <col min="9547" max="9547" width="2.07421875" style="1" customWidth="1"/>
    <col min="9548" max="9548" width="24.07421875" style="1" customWidth="1"/>
    <col min="9549" max="9549" width="7.3046875" style="1" bestFit="1" customWidth="1"/>
    <col min="9550" max="9550" width="6.53515625" style="1" customWidth="1"/>
    <col min="9551" max="9551" width="6.84375" style="1" customWidth="1"/>
    <col min="9552" max="9552" width="1.07421875" style="1" customWidth="1"/>
    <col min="9553" max="9553" width="7.3046875" style="1" bestFit="1" customWidth="1"/>
    <col min="9554" max="9554" width="6.53515625" style="1" bestFit="1" customWidth="1"/>
    <col min="9555" max="9555" width="7" style="1" bestFit="1" customWidth="1"/>
    <col min="9556" max="9556" width="1.07421875" style="1" customWidth="1"/>
    <col min="9557" max="9557" width="7.3046875" style="1" bestFit="1" customWidth="1"/>
    <col min="9558" max="9558" width="6.53515625" style="1" bestFit="1" customWidth="1"/>
    <col min="9559" max="9559" width="7" style="1" bestFit="1" customWidth="1"/>
    <col min="9560" max="9560" width="1.07421875" style="1" customWidth="1"/>
    <col min="9561" max="9561" width="7.3046875" style="1" bestFit="1" customWidth="1"/>
    <col min="9562" max="9562" width="6.53515625" style="1" bestFit="1" customWidth="1"/>
    <col min="9563" max="9563" width="7" style="1" bestFit="1" customWidth="1"/>
    <col min="9564" max="9728" width="4.69140625" style="1"/>
    <col min="9729" max="9729" width="18.84375" style="1" customWidth="1"/>
    <col min="9730" max="9730" width="7.3046875" style="1" bestFit="1" customWidth="1"/>
    <col min="9731" max="9731" width="6.3046875" style="1" bestFit="1" customWidth="1"/>
    <col min="9732" max="9732" width="7" style="1" bestFit="1" customWidth="1"/>
    <col min="9733" max="9733" width="1.07421875" style="1" customWidth="1"/>
    <col min="9734" max="9734" width="7.3046875" style="1" bestFit="1" customWidth="1"/>
    <col min="9735" max="9735" width="6.3046875" style="1" bestFit="1" customWidth="1"/>
    <col min="9736" max="9736" width="7" style="1" bestFit="1" customWidth="1"/>
    <col min="9737" max="9737" width="1.07421875" style="1" customWidth="1"/>
    <col min="9738" max="9738" width="7.3046875" style="1" bestFit="1" customWidth="1"/>
    <col min="9739" max="9739" width="6.3046875" style="1" bestFit="1" customWidth="1"/>
    <col min="9740" max="9740" width="7" style="1" bestFit="1" customWidth="1"/>
    <col min="9741" max="9741" width="1.07421875" style="1" customWidth="1"/>
    <col min="9742" max="9742" width="7.3046875" style="1" bestFit="1" customWidth="1"/>
    <col min="9743" max="9743" width="6.3046875" style="1" bestFit="1" customWidth="1"/>
    <col min="9744" max="9744" width="7" style="1" bestFit="1" customWidth="1"/>
    <col min="9745" max="9745" width="1.07421875" style="1" customWidth="1"/>
    <col min="9746" max="9746" width="7.3046875" style="1" bestFit="1" customWidth="1"/>
    <col min="9747" max="9747" width="6.3046875" style="1" bestFit="1" customWidth="1"/>
    <col min="9748" max="9748" width="7" style="1" bestFit="1" customWidth="1"/>
    <col min="9749" max="9749" width="1.07421875" style="1" customWidth="1"/>
    <col min="9750" max="9750" width="7.3046875" style="1" bestFit="1" customWidth="1"/>
    <col min="9751" max="9751" width="6.3046875" style="1" bestFit="1" customWidth="1"/>
    <col min="9752" max="9752" width="7" style="1" bestFit="1" customWidth="1"/>
    <col min="9753" max="9753" width="2.07421875" style="1" customWidth="1"/>
    <col min="9754" max="9754" width="19.3046875" style="1" customWidth="1"/>
    <col min="9755" max="9755" width="7.3046875" style="1" bestFit="1" customWidth="1"/>
    <col min="9756" max="9756" width="6.53515625" style="1" bestFit="1" customWidth="1"/>
    <col min="9757" max="9757" width="7" style="1" bestFit="1" customWidth="1"/>
    <col min="9758" max="9758" width="1.07421875" style="1" customWidth="1"/>
    <col min="9759" max="9759" width="7.3046875" style="1" bestFit="1" customWidth="1"/>
    <col min="9760" max="9760" width="6.53515625" style="1" bestFit="1" customWidth="1"/>
    <col min="9761" max="9761" width="7" style="1" bestFit="1" customWidth="1"/>
    <col min="9762" max="9762" width="1.07421875" style="1" customWidth="1"/>
    <col min="9763" max="9763" width="7.3046875" style="1" bestFit="1" customWidth="1"/>
    <col min="9764" max="9764" width="6.53515625" style="1" bestFit="1" customWidth="1"/>
    <col min="9765" max="9765" width="7" style="1" bestFit="1" customWidth="1"/>
    <col min="9766" max="9766" width="1.07421875" style="1" customWidth="1"/>
    <col min="9767" max="9767" width="7.3046875" style="1" bestFit="1" customWidth="1"/>
    <col min="9768" max="9768" width="6.53515625" style="1" bestFit="1" customWidth="1"/>
    <col min="9769" max="9769" width="7" style="1" bestFit="1" customWidth="1"/>
    <col min="9770" max="9770" width="1.07421875" style="1" customWidth="1"/>
    <col min="9771" max="9771" width="7.3046875" style="1" bestFit="1" customWidth="1"/>
    <col min="9772" max="9772" width="6.53515625" style="1" bestFit="1" customWidth="1"/>
    <col min="9773" max="9773" width="7" style="1" bestFit="1" customWidth="1"/>
    <col min="9774" max="9774" width="1.07421875" style="1" customWidth="1"/>
    <col min="9775" max="9775" width="7.3046875" style="1" bestFit="1" customWidth="1"/>
    <col min="9776" max="9776" width="6.53515625" style="1" bestFit="1" customWidth="1"/>
    <col min="9777" max="9777" width="7" style="1" bestFit="1" customWidth="1"/>
    <col min="9778" max="9778" width="2.07421875" style="1" customWidth="1"/>
    <col min="9779" max="9779" width="21.07421875" style="1" customWidth="1"/>
    <col min="9780" max="9780" width="7.3046875" style="1" bestFit="1" customWidth="1"/>
    <col min="9781" max="9781" width="6.53515625" style="1" bestFit="1" customWidth="1"/>
    <col min="9782" max="9782" width="7" style="1" bestFit="1" customWidth="1"/>
    <col min="9783" max="9783" width="1.07421875" style="1" customWidth="1"/>
    <col min="9784" max="9784" width="7.3046875" style="1" bestFit="1" customWidth="1"/>
    <col min="9785" max="9785" width="6.53515625" style="1" bestFit="1" customWidth="1"/>
    <col min="9786" max="9786" width="7" style="1" bestFit="1" customWidth="1"/>
    <col min="9787" max="9787" width="1.07421875" style="1" customWidth="1"/>
    <col min="9788" max="9788" width="7.3046875" style="1" bestFit="1" customWidth="1"/>
    <col min="9789" max="9789" width="6.53515625" style="1" bestFit="1" customWidth="1"/>
    <col min="9790" max="9790" width="7" style="1" bestFit="1" customWidth="1"/>
    <col min="9791" max="9791" width="1.07421875" style="1" customWidth="1"/>
    <col min="9792" max="9792" width="7.3046875" style="1" bestFit="1" customWidth="1"/>
    <col min="9793" max="9793" width="6.53515625" style="1" bestFit="1" customWidth="1"/>
    <col min="9794" max="9794" width="7" style="1" bestFit="1" customWidth="1"/>
    <col min="9795" max="9795" width="1.07421875" style="1" customWidth="1"/>
    <col min="9796" max="9796" width="7.3046875" style="1" bestFit="1" customWidth="1"/>
    <col min="9797" max="9797" width="6.53515625" style="1" bestFit="1" customWidth="1"/>
    <col min="9798" max="9798" width="7" style="1" bestFit="1" customWidth="1"/>
    <col min="9799" max="9799" width="1.07421875" style="1" customWidth="1"/>
    <col min="9800" max="9800" width="7.3046875" style="1" bestFit="1" customWidth="1"/>
    <col min="9801" max="9801" width="6.53515625" style="1" bestFit="1" customWidth="1"/>
    <col min="9802" max="9802" width="7" style="1" bestFit="1" customWidth="1"/>
    <col min="9803" max="9803" width="2.07421875" style="1" customWidth="1"/>
    <col min="9804" max="9804" width="24.07421875" style="1" customWidth="1"/>
    <col min="9805" max="9805" width="7.3046875" style="1" bestFit="1" customWidth="1"/>
    <col min="9806" max="9806" width="6.53515625" style="1" customWidth="1"/>
    <col min="9807" max="9807" width="6.84375" style="1" customWidth="1"/>
    <col min="9808" max="9808" width="1.07421875" style="1" customWidth="1"/>
    <col min="9809" max="9809" width="7.3046875" style="1" bestFit="1" customWidth="1"/>
    <col min="9810" max="9810" width="6.53515625" style="1" bestFit="1" customWidth="1"/>
    <col min="9811" max="9811" width="7" style="1" bestFit="1" customWidth="1"/>
    <col min="9812" max="9812" width="1.07421875" style="1" customWidth="1"/>
    <col min="9813" max="9813" width="7.3046875" style="1" bestFit="1" customWidth="1"/>
    <col min="9814" max="9814" width="6.53515625" style="1" bestFit="1" customWidth="1"/>
    <col min="9815" max="9815" width="7" style="1" bestFit="1" customWidth="1"/>
    <col min="9816" max="9816" width="1.07421875" style="1" customWidth="1"/>
    <col min="9817" max="9817" width="7.3046875" style="1" bestFit="1" customWidth="1"/>
    <col min="9818" max="9818" width="6.53515625" style="1" bestFit="1" customWidth="1"/>
    <col min="9819" max="9819" width="7" style="1" bestFit="1" customWidth="1"/>
    <col min="9820" max="9984" width="4.69140625" style="1"/>
    <col min="9985" max="9985" width="18.84375" style="1" customWidth="1"/>
    <col min="9986" max="9986" width="7.3046875" style="1" bestFit="1" customWidth="1"/>
    <col min="9987" max="9987" width="6.3046875" style="1" bestFit="1" customWidth="1"/>
    <col min="9988" max="9988" width="7" style="1" bestFit="1" customWidth="1"/>
    <col min="9989" max="9989" width="1.07421875" style="1" customWidth="1"/>
    <col min="9990" max="9990" width="7.3046875" style="1" bestFit="1" customWidth="1"/>
    <col min="9991" max="9991" width="6.3046875" style="1" bestFit="1" customWidth="1"/>
    <col min="9992" max="9992" width="7" style="1" bestFit="1" customWidth="1"/>
    <col min="9993" max="9993" width="1.07421875" style="1" customWidth="1"/>
    <col min="9994" max="9994" width="7.3046875" style="1" bestFit="1" customWidth="1"/>
    <col min="9995" max="9995" width="6.3046875" style="1" bestFit="1" customWidth="1"/>
    <col min="9996" max="9996" width="7" style="1" bestFit="1" customWidth="1"/>
    <col min="9997" max="9997" width="1.07421875" style="1" customWidth="1"/>
    <col min="9998" max="9998" width="7.3046875" style="1" bestFit="1" customWidth="1"/>
    <col min="9999" max="9999" width="6.3046875" style="1" bestFit="1" customWidth="1"/>
    <col min="10000" max="10000" width="7" style="1" bestFit="1" customWidth="1"/>
    <col min="10001" max="10001" width="1.07421875" style="1" customWidth="1"/>
    <col min="10002" max="10002" width="7.3046875" style="1" bestFit="1" customWidth="1"/>
    <col min="10003" max="10003" width="6.3046875" style="1" bestFit="1" customWidth="1"/>
    <col min="10004" max="10004" width="7" style="1" bestFit="1" customWidth="1"/>
    <col min="10005" max="10005" width="1.07421875" style="1" customWidth="1"/>
    <col min="10006" max="10006" width="7.3046875" style="1" bestFit="1" customWidth="1"/>
    <col min="10007" max="10007" width="6.3046875" style="1" bestFit="1" customWidth="1"/>
    <col min="10008" max="10008" width="7" style="1" bestFit="1" customWidth="1"/>
    <col min="10009" max="10009" width="2.07421875" style="1" customWidth="1"/>
    <col min="10010" max="10010" width="19.3046875" style="1" customWidth="1"/>
    <col min="10011" max="10011" width="7.3046875" style="1" bestFit="1" customWidth="1"/>
    <col min="10012" max="10012" width="6.53515625" style="1" bestFit="1" customWidth="1"/>
    <col min="10013" max="10013" width="7" style="1" bestFit="1" customWidth="1"/>
    <col min="10014" max="10014" width="1.07421875" style="1" customWidth="1"/>
    <col min="10015" max="10015" width="7.3046875" style="1" bestFit="1" customWidth="1"/>
    <col min="10016" max="10016" width="6.53515625" style="1" bestFit="1" customWidth="1"/>
    <col min="10017" max="10017" width="7" style="1" bestFit="1" customWidth="1"/>
    <col min="10018" max="10018" width="1.07421875" style="1" customWidth="1"/>
    <col min="10019" max="10019" width="7.3046875" style="1" bestFit="1" customWidth="1"/>
    <col min="10020" max="10020" width="6.53515625" style="1" bestFit="1" customWidth="1"/>
    <col min="10021" max="10021" width="7" style="1" bestFit="1" customWidth="1"/>
    <col min="10022" max="10022" width="1.07421875" style="1" customWidth="1"/>
    <col min="10023" max="10023" width="7.3046875" style="1" bestFit="1" customWidth="1"/>
    <col min="10024" max="10024" width="6.53515625" style="1" bestFit="1" customWidth="1"/>
    <col min="10025" max="10025" width="7" style="1" bestFit="1" customWidth="1"/>
    <col min="10026" max="10026" width="1.07421875" style="1" customWidth="1"/>
    <col min="10027" max="10027" width="7.3046875" style="1" bestFit="1" customWidth="1"/>
    <col min="10028" max="10028" width="6.53515625" style="1" bestFit="1" customWidth="1"/>
    <col min="10029" max="10029" width="7" style="1" bestFit="1" customWidth="1"/>
    <col min="10030" max="10030" width="1.07421875" style="1" customWidth="1"/>
    <col min="10031" max="10031" width="7.3046875" style="1" bestFit="1" customWidth="1"/>
    <col min="10032" max="10032" width="6.53515625" style="1" bestFit="1" customWidth="1"/>
    <col min="10033" max="10033" width="7" style="1" bestFit="1" customWidth="1"/>
    <col min="10034" max="10034" width="2.07421875" style="1" customWidth="1"/>
    <col min="10035" max="10035" width="21.07421875" style="1" customWidth="1"/>
    <col min="10036" max="10036" width="7.3046875" style="1" bestFit="1" customWidth="1"/>
    <col min="10037" max="10037" width="6.53515625" style="1" bestFit="1" customWidth="1"/>
    <col min="10038" max="10038" width="7" style="1" bestFit="1" customWidth="1"/>
    <col min="10039" max="10039" width="1.07421875" style="1" customWidth="1"/>
    <col min="10040" max="10040" width="7.3046875" style="1" bestFit="1" customWidth="1"/>
    <col min="10041" max="10041" width="6.53515625" style="1" bestFit="1" customWidth="1"/>
    <col min="10042" max="10042" width="7" style="1" bestFit="1" customWidth="1"/>
    <col min="10043" max="10043" width="1.07421875" style="1" customWidth="1"/>
    <col min="10044" max="10044" width="7.3046875" style="1" bestFit="1" customWidth="1"/>
    <col min="10045" max="10045" width="6.53515625" style="1" bestFit="1" customWidth="1"/>
    <col min="10046" max="10046" width="7" style="1" bestFit="1" customWidth="1"/>
    <col min="10047" max="10047" width="1.07421875" style="1" customWidth="1"/>
    <col min="10048" max="10048" width="7.3046875" style="1" bestFit="1" customWidth="1"/>
    <col min="10049" max="10049" width="6.53515625" style="1" bestFit="1" customWidth="1"/>
    <col min="10050" max="10050" width="7" style="1" bestFit="1" customWidth="1"/>
    <col min="10051" max="10051" width="1.07421875" style="1" customWidth="1"/>
    <col min="10052" max="10052" width="7.3046875" style="1" bestFit="1" customWidth="1"/>
    <col min="10053" max="10053" width="6.53515625" style="1" bestFit="1" customWidth="1"/>
    <col min="10054" max="10054" width="7" style="1" bestFit="1" customWidth="1"/>
    <col min="10055" max="10055" width="1.07421875" style="1" customWidth="1"/>
    <col min="10056" max="10056" width="7.3046875" style="1" bestFit="1" customWidth="1"/>
    <col min="10057" max="10057" width="6.53515625" style="1" bestFit="1" customWidth="1"/>
    <col min="10058" max="10058" width="7" style="1" bestFit="1" customWidth="1"/>
    <col min="10059" max="10059" width="2.07421875" style="1" customWidth="1"/>
    <col min="10060" max="10060" width="24.07421875" style="1" customWidth="1"/>
    <col min="10061" max="10061" width="7.3046875" style="1" bestFit="1" customWidth="1"/>
    <col min="10062" max="10062" width="6.53515625" style="1" customWidth="1"/>
    <col min="10063" max="10063" width="6.84375" style="1" customWidth="1"/>
    <col min="10064" max="10064" width="1.07421875" style="1" customWidth="1"/>
    <col min="10065" max="10065" width="7.3046875" style="1" bestFit="1" customWidth="1"/>
    <col min="10066" max="10066" width="6.53515625" style="1" bestFit="1" customWidth="1"/>
    <col min="10067" max="10067" width="7" style="1" bestFit="1" customWidth="1"/>
    <col min="10068" max="10068" width="1.07421875" style="1" customWidth="1"/>
    <col min="10069" max="10069" width="7.3046875" style="1" bestFit="1" customWidth="1"/>
    <col min="10070" max="10070" width="6.53515625" style="1" bestFit="1" customWidth="1"/>
    <col min="10071" max="10071" width="7" style="1" bestFit="1" customWidth="1"/>
    <col min="10072" max="10072" width="1.07421875" style="1" customWidth="1"/>
    <col min="10073" max="10073" width="7.3046875" style="1" bestFit="1" customWidth="1"/>
    <col min="10074" max="10074" width="6.53515625" style="1" bestFit="1" customWidth="1"/>
    <col min="10075" max="10075" width="7" style="1" bestFit="1" customWidth="1"/>
    <col min="10076" max="10240" width="4.69140625" style="1"/>
    <col min="10241" max="10241" width="18.84375" style="1" customWidth="1"/>
    <col min="10242" max="10242" width="7.3046875" style="1" bestFit="1" customWidth="1"/>
    <col min="10243" max="10243" width="6.3046875" style="1" bestFit="1" customWidth="1"/>
    <col min="10244" max="10244" width="7" style="1" bestFit="1" customWidth="1"/>
    <col min="10245" max="10245" width="1.07421875" style="1" customWidth="1"/>
    <col min="10246" max="10246" width="7.3046875" style="1" bestFit="1" customWidth="1"/>
    <col min="10247" max="10247" width="6.3046875" style="1" bestFit="1" customWidth="1"/>
    <col min="10248" max="10248" width="7" style="1" bestFit="1" customWidth="1"/>
    <col min="10249" max="10249" width="1.07421875" style="1" customWidth="1"/>
    <col min="10250" max="10250" width="7.3046875" style="1" bestFit="1" customWidth="1"/>
    <col min="10251" max="10251" width="6.3046875" style="1" bestFit="1" customWidth="1"/>
    <col min="10252" max="10252" width="7" style="1" bestFit="1" customWidth="1"/>
    <col min="10253" max="10253" width="1.07421875" style="1" customWidth="1"/>
    <col min="10254" max="10254" width="7.3046875" style="1" bestFit="1" customWidth="1"/>
    <col min="10255" max="10255" width="6.3046875" style="1" bestFit="1" customWidth="1"/>
    <col min="10256" max="10256" width="7" style="1" bestFit="1" customWidth="1"/>
    <col min="10257" max="10257" width="1.07421875" style="1" customWidth="1"/>
    <col min="10258" max="10258" width="7.3046875" style="1" bestFit="1" customWidth="1"/>
    <col min="10259" max="10259" width="6.3046875" style="1" bestFit="1" customWidth="1"/>
    <col min="10260" max="10260" width="7" style="1" bestFit="1" customWidth="1"/>
    <col min="10261" max="10261" width="1.07421875" style="1" customWidth="1"/>
    <col min="10262" max="10262" width="7.3046875" style="1" bestFit="1" customWidth="1"/>
    <col min="10263" max="10263" width="6.3046875" style="1" bestFit="1" customWidth="1"/>
    <col min="10264" max="10264" width="7" style="1" bestFit="1" customWidth="1"/>
    <col min="10265" max="10265" width="2.07421875" style="1" customWidth="1"/>
    <col min="10266" max="10266" width="19.3046875" style="1" customWidth="1"/>
    <col min="10267" max="10267" width="7.3046875" style="1" bestFit="1" customWidth="1"/>
    <col min="10268" max="10268" width="6.53515625" style="1" bestFit="1" customWidth="1"/>
    <col min="10269" max="10269" width="7" style="1" bestFit="1" customWidth="1"/>
    <col min="10270" max="10270" width="1.07421875" style="1" customWidth="1"/>
    <col min="10271" max="10271" width="7.3046875" style="1" bestFit="1" customWidth="1"/>
    <col min="10272" max="10272" width="6.53515625" style="1" bestFit="1" customWidth="1"/>
    <col min="10273" max="10273" width="7" style="1" bestFit="1" customWidth="1"/>
    <col min="10274" max="10274" width="1.07421875" style="1" customWidth="1"/>
    <col min="10275" max="10275" width="7.3046875" style="1" bestFit="1" customWidth="1"/>
    <col min="10276" max="10276" width="6.53515625" style="1" bestFit="1" customWidth="1"/>
    <col min="10277" max="10277" width="7" style="1" bestFit="1" customWidth="1"/>
    <col min="10278" max="10278" width="1.07421875" style="1" customWidth="1"/>
    <col min="10279" max="10279" width="7.3046875" style="1" bestFit="1" customWidth="1"/>
    <col min="10280" max="10280" width="6.53515625" style="1" bestFit="1" customWidth="1"/>
    <col min="10281" max="10281" width="7" style="1" bestFit="1" customWidth="1"/>
    <col min="10282" max="10282" width="1.07421875" style="1" customWidth="1"/>
    <col min="10283" max="10283" width="7.3046875" style="1" bestFit="1" customWidth="1"/>
    <col min="10284" max="10284" width="6.53515625" style="1" bestFit="1" customWidth="1"/>
    <col min="10285" max="10285" width="7" style="1" bestFit="1" customWidth="1"/>
    <col min="10286" max="10286" width="1.07421875" style="1" customWidth="1"/>
    <col min="10287" max="10287" width="7.3046875" style="1" bestFit="1" customWidth="1"/>
    <col min="10288" max="10288" width="6.53515625" style="1" bestFit="1" customWidth="1"/>
    <col min="10289" max="10289" width="7" style="1" bestFit="1" customWidth="1"/>
    <col min="10290" max="10290" width="2.07421875" style="1" customWidth="1"/>
    <col min="10291" max="10291" width="21.07421875" style="1" customWidth="1"/>
    <col min="10292" max="10292" width="7.3046875" style="1" bestFit="1" customWidth="1"/>
    <col min="10293" max="10293" width="6.53515625" style="1" bestFit="1" customWidth="1"/>
    <col min="10294" max="10294" width="7" style="1" bestFit="1" customWidth="1"/>
    <col min="10295" max="10295" width="1.07421875" style="1" customWidth="1"/>
    <col min="10296" max="10296" width="7.3046875" style="1" bestFit="1" customWidth="1"/>
    <col min="10297" max="10297" width="6.53515625" style="1" bestFit="1" customWidth="1"/>
    <col min="10298" max="10298" width="7" style="1" bestFit="1" customWidth="1"/>
    <col min="10299" max="10299" width="1.07421875" style="1" customWidth="1"/>
    <col min="10300" max="10300" width="7.3046875" style="1" bestFit="1" customWidth="1"/>
    <col min="10301" max="10301" width="6.53515625" style="1" bestFit="1" customWidth="1"/>
    <col min="10302" max="10302" width="7" style="1" bestFit="1" customWidth="1"/>
    <col min="10303" max="10303" width="1.07421875" style="1" customWidth="1"/>
    <col min="10304" max="10304" width="7.3046875" style="1" bestFit="1" customWidth="1"/>
    <col min="10305" max="10305" width="6.53515625" style="1" bestFit="1" customWidth="1"/>
    <col min="10306" max="10306" width="7" style="1" bestFit="1" customWidth="1"/>
    <col min="10307" max="10307" width="1.07421875" style="1" customWidth="1"/>
    <col min="10308" max="10308" width="7.3046875" style="1" bestFit="1" customWidth="1"/>
    <col min="10309" max="10309" width="6.53515625" style="1" bestFit="1" customWidth="1"/>
    <col min="10310" max="10310" width="7" style="1" bestFit="1" customWidth="1"/>
    <col min="10311" max="10311" width="1.07421875" style="1" customWidth="1"/>
    <col min="10312" max="10312" width="7.3046875" style="1" bestFit="1" customWidth="1"/>
    <col min="10313" max="10313" width="6.53515625" style="1" bestFit="1" customWidth="1"/>
    <col min="10314" max="10314" width="7" style="1" bestFit="1" customWidth="1"/>
    <col min="10315" max="10315" width="2.07421875" style="1" customWidth="1"/>
    <col min="10316" max="10316" width="24.07421875" style="1" customWidth="1"/>
    <col min="10317" max="10317" width="7.3046875" style="1" bestFit="1" customWidth="1"/>
    <col min="10318" max="10318" width="6.53515625" style="1" customWidth="1"/>
    <col min="10319" max="10319" width="6.84375" style="1" customWidth="1"/>
    <col min="10320" max="10320" width="1.07421875" style="1" customWidth="1"/>
    <col min="10321" max="10321" width="7.3046875" style="1" bestFit="1" customWidth="1"/>
    <col min="10322" max="10322" width="6.53515625" style="1" bestFit="1" customWidth="1"/>
    <col min="10323" max="10323" width="7" style="1" bestFit="1" customWidth="1"/>
    <col min="10324" max="10324" width="1.07421875" style="1" customWidth="1"/>
    <col min="10325" max="10325" width="7.3046875" style="1" bestFit="1" customWidth="1"/>
    <col min="10326" max="10326" width="6.53515625" style="1" bestFit="1" customWidth="1"/>
    <col min="10327" max="10327" width="7" style="1" bestFit="1" customWidth="1"/>
    <col min="10328" max="10328" width="1.07421875" style="1" customWidth="1"/>
    <col min="10329" max="10329" width="7.3046875" style="1" bestFit="1" customWidth="1"/>
    <col min="10330" max="10330" width="6.53515625" style="1" bestFit="1" customWidth="1"/>
    <col min="10331" max="10331" width="7" style="1" bestFit="1" customWidth="1"/>
    <col min="10332" max="10496" width="4.69140625" style="1"/>
    <col min="10497" max="10497" width="18.84375" style="1" customWidth="1"/>
    <col min="10498" max="10498" width="7.3046875" style="1" bestFit="1" customWidth="1"/>
    <col min="10499" max="10499" width="6.3046875" style="1" bestFit="1" customWidth="1"/>
    <col min="10500" max="10500" width="7" style="1" bestFit="1" customWidth="1"/>
    <col min="10501" max="10501" width="1.07421875" style="1" customWidth="1"/>
    <col min="10502" max="10502" width="7.3046875" style="1" bestFit="1" customWidth="1"/>
    <col min="10503" max="10503" width="6.3046875" style="1" bestFit="1" customWidth="1"/>
    <col min="10504" max="10504" width="7" style="1" bestFit="1" customWidth="1"/>
    <col min="10505" max="10505" width="1.07421875" style="1" customWidth="1"/>
    <col min="10506" max="10506" width="7.3046875" style="1" bestFit="1" customWidth="1"/>
    <col min="10507" max="10507" width="6.3046875" style="1" bestFit="1" customWidth="1"/>
    <col min="10508" max="10508" width="7" style="1" bestFit="1" customWidth="1"/>
    <col min="10509" max="10509" width="1.07421875" style="1" customWidth="1"/>
    <col min="10510" max="10510" width="7.3046875" style="1" bestFit="1" customWidth="1"/>
    <col min="10511" max="10511" width="6.3046875" style="1" bestFit="1" customWidth="1"/>
    <col min="10512" max="10512" width="7" style="1" bestFit="1" customWidth="1"/>
    <col min="10513" max="10513" width="1.07421875" style="1" customWidth="1"/>
    <col min="10514" max="10514" width="7.3046875" style="1" bestFit="1" customWidth="1"/>
    <col min="10515" max="10515" width="6.3046875" style="1" bestFit="1" customWidth="1"/>
    <col min="10516" max="10516" width="7" style="1" bestFit="1" customWidth="1"/>
    <col min="10517" max="10517" width="1.07421875" style="1" customWidth="1"/>
    <col min="10518" max="10518" width="7.3046875" style="1" bestFit="1" customWidth="1"/>
    <col min="10519" max="10519" width="6.3046875" style="1" bestFit="1" customWidth="1"/>
    <col min="10520" max="10520" width="7" style="1" bestFit="1" customWidth="1"/>
    <col min="10521" max="10521" width="2.07421875" style="1" customWidth="1"/>
    <col min="10522" max="10522" width="19.3046875" style="1" customWidth="1"/>
    <col min="10523" max="10523" width="7.3046875" style="1" bestFit="1" customWidth="1"/>
    <col min="10524" max="10524" width="6.53515625" style="1" bestFit="1" customWidth="1"/>
    <col min="10525" max="10525" width="7" style="1" bestFit="1" customWidth="1"/>
    <col min="10526" max="10526" width="1.07421875" style="1" customWidth="1"/>
    <col min="10527" max="10527" width="7.3046875" style="1" bestFit="1" customWidth="1"/>
    <col min="10528" max="10528" width="6.53515625" style="1" bestFit="1" customWidth="1"/>
    <col min="10529" max="10529" width="7" style="1" bestFit="1" customWidth="1"/>
    <col min="10530" max="10530" width="1.07421875" style="1" customWidth="1"/>
    <col min="10531" max="10531" width="7.3046875" style="1" bestFit="1" customWidth="1"/>
    <col min="10532" max="10532" width="6.53515625" style="1" bestFit="1" customWidth="1"/>
    <col min="10533" max="10533" width="7" style="1" bestFit="1" customWidth="1"/>
    <col min="10534" max="10534" width="1.07421875" style="1" customWidth="1"/>
    <col min="10535" max="10535" width="7.3046875" style="1" bestFit="1" customWidth="1"/>
    <col min="10536" max="10536" width="6.53515625" style="1" bestFit="1" customWidth="1"/>
    <col min="10537" max="10537" width="7" style="1" bestFit="1" customWidth="1"/>
    <col min="10538" max="10538" width="1.07421875" style="1" customWidth="1"/>
    <col min="10539" max="10539" width="7.3046875" style="1" bestFit="1" customWidth="1"/>
    <col min="10540" max="10540" width="6.53515625" style="1" bestFit="1" customWidth="1"/>
    <col min="10541" max="10541" width="7" style="1" bestFit="1" customWidth="1"/>
    <col min="10542" max="10542" width="1.07421875" style="1" customWidth="1"/>
    <col min="10543" max="10543" width="7.3046875" style="1" bestFit="1" customWidth="1"/>
    <col min="10544" max="10544" width="6.53515625" style="1" bestFit="1" customWidth="1"/>
    <col min="10545" max="10545" width="7" style="1" bestFit="1" customWidth="1"/>
    <col min="10546" max="10546" width="2.07421875" style="1" customWidth="1"/>
    <col min="10547" max="10547" width="21.07421875" style="1" customWidth="1"/>
    <col min="10548" max="10548" width="7.3046875" style="1" bestFit="1" customWidth="1"/>
    <col min="10549" max="10549" width="6.53515625" style="1" bestFit="1" customWidth="1"/>
    <col min="10550" max="10550" width="7" style="1" bestFit="1" customWidth="1"/>
    <col min="10551" max="10551" width="1.07421875" style="1" customWidth="1"/>
    <col min="10552" max="10552" width="7.3046875" style="1" bestFit="1" customWidth="1"/>
    <col min="10553" max="10553" width="6.53515625" style="1" bestFit="1" customWidth="1"/>
    <col min="10554" max="10554" width="7" style="1" bestFit="1" customWidth="1"/>
    <col min="10555" max="10555" width="1.07421875" style="1" customWidth="1"/>
    <col min="10556" max="10556" width="7.3046875" style="1" bestFit="1" customWidth="1"/>
    <col min="10557" max="10557" width="6.53515625" style="1" bestFit="1" customWidth="1"/>
    <col min="10558" max="10558" width="7" style="1" bestFit="1" customWidth="1"/>
    <col min="10559" max="10559" width="1.07421875" style="1" customWidth="1"/>
    <col min="10560" max="10560" width="7.3046875" style="1" bestFit="1" customWidth="1"/>
    <col min="10561" max="10561" width="6.53515625" style="1" bestFit="1" customWidth="1"/>
    <col min="10562" max="10562" width="7" style="1" bestFit="1" customWidth="1"/>
    <col min="10563" max="10563" width="1.07421875" style="1" customWidth="1"/>
    <col min="10564" max="10564" width="7.3046875" style="1" bestFit="1" customWidth="1"/>
    <col min="10565" max="10565" width="6.53515625" style="1" bestFit="1" customWidth="1"/>
    <col min="10566" max="10566" width="7" style="1" bestFit="1" customWidth="1"/>
    <col min="10567" max="10567" width="1.07421875" style="1" customWidth="1"/>
    <col min="10568" max="10568" width="7.3046875" style="1" bestFit="1" customWidth="1"/>
    <col min="10569" max="10569" width="6.53515625" style="1" bestFit="1" customWidth="1"/>
    <col min="10570" max="10570" width="7" style="1" bestFit="1" customWidth="1"/>
    <col min="10571" max="10571" width="2.07421875" style="1" customWidth="1"/>
    <col min="10572" max="10572" width="24.07421875" style="1" customWidth="1"/>
    <col min="10573" max="10573" width="7.3046875" style="1" bestFit="1" customWidth="1"/>
    <col min="10574" max="10574" width="6.53515625" style="1" customWidth="1"/>
    <col min="10575" max="10575" width="6.84375" style="1" customWidth="1"/>
    <col min="10576" max="10576" width="1.07421875" style="1" customWidth="1"/>
    <col min="10577" max="10577" width="7.3046875" style="1" bestFit="1" customWidth="1"/>
    <col min="10578" max="10578" width="6.53515625" style="1" bestFit="1" customWidth="1"/>
    <col min="10579" max="10579" width="7" style="1" bestFit="1" customWidth="1"/>
    <col min="10580" max="10580" width="1.07421875" style="1" customWidth="1"/>
    <col min="10581" max="10581" width="7.3046875" style="1" bestFit="1" customWidth="1"/>
    <col min="10582" max="10582" width="6.53515625" style="1" bestFit="1" customWidth="1"/>
    <col min="10583" max="10583" width="7" style="1" bestFit="1" customWidth="1"/>
    <col min="10584" max="10584" width="1.07421875" style="1" customWidth="1"/>
    <col min="10585" max="10585" width="7.3046875" style="1" bestFit="1" customWidth="1"/>
    <col min="10586" max="10586" width="6.53515625" style="1" bestFit="1" customWidth="1"/>
    <col min="10587" max="10587" width="7" style="1" bestFit="1" customWidth="1"/>
    <col min="10588" max="10752" width="4.69140625" style="1"/>
    <col min="10753" max="10753" width="18.84375" style="1" customWidth="1"/>
    <col min="10754" max="10754" width="7.3046875" style="1" bestFit="1" customWidth="1"/>
    <col min="10755" max="10755" width="6.3046875" style="1" bestFit="1" customWidth="1"/>
    <col min="10756" max="10756" width="7" style="1" bestFit="1" customWidth="1"/>
    <col min="10757" max="10757" width="1.07421875" style="1" customWidth="1"/>
    <col min="10758" max="10758" width="7.3046875" style="1" bestFit="1" customWidth="1"/>
    <col min="10759" max="10759" width="6.3046875" style="1" bestFit="1" customWidth="1"/>
    <col min="10760" max="10760" width="7" style="1" bestFit="1" customWidth="1"/>
    <col min="10761" max="10761" width="1.07421875" style="1" customWidth="1"/>
    <col min="10762" max="10762" width="7.3046875" style="1" bestFit="1" customWidth="1"/>
    <col min="10763" max="10763" width="6.3046875" style="1" bestFit="1" customWidth="1"/>
    <col min="10764" max="10764" width="7" style="1" bestFit="1" customWidth="1"/>
    <col min="10765" max="10765" width="1.07421875" style="1" customWidth="1"/>
    <col min="10766" max="10766" width="7.3046875" style="1" bestFit="1" customWidth="1"/>
    <col min="10767" max="10767" width="6.3046875" style="1" bestFit="1" customWidth="1"/>
    <col min="10768" max="10768" width="7" style="1" bestFit="1" customWidth="1"/>
    <col min="10769" max="10769" width="1.07421875" style="1" customWidth="1"/>
    <col min="10770" max="10770" width="7.3046875" style="1" bestFit="1" customWidth="1"/>
    <col min="10771" max="10771" width="6.3046875" style="1" bestFit="1" customWidth="1"/>
    <col min="10772" max="10772" width="7" style="1" bestFit="1" customWidth="1"/>
    <col min="10773" max="10773" width="1.07421875" style="1" customWidth="1"/>
    <col min="10774" max="10774" width="7.3046875" style="1" bestFit="1" customWidth="1"/>
    <col min="10775" max="10775" width="6.3046875" style="1" bestFit="1" customWidth="1"/>
    <col min="10776" max="10776" width="7" style="1" bestFit="1" customWidth="1"/>
    <col min="10777" max="10777" width="2.07421875" style="1" customWidth="1"/>
    <col min="10778" max="10778" width="19.3046875" style="1" customWidth="1"/>
    <col min="10779" max="10779" width="7.3046875" style="1" bestFit="1" customWidth="1"/>
    <col min="10780" max="10780" width="6.53515625" style="1" bestFit="1" customWidth="1"/>
    <col min="10781" max="10781" width="7" style="1" bestFit="1" customWidth="1"/>
    <col min="10782" max="10782" width="1.07421875" style="1" customWidth="1"/>
    <col min="10783" max="10783" width="7.3046875" style="1" bestFit="1" customWidth="1"/>
    <col min="10784" max="10784" width="6.53515625" style="1" bestFit="1" customWidth="1"/>
    <col min="10785" max="10785" width="7" style="1" bestFit="1" customWidth="1"/>
    <col min="10786" max="10786" width="1.07421875" style="1" customWidth="1"/>
    <col min="10787" max="10787" width="7.3046875" style="1" bestFit="1" customWidth="1"/>
    <col min="10788" max="10788" width="6.53515625" style="1" bestFit="1" customWidth="1"/>
    <col min="10789" max="10789" width="7" style="1" bestFit="1" customWidth="1"/>
    <col min="10790" max="10790" width="1.07421875" style="1" customWidth="1"/>
    <col min="10791" max="10791" width="7.3046875" style="1" bestFit="1" customWidth="1"/>
    <col min="10792" max="10792" width="6.53515625" style="1" bestFit="1" customWidth="1"/>
    <col min="10793" max="10793" width="7" style="1" bestFit="1" customWidth="1"/>
    <col min="10794" max="10794" width="1.07421875" style="1" customWidth="1"/>
    <col min="10795" max="10795" width="7.3046875" style="1" bestFit="1" customWidth="1"/>
    <col min="10796" max="10796" width="6.53515625" style="1" bestFit="1" customWidth="1"/>
    <col min="10797" max="10797" width="7" style="1" bestFit="1" customWidth="1"/>
    <col min="10798" max="10798" width="1.07421875" style="1" customWidth="1"/>
    <col min="10799" max="10799" width="7.3046875" style="1" bestFit="1" customWidth="1"/>
    <col min="10800" max="10800" width="6.53515625" style="1" bestFit="1" customWidth="1"/>
    <col min="10801" max="10801" width="7" style="1" bestFit="1" customWidth="1"/>
    <col min="10802" max="10802" width="2.07421875" style="1" customWidth="1"/>
    <col min="10803" max="10803" width="21.07421875" style="1" customWidth="1"/>
    <col min="10804" max="10804" width="7.3046875" style="1" bestFit="1" customWidth="1"/>
    <col min="10805" max="10805" width="6.53515625" style="1" bestFit="1" customWidth="1"/>
    <col min="10806" max="10806" width="7" style="1" bestFit="1" customWidth="1"/>
    <col min="10807" max="10807" width="1.07421875" style="1" customWidth="1"/>
    <col min="10808" max="10808" width="7.3046875" style="1" bestFit="1" customWidth="1"/>
    <col min="10809" max="10809" width="6.53515625" style="1" bestFit="1" customWidth="1"/>
    <col min="10810" max="10810" width="7" style="1" bestFit="1" customWidth="1"/>
    <col min="10811" max="10811" width="1.07421875" style="1" customWidth="1"/>
    <col min="10812" max="10812" width="7.3046875" style="1" bestFit="1" customWidth="1"/>
    <col min="10813" max="10813" width="6.53515625" style="1" bestFit="1" customWidth="1"/>
    <col min="10814" max="10814" width="7" style="1" bestFit="1" customWidth="1"/>
    <col min="10815" max="10815" width="1.07421875" style="1" customWidth="1"/>
    <col min="10816" max="10816" width="7.3046875" style="1" bestFit="1" customWidth="1"/>
    <col min="10817" max="10817" width="6.53515625" style="1" bestFit="1" customWidth="1"/>
    <col min="10818" max="10818" width="7" style="1" bestFit="1" customWidth="1"/>
    <col min="10819" max="10819" width="1.07421875" style="1" customWidth="1"/>
    <col min="10820" max="10820" width="7.3046875" style="1" bestFit="1" customWidth="1"/>
    <col min="10821" max="10821" width="6.53515625" style="1" bestFit="1" customWidth="1"/>
    <col min="10822" max="10822" width="7" style="1" bestFit="1" customWidth="1"/>
    <col min="10823" max="10823" width="1.07421875" style="1" customWidth="1"/>
    <col min="10824" max="10824" width="7.3046875" style="1" bestFit="1" customWidth="1"/>
    <col min="10825" max="10825" width="6.53515625" style="1" bestFit="1" customWidth="1"/>
    <col min="10826" max="10826" width="7" style="1" bestFit="1" customWidth="1"/>
    <col min="10827" max="10827" width="2.07421875" style="1" customWidth="1"/>
    <col min="10828" max="10828" width="24.07421875" style="1" customWidth="1"/>
    <col min="10829" max="10829" width="7.3046875" style="1" bestFit="1" customWidth="1"/>
    <col min="10830" max="10830" width="6.53515625" style="1" customWidth="1"/>
    <col min="10831" max="10831" width="6.84375" style="1" customWidth="1"/>
    <col min="10832" max="10832" width="1.07421875" style="1" customWidth="1"/>
    <col min="10833" max="10833" width="7.3046875" style="1" bestFit="1" customWidth="1"/>
    <col min="10834" max="10834" width="6.53515625" style="1" bestFit="1" customWidth="1"/>
    <col min="10835" max="10835" width="7" style="1" bestFit="1" customWidth="1"/>
    <col min="10836" max="10836" width="1.07421875" style="1" customWidth="1"/>
    <col min="10837" max="10837" width="7.3046875" style="1" bestFit="1" customWidth="1"/>
    <col min="10838" max="10838" width="6.53515625" style="1" bestFit="1" customWidth="1"/>
    <col min="10839" max="10839" width="7" style="1" bestFit="1" customWidth="1"/>
    <col min="10840" max="10840" width="1.07421875" style="1" customWidth="1"/>
    <col min="10841" max="10841" width="7.3046875" style="1" bestFit="1" customWidth="1"/>
    <col min="10842" max="10842" width="6.53515625" style="1" bestFit="1" customWidth="1"/>
    <col min="10843" max="10843" width="7" style="1" bestFit="1" customWidth="1"/>
    <col min="10844" max="11008" width="4.69140625" style="1"/>
    <col min="11009" max="11009" width="18.84375" style="1" customWidth="1"/>
    <col min="11010" max="11010" width="7.3046875" style="1" bestFit="1" customWidth="1"/>
    <col min="11011" max="11011" width="6.3046875" style="1" bestFit="1" customWidth="1"/>
    <col min="11012" max="11012" width="7" style="1" bestFit="1" customWidth="1"/>
    <col min="11013" max="11013" width="1.07421875" style="1" customWidth="1"/>
    <col min="11014" max="11014" width="7.3046875" style="1" bestFit="1" customWidth="1"/>
    <col min="11015" max="11015" width="6.3046875" style="1" bestFit="1" customWidth="1"/>
    <col min="11016" max="11016" width="7" style="1" bestFit="1" customWidth="1"/>
    <col min="11017" max="11017" width="1.07421875" style="1" customWidth="1"/>
    <col min="11018" max="11018" width="7.3046875" style="1" bestFit="1" customWidth="1"/>
    <col min="11019" max="11019" width="6.3046875" style="1" bestFit="1" customWidth="1"/>
    <col min="11020" max="11020" width="7" style="1" bestFit="1" customWidth="1"/>
    <col min="11021" max="11021" width="1.07421875" style="1" customWidth="1"/>
    <col min="11022" max="11022" width="7.3046875" style="1" bestFit="1" customWidth="1"/>
    <col min="11023" max="11023" width="6.3046875" style="1" bestFit="1" customWidth="1"/>
    <col min="11024" max="11024" width="7" style="1" bestFit="1" customWidth="1"/>
    <col min="11025" max="11025" width="1.07421875" style="1" customWidth="1"/>
    <col min="11026" max="11026" width="7.3046875" style="1" bestFit="1" customWidth="1"/>
    <col min="11027" max="11027" width="6.3046875" style="1" bestFit="1" customWidth="1"/>
    <col min="11028" max="11028" width="7" style="1" bestFit="1" customWidth="1"/>
    <col min="11029" max="11029" width="1.07421875" style="1" customWidth="1"/>
    <col min="11030" max="11030" width="7.3046875" style="1" bestFit="1" customWidth="1"/>
    <col min="11031" max="11031" width="6.3046875" style="1" bestFit="1" customWidth="1"/>
    <col min="11032" max="11032" width="7" style="1" bestFit="1" customWidth="1"/>
    <col min="11033" max="11033" width="2.07421875" style="1" customWidth="1"/>
    <col min="11034" max="11034" width="19.3046875" style="1" customWidth="1"/>
    <col min="11035" max="11035" width="7.3046875" style="1" bestFit="1" customWidth="1"/>
    <col min="11036" max="11036" width="6.53515625" style="1" bestFit="1" customWidth="1"/>
    <col min="11037" max="11037" width="7" style="1" bestFit="1" customWidth="1"/>
    <col min="11038" max="11038" width="1.07421875" style="1" customWidth="1"/>
    <col min="11039" max="11039" width="7.3046875" style="1" bestFit="1" customWidth="1"/>
    <col min="11040" max="11040" width="6.53515625" style="1" bestFit="1" customWidth="1"/>
    <col min="11041" max="11041" width="7" style="1" bestFit="1" customWidth="1"/>
    <col min="11042" max="11042" width="1.07421875" style="1" customWidth="1"/>
    <col min="11043" max="11043" width="7.3046875" style="1" bestFit="1" customWidth="1"/>
    <col min="11044" max="11044" width="6.53515625" style="1" bestFit="1" customWidth="1"/>
    <col min="11045" max="11045" width="7" style="1" bestFit="1" customWidth="1"/>
    <col min="11046" max="11046" width="1.07421875" style="1" customWidth="1"/>
    <col min="11047" max="11047" width="7.3046875" style="1" bestFit="1" customWidth="1"/>
    <col min="11048" max="11048" width="6.53515625" style="1" bestFit="1" customWidth="1"/>
    <col min="11049" max="11049" width="7" style="1" bestFit="1" customWidth="1"/>
    <col min="11050" max="11050" width="1.07421875" style="1" customWidth="1"/>
    <col min="11051" max="11051" width="7.3046875" style="1" bestFit="1" customWidth="1"/>
    <col min="11052" max="11052" width="6.53515625" style="1" bestFit="1" customWidth="1"/>
    <col min="11053" max="11053" width="7" style="1" bestFit="1" customWidth="1"/>
    <col min="11054" max="11054" width="1.07421875" style="1" customWidth="1"/>
    <col min="11055" max="11055" width="7.3046875" style="1" bestFit="1" customWidth="1"/>
    <col min="11056" max="11056" width="6.53515625" style="1" bestFit="1" customWidth="1"/>
    <col min="11057" max="11057" width="7" style="1" bestFit="1" customWidth="1"/>
    <col min="11058" max="11058" width="2.07421875" style="1" customWidth="1"/>
    <col min="11059" max="11059" width="21.07421875" style="1" customWidth="1"/>
    <col min="11060" max="11060" width="7.3046875" style="1" bestFit="1" customWidth="1"/>
    <col min="11061" max="11061" width="6.53515625" style="1" bestFit="1" customWidth="1"/>
    <col min="11062" max="11062" width="7" style="1" bestFit="1" customWidth="1"/>
    <col min="11063" max="11063" width="1.07421875" style="1" customWidth="1"/>
    <col min="11064" max="11064" width="7.3046875" style="1" bestFit="1" customWidth="1"/>
    <col min="11065" max="11065" width="6.53515625" style="1" bestFit="1" customWidth="1"/>
    <col min="11066" max="11066" width="7" style="1" bestFit="1" customWidth="1"/>
    <col min="11067" max="11067" width="1.07421875" style="1" customWidth="1"/>
    <col min="11068" max="11068" width="7.3046875" style="1" bestFit="1" customWidth="1"/>
    <col min="11069" max="11069" width="6.53515625" style="1" bestFit="1" customWidth="1"/>
    <col min="11070" max="11070" width="7" style="1" bestFit="1" customWidth="1"/>
    <col min="11071" max="11071" width="1.07421875" style="1" customWidth="1"/>
    <col min="11072" max="11072" width="7.3046875" style="1" bestFit="1" customWidth="1"/>
    <col min="11073" max="11073" width="6.53515625" style="1" bestFit="1" customWidth="1"/>
    <col min="11074" max="11074" width="7" style="1" bestFit="1" customWidth="1"/>
    <col min="11075" max="11075" width="1.07421875" style="1" customWidth="1"/>
    <col min="11076" max="11076" width="7.3046875" style="1" bestFit="1" customWidth="1"/>
    <col min="11077" max="11077" width="6.53515625" style="1" bestFit="1" customWidth="1"/>
    <col min="11078" max="11078" width="7" style="1" bestFit="1" customWidth="1"/>
    <col min="11079" max="11079" width="1.07421875" style="1" customWidth="1"/>
    <col min="11080" max="11080" width="7.3046875" style="1" bestFit="1" customWidth="1"/>
    <col min="11081" max="11081" width="6.53515625" style="1" bestFit="1" customWidth="1"/>
    <col min="11082" max="11082" width="7" style="1" bestFit="1" customWidth="1"/>
    <col min="11083" max="11083" width="2.07421875" style="1" customWidth="1"/>
    <col min="11084" max="11084" width="24.07421875" style="1" customWidth="1"/>
    <col min="11085" max="11085" width="7.3046875" style="1" bestFit="1" customWidth="1"/>
    <col min="11086" max="11086" width="6.53515625" style="1" customWidth="1"/>
    <col min="11087" max="11087" width="6.84375" style="1" customWidth="1"/>
    <col min="11088" max="11088" width="1.07421875" style="1" customWidth="1"/>
    <col min="11089" max="11089" width="7.3046875" style="1" bestFit="1" customWidth="1"/>
    <col min="11090" max="11090" width="6.53515625" style="1" bestFit="1" customWidth="1"/>
    <col min="11091" max="11091" width="7" style="1" bestFit="1" customWidth="1"/>
    <col min="11092" max="11092" width="1.07421875" style="1" customWidth="1"/>
    <col min="11093" max="11093" width="7.3046875" style="1" bestFit="1" customWidth="1"/>
    <col min="11094" max="11094" width="6.53515625" style="1" bestFit="1" customWidth="1"/>
    <col min="11095" max="11095" width="7" style="1" bestFit="1" customWidth="1"/>
    <col min="11096" max="11096" width="1.07421875" style="1" customWidth="1"/>
    <col min="11097" max="11097" width="7.3046875" style="1" bestFit="1" customWidth="1"/>
    <col min="11098" max="11098" width="6.53515625" style="1" bestFit="1" customWidth="1"/>
    <col min="11099" max="11099" width="7" style="1" bestFit="1" customWidth="1"/>
    <col min="11100" max="11264" width="4.69140625" style="1"/>
    <col min="11265" max="11265" width="18.84375" style="1" customWidth="1"/>
    <col min="11266" max="11266" width="7.3046875" style="1" bestFit="1" customWidth="1"/>
    <col min="11267" max="11267" width="6.3046875" style="1" bestFit="1" customWidth="1"/>
    <col min="11268" max="11268" width="7" style="1" bestFit="1" customWidth="1"/>
    <col min="11269" max="11269" width="1.07421875" style="1" customWidth="1"/>
    <col min="11270" max="11270" width="7.3046875" style="1" bestFit="1" customWidth="1"/>
    <col min="11271" max="11271" width="6.3046875" style="1" bestFit="1" customWidth="1"/>
    <col min="11272" max="11272" width="7" style="1" bestFit="1" customWidth="1"/>
    <col min="11273" max="11273" width="1.07421875" style="1" customWidth="1"/>
    <col min="11274" max="11274" width="7.3046875" style="1" bestFit="1" customWidth="1"/>
    <col min="11275" max="11275" width="6.3046875" style="1" bestFit="1" customWidth="1"/>
    <col min="11276" max="11276" width="7" style="1" bestFit="1" customWidth="1"/>
    <col min="11277" max="11277" width="1.07421875" style="1" customWidth="1"/>
    <col min="11278" max="11278" width="7.3046875" style="1" bestFit="1" customWidth="1"/>
    <col min="11279" max="11279" width="6.3046875" style="1" bestFit="1" customWidth="1"/>
    <col min="11280" max="11280" width="7" style="1" bestFit="1" customWidth="1"/>
    <col min="11281" max="11281" width="1.07421875" style="1" customWidth="1"/>
    <col min="11282" max="11282" width="7.3046875" style="1" bestFit="1" customWidth="1"/>
    <col min="11283" max="11283" width="6.3046875" style="1" bestFit="1" customWidth="1"/>
    <col min="11284" max="11284" width="7" style="1" bestFit="1" customWidth="1"/>
    <col min="11285" max="11285" width="1.07421875" style="1" customWidth="1"/>
    <col min="11286" max="11286" width="7.3046875" style="1" bestFit="1" customWidth="1"/>
    <col min="11287" max="11287" width="6.3046875" style="1" bestFit="1" customWidth="1"/>
    <col min="11288" max="11288" width="7" style="1" bestFit="1" customWidth="1"/>
    <col min="11289" max="11289" width="2.07421875" style="1" customWidth="1"/>
    <col min="11290" max="11290" width="19.3046875" style="1" customWidth="1"/>
    <col min="11291" max="11291" width="7.3046875" style="1" bestFit="1" customWidth="1"/>
    <col min="11292" max="11292" width="6.53515625" style="1" bestFit="1" customWidth="1"/>
    <col min="11293" max="11293" width="7" style="1" bestFit="1" customWidth="1"/>
    <col min="11294" max="11294" width="1.07421875" style="1" customWidth="1"/>
    <col min="11295" max="11295" width="7.3046875" style="1" bestFit="1" customWidth="1"/>
    <col min="11296" max="11296" width="6.53515625" style="1" bestFit="1" customWidth="1"/>
    <col min="11297" max="11297" width="7" style="1" bestFit="1" customWidth="1"/>
    <col min="11298" max="11298" width="1.07421875" style="1" customWidth="1"/>
    <col min="11299" max="11299" width="7.3046875" style="1" bestFit="1" customWidth="1"/>
    <col min="11300" max="11300" width="6.53515625" style="1" bestFit="1" customWidth="1"/>
    <col min="11301" max="11301" width="7" style="1" bestFit="1" customWidth="1"/>
    <col min="11302" max="11302" width="1.07421875" style="1" customWidth="1"/>
    <col min="11303" max="11303" width="7.3046875" style="1" bestFit="1" customWidth="1"/>
    <col min="11304" max="11304" width="6.53515625" style="1" bestFit="1" customWidth="1"/>
    <col min="11305" max="11305" width="7" style="1" bestFit="1" customWidth="1"/>
    <col min="11306" max="11306" width="1.07421875" style="1" customWidth="1"/>
    <col min="11307" max="11307" width="7.3046875" style="1" bestFit="1" customWidth="1"/>
    <col min="11308" max="11308" width="6.53515625" style="1" bestFit="1" customWidth="1"/>
    <col min="11309" max="11309" width="7" style="1" bestFit="1" customWidth="1"/>
    <col min="11310" max="11310" width="1.07421875" style="1" customWidth="1"/>
    <col min="11311" max="11311" width="7.3046875" style="1" bestFit="1" customWidth="1"/>
    <col min="11312" max="11312" width="6.53515625" style="1" bestFit="1" customWidth="1"/>
    <col min="11313" max="11313" width="7" style="1" bestFit="1" customWidth="1"/>
    <col min="11314" max="11314" width="2.07421875" style="1" customWidth="1"/>
    <col min="11315" max="11315" width="21.07421875" style="1" customWidth="1"/>
    <col min="11316" max="11316" width="7.3046875" style="1" bestFit="1" customWidth="1"/>
    <col min="11317" max="11317" width="6.53515625" style="1" bestFit="1" customWidth="1"/>
    <col min="11318" max="11318" width="7" style="1" bestFit="1" customWidth="1"/>
    <col min="11319" max="11319" width="1.07421875" style="1" customWidth="1"/>
    <col min="11320" max="11320" width="7.3046875" style="1" bestFit="1" customWidth="1"/>
    <col min="11321" max="11321" width="6.53515625" style="1" bestFit="1" customWidth="1"/>
    <col min="11322" max="11322" width="7" style="1" bestFit="1" customWidth="1"/>
    <col min="11323" max="11323" width="1.07421875" style="1" customWidth="1"/>
    <col min="11324" max="11324" width="7.3046875" style="1" bestFit="1" customWidth="1"/>
    <col min="11325" max="11325" width="6.53515625" style="1" bestFit="1" customWidth="1"/>
    <col min="11326" max="11326" width="7" style="1" bestFit="1" customWidth="1"/>
    <col min="11327" max="11327" width="1.07421875" style="1" customWidth="1"/>
    <col min="11328" max="11328" width="7.3046875" style="1" bestFit="1" customWidth="1"/>
    <col min="11329" max="11329" width="6.53515625" style="1" bestFit="1" customWidth="1"/>
    <col min="11330" max="11330" width="7" style="1" bestFit="1" customWidth="1"/>
    <col min="11331" max="11331" width="1.07421875" style="1" customWidth="1"/>
    <col min="11332" max="11332" width="7.3046875" style="1" bestFit="1" customWidth="1"/>
    <col min="11333" max="11333" width="6.53515625" style="1" bestFit="1" customWidth="1"/>
    <col min="11334" max="11334" width="7" style="1" bestFit="1" customWidth="1"/>
    <col min="11335" max="11335" width="1.07421875" style="1" customWidth="1"/>
    <col min="11336" max="11336" width="7.3046875" style="1" bestFit="1" customWidth="1"/>
    <col min="11337" max="11337" width="6.53515625" style="1" bestFit="1" customWidth="1"/>
    <col min="11338" max="11338" width="7" style="1" bestFit="1" customWidth="1"/>
    <col min="11339" max="11339" width="2.07421875" style="1" customWidth="1"/>
    <col min="11340" max="11340" width="24.07421875" style="1" customWidth="1"/>
    <col min="11341" max="11341" width="7.3046875" style="1" bestFit="1" customWidth="1"/>
    <col min="11342" max="11342" width="6.53515625" style="1" customWidth="1"/>
    <col min="11343" max="11343" width="6.84375" style="1" customWidth="1"/>
    <col min="11344" max="11344" width="1.07421875" style="1" customWidth="1"/>
    <col min="11345" max="11345" width="7.3046875" style="1" bestFit="1" customWidth="1"/>
    <col min="11346" max="11346" width="6.53515625" style="1" bestFit="1" customWidth="1"/>
    <col min="11347" max="11347" width="7" style="1" bestFit="1" customWidth="1"/>
    <col min="11348" max="11348" width="1.07421875" style="1" customWidth="1"/>
    <col min="11349" max="11349" width="7.3046875" style="1" bestFit="1" customWidth="1"/>
    <col min="11350" max="11350" width="6.53515625" style="1" bestFit="1" customWidth="1"/>
    <col min="11351" max="11351" width="7" style="1" bestFit="1" customWidth="1"/>
    <col min="11352" max="11352" width="1.07421875" style="1" customWidth="1"/>
    <col min="11353" max="11353" width="7.3046875" style="1" bestFit="1" customWidth="1"/>
    <col min="11354" max="11354" width="6.53515625" style="1" bestFit="1" customWidth="1"/>
    <col min="11355" max="11355" width="7" style="1" bestFit="1" customWidth="1"/>
    <col min="11356" max="11520" width="4.69140625" style="1"/>
    <col min="11521" max="11521" width="18.84375" style="1" customWidth="1"/>
    <col min="11522" max="11522" width="7.3046875" style="1" bestFit="1" customWidth="1"/>
    <col min="11523" max="11523" width="6.3046875" style="1" bestFit="1" customWidth="1"/>
    <col min="11524" max="11524" width="7" style="1" bestFit="1" customWidth="1"/>
    <col min="11525" max="11525" width="1.07421875" style="1" customWidth="1"/>
    <col min="11526" max="11526" width="7.3046875" style="1" bestFit="1" customWidth="1"/>
    <col min="11527" max="11527" width="6.3046875" style="1" bestFit="1" customWidth="1"/>
    <col min="11528" max="11528" width="7" style="1" bestFit="1" customWidth="1"/>
    <col min="11529" max="11529" width="1.07421875" style="1" customWidth="1"/>
    <col min="11530" max="11530" width="7.3046875" style="1" bestFit="1" customWidth="1"/>
    <col min="11531" max="11531" width="6.3046875" style="1" bestFit="1" customWidth="1"/>
    <col min="11532" max="11532" width="7" style="1" bestFit="1" customWidth="1"/>
    <col min="11533" max="11533" width="1.07421875" style="1" customWidth="1"/>
    <col min="11534" max="11534" width="7.3046875" style="1" bestFit="1" customWidth="1"/>
    <col min="11535" max="11535" width="6.3046875" style="1" bestFit="1" customWidth="1"/>
    <col min="11536" max="11536" width="7" style="1" bestFit="1" customWidth="1"/>
    <col min="11537" max="11537" width="1.07421875" style="1" customWidth="1"/>
    <col min="11538" max="11538" width="7.3046875" style="1" bestFit="1" customWidth="1"/>
    <col min="11539" max="11539" width="6.3046875" style="1" bestFit="1" customWidth="1"/>
    <col min="11540" max="11540" width="7" style="1" bestFit="1" customWidth="1"/>
    <col min="11541" max="11541" width="1.07421875" style="1" customWidth="1"/>
    <col min="11542" max="11542" width="7.3046875" style="1" bestFit="1" customWidth="1"/>
    <col min="11543" max="11543" width="6.3046875" style="1" bestFit="1" customWidth="1"/>
    <col min="11544" max="11544" width="7" style="1" bestFit="1" customWidth="1"/>
    <col min="11545" max="11545" width="2.07421875" style="1" customWidth="1"/>
    <col min="11546" max="11546" width="19.3046875" style="1" customWidth="1"/>
    <col min="11547" max="11547" width="7.3046875" style="1" bestFit="1" customWidth="1"/>
    <col min="11548" max="11548" width="6.53515625" style="1" bestFit="1" customWidth="1"/>
    <col min="11549" max="11549" width="7" style="1" bestFit="1" customWidth="1"/>
    <col min="11550" max="11550" width="1.07421875" style="1" customWidth="1"/>
    <col min="11551" max="11551" width="7.3046875" style="1" bestFit="1" customWidth="1"/>
    <col min="11552" max="11552" width="6.53515625" style="1" bestFit="1" customWidth="1"/>
    <col min="11553" max="11553" width="7" style="1" bestFit="1" customWidth="1"/>
    <col min="11554" max="11554" width="1.07421875" style="1" customWidth="1"/>
    <col min="11555" max="11555" width="7.3046875" style="1" bestFit="1" customWidth="1"/>
    <col min="11556" max="11556" width="6.53515625" style="1" bestFit="1" customWidth="1"/>
    <col min="11557" max="11557" width="7" style="1" bestFit="1" customWidth="1"/>
    <col min="11558" max="11558" width="1.07421875" style="1" customWidth="1"/>
    <col min="11559" max="11559" width="7.3046875" style="1" bestFit="1" customWidth="1"/>
    <col min="11560" max="11560" width="6.53515625" style="1" bestFit="1" customWidth="1"/>
    <col min="11561" max="11561" width="7" style="1" bestFit="1" customWidth="1"/>
    <col min="11562" max="11562" width="1.07421875" style="1" customWidth="1"/>
    <col min="11563" max="11563" width="7.3046875" style="1" bestFit="1" customWidth="1"/>
    <col min="11564" max="11564" width="6.53515625" style="1" bestFit="1" customWidth="1"/>
    <col min="11565" max="11565" width="7" style="1" bestFit="1" customWidth="1"/>
    <col min="11566" max="11566" width="1.07421875" style="1" customWidth="1"/>
    <col min="11567" max="11567" width="7.3046875" style="1" bestFit="1" customWidth="1"/>
    <col min="11568" max="11568" width="6.53515625" style="1" bestFit="1" customWidth="1"/>
    <col min="11569" max="11569" width="7" style="1" bestFit="1" customWidth="1"/>
    <col min="11570" max="11570" width="2.07421875" style="1" customWidth="1"/>
    <col min="11571" max="11571" width="21.07421875" style="1" customWidth="1"/>
    <col min="11572" max="11572" width="7.3046875" style="1" bestFit="1" customWidth="1"/>
    <col min="11573" max="11573" width="6.53515625" style="1" bestFit="1" customWidth="1"/>
    <col min="11574" max="11574" width="7" style="1" bestFit="1" customWidth="1"/>
    <col min="11575" max="11575" width="1.07421875" style="1" customWidth="1"/>
    <col min="11576" max="11576" width="7.3046875" style="1" bestFit="1" customWidth="1"/>
    <col min="11577" max="11577" width="6.53515625" style="1" bestFit="1" customWidth="1"/>
    <col min="11578" max="11578" width="7" style="1" bestFit="1" customWidth="1"/>
    <col min="11579" max="11579" width="1.07421875" style="1" customWidth="1"/>
    <col min="11580" max="11580" width="7.3046875" style="1" bestFit="1" customWidth="1"/>
    <col min="11581" max="11581" width="6.53515625" style="1" bestFit="1" customWidth="1"/>
    <col min="11582" max="11582" width="7" style="1" bestFit="1" customWidth="1"/>
    <col min="11583" max="11583" width="1.07421875" style="1" customWidth="1"/>
    <col min="11584" max="11584" width="7.3046875" style="1" bestFit="1" customWidth="1"/>
    <col min="11585" max="11585" width="6.53515625" style="1" bestFit="1" customWidth="1"/>
    <col min="11586" max="11586" width="7" style="1" bestFit="1" customWidth="1"/>
    <col min="11587" max="11587" width="1.07421875" style="1" customWidth="1"/>
    <col min="11588" max="11588" width="7.3046875" style="1" bestFit="1" customWidth="1"/>
    <col min="11589" max="11589" width="6.53515625" style="1" bestFit="1" customWidth="1"/>
    <col min="11590" max="11590" width="7" style="1" bestFit="1" customWidth="1"/>
    <col min="11591" max="11591" width="1.07421875" style="1" customWidth="1"/>
    <col min="11592" max="11592" width="7.3046875" style="1" bestFit="1" customWidth="1"/>
    <col min="11593" max="11593" width="6.53515625" style="1" bestFit="1" customWidth="1"/>
    <col min="11594" max="11594" width="7" style="1" bestFit="1" customWidth="1"/>
    <col min="11595" max="11595" width="2.07421875" style="1" customWidth="1"/>
    <col min="11596" max="11596" width="24.07421875" style="1" customWidth="1"/>
    <col min="11597" max="11597" width="7.3046875" style="1" bestFit="1" customWidth="1"/>
    <col min="11598" max="11598" width="6.53515625" style="1" customWidth="1"/>
    <col min="11599" max="11599" width="6.84375" style="1" customWidth="1"/>
    <col min="11600" max="11600" width="1.07421875" style="1" customWidth="1"/>
    <col min="11601" max="11601" width="7.3046875" style="1" bestFit="1" customWidth="1"/>
    <col min="11602" max="11602" width="6.53515625" style="1" bestFit="1" customWidth="1"/>
    <col min="11603" max="11603" width="7" style="1" bestFit="1" customWidth="1"/>
    <col min="11604" max="11604" width="1.07421875" style="1" customWidth="1"/>
    <col min="11605" max="11605" width="7.3046875" style="1" bestFit="1" customWidth="1"/>
    <col min="11606" max="11606" width="6.53515625" style="1" bestFit="1" customWidth="1"/>
    <col min="11607" max="11607" width="7" style="1" bestFit="1" customWidth="1"/>
    <col min="11608" max="11608" width="1.07421875" style="1" customWidth="1"/>
    <col min="11609" max="11609" width="7.3046875" style="1" bestFit="1" customWidth="1"/>
    <col min="11610" max="11610" width="6.53515625" style="1" bestFit="1" customWidth="1"/>
    <col min="11611" max="11611" width="7" style="1" bestFit="1" customWidth="1"/>
    <col min="11612" max="11776" width="4.69140625" style="1"/>
    <col min="11777" max="11777" width="18.84375" style="1" customWidth="1"/>
    <col min="11778" max="11778" width="7.3046875" style="1" bestFit="1" customWidth="1"/>
    <col min="11779" max="11779" width="6.3046875" style="1" bestFit="1" customWidth="1"/>
    <col min="11780" max="11780" width="7" style="1" bestFit="1" customWidth="1"/>
    <col min="11781" max="11781" width="1.07421875" style="1" customWidth="1"/>
    <col min="11782" max="11782" width="7.3046875" style="1" bestFit="1" customWidth="1"/>
    <col min="11783" max="11783" width="6.3046875" style="1" bestFit="1" customWidth="1"/>
    <col min="11784" max="11784" width="7" style="1" bestFit="1" customWidth="1"/>
    <col min="11785" max="11785" width="1.07421875" style="1" customWidth="1"/>
    <col min="11786" max="11786" width="7.3046875" style="1" bestFit="1" customWidth="1"/>
    <col min="11787" max="11787" width="6.3046875" style="1" bestFit="1" customWidth="1"/>
    <col min="11788" max="11788" width="7" style="1" bestFit="1" customWidth="1"/>
    <col min="11789" max="11789" width="1.07421875" style="1" customWidth="1"/>
    <col min="11790" max="11790" width="7.3046875" style="1" bestFit="1" customWidth="1"/>
    <col min="11791" max="11791" width="6.3046875" style="1" bestFit="1" customWidth="1"/>
    <col min="11792" max="11792" width="7" style="1" bestFit="1" customWidth="1"/>
    <col min="11793" max="11793" width="1.07421875" style="1" customWidth="1"/>
    <col min="11794" max="11794" width="7.3046875" style="1" bestFit="1" customWidth="1"/>
    <col min="11795" max="11795" width="6.3046875" style="1" bestFit="1" customWidth="1"/>
    <col min="11796" max="11796" width="7" style="1" bestFit="1" customWidth="1"/>
    <col min="11797" max="11797" width="1.07421875" style="1" customWidth="1"/>
    <col min="11798" max="11798" width="7.3046875" style="1" bestFit="1" customWidth="1"/>
    <col min="11799" max="11799" width="6.3046875" style="1" bestFit="1" customWidth="1"/>
    <col min="11800" max="11800" width="7" style="1" bestFit="1" customWidth="1"/>
    <col min="11801" max="11801" width="2.07421875" style="1" customWidth="1"/>
    <col min="11802" max="11802" width="19.3046875" style="1" customWidth="1"/>
    <col min="11803" max="11803" width="7.3046875" style="1" bestFit="1" customWidth="1"/>
    <col min="11804" max="11804" width="6.53515625" style="1" bestFit="1" customWidth="1"/>
    <col min="11805" max="11805" width="7" style="1" bestFit="1" customWidth="1"/>
    <col min="11806" max="11806" width="1.07421875" style="1" customWidth="1"/>
    <col min="11807" max="11807" width="7.3046875" style="1" bestFit="1" customWidth="1"/>
    <col min="11808" max="11808" width="6.53515625" style="1" bestFit="1" customWidth="1"/>
    <col min="11809" max="11809" width="7" style="1" bestFit="1" customWidth="1"/>
    <col min="11810" max="11810" width="1.07421875" style="1" customWidth="1"/>
    <col min="11811" max="11811" width="7.3046875" style="1" bestFit="1" customWidth="1"/>
    <col min="11812" max="11812" width="6.53515625" style="1" bestFit="1" customWidth="1"/>
    <col min="11813" max="11813" width="7" style="1" bestFit="1" customWidth="1"/>
    <col min="11814" max="11814" width="1.07421875" style="1" customWidth="1"/>
    <col min="11815" max="11815" width="7.3046875" style="1" bestFit="1" customWidth="1"/>
    <col min="11816" max="11816" width="6.53515625" style="1" bestFit="1" customWidth="1"/>
    <col min="11817" max="11817" width="7" style="1" bestFit="1" customWidth="1"/>
    <col min="11818" max="11818" width="1.07421875" style="1" customWidth="1"/>
    <col min="11819" max="11819" width="7.3046875" style="1" bestFit="1" customWidth="1"/>
    <col min="11820" max="11820" width="6.53515625" style="1" bestFit="1" customWidth="1"/>
    <col min="11821" max="11821" width="7" style="1" bestFit="1" customWidth="1"/>
    <col min="11822" max="11822" width="1.07421875" style="1" customWidth="1"/>
    <col min="11823" max="11823" width="7.3046875" style="1" bestFit="1" customWidth="1"/>
    <col min="11824" max="11824" width="6.53515625" style="1" bestFit="1" customWidth="1"/>
    <col min="11825" max="11825" width="7" style="1" bestFit="1" customWidth="1"/>
    <col min="11826" max="11826" width="2.07421875" style="1" customWidth="1"/>
    <col min="11827" max="11827" width="21.07421875" style="1" customWidth="1"/>
    <col min="11828" max="11828" width="7.3046875" style="1" bestFit="1" customWidth="1"/>
    <col min="11829" max="11829" width="6.53515625" style="1" bestFit="1" customWidth="1"/>
    <col min="11830" max="11830" width="7" style="1" bestFit="1" customWidth="1"/>
    <col min="11831" max="11831" width="1.07421875" style="1" customWidth="1"/>
    <col min="11832" max="11832" width="7.3046875" style="1" bestFit="1" customWidth="1"/>
    <col min="11833" max="11833" width="6.53515625" style="1" bestFit="1" customWidth="1"/>
    <col min="11834" max="11834" width="7" style="1" bestFit="1" customWidth="1"/>
    <col min="11835" max="11835" width="1.07421875" style="1" customWidth="1"/>
    <col min="11836" max="11836" width="7.3046875" style="1" bestFit="1" customWidth="1"/>
    <col min="11837" max="11837" width="6.53515625" style="1" bestFit="1" customWidth="1"/>
    <col min="11838" max="11838" width="7" style="1" bestFit="1" customWidth="1"/>
    <col min="11839" max="11839" width="1.07421875" style="1" customWidth="1"/>
    <col min="11840" max="11840" width="7.3046875" style="1" bestFit="1" customWidth="1"/>
    <col min="11841" max="11841" width="6.53515625" style="1" bestFit="1" customWidth="1"/>
    <col min="11842" max="11842" width="7" style="1" bestFit="1" customWidth="1"/>
    <col min="11843" max="11843" width="1.07421875" style="1" customWidth="1"/>
    <col min="11844" max="11844" width="7.3046875" style="1" bestFit="1" customWidth="1"/>
    <col min="11845" max="11845" width="6.53515625" style="1" bestFit="1" customWidth="1"/>
    <col min="11846" max="11846" width="7" style="1" bestFit="1" customWidth="1"/>
    <col min="11847" max="11847" width="1.07421875" style="1" customWidth="1"/>
    <col min="11848" max="11848" width="7.3046875" style="1" bestFit="1" customWidth="1"/>
    <col min="11849" max="11849" width="6.53515625" style="1" bestFit="1" customWidth="1"/>
    <col min="11850" max="11850" width="7" style="1" bestFit="1" customWidth="1"/>
    <col min="11851" max="11851" width="2.07421875" style="1" customWidth="1"/>
    <col min="11852" max="11852" width="24.07421875" style="1" customWidth="1"/>
    <col min="11853" max="11853" width="7.3046875" style="1" bestFit="1" customWidth="1"/>
    <col min="11854" max="11854" width="6.53515625" style="1" customWidth="1"/>
    <col min="11855" max="11855" width="6.84375" style="1" customWidth="1"/>
    <col min="11856" max="11856" width="1.07421875" style="1" customWidth="1"/>
    <col min="11857" max="11857" width="7.3046875" style="1" bestFit="1" customWidth="1"/>
    <col min="11858" max="11858" width="6.53515625" style="1" bestFit="1" customWidth="1"/>
    <col min="11859" max="11859" width="7" style="1" bestFit="1" customWidth="1"/>
    <col min="11860" max="11860" width="1.07421875" style="1" customWidth="1"/>
    <col min="11861" max="11861" width="7.3046875" style="1" bestFit="1" customWidth="1"/>
    <col min="11862" max="11862" width="6.53515625" style="1" bestFit="1" customWidth="1"/>
    <col min="11863" max="11863" width="7" style="1" bestFit="1" customWidth="1"/>
    <col min="11864" max="11864" width="1.07421875" style="1" customWidth="1"/>
    <col min="11865" max="11865" width="7.3046875" style="1" bestFit="1" customWidth="1"/>
    <col min="11866" max="11866" width="6.53515625" style="1" bestFit="1" customWidth="1"/>
    <col min="11867" max="11867" width="7" style="1" bestFit="1" customWidth="1"/>
    <col min="11868" max="12032" width="4.69140625" style="1"/>
    <col min="12033" max="12033" width="18.84375" style="1" customWidth="1"/>
    <col min="12034" max="12034" width="7.3046875" style="1" bestFit="1" customWidth="1"/>
    <col min="12035" max="12035" width="6.3046875" style="1" bestFit="1" customWidth="1"/>
    <col min="12036" max="12036" width="7" style="1" bestFit="1" customWidth="1"/>
    <col min="12037" max="12037" width="1.07421875" style="1" customWidth="1"/>
    <col min="12038" max="12038" width="7.3046875" style="1" bestFit="1" customWidth="1"/>
    <col min="12039" max="12039" width="6.3046875" style="1" bestFit="1" customWidth="1"/>
    <col min="12040" max="12040" width="7" style="1" bestFit="1" customWidth="1"/>
    <col min="12041" max="12041" width="1.07421875" style="1" customWidth="1"/>
    <col min="12042" max="12042" width="7.3046875" style="1" bestFit="1" customWidth="1"/>
    <col min="12043" max="12043" width="6.3046875" style="1" bestFit="1" customWidth="1"/>
    <col min="12044" max="12044" width="7" style="1" bestFit="1" customWidth="1"/>
    <col min="12045" max="12045" width="1.07421875" style="1" customWidth="1"/>
    <col min="12046" max="12046" width="7.3046875" style="1" bestFit="1" customWidth="1"/>
    <col min="12047" max="12047" width="6.3046875" style="1" bestFit="1" customWidth="1"/>
    <col min="12048" max="12048" width="7" style="1" bestFit="1" customWidth="1"/>
    <col min="12049" max="12049" width="1.07421875" style="1" customWidth="1"/>
    <col min="12050" max="12050" width="7.3046875" style="1" bestFit="1" customWidth="1"/>
    <col min="12051" max="12051" width="6.3046875" style="1" bestFit="1" customWidth="1"/>
    <col min="12052" max="12052" width="7" style="1" bestFit="1" customWidth="1"/>
    <col min="12053" max="12053" width="1.07421875" style="1" customWidth="1"/>
    <col min="12054" max="12054" width="7.3046875" style="1" bestFit="1" customWidth="1"/>
    <col min="12055" max="12055" width="6.3046875" style="1" bestFit="1" customWidth="1"/>
    <col min="12056" max="12056" width="7" style="1" bestFit="1" customWidth="1"/>
    <col min="12057" max="12057" width="2.07421875" style="1" customWidth="1"/>
    <col min="12058" max="12058" width="19.3046875" style="1" customWidth="1"/>
    <col min="12059" max="12059" width="7.3046875" style="1" bestFit="1" customWidth="1"/>
    <col min="12060" max="12060" width="6.53515625" style="1" bestFit="1" customWidth="1"/>
    <col min="12061" max="12061" width="7" style="1" bestFit="1" customWidth="1"/>
    <col min="12062" max="12062" width="1.07421875" style="1" customWidth="1"/>
    <col min="12063" max="12063" width="7.3046875" style="1" bestFit="1" customWidth="1"/>
    <col min="12064" max="12064" width="6.53515625" style="1" bestFit="1" customWidth="1"/>
    <col min="12065" max="12065" width="7" style="1" bestFit="1" customWidth="1"/>
    <col min="12066" max="12066" width="1.07421875" style="1" customWidth="1"/>
    <col min="12067" max="12067" width="7.3046875" style="1" bestFit="1" customWidth="1"/>
    <col min="12068" max="12068" width="6.53515625" style="1" bestFit="1" customWidth="1"/>
    <col min="12069" max="12069" width="7" style="1" bestFit="1" customWidth="1"/>
    <col min="12070" max="12070" width="1.07421875" style="1" customWidth="1"/>
    <col min="12071" max="12071" width="7.3046875" style="1" bestFit="1" customWidth="1"/>
    <col min="12072" max="12072" width="6.53515625" style="1" bestFit="1" customWidth="1"/>
    <col min="12073" max="12073" width="7" style="1" bestFit="1" customWidth="1"/>
    <col min="12074" max="12074" width="1.07421875" style="1" customWidth="1"/>
    <col min="12075" max="12075" width="7.3046875" style="1" bestFit="1" customWidth="1"/>
    <col min="12076" max="12076" width="6.53515625" style="1" bestFit="1" customWidth="1"/>
    <col min="12077" max="12077" width="7" style="1" bestFit="1" customWidth="1"/>
    <col min="12078" max="12078" width="1.07421875" style="1" customWidth="1"/>
    <col min="12079" max="12079" width="7.3046875" style="1" bestFit="1" customWidth="1"/>
    <col min="12080" max="12080" width="6.53515625" style="1" bestFit="1" customWidth="1"/>
    <col min="12081" max="12081" width="7" style="1" bestFit="1" customWidth="1"/>
    <col min="12082" max="12082" width="2.07421875" style="1" customWidth="1"/>
    <col min="12083" max="12083" width="21.07421875" style="1" customWidth="1"/>
    <col min="12084" max="12084" width="7.3046875" style="1" bestFit="1" customWidth="1"/>
    <col min="12085" max="12085" width="6.53515625" style="1" bestFit="1" customWidth="1"/>
    <col min="12086" max="12086" width="7" style="1" bestFit="1" customWidth="1"/>
    <col min="12087" max="12087" width="1.07421875" style="1" customWidth="1"/>
    <col min="12088" max="12088" width="7.3046875" style="1" bestFit="1" customWidth="1"/>
    <col min="12089" max="12089" width="6.53515625" style="1" bestFit="1" customWidth="1"/>
    <col min="12090" max="12090" width="7" style="1" bestFit="1" customWidth="1"/>
    <col min="12091" max="12091" width="1.07421875" style="1" customWidth="1"/>
    <col min="12092" max="12092" width="7.3046875" style="1" bestFit="1" customWidth="1"/>
    <col min="12093" max="12093" width="6.53515625" style="1" bestFit="1" customWidth="1"/>
    <col min="12094" max="12094" width="7" style="1" bestFit="1" customWidth="1"/>
    <col min="12095" max="12095" width="1.07421875" style="1" customWidth="1"/>
    <col min="12096" max="12096" width="7.3046875" style="1" bestFit="1" customWidth="1"/>
    <col min="12097" max="12097" width="6.53515625" style="1" bestFit="1" customWidth="1"/>
    <col min="12098" max="12098" width="7" style="1" bestFit="1" customWidth="1"/>
    <col min="12099" max="12099" width="1.07421875" style="1" customWidth="1"/>
    <col min="12100" max="12100" width="7.3046875" style="1" bestFit="1" customWidth="1"/>
    <col min="12101" max="12101" width="6.53515625" style="1" bestFit="1" customWidth="1"/>
    <col min="12102" max="12102" width="7" style="1" bestFit="1" customWidth="1"/>
    <col min="12103" max="12103" width="1.07421875" style="1" customWidth="1"/>
    <col min="12104" max="12104" width="7.3046875" style="1" bestFit="1" customWidth="1"/>
    <col min="12105" max="12105" width="6.53515625" style="1" bestFit="1" customWidth="1"/>
    <col min="12106" max="12106" width="7" style="1" bestFit="1" customWidth="1"/>
    <col min="12107" max="12107" width="2.07421875" style="1" customWidth="1"/>
    <col min="12108" max="12108" width="24.07421875" style="1" customWidth="1"/>
    <col min="12109" max="12109" width="7.3046875" style="1" bestFit="1" customWidth="1"/>
    <col min="12110" max="12110" width="6.53515625" style="1" customWidth="1"/>
    <col min="12111" max="12111" width="6.84375" style="1" customWidth="1"/>
    <col min="12112" max="12112" width="1.07421875" style="1" customWidth="1"/>
    <col min="12113" max="12113" width="7.3046875" style="1" bestFit="1" customWidth="1"/>
    <col min="12114" max="12114" width="6.53515625" style="1" bestFit="1" customWidth="1"/>
    <col min="12115" max="12115" width="7" style="1" bestFit="1" customWidth="1"/>
    <col min="12116" max="12116" width="1.07421875" style="1" customWidth="1"/>
    <col min="12117" max="12117" width="7.3046875" style="1" bestFit="1" customWidth="1"/>
    <col min="12118" max="12118" width="6.53515625" style="1" bestFit="1" customWidth="1"/>
    <col min="12119" max="12119" width="7" style="1" bestFit="1" customWidth="1"/>
    <col min="12120" max="12120" width="1.07421875" style="1" customWidth="1"/>
    <col min="12121" max="12121" width="7.3046875" style="1" bestFit="1" customWidth="1"/>
    <col min="12122" max="12122" width="6.53515625" style="1" bestFit="1" customWidth="1"/>
    <col min="12123" max="12123" width="7" style="1" bestFit="1" customWidth="1"/>
    <col min="12124" max="12288" width="4.69140625" style="1"/>
    <col min="12289" max="12289" width="18.84375" style="1" customWidth="1"/>
    <col min="12290" max="12290" width="7.3046875" style="1" bestFit="1" customWidth="1"/>
    <col min="12291" max="12291" width="6.3046875" style="1" bestFit="1" customWidth="1"/>
    <col min="12292" max="12292" width="7" style="1" bestFit="1" customWidth="1"/>
    <col min="12293" max="12293" width="1.07421875" style="1" customWidth="1"/>
    <col min="12294" max="12294" width="7.3046875" style="1" bestFit="1" customWidth="1"/>
    <col min="12295" max="12295" width="6.3046875" style="1" bestFit="1" customWidth="1"/>
    <col min="12296" max="12296" width="7" style="1" bestFit="1" customWidth="1"/>
    <col min="12297" max="12297" width="1.07421875" style="1" customWidth="1"/>
    <col min="12298" max="12298" width="7.3046875" style="1" bestFit="1" customWidth="1"/>
    <col min="12299" max="12299" width="6.3046875" style="1" bestFit="1" customWidth="1"/>
    <col min="12300" max="12300" width="7" style="1" bestFit="1" customWidth="1"/>
    <col min="12301" max="12301" width="1.07421875" style="1" customWidth="1"/>
    <col min="12302" max="12302" width="7.3046875" style="1" bestFit="1" customWidth="1"/>
    <col min="12303" max="12303" width="6.3046875" style="1" bestFit="1" customWidth="1"/>
    <col min="12304" max="12304" width="7" style="1" bestFit="1" customWidth="1"/>
    <col min="12305" max="12305" width="1.07421875" style="1" customWidth="1"/>
    <col min="12306" max="12306" width="7.3046875" style="1" bestFit="1" customWidth="1"/>
    <col min="12307" max="12307" width="6.3046875" style="1" bestFit="1" customWidth="1"/>
    <col min="12308" max="12308" width="7" style="1" bestFit="1" customWidth="1"/>
    <col min="12309" max="12309" width="1.07421875" style="1" customWidth="1"/>
    <col min="12310" max="12310" width="7.3046875" style="1" bestFit="1" customWidth="1"/>
    <col min="12311" max="12311" width="6.3046875" style="1" bestFit="1" customWidth="1"/>
    <col min="12312" max="12312" width="7" style="1" bestFit="1" customWidth="1"/>
    <col min="12313" max="12313" width="2.07421875" style="1" customWidth="1"/>
    <col min="12314" max="12314" width="19.3046875" style="1" customWidth="1"/>
    <col min="12315" max="12315" width="7.3046875" style="1" bestFit="1" customWidth="1"/>
    <col min="12316" max="12316" width="6.53515625" style="1" bestFit="1" customWidth="1"/>
    <col min="12317" max="12317" width="7" style="1" bestFit="1" customWidth="1"/>
    <col min="12318" max="12318" width="1.07421875" style="1" customWidth="1"/>
    <col min="12319" max="12319" width="7.3046875" style="1" bestFit="1" customWidth="1"/>
    <col min="12320" max="12320" width="6.53515625" style="1" bestFit="1" customWidth="1"/>
    <col min="12321" max="12321" width="7" style="1" bestFit="1" customWidth="1"/>
    <col min="12322" max="12322" width="1.07421875" style="1" customWidth="1"/>
    <col min="12323" max="12323" width="7.3046875" style="1" bestFit="1" customWidth="1"/>
    <col min="12324" max="12324" width="6.53515625" style="1" bestFit="1" customWidth="1"/>
    <col min="12325" max="12325" width="7" style="1" bestFit="1" customWidth="1"/>
    <col min="12326" max="12326" width="1.07421875" style="1" customWidth="1"/>
    <col min="12327" max="12327" width="7.3046875" style="1" bestFit="1" customWidth="1"/>
    <col min="12328" max="12328" width="6.53515625" style="1" bestFit="1" customWidth="1"/>
    <col min="12329" max="12329" width="7" style="1" bestFit="1" customWidth="1"/>
    <col min="12330" max="12330" width="1.07421875" style="1" customWidth="1"/>
    <col min="12331" max="12331" width="7.3046875" style="1" bestFit="1" customWidth="1"/>
    <col min="12332" max="12332" width="6.53515625" style="1" bestFit="1" customWidth="1"/>
    <col min="12333" max="12333" width="7" style="1" bestFit="1" customWidth="1"/>
    <col min="12334" max="12334" width="1.07421875" style="1" customWidth="1"/>
    <col min="12335" max="12335" width="7.3046875" style="1" bestFit="1" customWidth="1"/>
    <col min="12336" max="12336" width="6.53515625" style="1" bestFit="1" customWidth="1"/>
    <col min="12337" max="12337" width="7" style="1" bestFit="1" customWidth="1"/>
    <col min="12338" max="12338" width="2.07421875" style="1" customWidth="1"/>
    <col min="12339" max="12339" width="21.07421875" style="1" customWidth="1"/>
    <col min="12340" max="12340" width="7.3046875" style="1" bestFit="1" customWidth="1"/>
    <col min="12341" max="12341" width="6.53515625" style="1" bestFit="1" customWidth="1"/>
    <col min="12342" max="12342" width="7" style="1" bestFit="1" customWidth="1"/>
    <col min="12343" max="12343" width="1.07421875" style="1" customWidth="1"/>
    <col min="12344" max="12344" width="7.3046875" style="1" bestFit="1" customWidth="1"/>
    <col min="12345" max="12345" width="6.53515625" style="1" bestFit="1" customWidth="1"/>
    <col min="12346" max="12346" width="7" style="1" bestFit="1" customWidth="1"/>
    <col min="12347" max="12347" width="1.07421875" style="1" customWidth="1"/>
    <col min="12348" max="12348" width="7.3046875" style="1" bestFit="1" customWidth="1"/>
    <col min="12349" max="12349" width="6.53515625" style="1" bestFit="1" customWidth="1"/>
    <col min="12350" max="12350" width="7" style="1" bestFit="1" customWidth="1"/>
    <col min="12351" max="12351" width="1.07421875" style="1" customWidth="1"/>
    <col min="12352" max="12352" width="7.3046875" style="1" bestFit="1" customWidth="1"/>
    <col min="12353" max="12353" width="6.53515625" style="1" bestFit="1" customWidth="1"/>
    <col min="12354" max="12354" width="7" style="1" bestFit="1" customWidth="1"/>
    <col min="12355" max="12355" width="1.07421875" style="1" customWidth="1"/>
    <col min="12356" max="12356" width="7.3046875" style="1" bestFit="1" customWidth="1"/>
    <col min="12357" max="12357" width="6.53515625" style="1" bestFit="1" customWidth="1"/>
    <col min="12358" max="12358" width="7" style="1" bestFit="1" customWidth="1"/>
    <col min="12359" max="12359" width="1.07421875" style="1" customWidth="1"/>
    <col min="12360" max="12360" width="7.3046875" style="1" bestFit="1" customWidth="1"/>
    <col min="12361" max="12361" width="6.53515625" style="1" bestFit="1" customWidth="1"/>
    <col min="12362" max="12362" width="7" style="1" bestFit="1" customWidth="1"/>
    <col min="12363" max="12363" width="2.07421875" style="1" customWidth="1"/>
    <col min="12364" max="12364" width="24.07421875" style="1" customWidth="1"/>
    <col min="12365" max="12365" width="7.3046875" style="1" bestFit="1" customWidth="1"/>
    <col min="12366" max="12366" width="6.53515625" style="1" customWidth="1"/>
    <col min="12367" max="12367" width="6.84375" style="1" customWidth="1"/>
    <col min="12368" max="12368" width="1.07421875" style="1" customWidth="1"/>
    <col min="12369" max="12369" width="7.3046875" style="1" bestFit="1" customWidth="1"/>
    <col min="12370" max="12370" width="6.53515625" style="1" bestFit="1" customWidth="1"/>
    <col min="12371" max="12371" width="7" style="1" bestFit="1" customWidth="1"/>
    <col min="12372" max="12372" width="1.07421875" style="1" customWidth="1"/>
    <col min="12373" max="12373" width="7.3046875" style="1" bestFit="1" customWidth="1"/>
    <col min="12374" max="12374" width="6.53515625" style="1" bestFit="1" customWidth="1"/>
    <col min="12375" max="12375" width="7" style="1" bestFit="1" customWidth="1"/>
    <col min="12376" max="12376" width="1.07421875" style="1" customWidth="1"/>
    <col min="12377" max="12377" width="7.3046875" style="1" bestFit="1" customWidth="1"/>
    <col min="12378" max="12378" width="6.53515625" style="1" bestFit="1" customWidth="1"/>
    <col min="12379" max="12379" width="7" style="1" bestFit="1" customWidth="1"/>
    <col min="12380" max="12544" width="4.69140625" style="1"/>
    <col min="12545" max="12545" width="18.84375" style="1" customWidth="1"/>
    <col min="12546" max="12546" width="7.3046875" style="1" bestFit="1" customWidth="1"/>
    <col min="12547" max="12547" width="6.3046875" style="1" bestFit="1" customWidth="1"/>
    <col min="12548" max="12548" width="7" style="1" bestFit="1" customWidth="1"/>
    <col min="12549" max="12549" width="1.07421875" style="1" customWidth="1"/>
    <col min="12550" max="12550" width="7.3046875" style="1" bestFit="1" customWidth="1"/>
    <col min="12551" max="12551" width="6.3046875" style="1" bestFit="1" customWidth="1"/>
    <col min="12552" max="12552" width="7" style="1" bestFit="1" customWidth="1"/>
    <col min="12553" max="12553" width="1.07421875" style="1" customWidth="1"/>
    <col min="12554" max="12554" width="7.3046875" style="1" bestFit="1" customWidth="1"/>
    <col min="12555" max="12555" width="6.3046875" style="1" bestFit="1" customWidth="1"/>
    <col min="12556" max="12556" width="7" style="1" bestFit="1" customWidth="1"/>
    <col min="12557" max="12557" width="1.07421875" style="1" customWidth="1"/>
    <col min="12558" max="12558" width="7.3046875" style="1" bestFit="1" customWidth="1"/>
    <col min="12559" max="12559" width="6.3046875" style="1" bestFit="1" customWidth="1"/>
    <col min="12560" max="12560" width="7" style="1" bestFit="1" customWidth="1"/>
    <col min="12561" max="12561" width="1.07421875" style="1" customWidth="1"/>
    <col min="12562" max="12562" width="7.3046875" style="1" bestFit="1" customWidth="1"/>
    <col min="12563" max="12563" width="6.3046875" style="1" bestFit="1" customWidth="1"/>
    <col min="12564" max="12564" width="7" style="1" bestFit="1" customWidth="1"/>
    <col min="12565" max="12565" width="1.07421875" style="1" customWidth="1"/>
    <col min="12566" max="12566" width="7.3046875" style="1" bestFit="1" customWidth="1"/>
    <col min="12567" max="12567" width="6.3046875" style="1" bestFit="1" customWidth="1"/>
    <col min="12568" max="12568" width="7" style="1" bestFit="1" customWidth="1"/>
    <col min="12569" max="12569" width="2.07421875" style="1" customWidth="1"/>
    <col min="12570" max="12570" width="19.3046875" style="1" customWidth="1"/>
    <col min="12571" max="12571" width="7.3046875" style="1" bestFit="1" customWidth="1"/>
    <col min="12572" max="12572" width="6.53515625" style="1" bestFit="1" customWidth="1"/>
    <col min="12573" max="12573" width="7" style="1" bestFit="1" customWidth="1"/>
    <col min="12574" max="12574" width="1.07421875" style="1" customWidth="1"/>
    <col min="12575" max="12575" width="7.3046875" style="1" bestFit="1" customWidth="1"/>
    <col min="12576" max="12576" width="6.53515625" style="1" bestFit="1" customWidth="1"/>
    <col min="12577" max="12577" width="7" style="1" bestFit="1" customWidth="1"/>
    <col min="12578" max="12578" width="1.07421875" style="1" customWidth="1"/>
    <col min="12579" max="12579" width="7.3046875" style="1" bestFit="1" customWidth="1"/>
    <col min="12580" max="12580" width="6.53515625" style="1" bestFit="1" customWidth="1"/>
    <col min="12581" max="12581" width="7" style="1" bestFit="1" customWidth="1"/>
    <col min="12582" max="12582" width="1.07421875" style="1" customWidth="1"/>
    <col min="12583" max="12583" width="7.3046875" style="1" bestFit="1" customWidth="1"/>
    <col min="12584" max="12584" width="6.53515625" style="1" bestFit="1" customWidth="1"/>
    <col min="12585" max="12585" width="7" style="1" bestFit="1" customWidth="1"/>
    <col min="12586" max="12586" width="1.07421875" style="1" customWidth="1"/>
    <col min="12587" max="12587" width="7.3046875" style="1" bestFit="1" customWidth="1"/>
    <col min="12588" max="12588" width="6.53515625" style="1" bestFit="1" customWidth="1"/>
    <col min="12589" max="12589" width="7" style="1" bestFit="1" customWidth="1"/>
    <col min="12590" max="12590" width="1.07421875" style="1" customWidth="1"/>
    <col min="12591" max="12591" width="7.3046875" style="1" bestFit="1" customWidth="1"/>
    <col min="12592" max="12592" width="6.53515625" style="1" bestFit="1" customWidth="1"/>
    <col min="12593" max="12593" width="7" style="1" bestFit="1" customWidth="1"/>
    <col min="12594" max="12594" width="2.07421875" style="1" customWidth="1"/>
    <col min="12595" max="12595" width="21.07421875" style="1" customWidth="1"/>
    <col min="12596" max="12596" width="7.3046875" style="1" bestFit="1" customWidth="1"/>
    <col min="12597" max="12597" width="6.53515625" style="1" bestFit="1" customWidth="1"/>
    <col min="12598" max="12598" width="7" style="1" bestFit="1" customWidth="1"/>
    <col min="12599" max="12599" width="1.07421875" style="1" customWidth="1"/>
    <col min="12600" max="12600" width="7.3046875" style="1" bestFit="1" customWidth="1"/>
    <col min="12601" max="12601" width="6.53515625" style="1" bestFit="1" customWidth="1"/>
    <col min="12602" max="12602" width="7" style="1" bestFit="1" customWidth="1"/>
    <col min="12603" max="12603" width="1.07421875" style="1" customWidth="1"/>
    <col min="12604" max="12604" width="7.3046875" style="1" bestFit="1" customWidth="1"/>
    <col min="12605" max="12605" width="6.53515625" style="1" bestFit="1" customWidth="1"/>
    <col min="12606" max="12606" width="7" style="1" bestFit="1" customWidth="1"/>
    <col min="12607" max="12607" width="1.07421875" style="1" customWidth="1"/>
    <col min="12608" max="12608" width="7.3046875" style="1" bestFit="1" customWidth="1"/>
    <col min="12609" max="12609" width="6.53515625" style="1" bestFit="1" customWidth="1"/>
    <col min="12610" max="12610" width="7" style="1" bestFit="1" customWidth="1"/>
    <col min="12611" max="12611" width="1.07421875" style="1" customWidth="1"/>
    <col min="12612" max="12612" width="7.3046875" style="1" bestFit="1" customWidth="1"/>
    <col min="12613" max="12613" width="6.53515625" style="1" bestFit="1" customWidth="1"/>
    <col min="12614" max="12614" width="7" style="1" bestFit="1" customWidth="1"/>
    <col min="12615" max="12615" width="1.07421875" style="1" customWidth="1"/>
    <col min="12616" max="12616" width="7.3046875" style="1" bestFit="1" customWidth="1"/>
    <col min="12617" max="12617" width="6.53515625" style="1" bestFit="1" customWidth="1"/>
    <col min="12618" max="12618" width="7" style="1" bestFit="1" customWidth="1"/>
    <col min="12619" max="12619" width="2.07421875" style="1" customWidth="1"/>
    <col min="12620" max="12620" width="24.07421875" style="1" customWidth="1"/>
    <col min="12621" max="12621" width="7.3046875" style="1" bestFit="1" customWidth="1"/>
    <col min="12622" max="12622" width="6.53515625" style="1" customWidth="1"/>
    <col min="12623" max="12623" width="6.84375" style="1" customWidth="1"/>
    <col min="12624" max="12624" width="1.07421875" style="1" customWidth="1"/>
    <col min="12625" max="12625" width="7.3046875" style="1" bestFit="1" customWidth="1"/>
    <col min="12626" max="12626" width="6.53515625" style="1" bestFit="1" customWidth="1"/>
    <col min="12627" max="12627" width="7" style="1" bestFit="1" customWidth="1"/>
    <col min="12628" max="12628" width="1.07421875" style="1" customWidth="1"/>
    <col min="12629" max="12629" width="7.3046875" style="1" bestFit="1" customWidth="1"/>
    <col min="12630" max="12630" width="6.53515625" style="1" bestFit="1" customWidth="1"/>
    <col min="12631" max="12631" width="7" style="1" bestFit="1" customWidth="1"/>
    <col min="12632" max="12632" width="1.07421875" style="1" customWidth="1"/>
    <col min="12633" max="12633" width="7.3046875" style="1" bestFit="1" customWidth="1"/>
    <col min="12634" max="12634" width="6.53515625" style="1" bestFit="1" customWidth="1"/>
    <col min="12635" max="12635" width="7" style="1" bestFit="1" customWidth="1"/>
    <col min="12636" max="12800" width="4.69140625" style="1"/>
    <col min="12801" max="12801" width="18.84375" style="1" customWidth="1"/>
    <col min="12802" max="12802" width="7.3046875" style="1" bestFit="1" customWidth="1"/>
    <col min="12803" max="12803" width="6.3046875" style="1" bestFit="1" customWidth="1"/>
    <col min="12804" max="12804" width="7" style="1" bestFit="1" customWidth="1"/>
    <col min="12805" max="12805" width="1.07421875" style="1" customWidth="1"/>
    <col min="12806" max="12806" width="7.3046875" style="1" bestFit="1" customWidth="1"/>
    <col min="12807" max="12807" width="6.3046875" style="1" bestFit="1" customWidth="1"/>
    <col min="12808" max="12808" width="7" style="1" bestFit="1" customWidth="1"/>
    <col min="12809" max="12809" width="1.07421875" style="1" customWidth="1"/>
    <col min="12810" max="12810" width="7.3046875" style="1" bestFit="1" customWidth="1"/>
    <col min="12811" max="12811" width="6.3046875" style="1" bestFit="1" customWidth="1"/>
    <col min="12812" max="12812" width="7" style="1" bestFit="1" customWidth="1"/>
    <col min="12813" max="12813" width="1.07421875" style="1" customWidth="1"/>
    <col min="12814" max="12814" width="7.3046875" style="1" bestFit="1" customWidth="1"/>
    <col min="12815" max="12815" width="6.3046875" style="1" bestFit="1" customWidth="1"/>
    <col min="12816" max="12816" width="7" style="1" bestFit="1" customWidth="1"/>
    <col min="12817" max="12817" width="1.07421875" style="1" customWidth="1"/>
    <col min="12818" max="12818" width="7.3046875" style="1" bestFit="1" customWidth="1"/>
    <col min="12819" max="12819" width="6.3046875" style="1" bestFit="1" customWidth="1"/>
    <col min="12820" max="12820" width="7" style="1" bestFit="1" customWidth="1"/>
    <col min="12821" max="12821" width="1.07421875" style="1" customWidth="1"/>
    <col min="12822" max="12822" width="7.3046875" style="1" bestFit="1" customWidth="1"/>
    <col min="12823" max="12823" width="6.3046875" style="1" bestFit="1" customWidth="1"/>
    <col min="12824" max="12824" width="7" style="1" bestFit="1" customWidth="1"/>
    <col min="12825" max="12825" width="2.07421875" style="1" customWidth="1"/>
    <col min="12826" max="12826" width="19.3046875" style="1" customWidth="1"/>
    <col min="12827" max="12827" width="7.3046875" style="1" bestFit="1" customWidth="1"/>
    <col min="12828" max="12828" width="6.53515625" style="1" bestFit="1" customWidth="1"/>
    <col min="12829" max="12829" width="7" style="1" bestFit="1" customWidth="1"/>
    <col min="12830" max="12830" width="1.07421875" style="1" customWidth="1"/>
    <col min="12831" max="12831" width="7.3046875" style="1" bestFit="1" customWidth="1"/>
    <col min="12832" max="12832" width="6.53515625" style="1" bestFit="1" customWidth="1"/>
    <col min="12833" max="12833" width="7" style="1" bestFit="1" customWidth="1"/>
    <col min="12834" max="12834" width="1.07421875" style="1" customWidth="1"/>
    <col min="12835" max="12835" width="7.3046875" style="1" bestFit="1" customWidth="1"/>
    <col min="12836" max="12836" width="6.53515625" style="1" bestFit="1" customWidth="1"/>
    <col min="12837" max="12837" width="7" style="1" bestFit="1" customWidth="1"/>
    <col min="12838" max="12838" width="1.07421875" style="1" customWidth="1"/>
    <col min="12839" max="12839" width="7.3046875" style="1" bestFit="1" customWidth="1"/>
    <col min="12840" max="12840" width="6.53515625" style="1" bestFit="1" customWidth="1"/>
    <col min="12841" max="12841" width="7" style="1" bestFit="1" customWidth="1"/>
    <col min="12842" max="12842" width="1.07421875" style="1" customWidth="1"/>
    <col min="12843" max="12843" width="7.3046875" style="1" bestFit="1" customWidth="1"/>
    <col min="12844" max="12844" width="6.53515625" style="1" bestFit="1" customWidth="1"/>
    <col min="12845" max="12845" width="7" style="1" bestFit="1" customWidth="1"/>
    <col min="12846" max="12846" width="1.07421875" style="1" customWidth="1"/>
    <col min="12847" max="12847" width="7.3046875" style="1" bestFit="1" customWidth="1"/>
    <col min="12848" max="12848" width="6.53515625" style="1" bestFit="1" customWidth="1"/>
    <col min="12849" max="12849" width="7" style="1" bestFit="1" customWidth="1"/>
    <col min="12850" max="12850" width="2.07421875" style="1" customWidth="1"/>
    <col min="12851" max="12851" width="21.07421875" style="1" customWidth="1"/>
    <col min="12852" max="12852" width="7.3046875" style="1" bestFit="1" customWidth="1"/>
    <col min="12853" max="12853" width="6.53515625" style="1" bestFit="1" customWidth="1"/>
    <col min="12854" max="12854" width="7" style="1" bestFit="1" customWidth="1"/>
    <col min="12855" max="12855" width="1.07421875" style="1" customWidth="1"/>
    <col min="12856" max="12856" width="7.3046875" style="1" bestFit="1" customWidth="1"/>
    <col min="12857" max="12857" width="6.53515625" style="1" bestFit="1" customWidth="1"/>
    <col min="12858" max="12858" width="7" style="1" bestFit="1" customWidth="1"/>
    <col min="12859" max="12859" width="1.07421875" style="1" customWidth="1"/>
    <col min="12860" max="12860" width="7.3046875" style="1" bestFit="1" customWidth="1"/>
    <col min="12861" max="12861" width="6.53515625" style="1" bestFit="1" customWidth="1"/>
    <col min="12862" max="12862" width="7" style="1" bestFit="1" customWidth="1"/>
    <col min="12863" max="12863" width="1.07421875" style="1" customWidth="1"/>
    <col min="12864" max="12864" width="7.3046875" style="1" bestFit="1" customWidth="1"/>
    <col min="12865" max="12865" width="6.53515625" style="1" bestFit="1" customWidth="1"/>
    <col min="12866" max="12866" width="7" style="1" bestFit="1" customWidth="1"/>
    <col min="12867" max="12867" width="1.07421875" style="1" customWidth="1"/>
    <col min="12868" max="12868" width="7.3046875" style="1" bestFit="1" customWidth="1"/>
    <col min="12869" max="12869" width="6.53515625" style="1" bestFit="1" customWidth="1"/>
    <col min="12870" max="12870" width="7" style="1" bestFit="1" customWidth="1"/>
    <col min="12871" max="12871" width="1.07421875" style="1" customWidth="1"/>
    <col min="12872" max="12872" width="7.3046875" style="1" bestFit="1" customWidth="1"/>
    <col min="12873" max="12873" width="6.53515625" style="1" bestFit="1" customWidth="1"/>
    <col min="12874" max="12874" width="7" style="1" bestFit="1" customWidth="1"/>
    <col min="12875" max="12875" width="2.07421875" style="1" customWidth="1"/>
    <col min="12876" max="12876" width="24.07421875" style="1" customWidth="1"/>
    <col min="12877" max="12877" width="7.3046875" style="1" bestFit="1" customWidth="1"/>
    <col min="12878" max="12878" width="6.53515625" style="1" customWidth="1"/>
    <col min="12879" max="12879" width="6.84375" style="1" customWidth="1"/>
    <col min="12880" max="12880" width="1.07421875" style="1" customWidth="1"/>
    <col min="12881" max="12881" width="7.3046875" style="1" bestFit="1" customWidth="1"/>
    <col min="12882" max="12882" width="6.53515625" style="1" bestFit="1" customWidth="1"/>
    <col min="12883" max="12883" width="7" style="1" bestFit="1" customWidth="1"/>
    <col min="12884" max="12884" width="1.07421875" style="1" customWidth="1"/>
    <col min="12885" max="12885" width="7.3046875" style="1" bestFit="1" customWidth="1"/>
    <col min="12886" max="12886" width="6.53515625" style="1" bestFit="1" customWidth="1"/>
    <col min="12887" max="12887" width="7" style="1" bestFit="1" customWidth="1"/>
    <col min="12888" max="12888" width="1.07421875" style="1" customWidth="1"/>
    <col min="12889" max="12889" width="7.3046875" style="1" bestFit="1" customWidth="1"/>
    <col min="12890" max="12890" width="6.53515625" style="1" bestFit="1" customWidth="1"/>
    <col min="12891" max="12891" width="7" style="1" bestFit="1" customWidth="1"/>
    <col min="12892" max="13056" width="4.69140625" style="1"/>
    <col min="13057" max="13057" width="18.84375" style="1" customWidth="1"/>
    <col min="13058" max="13058" width="7.3046875" style="1" bestFit="1" customWidth="1"/>
    <col min="13059" max="13059" width="6.3046875" style="1" bestFit="1" customWidth="1"/>
    <col min="13060" max="13060" width="7" style="1" bestFit="1" customWidth="1"/>
    <col min="13061" max="13061" width="1.07421875" style="1" customWidth="1"/>
    <col min="13062" max="13062" width="7.3046875" style="1" bestFit="1" customWidth="1"/>
    <col min="13063" max="13063" width="6.3046875" style="1" bestFit="1" customWidth="1"/>
    <col min="13064" max="13064" width="7" style="1" bestFit="1" customWidth="1"/>
    <col min="13065" max="13065" width="1.07421875" style="1" customWidth="1"/>
    <col min="13066" max="13066" width="7.3046875" style="1" bestFit="1" customWidth="1"/>
    <col min="13067" max="13067" width="6.3046875" style="1" bestFit="1" customWidth="1"/>
    <col min="13068" max="13068" width="7" style="1" bestFit="1" customWidth="1"/>
    <col min="13069" max="13069" width="1.07421875" style="1" customWidth="1"/>
    <col min="13070" max="13070" width="7.3046875" style="1" bestFit="1" customWidth="1"/>
    <col min="13071" max="13071" width="6.3046875" style="1" bestFit="1" customWidth="1"/>
    <col min="13072" max="13072" width="7" style="1" bestFit="1" customWidth="1"/>
    <col min="13073" max="13073" width="1.07421875" style="1" customWidth="1"/>
    <col min="13074" max="13074" width="7.3046875" style="1" bestFit="1" customWidth="1"/>
    <col min="13075" max="13075" width="6.3046875" style="1" bestFit="1" customWidth="1"/>
    <col min="13076" max="13076" width="7" style="1" bestFit="1" customWidth="1"/>
    <col min="13077" max="13077" width="1.07421875" style="1" customWidth="1"/>
    <col min="13078" max="13078" width="7.3046875" style="1" bestFit="1" customWidth="1"/>
    <col min="13079" max="13079" width="6.3046875" style="1" bestFit="1" customWidth="1"/>
    <col min="13080" max="13080" width="7" style="1" bestFit="1" customWidth="1"/>
    <col min="13081" max="13081" width="2.07421875" style="1" customWidth="1"/>
    <col min="13082" max="13082" width="19.3046875" style="1" customWidth="1"/>
    <col min="13083" max="13083" width="7.3046875" style="1" bestFit="1" customWidth="1"/>
    <col min="13084" max="13084" width="6.53515625" style="1" bestFit="1" customWidth="1"/>
    <col min="13085" max="13085" width="7" style="1" bestFit="1" customWidth="1"/>
    <col min="13086" max="13086" width="1.07421875" style="1" customWidth="1"/>
    <col min="13087" max="13087" width="7.3046875" style="1" bestFit="1" customWidth="1"/>
    <col min="13088" max="13088" width="6.53515625" style="1" bestFit="1" customWidth="1"/>
    <col min="13089" max="13089" width="7" style="1" bestFit="1" customWidth="1"/>
    <col min="13090" max="13090" width="1.07421875" style="1" customWidth="1"/>
    <col min="13091" max="13091" width="7.3046875" style="1" bestFit="1" customWidth="1"/>
    <col min="13092" max="13092" width="6.53515625" style="1" bestFit="1" customWidth="1"/>
    <col min="13093" max="13093" width="7" style="1" bestFit="1" customWidth="1"/>
    <col min="13094" max="13094" width="1.07421875" style="1" customWidth="1"/>
    <col min="13095" max="13095" width="7.3046875" style="1" bestFit="1" customWidth="1"/>
    <col min="13096" max="13096" width="6.53515625" style="1" bestFit="1" customWidth="1"/>
    <col min="13097" max="13097" width="7" style="1" bestFit="1" customWidth="1"/>
    <col min="13098" max="13098" width="1.07421875" style="1" customWidth="1"/>
    <col min="13099" max="13099" width="7.3046875" style="1" bestFit="1" customWidth="1"/>
    <col min="13100" max="13100" width="6.53515625" style="1" bestFit="1" customWidth="1"/>
    <col min="13101" max="13101" width="7" style="1" bestFit="1" customWidth="1"/>
    <col min="13102" max="13102" width="1.07421875" style="1" customWidth="1"/>
    <col min="13103" max="13103" width="7.3046875" style="1" bestFit="1" customWidth="1"/>
    <col min="13104" max="13104" width="6.53515625" style="1" bestFit="1" customWidth="1"/>
    <col min="13105" max="13105" width="7" style="1" bestFit="1" customWidth="1"/>
    <col min="13106" max="13106" width="2.07421875" style="1" customWidth="1"/>
    <col min="13107" max="13107" width="21.07421875" style="1" customWidth="1"/>
    <col min="13108" max="13108" width="7.3046875" style="1" bestFit="1" customWidth="1"/>
    <col min="13109" max="13109" width="6.53515625" style="1" bestFit="1" customWidth="1"/>
    <col min="13110" max="13110" width="7" style="1" bestFit="1" customWidth="1"/>
    <col min="13111" max="13111" width="1.07421875" style="1" customWidth="1"/>
    <col min="13112" max="13112" width="7.3046875" style="1" bestFit="1" customWidth="1"/>
    <col min="13113" max="13113" width="6.53515625" style="1" bestFit="1" customWidth="1"/>
    <col min="13114" max="13114" width="7" style="1" bestFit="1" customWidth="1"/>
    <col min="13115" max="13115" width="1.07421875" style="1" customWidth="1"/>
    <col min="13116" max="13116" width="7.3046875" style="1" bestFit="1" customWidth="1"/>
    <col min="13117" max="13117" width="6.53515625" style="1" bestFit="1" customWidth="1"/>
    <col min="13118" max="13118" width="7" style="1" bestFit="1" customWidth="1"/>
    <col min="13119" max="13119" width="1.07421875" style="1" customWidth="1"/>
    <col min="13120" max="13120" width="7.3046875" style="1" bestFit="1" customWidth="1"/>
    <col min="13121" max="13121" width="6.53515625" style="1" bestFit="1" customWidth="1"/>
    <col min="13122" max="13122" width="7" style="1" bestFit="1" customWidth="1"/>
    <col min="13123" max="13123" width="1.07421875" style="1" customWidth="1"/>
    <col min="13124" max="13124" width="7.3046875" style="1" bestFit="1" customWidth="1"/>
    <col min="13125" max="13125" width="6.53515625" style="1" bestFit="1" customWidth="1"/>
    <col min="13126" max="13126" width="7" style="1" bestFit="1" customWidth="1"/>
    <col min="13127" max="13127" width="1.07421875" style="1" customWidth="1"/>
    <col min="13128" max="13128" width="7.3046875" style="1" bestFit="1" customWidth="1"/>
    <col min="13129" max="13129" width="6.53515625" style="1" bestFit="1" customWidth="1"/>
    <col min="13130" max="13130" width="7" style="1" bestFit="1" customWidth="1"/>
    <col min="13131" max="13131" width="2.07421875" style="1" customWidth="1"/>
    <col min="13132" max="13132" width="24.07421875" style="1" customWidth="1"/>
    <col min="13133" max="13133" width="7.3046875" style="1" bestFit="1" customWidth="1"/>
    <col min="13134" max="13134" width="6.53515625" style="1" customWidth="1"/>
    <col min="13135" max="13135" width="6.84375" style="1" customWidth="1"/>
    <col min="13136" max="13136" width="1.07421875" style="1" customWidth="1"/>
    <col min="13137" max="13137" width="7.3046875" style="1" bestFit="1" customWidth="1"/>
    <col min="13138" max="13138" width="6.53515625" style="1" bestFit="1" customWidth="1"/>
    <col min="13139" max="13139" width="7" style="1" bestFit="1" customWidth="1"/>
    <col min="13140" max="13140" width="1.07421875" style="1" customWidth="1"/>
    <col min="13141" max="13141" width="7.3046875" style="1" bestFit="1" customWidth="1"/>
    <col min="13142" max="13142" width="6.53515625" style="1" bestFit="1" customWidth="1"/>
    <col min="13143" max="13143" width="7" style="1" bestFit="1" customWidth="1"/>
    <col min="13144" max="13144" width="1.07421875" style="1" customWidth="1"/>
    <col min="13145" max="13145" width="7.3046875" style="1" bestFit="1" customWidth="1"/>
    <col min="13146" max="13146" width="6.53515625" style="1" bestFit="1" customWidth="1"/>
    <col min="13147" max="13147" width="7" style="1" bestFit="1" customWidth="1"/>
    <col min="13148" max="13312" width="4.69140625" style="1"/>
    <col min="13313" max="13313" width="18.84375" style="1" customWidth="1"/>
    <col min="13314" max="13314" width="7.3046875" style="1" bestFit="1" customWidth="1"/>
    <col min="13315" max="13315" width="6.3046875" style="1" bestFit="1" customWidth="1"/>
    <col min="13316" max="13316" width="7" style="1" bestFit="1" customWidth="1"/>
    <col min="13317" max="13317" width="1.07421875" style="1" customWidth="1"/>
    <col min="13318" max="13318" width="7.3046875" style="1" bestFit="1" customWidth="1"/>
    <col min="13319" max="13319" width="6.3046875" style="1" bestFit="1" customWidth="1"/>
    <col min="13320" max="13320" width="7" style="1" bestFit="1" customWidth="1"/>
    <col min="13321" max="13321" width="1.07421875" style="1" customWidth="1"/>
    <col min="13322" max="13322" width="7.3046875" style="1" bestFit="1" customWidth="1"/>
    <col min="13323" max="13323" width="6.3046875" style="1" bestFit="1" customWidth="1"/>
    <col min="13324" max="13324" width="7" style="1" bestFit="1" customWidth="1"/>
    <col min="13325" max="13325" width="1.07421875" style="1" customWidth="1"/>
    <col min="13326" max="13326" width="7.3046875" style="1" bestFit="1" customWidth="1"/>
    <col min="13327" max="13327" width="6.3046875" style="1" bestFit="1" customWidth="1"/>
    <col min="13328" max="13328" width="7" style="1" bestFit="1" customWidth="1"/>
    <col min="13329" max="13329" width="1.07421875" style="1" customWidth="1"/>
    <col min="13330" max="13330" width="7.3046875" style="1" bestFit="1" customWidth="1"/>
    <col min="13331" max="13331" width="6.3046875" style="1" bestFit="1" customWidth="1"/>
    <col min="13332" max="13332" width="7" style="1" bestFit="1" customWidth="1"/>
    <col min="13333" max="13333" width="1.07421875" style="1" customWidth="1"/>
    <col min="13334" max="13334" width="7.3046875" style="1" bestFit="1" customWidth="1"/>
    <col min="13335" max="13335" width="6.3046875" style="1" bestFit="1" customWidth="1"/>
    <col min="13336" max="13336" width="7" style="1" bestFit="1" customWidth="1"/>
    <col min="13337" max="13337" width="2.07421875" style="1" customWidth="1"/>
    <col min="13338" max="13338" width="19.3046875" style="1" customWidth="1"/>
    <col min="13339" max="13339" width="7.3046875" style="1" bestFit="1" customWidth="1"/>
    <col min="13340" max="13340" width="6.53515625" style="1" bestFit="1" customWidth="1"/>
    <col min="13341" max="13341" width="7" style="1" bestFit="1" customWidth="1"/>
    <col min="13342" max="13342" width="1.07421875" style="1" customWidth="1"/>
    <col min="13343" max="13343" width="7.3046875" style="1" bestFit="1" customWidth="1"/>
    <col min="13344" max="13344" width="6.53515625" style="1" bestFit="1" customWidth="1"/>
    <col min="13345" max="13345" width="7" style="1" bestFit="1" customWidth="1"/>
    <col min="13346" max="13346" width="1.07421875" style="1" customWidth="1"/>
    <col min="13347" max="13347" width="7.3046875" style="1" bestFit="1" customWidth="1"/>
    <col min="13348" max="13348" width="6.53515625" style="1" bestFit="1" customWidth="1"/>
    <col min="13349" max="13349" width="7" style="1" bestFit="1" customWidth="1"/>
    <col min="13350" max="13350" width="1.07421875" style="1" customWidth="1"/>
    <col min="13351" max="13351" width="7.3046875" style="1" bestFit="1" customWidth="1"/>
    <col min="13352" max="13352" width="6.53515625" style="1" bestFit="1" customWidth="1"/>
    <col min="13353" max="13353" width="7" style="1" bestFit="1" customWidth="1"/>
    <col min="13354" max="13354" width="1.07421875" style="1" customWidth="1"/>
    <col min="13355" max="13355" width="7.3046875" style="1" bestFit="1" customWidth="1"/>
    <col min="13356" max="13356" width="6.53515625" style="1" bestFit="1" customWidth="1"/>
    <col min="13357" max="13357" width="7" style="1" bestFit="1" customWidth="1"/>
    <col min="13358" max="13358" width="1.07421875" style="1" customWidth="1"/>
    <col min="13359" max="13359" width="7.3046875" style="1" bestFit="1" customWidth="1"/>
    <col min="13360" max="13360" width="6.53515625" style="1" bestFit="1" customWidth="1"/>
    <col min="13361" max="13361" width="7" style="1" bestFit="1" customWidth="1"/>
    <col min="13362" max="13362" width="2.07421875" style="1" customWidth="1"/>
    <col min="13363" max="13363" width="21.07421875" style="1" customWidth="1"/>
    <col min="13364" max="13364" width="7.3046875" style="1" bestFit="1" customWidth="1"/>
    <col min="13365" max="13365" width="6.53515625" style="1" bestFit="1" customWidth="1"/>
    <col min="13366" max="13366" width="7" style="1" bestFit="1" customWidth="1"/>
    <col min="13367" max="13367" width="1.07421875" style="1" customWidth="1"/>
    <col min="13368" max="13368" width="7.3046875" style="1" bestFit="1" customWidth="1"/>
    <col min="13369" max="13369" width="6.53515625" style="1" bestFit="1" customWidth="1"/>
    <col min="13370" max="13370" width="7" style="1" bestFit="1" customWidth="1"/>
    <col min="13371" max="13371" width="1.07421875" style="1" customWidth="1"/>
    <col min="13372" max="13372" width="7.3046875" style="1" bestFit="1" customWidth="1"/>
    <col min="13373" max="13373" width="6.53515625" style="1" bestFit="1" customWidth="1"/>
    <col min="13374" max="13374" width="7" style="1" bestFit="1" customWidth="1"/>
    <col min="13375" max="13375" width="1.07421875" style="1" customWidth="1"/>
    <col min="13376" max="13376" width="7.3046875" style="1" bestFit="1" customWidth="1"/>
    <col min="13377" max="13377" width="6.53515625" style="1" bestFit="1" customWidth="1"/>
    <col min="13378" max="13378" width="7" style="1" bestFit="1" customWidth="1"/>
    <col min="13379" max="13379" width="1.07421875" style="1" customWidth="1"/>
    <col min="13380" max="13380" width="7.3046875" style="1" bestFit="1" customWidth="1"/>
    <col min="13381" max="13381" width="6.53515625" style="1" bestFit="1" customWidth="1"/>
    <col min="13382" max="13382" width="7" style="1" bestFit="1" customWidth="1"/>
    <col min="13383" max="13383" width="1.07421875" style="1" customWidth="1"/>
    <col min="13384" max="13384" width="7.3046875" style="1" bestFit="1" customWidth="1"/>
    <col min="13385" max="13385" width="6.53515625" style="1" bestFit="1" customWidth="1"/>
    <col min="13386" max="13386" width="7" style="1" bestFit="1" customWidth="1"/>
    <col min="13387" max="13387" width="2.07421875" style="1" customWidth="1"/>
    <col min="13388" max="13388" width="24.07421875" style="1" customWidth="1"/>
    <col min="13389" max="13389" width="7.3046875" style="1" bestFit="1" customWidth="1"/>
    <col min="13390" max="13390" width="6.53515625" style="1" customWidth="1"/>
    <col min="13391" max="13391" width="6.84375" style="1" customWidth="1"/>
    <col min="13392" max="13392" width="1.07421875" style="1" customWidth="1"/>
    <col min="13393" max="13393" width="7.3046875" style="1" bestFit="1" customWidth="1"/>
    <col min="13394" max="13394" width="6.53515625" style="1" bestFit="1" customWidth="1"/>
    <col min="13395" max="13395" width="7" style="1" bestFit="1" customWidth="1"/>
    <col min="13396" max="13396" width="1.07421875" style="1" customWidth="1"/>
    <col min="13397" max="13397" width="7.3046875" style="1" bestFit="1" customWidth="1"/>
    <col min="13398" max="13398" width="6.53515625" style="1" bestFit="1" customWidth="1"/>
    <col min="13399" max="13399" width="7" style="1" bestFit="1" customWidth="1"/>
    <col min="13400" max="13400" width="1.07421875" style="1" customWidth="1"/>
    <col min="13401" max="13401" width="7.3046875" style="1" bestFit="1" customWidth="1"/>
    <col min="13402" max="13402" width="6.53515625" style="1" bestFit="1" customWidth="1"/>
    <col min="13403" max="13403" width="7" style="1" bestFit="1" customWidth="1"/>
    <col min="13404" max="13568" width="4.69140625" style="1"/>
    <col min="13569" max="13569" width="18.84375" style="1" customWidth="1"/>
    <col min="13570" max="13570" width="7.3046875" style="1" bestFit="1" customWidth="1"/>
    <col min="13571" max="13571" width="6.3046875" style="1" bestFit="1" customWidth="1"/>
    <col min="13572" max="13572" width="7" style="1" bestFit="1" customWidth="1"/>
    <col min="13573" max="13573" width="1.07421875" style="1" customWidth="1"/>
    <col min="13574" max="13574" width="7.3046875" style="1" bestFit="1" customWidth="1"/>
    <col min="13575" max="13575" width="6.3046875" style="1" bestFit="1" customWidth="1"/>
    <col min="13576" max="13576" width="7" style="1" bestFit="1" customWidth="1"/>
    <col min="13577" max="13577" width="1.07421875" style="1" customWidth="1"/>
    <col min="13578" max="13578" width="7.3046875" style="1" bestFit="1" customWidth="1"/>
    <col min="13579" max="13579" width="6.3046875" style="1" bestFit="1" customWidth="1"/>
    <col min="13580" max="13580" width="7" style="1" bestFit="1" customWidth="1"/>
    <col min="13581" max="13581" width="1.07421875" style="1" customWidth="1"/>
    <col min="13582" max="13582" width="7.3046875" style="1" bestFit="1" customWidth="1"/>
    <col min="13583" max="13583" width="6.3046875" style="1" bestFit="1" customWidth="1"/>
    <col min="13584" max="13584" width="7" style="1" bestFit="1" customWidth="1"/>
    <col min="13585" max="13585" width="1.07421875" style="1" customWidth="1"/>
    <col min="13586" max="13586" width="7.3046875" style="1" bestFit="1" customWidth="1"/>
    <col min="13587" max="13587" width="6.3046875" style="1" bestFit="1" customWidth="1"/>
    <col min="13588" max="13588" width="7" style="1" bestFit="1" customWidth="1"/>
    <col min="13589" max="13589" width="1.07421875" style="1" customWidth="1"/>
    <col min="13590" max="13590" width="7.3046875" style="1" bestFit="1" customWidth="1"/>
    <col min="13591" max="13591" width="6.3046875" style="1" bestFit="1" customWidth="1"/>
    <col min="13592" max="13592" width="7" style="1" bestFit="1" customWidth="1"/>
    <col min="13593" max="13593" width="2.07421875" style="1" customWidth="1"/>
    <col min="13594" max="13594" width="19.3046875" style="1" customWidth="1"/>
    <col min="13595" max="13595" width="7.3046875" style="1" bestFit="1" customWidth="1"/>
    <col min="13596" max="13596" width="6.53515625" style="1" bestFit="1" customWidth="1"/>
    <col min="13597" max="13597" width="7" style="1" bestFit="1" customWidth="1"/>
    <col min="13598" max="13598" width="1.07421875" style="1" customWidth="1"/>
    <col min="13599" max="13599" width="7.3046875" style="1" bestFit="1" customWidth="1"/>
    <col min="13600" max="13600" width="6.53515625" style="1" bestFit="1" customWidth="1"/>
    <col min="13601" max="13601" width="7" style="1" bestFit="1" customWidth="1"/>
    <col min="13602" max="13602" width="1.07421875" style="1" customWidth="1"/>
    <col min="13603" max="13603" width="7.3046875" style="1" bestFit="1" customWidth="1"/>
    <col min="13604" max="13604" width="6.53515625" style="1" bestFit="1" customWidth="1"/>
    <col min="13605" max="13605" width="7" style="1" bestFit="1" customWidth="1"/>
    <col min="13606" max="13606" width="1.07421875" style="1" customWidth="1"/>
    <col min="13607" max="13607" width="7.3046875" style="1" bestFit="1" customWidth="1"/>
    <col min="13608" max="13608" width="6.53515625" style="1" bestFit="1" customWidth="1"/>
    <col min="13609" max="13609" width="7" style="1" bestFit="1" customWidth="1"/>
    <col min="13610" max="13610" width="1.07421875" style="1" customWidth="1"/>
    <col min="13611" max="13611" width="7.3046875" style="1" bestFit="1" customWidth="1"/>
    <col min="13612" max="13612" width="6.53515625" style="1" bestFit="1" customWidth="1"/>
    <col min="13613" max="13613" width="7" style="1" bestFit="1" customWidth="1"/>
    <col min="13614" max="13614" width="1.07421875" style="1" customWidth="1"/>
    <col min="13615" max="13615" width="7.3046875" style="1" bestFit="1" customWidth="1"/>
    <col min="13616" max="13616" width="6.53515625" style="1" bestFit="1" customWidth="1"/>
    <col min="13617" max="13617" width="7" style="1" bestFit="1" customWidth="1"/>
    <col min="13618" max="13618" width="2.07421875" style="1" customWidth="1"/>
    <col min="13619" max="13619" width="21.07421875" style="1" customWidth="1"/>
    <col min="13620" max="13620" width="7.3046875" style="1" bestFit="1" customWidth="1"/>
    <col min="13621" max="13621" width="6.53515625" style="1" bestFit="1" customWidth="1"/>
    <col min="13622" max="13622" width="7" style="1" bestFit="1" customWidth="1"/>
    <col min="13623" max="13623" width="1.07421875" style="1" customWidth="1"/>
    <col min="13624" max="13624" width="7.3046875" style="1" bestFit="1" customWidth="1"/>
    <col min="13625" max="13625" width="6.53515625" style="1" bestFit="1" customWidth="1"/>
    <col min="13626" max="13626" width="7" style="1" bestFit="1" customWidth="1"/>
    <col min="13627" max="13627" width="1.07421875" style="1" customWidth="1"/>
    <col min="13628" max="13628" width="7.3046875" style="1" bestFit="1" customWidth="1"/>
    <col min="13629" max="13629" width="6.53515625" style="1" bestFit="1" customWidth="1"/>
    <col min="13630" max="13630" width="7" style="1" bestFit="1" customWidth="1"/>
    <col min="13631" max="13631" width="1.07421875" style="1" customWidth="1"/>
    <col min="13632" max="13632" width="7.3046875" style="1" bestFit="1" customWidth="1"/>
    <col min="13633" max="13633" width="6.53515625" style="1" bestFit="1" customWidth="1"/>
    <col min="13634" max="13634" width="7" style="1" bestFit="1" customWidth="1"/>
    <col min="13635" max="13635" width="1.07421875" style="1" customWidth="1"/>
    <col min="13636" max="13636" width="7.3046875" style="1" bestFit="1" customWidth="1"/>
    <col min="13637" max="13637" width="6.53515625" style="1" bestFit="1" customWidth="1"/>
    <col min="13638" max="13638" width="7" style="1" bestFit="1" customWidth="1"/>
    <col min="13639" max="13639" width="1.07421875" style="1" customWidth="1"/>
    <col min="13640" max="13640" width="7.3046875" style="1" bestFit="1" customWidth="1"/>
    <col min="13641" max="13641" width="6.53515625" style="1" bestFit="1" customWidth="1"/>
    <col min="13642" max="13642" width="7" style="1" bestFit="1" customWidth="1"/>
    <col min="13643" max="13643" width="2.07421875" style="1" customWidth="1"/>
    <col min="13644" max="13644" width="24.07421875" style="1" customWidth="1"/>
    <col min="13645" max="13645" width="7.3046875" style="1" bestFit="1" customWidth="1"/>
    <col min="13646" max="13646" width="6.53515625" style="1" customWidth="1"/>
    <col min="13647" max="13647" width="6.84375" style="1" customWidth="1"/>
    <col min="13648" max="13648" width="1.07421875" style="1" customWidth="1"/>
    <col min="13649" max="13649" width="7.3046875" style="1" bestFit="1" customWidth="1"/>
    <col min="13650" max="13650" width="6.53515625" style="1" bestFit="1" customWidth="1"/>
    <col min="13651" max="13651" width="7" style="1" bestFit="1" customWidth="1"/>
    <col min="13652" max="13652" width="1.07421875" style="1" customWidth="1"/>
    <col min="13653" max="13653" width="7.3046875" style="1" bestFit="1" customWidth="1"/>
    <col min="13654" max="13654" width="6.53515625" style="1" bestFit="1" customWidth="1"/>
    <col min="13655" max="13655" width="7" style="1" bestFit="1" customWidth="1"/>
    <col min="13656" max="13656" width="1.07421875" style="1" customWidth="1"/>
    <col min="13657" max="13657" width="7.3046875" style="1" bestFit="1" customWidth="1"/>
    <col min="13658" max="13658" width="6.53515625" style="1" bestFit="1" customWidth="1"/>
    <col min="13659" max="13659" width="7" style="1" bestFit="1" customWidth="1"/>
    <col min="13660" max="13824" width="4.69140625" style="1"/>
    <col min="13825" max="13825" width="18.84375" style="1" customWidth="1"/>
    <col min="13826" max="13826" width="7.3046875" style="1" bestFit="1" customWidth="1"/>
    <col min="13827" max="13827" width="6.3046875" style="1" bestFit="1" customWidth="1"/>
    <col min="13828" max="13828" width="7" style="1" bestFit="1" customWidth="1"/>
    <col min="13829" max="13829" width="1.07421875" style="1" customWidth="1"/>
    <col min="13830" max="13830" width="7.3046875" style="1" bestFit="1" customWidth="1"/>
    <col min="13831" max="13831" width="6.3046875" style="1" bestFit="1" customWidth="1"/>
    <col min="13832" max="13832" width="7" style="1" bestFit="1" customWidth="1"/>
    <col min="13833" max="13833" width="1.07421875" style="1" customWidth="1"/>
    <col min="13834" max="13834" width="7.3046875" style="1" bestFit="1" customWidth="1"/>
    <col min="13835" max="13835" width="6.3046875" style="1" bestFit="1" customWidth="1"/>
    <col min="13836" max="13836" width="7" style="1" bestFit="1" customWidth="1"/>
    <col min="13837" max="13837" width="1.07421875" style="1" customWidth="1"/>
    <col min="13838" max="13838" width="7.3046875" style="1" bestFit="1" customWidth="1"/>
    <col min="13839" max="13839" width="6.3046875" style="1" bestFit="1" customWidth="1"/>
    <col min="13840" max="13840" width="7" style="1" bestFit="1" customWidth="1"/>
    <col min="13841" max="13841" width="1.07421875" style="1" customWidth="1"/>
    <col min="13842" max="13842" width="7.3046875" style="1" bestFit="1" customWidth="1"/>
    <col min="13843" max="13843" width="6.3046875" style="1" bestFit="1" customWidth="1"/>
    <col min="13844" max="13844" width="7" style="1" bestFit="1" customWidth="1"/>
    <col min="13845" max="13845" width="1.07421875" style="1" customWidth="1"/>
    <col min="13846" max="13846" width="7.3046875" style="1" bestFit="1" customWidth="1"/>
    <col min="13847" max="13847" width="6.3046875" style="1" bestFit="1" customWidth="1"/>
    <col min="13848" max="13848" width="7" style="1" bestFit="1" customWidth="1"/>
    <col min="13849" max="13849" width="2.07421875" style="1" customWidth="1"/>
    <col min="13850" max="13850" width="19.3046875" style="1" customWidth="1"/>
    <col min="13851" max="13851" width="7.3046875" style="1" bestFit="1" customWidth="1"/>
    <col min="13852" max="13852" width="6.53515625" style="1" bestFit="1" customWidth="1"/>
    <col min="13853" max="13853" width="7" style="1" bestFit="1" customWidth="1"/>
    <col min="13854" max="13854" width="1.07421875" style="1" customWidth="1"/>
    <col min="13855" max="13855" width="7.3046875" style="1" bestFit="1" customWidth="1"/>
    <col min="13856" max="13856" width="6.53515625" style="1" bestFit="1" customWidth="1"/>
    <col min="13857" max="13857" width="7" style="1" bestFit="1" customWidth="1"/>
    <col min="13858" max="13858" width="1.07421875" style="1" customWidth="1"/>
    <col min="13859" max="13859" width="7.3046875" style="1" bestFit="1" customWidth="1"/>
    <col min="13860" max="13860" width="6.53515625" style="1" bestFit="1" customWidth="1"/>
    <col min="13861" max="13861" width="7" style="1" bestFit="1" customWidth="1"/>
    <col min="13862" max="13862" width="1.07421875" style="1" customWidth="1"/>
    <col min="13863" max="13863" width="7.3046875" style="1" bestFit="1" customWidth="1"/>
    <col min="13864" max="13864" width="6.53515625" style="1" bestFit="1" customWidth="1"/>
    <col min="13865" max="13865" width="7" style="1" bestFit="1" customWidth="1"/>
    <col min="13866" max="13866" width="1.07421875" style="1" customWidth="1"/>
    <col min="13867" max="13867" width="7.3046875" style="1" bestFit="1" customWidth="1"/>
    <col min="13868" max="13868" width="6.53515625" style="1" bestFit="1" customWidth="1"/>
    <col min="13869" max="13869" width="7" style="1" bestFit="1" customWidth="1"/>
    <col min="13870" max="13870" width="1.07421875" style="1" customWidth="1"/>
    <col min="13871" max="13871" width="7.3046875" style="1" bestFit="1" customWidth="1"/>
    <col min="13872" max="13872" width="6.53515625" style="1" bestFit="1" customWidth="1"/>
    <col min="13873" max="13873" width="7" style="1" bestFit="1" customWidth="1"/>
    <col min="13874" max="13874" width="2.07421875" style="1" customWidth="1"/>
    <col min="13875" max="13875" width="21.07421875" style="1" customWidth="1"/>
    <col min="13876" max="13876" width="7.3046875" style="1" bestFit="1" customWidth="1"/>
    <col min="13877" max="13877" width="6.53515625" style="1" bestFit="1" customWidth="1"/>
    <col min="13878" max="13878" width="7" style="1" bestFit="1" customWidth="1"/>
    <col min="13879" max="13879" width="1.07421875" style="1" customWidth="1"/>
    <col min="13880" max="13880" width="7.3046875" style="1" bestFit="1" customWidth="1"/>
    <col min="13881" max="13881" width="6.53515625" style="1" bestFit="1" customWidth="1"/>
    <col min="13882" max="13882" width="7" style="1" bestFit="1" customWidth="1"/>
    <col min="13883" max="13883" width="1.07421875" style="1" customWidth="1"/>
    <col min="13884" max="13884" width="7.3046875" style="1" bestFit="1" customWidth="1"/>
    <col min="13885" max="13885" width="6.53515625" style="1" bestFit="1" customWidth="1"/>
    <col min="13886" max="13886" width="7" style="1" bestFit="1" customWidth="1"/>
    <col min="13887" max="13887" width="1.07421875" style="1" customWidth="1"/>
    <col min="13888" max="13888" width="7.3046875" style="1" bestFit="1" customWidth="1"/>
    <col min="13889" max="13889" width="6.53515625" style="1" bestFit="1" customWidth="1"/>
    <col min="13890" max="13890" width="7" style="1" bestFit="1" customWidth="1"/>
    <col min="13891" max="13891" width="1.07421875" style="1" customWidth="1"/>
    <col min="13892" max="13892" width="7.3046875" style="1" bestFit="1" customWidth="1"/>
    <col min="13893" max="13893" width="6.53515625" style="1" bestFit="1" customWidth="1"/>
    <col min="13894" max="13894" width="7" style="1" bestFit="1" customWidth="1"/>
    <col min="13895" max="13895" width="1.07421875" style="1" customWidth="1"/>
    <col min="13896" max="13896" width="7.3046875" style="1" bestFit="1" customWidth="1"/>
    <col min="13897" max="13897" width="6.53515625" style="1" bestFit="1" customWidth="1"/>
    <col min="13898" max="13898" width="7" style="1" bestFit="1" customWidth="1"/>
    <col min="13899" max="13899" width="2.07421875" style="1" customWidth="1"/>
    <col min="13900" max="13900" width="24.07421875" style="1" customWidth="1"/>
    <col min="13901" max="13901" width="7.3046875" style="1" bestFit="1" customWidth="1"/>
    <col min="13902" max="13902" width="6.53515625" style="1" customWidth="1"/>
    <col min="13903" max="13903" width="6.84375" style="1" customWidth="1"/>
    <col min="13904" max="13904" width="1.07421875" style="1" customWidth="1"/>
    <col min="13905" max="13905" width="7.3046875" style="1" bestFit="1" customWidth="1"/>
    <col min="13906" max="13906" width="6.53515625" style="1" bestFit="1" customWidth="1"/>
    <col min="13907" max="13907" width="7" style="1" bestFit="1" customWidth="1"/>
    <col min="13908" max="13908" width="1.07421875" style="1" customWidth="1"/>
    <col min="13909" max="13909" width="7.3046875" style="1" bestFit="1" customWidth="1"/>
    <col min="13910" max="13910" width="6.53515625" style="1" bestFit="1" customWidth="1"/>
    <col min="13911" max="13911" width="7" style="1" bestFit="1" customWidth="1"/>
    <col min="13912" max="13912" width="1.07421875" style="1" customWidth="1"/>
    <col min="13913" max="13913" width="7.3046875" style="1" bestFit="1" customWidth="1"/>
    <col min="13914" max="13914" width="6.53515625" style="1" bestFit="1" customWidth="1"/>
    <col min="13915" max="13915" width="7" style="1" bestFit="1" customWidth="1"/>
    <col min="13916" max="14080" width="4.69140625" style="1"/>
    <col min="14081" max="14081" width="18.84375" style="1" customWidth="1"/>
    <col min="14082" max="14082" width="7.3046875" style="1" bestFit="1" customWidth="1"/>
    <col min="14083" max="14083" width="6.3046875" style="1" bestFit="1" customWidth="1"/>
    <col min="14084" max="14084" width="7" style="1" bestFit="1" customWidth="1"/>
    <col min="14085" max="14085" width="1.07421875" style="1" customWidth="1"/>
    <col min="14086" max="14086" width="7.3046875" style="1" bestFit="1" customWidth="1"/>
    <col min="14087" max="14087" width="6.3046875" style="1" bestFit="1" customWidth="1"/>
    <col min="14088" max="14088" width="7" style="1" bestFit="1" customWidth="1"/>
    <col min="14089" max="14089" width="1.07421875" style="1" customWidth="1"/>
    <col min="14090" max="14090" width="7.3046875" style="1" bestFit="1" customWidth="1"/>
    <col min="14091" max="14091" width="6.3046875" style="1" bestFit="1" customWidth="1"/>
    <col min="14092" max="14092" width="7" style="1" bestFit="1" customWidth="1"/>
    <col min="14093" max="14093" width="1.07421875" style="1" customWidth="1"/>
    <col min="14094" max="14094" width="7.3046875" style="1" bestFit="1" customWidth="1"/>
    <col min="14095" max="14095" width="6.3046875" style="1" bestFit="1" customWidth="1"/>
    <col min="14096" max="14096" width="7" style="1" bestFit="1" customWidth="1"/>
    <col min="14097" max="14097" width="1.07421875" style="1" customWidth="1"/>
    <col min="14098" max="14098" width="7.3046875" style="1" bestFit="1" customWidth="1"/>
    <col min="14099" max="14099" width="6.3046875" style="1" bestFit="1" customWidth="1"/>
    <col min="14100" max="14100" width="7" style="1" bestFit="1" customWidth="1"/>
    <col min="14101" max="14101" width="1.07421875" style="1" customWidth="1"/>
    <col min="14102" max="14102" width="7.3046875" style="1" bestFit="1" customWidth="1"/>
    <col min="14103" max="14103" width="6.3046875" style="1" bestFit="1" customWidth="1"/>
    <col min="14104" max="14104" width="7" style="1" bestFit="1" customWidth="1"/>
    <col min="14105" max="14105" width="2.07421875" style="1" customWidth="1"/>
    <col min="14106" max="14106" width="19.3046875" style="1" customWidth="1"/>
    <col min="14107" max="14107" width="7.3046875" style="1" bestFit="1" customWidth="1"/>
    <col min="14108" max="14108" width="6.53515625" style="1" bestFit="1" customWidth="1"/>
    <col min="14109" max="14109" width="7" style="1" bestFit="1" customWidth="1"/>
    <col min="14110" max="14110" width="1.07421875" style="1" customWidth="1"/>
    <col min="14111" max="14111" width="7.3046875" style="1" bestFit="1" customWidth="1"/>
    <col min="14112" max="14112" width="6.53515625" style="1" bestFit="1" customWidth="1"/>
    <col min="14113" max="14113" width="7" style="1" bestFit="1" customWidth="1"/>
    <col min="14114" max="14114" width="1.07421875" style="1" customWidth="1"/>
    <col min="14115" max="14115" width="7.3046875" style="1" bestFit="1" customWidth="1"/>
    <col min="14116" max="14116" width="6.53515625" style="1" bestFit="1" customWidth="1"/>
    <col min="14117" max="14117" width="7" style="1" bestFit="1" customWidth="1"/>
    <col min="14118" max="14118" width="1.07421875" style="1" customWidth="1"/>
    <col min="14119" max="14119" width="7.3046875" style="1" bestFit="1" customWidth="1"/>
    <col min="14120" max="14120" width="6.53515625" style="1" bestFit="1" customWidth="1"/>
    <col min="14121" max="14121" width="7" style="1" bestFit="1" customWidth="1"/>
    <col min="14122" max="14122" width="1.07421875" style="1" customWidth="1"/>
    <col min="14123" max="14123" width="7.3046875" style="1" bestFit="1" customWidth="1"/>
    <col min="14124" max="14124" width="6.53515625" style="1" bestFit="1" customWidth="1"/>
    <col min="14125" max="14125" width="7" style="1" bestFit="1" customWidth="1"/>
    <col min="14126" max="14126" width="1.07421875" style="1" customWidth="1"/>
    <col min="14127" max="14127" width="7.3046875" style="1" bestFit="1" customWidth="1"/>
    <col min="14128" max="14128" width="6.53515625" style="1" bestFit="1" customWidth="1"/>
    <col min="14129" max="14129" width="7" style="1" bestFit="1" customWidth="1"/>
    <col min="14130" max="14130" width="2.07421875" style="1" customWidth="1"/>
    <col min="14131" max="14131" width="21.07421875" style="1" customWidth="1"/>
    <col min="14132" max="14132" width="7.3046875" style="1" bestFit="1" customWidth="1"/>
    <col min="14133" max="14133" width="6.53515625" style="1" bestFit="1" customWidth="1"/>
    <col min="14134" max="14134" width="7" style="1" bestFit="1" customWidth="1"/>
    <col min="14135" max="14135" width="1.07421875" style="1" customWidth="1"/>
    <col min="14136" max="14136" width="7.3046875" style="1" bestFit="1" customWidth="1"/>
    <col min="14137" max="14137" width="6.53515625" style="1" bestFit="1" customWidth="1"/>
    <col min="14138" max="14138" width="7" style="1" bestFit="1" customWidth="1"/>
    <col min="14139" max="14139" width="1.07421875" style="1" customWidth="1"/>
    <col min="14140" max="14140" width="7.3046875" style="1" bestFit="1" customWidth="1"/>
    <col min="14141" max="14141" width="6.53515625" style="1" bestFit="1" customWidth="1"/>
    <col min="14142" max="14142" width="7" style="1" bestFit="1" customWidth="1"/>
    <col min="14143" max="14143" width="1.07421875" style="1" customWidth="1"/>
    <col min="14144" max="14144" width="7.3046875" style="1" bestFit="1" customWidth="1"/>
    <col min="14145" max="14145" width="6.53515625" style="1" bestFit="1" customWidth="1"/>
    <col min="14146" max="14146" width="7" style="1" bestFit="1" customWidth="1"/>
    <col min="14147" max="14147" width="1.07421875" style="1" customWidth="1"/>
    <col min="14148" max="14148" width="7.3046875" style="1" bestFit="1" customWidth="1"/>
    <col min="14149" max="14149" width="6.53515625" style="1" bestFit="1" customWidth="1"/>
    <col min="14150" max="14150" width="7" style="1" bestFit="1" customWidth="1"/>
    <col min="14151" max="14151" width="1.07421875" style="1" customWidth="1"/>
    <col min="14152" max="14152" width="7.3046875" style="1" bestFit="1" customWidth="1"/>
    <col min="14153" max="14153" width="6.53515625" style="1" bestFit="1" customWidth="1"/>
    <col min="14154" max="14154" width="7" style="1" bestFit="1" customWidth="1"/>
    <col min="14155" max="14155" width="2.07421875" style="1" customWidth="1"/>
    <col min="14156" max="14156" width="24.07421875" style="1" customWidth="1"/>
    <col min="14157" max="14157" width="7.3046875" style="1" bestFit="1" customWidth="1"/>
    <col min="14158" max="14158" width="6.53515625" style="1" customWidth="1"/>
    <col min="14159" max="14159" width="6.84375" style="1" customWidth="1"/>
    <col min="14160" max="14160" width="1.07421875" style="1" customWidth="1"/>
    <col min="14161" max="14161" width="7.3046875" style="1" bestFit="1" customWidth="1"/>
    <col min="14162" max="14162" width="6.53515625" style="1" bestFit="1" customWidth="1"/>
    <col min="14163" max="14163" width="7" style="1" bestFit="1" customWidth="1"/>
    <col min="14164" max="14164" width="1.07421875" style="1" customWidth="1"/>
    <col min="14165" max="14165" width="7.3046875" style="1" bestFit="1" customWidth="1"/>
    <col min="14166" max="14166" width="6.53515625" style="1" bestFit="1" customWidth="1"/>
    <col min="14167" max="14167" width="7" style="1" bestFit="1" customWidth="1"/>
    <col min="14168" max="14168" width="1.07421875" style="1" customWidth="1"/>
    <col min="14169" max="14169" width="7.3046875" style="1" bestFit="1" customWidth="1"/>
    <col min="14170" max="14170" width="6.53515625" style="1" bestFit="1" customWidth="1"/>
    <col min="14171" max="14171" width="7" style="1" bestFit="1" customWidth="1"/>
    <col min="14172" max="14336" width="4.69140625" style="1"/>
    <col min="14337" max="14337" width="18.84375" style="1" customWidth="1"/>
    <col min="14338" max="14338" width="7.3046875" style="1" bestFit="1" customWidth="1"/>
    <col min="14339" max="14339" width="6.3046875" style="1" bestFit="1" customWidth="1"/>
    <col min="14340" max="14340" width="7" style="1" bestFit="1" customWidth="1"/>
    <col min="14341" max="14341" width="1.07421875" style="1" customWidth="1"/>
    <col min="14342" max="14342" width="7.3046875" style="1" bestFit="1" customWidth="1"/>
    <col min="14343" max="14343" width="6.3046875" style="1" bestFit="1" customWidth="1"/>
    <col min="14344" max="14344" width="7" style="1" bestFit="1" customWidth="1"/>
    <col min="14345" max="14345" width="1.07421875" style="1" customWidth="1"/>
    <col min="14346" max="14346" width="7.3046875" style="1" bestFit="1" customWidth="1"/>
    <col min="14347" max="14347" width="6.3046875" style="1" bestFit="1" customWidth="1"/>
    <col min="14348" max="14348" width="7" style="1" bestFit="1" customWidth="1"/>
    <col min="14349" max="14349" width="1.07421875" style="1" customWidth="1"/>
    <col min="14350" max="14350" width="7.3046875" style="1" bestFit="1" customWidth="1"/>
    <col min="14351" max="14351" width="6.3046875" style="1" bestFit="1" customWidth="1"/>
    <col min="14352" max="14352" width="7" style="1" bestFit="1" customWidth="1"/>
    <col min="14353" max="14353" width="1.07421875" style="1" customWidth="1"/>
    <col min="14354" max="14354" width="7.3046875" style="1" bestFit="1" customWidth="1"/>
    <col min="14355" max="14355" width="6.3046875" style="1" bestFit="1" customWidth="1"/>
    <col min="14356" max="14356" width="7" style="1" bestFit="1" customWidth="1"/>
    <col min="14357" max="14357" width="1.07421875" style="1" customWidth="1"/>
    <col min="14358" max="14358" width="7.3046875" style="1" bestFit="1" customWidth="1"/>
    <col min="14359" max="14359" width="6.3046875" style="1" bestFit="1" customWidth="1"/>
    <col min="14360" max="14360" width="7" style="1" bestFit="1" customWidth="1"/>
    <col min="14361" max="14361" width="2.07421875" style="1" customWidth="1"/>
    <col min="14362" max="14362" width="19.3046875" style="1" customWidth="1"/>
    <col min="14363" max="14363" width="7.3046875" style="1" bestFit="1" customWidth="1"/>
    <col min="14364" max="14364" width="6.53515625" style="1" bestFit="1" customWidth="1"/>
    <col min="14365" max="14365" width="7" style="1" bestFit="1" customWidth="1"/>
    <col min="14366" max="14366" width="1.07421875" style="1" customWidth="1"/>
    <col min="14367" max="14367" width="7.3046875" style="1" bestFit="1" customWidth="1"/>
    <col min="14368" max="14368" width="6.53515625" style="1" bestFit="1" customWidth="1"/>
    <col min="14369" max="14369" width="7" style="1" bestFit="1" customWidth="1"/>
    <col min="14370" max="14370" width="1.07421875" style="1" customWidth="1"/>
    <col min="14371" max="14371" width="7.3046875" style="1" bestFit="1" customWidth="1"/>
    <col min="14372" max="14372" width="6.53515625" style="1" bestFit="1" customWidth="1"/>
    <col min="14373" max="14373" width="7" style="1" bestFit="1" customWidth="1"/>
    <col min="14374" max="14374" width="1.07421875" style="1" customWidth="1"/>
    <col min="14375" max="14375" width="7.3046875" style="1" bestFit="1" customWidth="1"/>
    <col min="14376" max="14376" width="6.53515625" style="1" bestFit="1" customWidth="1"/>
    <col min="14377" max="14377" width="7" style="1" bestFit="1" customWidth="1"/>
    <col min="14378" max="14378" width="1.07421875" style="1" customWidth="1"/>
    <col min="14379" max="14379" width="7.3046875" style="1" bestFit="1" customWidth="1"/>
    <col min="14380" max="14380" width="6.53515625" style="1" bestFit="1" customWidth="1"/>
    <col min="14381" max="14381" width="7" style="1" bestFit="1" customWidth="1"/>
    <col min="14382" max="14382" width="1.07421875" style="1" customWidth="1"/>
    <col min="14383" max="14383" width="7.3046875" style="1" bestFit="1" customWidth="1"/>
    <col min="14384" max="14384" width="6.53515625" style="1" bestFit="1" customWidth="1"/>
    <col min="14385" max="14385" width="7" style="1" bestFit="1" customWidth="1"/>
    <col min="14386" max="14386" width="2.07421875" style="1" customWidth="1"/>
    <col min="14387" max="14387" width="21.07421875" style="1" customWidth="1"/>
    <col min="14388" max="14388" width="7.3046875" style="1" bestFit="1" customWidth="1"/>
    <col min="14389" max="14389" width="6.53515625" style="1" bestFit="1" customWidth="1"/>
    <col min="14390" max="14390" width="7" style="1" bestFit="1" customWidth="1"/>
    <col min="14391" max="14391" width="1.07421875" style="1" customWidth="1"/>
    <col min="14392" max="14392" width="7.3046875" style="1" bestFit="1" customWidth="1"/>
    <col min="14393" max="14393" width="6.53515625" style="1" bestFit="1" customWidth="1"/>
    <col min="14394" max="14394" width="7" style="1" bestFit="1" customWidth="1"/>
    <col min="14395" max="14395" width="1.07421875" style="1" customWidth="1"/>
    <col min="14396" max="14396" width="7.3046875" style="1" bestFit="1" customWidth="1"/>
    <col min="14397" max="14397" width="6.53515625" style="1" bestFit="1" customWidth="1"/>
    <col min="14398" max="14398" width="7" style="1" bestFit="1" customWidth="1"/>
    <col min="14399" max="14399" width="1.07421875" style="1" customWidth="1"/>
    <col min="14400" max="14400" width="7.3046875" style="1" bestFit="1" customWidth="1"/>
    <col min="14401" max="14401" width="6.53515625" style="1" bestFit="1" customWidth="1"/>
    <col min="14402" max="14402" width="7" style="1" bestFit="1" customWidth="1"/>
    <col min="14403" max="14403" width="1.07421875" style="1" customWidth="1"/>
    <col min="14404" max="14404" width="7.3046875" style="1" bestFit="1" customWidth="1"/>
    <col min="14405" max="14405" width="6.53515625" style="1" bestFit="1" customWidth="1"/>
    <col min="14406" max="14406" width="7" style="1" bestFit="1" customWidth="1"/>
    <col min="14407" max="14407" width="1.07421875" style="1" customWidth="1"/>
    <col min="14408" max="14408" width="7.3046875" style="1" bestFit="1" customWidth="1"/>
    <col min="14409" max="14409" width="6.53515625" style="1" bestFit="1" customWidth="1"/>
    <col min="14410" max="14410" width="7" style="1" bestFit="1" customWidth="1"/>
    <col min="14411" max="14411" width="2.07421875" style="1" customWidth="1"/>
    <col min="14412" max="14412" width="24.07421875" style="1" customWidth="1"/>
    <col min="14413" max="14413" width="7.3046875" style="1" bestFit="1" customWidth="1"/>
    <col min="14414" max="14414" width="6.53515625" style="1" customWidth="1"/>
    <col min="14415" max="14415" width="6.84375" style="1" customWidth="1"/>
    <col min="14416" max="14416" width="1.07421875" style="1" customWidth="1"/>
    <col min="14417" max="14417" width="7.3046875" style="1" bestFit="1" customWidth="1"/>
    <col min="14418" max="14418" width="6.53515625" style="1" bestFit="1" customWidth="1"/>
    <col min="14419" max="14419" width="7" style="1" bestFit="1" customWidth="1"/>
    <col min="14420" max="14420" width="1.07421875" style="1" customWidth="1"/>
    <col min="14421" max="14421" width="7.3046875" style="1" bestFit="1" customWidth="1"/>
    <col min="14422" max="14422" width="6.53515625" style="1" bestFit="1" customWidth="1"/>
    <col min="14423" max="14423" width="7" style="1" bestFit="1" customWidth="1"/>
    <col min="14424" max="14424" width="1.07421875" style="1" customWidth="1"/>
    <col min="14425" max="14425" width="7.3046875" style="1" bestFit="1" customWidth="1"/>
    <col min="14426" max="14426" width="6.53515625" style="1" bestFit="1" customWidth="1"/>
    <col min="14427" max="14427" width="7" style="1" bestFit="1" customWidth="1"/>
    <col min="14428" max="14592" width="4.69140625" style="1"/>
    <col min="14593" max="14593" width="18.84375" style="1" customWidth="1"/>
    <col min="14594" max="14594" width="7.3046875" style="1" bestFit="1" customWidth="1"/>
    <col min="14595" max="14595" width="6.3046875" style="1" bestFit="1" customWidth="1"/>
    <col min="14596" max="14596" width="7" style="1" bestFit="1" customWidth="1"/>
    <col min="14597" max="14597" width="1.07421875" style="1" customWidth="1"/>
    <col min="14598" max="14598" width="7.3046875" style="1" bestFit="1" customWidth="1"/>
    <col min="14599" max="14599" width="6.3046875" style="1" bestFit="1" customWidth="1"/>
    <col min="14600" max="14600" width="7" style="1" bestFit="1" customWidth="1"/>
    <col min="14601" max="14601" width="1.07421875" style="1" customWidth="1"/>
    <col min="14602" max="14602" width="7.3046875" style="1" bestFit="1" customWidth="1"/>
    <col min="14603" max="14603" width="6.3046875" style="1" bestFit="1" customWidth="1"/>
    <col min="14604" max="14604" width="7" style="1" bestFit="1" customWidth="1"/>
    <col min="14605" max="14605" width="1.07421875" style="1" customWidth="1"/>
    <col min="14606" max="14606" width="7.3046875" style="1" bestFit="1" customWidth="1"/>
    <col min="14607" max="14607" width="6.3046875" style="1" bestFit="1" customWidth="1"/>
    <col min="14608" max="14608" width="7" style="1" bestFit="1" customWidth="1"/>
    <col min="14609" max="14609" width="1.07421875" style="1" customWidth="1"/>
    <col min="14610" max="14610" width="7.3046875" style="1" bestFit="1" customWidth="1"/>
    <col min="14611" max="14611" width="6.3046875" style="1" bestFit="1" customWidth="1"/>
    <col min="14612" max="14612" width="7" style="1" bestFit="1" customWidth="1"/>
    <col min="14613" max="14613" width="1.07421875" style="1" customWidth="1"/>
    <col min="14614" max="14614" width="7.3046875" style="1" bestFit="1" customWidth="1"/>
    <col min="14615" max="14615" width="6.3046875" style="1" bestFit="1" customWidth="1"/>
    <col min="14616" max="14616" width="7" style="1" bestFit="1" customWidth="1"/>
    <col min="14617" max="14617" width="2.07421875" style="1" customWidth="1"/>
    <col min="14618" max="14618" width="19.3046875" style="1" customWidth="1"/>
    <col min="14619" max="14619" width="7.3046875" style="1" bestFit="1" customWidth="1"/>
    <col min="14620" max="14620" width="6.53515625" style="1" bestFit="1" customWidth="1"/>
    <col min="14621" max="14621" width="7" style="1" bestFit="1" customWidth="1"/>
    <col min="14622" max="14622" width="1.07421875" style="1" customWidth="1"/>
    <col min="14623" max="14623" width="7.3046875" style="1" bestFit="1" customWidth="1"/>
    <col min="14624" max="14624" width="6.53515625" style="1" bestFit="1" customWidth="1"/>
    <col min="14625" max="14625" width="7" style="1" bestFit="1" customWidth="1"/>
    <col min="14626" max="14626" width="1.07421875" style="1" customWidth="1"/>
    <col min="14627" max="14627" width="7.3046875" style="1" bestFit="1" customWidth="1"/>
    <col min="14628" max="14628" width="6.53515625" style="1" bestFit="1" customWidth="1"/>
    <col min="14629" max="14629" width="7" style="1" bestFit="1" customWidth="1"/>
    <col min="14630" max="14630" width="1.07421875" style="1" customWidth="1"/>
    <col min="14631" max="14631" width="7.3046875" style="1" bestFit="1" customWidth="1"/>
    <col min="14632" max="14632" width="6.53515625" style="1" bestFit="1" customWidth="1"/>
    <col min="14633" max="14633" width="7" style="1" bestFit="1" customWidth="1"/>
    <col min="14634" max="14634" width="1.07421875" style="1" customWidth="1"/>
    <col min="14635" max="14635" width="7.3046875" style="1" bestFit="1" customWidth="1"/>
    <col min="14636" max="14636" width="6.53515625" style="1" bestFit="1" customWidth="1"/>
    <col min="14637" max="14637" width="7" style="1" bestFit="1" customWidth="1"/>
    <col min="14638" max="14638" width="1.07421875" style="1" customWidth="1"/>
    <col min="14639" max="14639" width="7.3046875" style="1" bestFit="1" customWidth="1"/>
    <col min="14640" max="14640" width="6.53515625" style="1" bestFit="1" customWidth="1"/>
    <col min="14641" max="14641" width="7" style="1" bestFit="1" customWidth="1"/>
    <col min="14642" max="14642" width="2.07421875" style="1" customWidth="1"/>
    <col min="14643" max="14643" width="21.07421875" style="1" customWidth="1"/>
    <col min="14644" max="14644" width="7.3046875" style="1" bestFit="1" customWidth="1"/>
    <col min="14645" max="14645" width="6.53515625" style="1" bestFit="1" customWidth="1"/>
    <col min="14646" max="14646" width="7" style="1" bestFit="1" customWidth="1"/>
    <col min="14647" max="14647" width="1.07421875" style="1" customWidth="1"/>
    <col min="14648" max="14648" width="7.3046875" style="1" bestFit="1" customWidth="1"/>
    <col min="14649" max="14649" width="6.53515625" style="1" bestFit="1" customWidth="1"/>
    <col min="14650" max="14650" width="7" style="1" bestFit="1" customWidth="1"/>
    <col min="14651" max="14651" width="1.07421875" style="1" customWidth="1"/>
    <col min="14652" max="14652" width="7.3046875" style="1" bestFit="1" customWidth="1"/>
    <col min="14653" max="14653" width="6.53515625" style="1" bestFit="1" customWidth="1"/>
    <col min="14654" max="14654" width="7" style="1" bestFit="1" customWidth="1"/>
    <col min="14655" max="14655" width="1.07421875" style="1" customWidth="1"/>
    <col min="14656" max="14656" width="7.3046875" style="1" bestFit="1" customWidth="1"/>
    <col min="14657" max="14657" width="6.53515625" style="1" bestFit="1" customWidth="1"/>
    <col min="14658" max="14658" width="7" style="1" bestFit="1" customWidth="1"/>
    <col min="14659" max="14659" width="1.07421875" style="1" customWidth="1"/>
    <col min="14660" max="14660" width="7.3046875" style="1" bestFit="1" customWidth="1"/>
    <col min="14661" max="14661" width="6.53515625" style="1" bestFit="1" customWidth="1"/>
    <col min="14662" max="14662" width="7" style="1" bestFit="1" customWidth="1"/>
    <col min="14663" max="14663" width="1.07421875" style="1" customWidth="1"/>
    <col min="14664" max="14664" width="7.3046875" style="1" bestFit="1" customWidth="1"/>
    <col min="14665" max="14665" width="6.53515625" style="1" bestFit="1" customWidth="1"/>
    <col min="14666" max="14666" width="7" style="1" bestFit="1" customWidth="1"/>
    <col min="14667" max="14667" width="2.07421875" style="1" customWidth="1"/>
    <col min="14668" max="14668" width="24.07421875" style="1" customWidth="1"/>
    <col min="14669" max="14669" width="7.3046875" style="1" bestFit="1" customWidth="1"/>
    <col min="14670" max="14670" width="6.53515625" style="1" customWidth="1"/>
    <col min="14671" max="14671" width="6.84375" style="1" customWidth="1"/>
    <col min="14672" max="14672" width="1.07421875" style="1" customWidth="1"/>
    <col min="14673" max="14673" width="7.3046875" style="1" bestFit="1" customWidth="1"/>
    <col min="14674" max="14674" width="6.53515625" style="1" bestFit="1" customWidth="1"/>
    <col min="14675" max="14675" width="7" style="1" bestFit="1" customWidth="1"/>
    <col min="14676" max="14676" width="1.07421875" style="1" customWidth="1"/>
    <col min="14677" max="14677" width="7.3046875" style="1" bestFit="1" customWidth="1"/>
    <col min="14678" max="14678" width="6.53515625" style="1" bestFit="1" customWidth="1"/>
    <col min="14679" max="14679" width="7" style="1" bestFit="1" customWidth="1"/>
    <col min="14680" max="14680" width="1.07421875" style="1" customWidth="1"/>
    <col min="14681" max="14681" width="7.3046875" style="1" bestFit="1" customWidth="1"/>
    <col min="14682" max="14682" width="6.53515625" style="1" bestFit="1" customWidth="1"/>
    <col min="14683" max="14683" width="7" style="1" bestFit="1" customWidth="1"/>
    <col min="14684" max="14848" width="4.69140625" style="1"/>
    <col min="14849" max="14849" width="18.84375" style="1" customWidth="1"/>
    <col min="14850" max="14850" width="7.3046875" style="1" bestFit="1" customWidth="1"/>
    <col min="14851" max="14851" width="6.3046875" style="1" bestFit="1" customWidth="1"/>
    <col min="14852" max="14852" width="7" style="1" bestFit="1" customWidth="1"/>
    <col min="14853" max="14853" width="1.07421875" style="1" customWidth="1"/>
    <col min="14854" max="14854" width="7.3046875" style="1" bestFit="1" customWidth="1"/>
    <col min="14855" max="14855" width="6.3046875" style="1" bestFit="1" customWidth="1"/>
    <col min="14856" max="14856" width="7" style="1" bestFit="1" customWidth="1"/>
    <col min="14857" max="14857" width="1.07421875" style="1" customWidth="1"/>
    <col min="14858" max="14858" width="7.3046875" style="1" bestFit="1" customWidth="1"/>
    <col min="14859" max="14859" width="6.3046875" style="1" bestFit="1" customWidth="1"/>
    <col min="14860" max="14860" width="7" style="1" bestFit="1" customWidth="1"/>
    <col min="14861" max="14861" width="1.07421875" style="1" customWidth="1"/>
    <col min="14862" max="14862" width="7.3046875" style="1" bestFit="1" customWidth="1"/>
    <col min="14863" max="14863" width="6.3046875" style="1" bestFit="1" customWidth="1"/>
    <col min="14864" max="14864" width="7" style="1" bestFit="1" customWidth="1"/>
    <col min="14865" max="14865" width="1.07421875" style="1" customWidth="1"/>
    <col min="14866" max="14866" width="7.3046875" style="1" bestFit="1" customWidth="1"/>
    <col min="14867" max="14867" width="6.3046875" style="1" bestFit="1" customWidth="1"/>
    <col min="14868" max="14868" width="7" style="1" bestFit="1" customWidth="1"/>
    <col min="14869" max="14869" width="1.07421875" style="1" customWidth="1"/>
    <col min="14870" max="14870" width="7.3046875" style="1" bestFit="1" customWidth="1"/>
    <col min="14871" max="14871" width="6.3046875" style="1" bestFit="1" customWidth="1"/>
    <col min="14872" max="14872" width="7" style="1" bestFit="1" customWidth="1"/>
    <col min="14873" max="14873" width="2.07421875" style="1" customWidth="1"/>
    <col min="14874" max="14874" width="19.3046875" style="1" customWidth="1"/>
    <col min="14875" max="14875" width="7.3046875" style="1" bestFit="1" customWidth="1"/>
    <col min="14876" max="14876" width="6.53515625" style="1" bestFit="1" customWidth="1"/>
    <col min="14877" max="14877" width="7" style="1" bestFit="1" customWidth="1"/>
    <col min="14878" max="14878" width="1.07421875" style="1" customWidth="1"/>
    <col min="14879" max="14879" width="7.3046875" style="1" bestFit="1" customWidth="1"/>
    <col min="14880" max="14880" width="6.53515625" style="1" bestFit="1" customWidth="1"/>
    <col min="14881" max="14881" width="7" style="1" bestFit="1" customWidth="1"/>
    <col min="14882" max="14882" width="1.07421875" style="1" customWidth="1"/>
    <col min="14883" max="14883" width="7.3046875" style="1" bestFit="1" customWidth="1"/>
    <col min="14884" max="14884" width="6.53515625" style="1" bestFit="1" customWidth="1"/>
    <col min="14885" max="14885" width="7" style="1" bestFit="1" customWidth="1"/>
    <col min="14886" max="14886" width="1.07421875" style="1" customWidth="1"/>
    <col min="14887" max="14887" width="7.3046875" style="1" bestFit="1" customWidth="1"/>
    <col min="14888" max="14888" width="6.53515625" style="1" bestFit="1" customWidth="1"/>
    <col min="14889" max="14889" width="7" style="1" bestFit="1" customWidth="1"/>
    <col min="14890" max="14890" width="1.07421875" style="1" customWidth="1"/>
    <col min="14891" max="14891" width="7.3046875" style="1" bestFit="1" customWidth="1"/>
    <col min="14892" max="14892" width="6.53515625" style="1" bestFit="1" customWidth="1"/>
    <col min="14893" max="14893" width="7" style="1" bestFit="1" customWidth="1"/>
    <col min="14894" max="14894" width="1.07421875" style="1" customWidth="1"/>
    <col min="14895" max="14895" width="7.3046875" style="1" bestFit="1" customWidth="1"/>
    <col min="14896" max="14896" width="6.53515625" style="1" bestFit="1" customWidth="1"/>
    <col min="14897" max="14897" width="7" style="1" bestFit="1" customWidth="1"/>
    <col min="14898" max="14898" width="2.07421875" style="1" customWidth="1"/>
    <col min="14899" max="14899" width="21.07421875" style="1" customWidth="1"/>
    <col min="14900" max="14900" width="7.3046875" style="1" bestFit="1" customWidth="1"/>
    <col min="14901" max="14901" width="6.53515625" style="1" bestFit="1" customWidth="1"/>
    <col min="14902" max="14902" width="7" style="1" bestFit="1" customWidth="1"/>
    <col min="14903" max="14903" width="1.07421875" style="1" customWidth="1"/>
    <col min="14904" max="14904" width="7.3046875" style="1" bestFit="1" customWidth="1"/>
    <col min="14905" max="14905" width="6.53515625" style="1" bestFit="1" customWidth="1"/>
    <col min="14906" max="14906" width="7" style="1" bestFit="1" customWidth="1"/>
    <col min="14907" max="14907" width="1.07421875" style="1" customWidth="1"/>
    <col min="14908" max="14908" width="7.3046875" style="1" bestFit="1" customWidth="1"/>
    <col min="14909" max="14909" width="6.53515625" style="1" bestFit="1" customWidth="1"/>
    <col min="14910" max="14910" width="7" style="1" bestFit="1" customWidth="1"/>
    <col min="14911" max="14911" width="1.07421875" style="1" customWidth="1"/>
    <col min="14912" max="14912" width="7.3046875" style="1" bestFit="1" customWidth="1"/>
    <col min="14913" max="14913" width="6.53515625" style="1" bestFit="1" customWidth="1"/>
    <col min="14914" max="14914" width="7" style="1" bestFit="1" customWidth="1"/>
    <col min="14915" max="14915" width="1.07421875" style="1" customWidth="1"/>
    <col min="14916" max="14916" width="7.3046875" style="1" bestFit="1" customWidth="1"/>
    <col min="14917" max="14917" width="6.53515625" style="1" bestFit="1" customWidth="1"/>
    <col min="14918" max="14918" width="7" style="1" bestFit="1" customWidth="1"/>
    <col min="14919" max="14919" width="1.07421875" style="1" customWidth="1"/>
    <col min="14920" max="14920" width="7.3046875" style="1" bestFit="1" customWidth="1"/>
    <col min="14921" max="14921" width="6.53515625" style="1" bestFit="1" customWidth="1"/>
    <col min="14922" max="14922" width="7" style="1" bestFit="1" customWidth="1"/>
    <col min="14923" max="14923" width="2.07421875" style="1" customWidth="1"/>
    <col min="14924" max="14924" width="24.07421875" style="1" customWidth="1"/>
    <col min="14925" max="14925" width="7.3046875" style="1" bestFit="1" customWidth="1"/>
    <col min="14926" max="14926" width="6.53515625" style="1" customWidth="1"/>
    <col min="14927" max="14927" width="6.84375" style="1" customWidth="1"/>
    <col min="14928" max="14928" width="1.07421875" style="1" customWidth="1"/>
    <col min="14929" max="14929" width="7.3046875" style="1" bestFit="1" customWidth="1"/>
    <col min="14930" max="14930" width="6.53515625" style="1" bestFit="1" customWidth="1"/>
    <col min="14931" max="14931" width="7" style="1" bestFit="1" customWidth="1"/>
    <col min="14932" max="14932" width="1.07421875" style="1" customWidth="1"/>
    <col min="14933" max="14933" width="7.3046875" style="1" bestFit="1" customWidth="1"/>
    <col min="14934" max="14934" width="6.53515625" style="1" bestFit="1" customWidth="1"/>
    <col min="14935" max="14935" width="7" style="1" bestFit="1" customWidth="1"/>
    <col min="14936" max="14936" width="1.07421875" style="1" customWidth="1"/>
    <col min="14937" max="14937" width="7.3046875" style="1" bestFit="1" customWidth="1"/>
    <col min="14938" max="14938" width="6.53515625" style="1" bestFit="1" customWidth="1"/>
    <col min="14939" max="14939" width="7" style="1" bestFit="1" customWidth="1"/>
    <col min="14940" max="15104" width="4.69140625" style="1"/>
    <col min="15105" max="15105" width="18.84375" style="1" customWidth="1"/>
    <col min="15106" max="15106" width="7.3046875" style="1" bestFit="1" customWidth="1"/>
    <col min="15107" max="15107" width="6.3046875" style="1" bestFit="1" customWidth="1"/>
    <col min="15108" max="15108" width="7" style="1" bestFit="1" customWidth="1"/>
    <col min="15109" max="15109" width="1.07421875" style="1" customWidth="1"/>
    <col min="15110" max="15110" width="7.3046875" style="1" bestFit="1" customWidth="1"/>
    <col min="15111" max="15111" width="6.3046875" style="1" bestFit="1" customWidth="1"/>
    <col min="15112" max="15112" width="7" style="1" bestFit="1" customWidth="1"/>
    <col min="15113" max="15113" width="1.07421875" style="1" customWidth="1"/>
    <col min="15114" max="15114" width="7.3046875" style="1" bestFit="1" customWidth="1"/>
    <col min="15115" max="15115" width="6.3046875" style="1" bestFit="1" customWidth="1"/>
    <col min="15116" max="15116" width="7" style="1" bestFit="1" customWidth="1"/>
    <col min="15117" max="15117" width="1.07421875" style="1" customWidth="1"/>
    <col min="15118" max="15118" width="7.3046875" style="1" bestFit="1" customWidth="1"/>
    <col min="15119" max="15119" width="6.3046875" style="1" bestFit="1" customWidth="1"/>
    <col min="15120" max="15120" width="7" style="1" bestFit="1" customWidth="1"/>
    <col min="15121" max="15121" width="1.07421875" style="1" customWidth="1"/>
    <col min="15122" max="15122" width="7.3046875" style="1" bestFit="1" customWidth="1"/>
    <col min="15123" max="15123" width="6.3046875" style="1" bestFit="1" customWidth="1"/>
    <col min="15124" max="15124" width="7" style="1" bestFit="1" customWidth="1"/>
    <col min="15125" max="15125" width="1.07421875" style="1" customWidth="1"/>
    <col min="15126" max="15126" width="7.3046875" style="1" bestFit="1" customWidth="1"/>
    <col min="15127" max="15127" width="6.3046875" style="1" bestFit="1" customWidth="1"/>
    <col min="15128" max="15128" width="7" style="1" bestFit="1" customWidth="1"/>
    <col min="15129" max="15129" width="2.07421875" style="1" customWidth="1"/>
    <col min="15130" max="15130" width="19.3046875" style="1" customWidth="1"/>
    <col min="15131" max="15131" width="7.3046875" style="1" bestFit="1" customWidth="1"/>
    <col min="15132" max="15132" width="6.53515625" style="1" bestFit="1" customWidth="1"/>
    <col min="15133" max="15133" width="7" style="1" bestFit="1" customWidth="1"/>
    <col min="15134" max="15134" width="1.07421875" style="1" customWidth="1"/>
    <col min="15135" max="15135" width="7.3046875" style="1" bestFit="1" customWidth="1"/>
    <col min="15136" max="15136" width="6.53515625" style="1" bestFit="1" customWidth="1"/>
    <col min="15137" max="15137" width="7" style="1" bestFit="1" customWidth="1"/>
    <col min="15138" max="15138" width="1.07421875" style="1" customWidth="1"/>
    <col min="15139" max="15139" width="7.3046875" style="1" bestFit="1" customWidth="1"/>
    <col min="15140" max="15140" width="6.53515625" style="1" bestFit="1" customWidth="1"/>
    <col min="15141" max="15141" width="7" style="1" bestFit="1" customWidth="1"/>
    <col min="15142" max="15142" width="1.07421875" style="1" customWidth="1"/>
    <col min="15143" max="15143" width="7.3046875" style="1" bestFit="1" customWidth="1"/>
    <col min="15144" max="15144" width="6.53515625" style="1" bestFit="1" customWidth="1"/>
    <col min="15145" max="15145" width="7" style="1" bestFit="1" customWidth="1"/>
    <col min="15146" max="15146" width="1.07421875" style="1" customWidth="1"/>
    <col min="15147" max="15147" width="7.3046875" style="1" bestFit="1" customWidth="1"/>
    <col min="15148" max="15148" width="6.53515625" style="1" bestFit="1" customWidth="1"/>
    <col min="15149" max="15149" width="7" style="1" bestFit="1" customWidth="1"/>
    <col min="15150" max="15150" width="1.07421875" style="1" customWidth="1"/>
    <col min="15151" max="15151" width="7.3046875" style="1" bestFit="1" customWidth="1"/>
    <col min="15152" max="15152" width="6.53515625" style="1" bestFit="1" customWidth="1"/>
    <col min="15153" max="15153" width="7" style="1" bestFit="1" customWidth="1"/>
    <col min="15154" max="15154" width="2.07421875" style="1" customWidth="1"/>
    <col min="15155" max="15155" width="21.07421875" style="1" customWidth="1"/>
    <col min="15156" max="15156" width="7.3046875" style="1" bestFit="1" customWidth="1"/>
    <col min="15157" max="15157" width="6.53515625" style="1" bestFit="1" customWidth="1"/>
    <col min="15158" max="15158" width="7" style="1" bestFit="1" customWidth="1"/>
    <col min="15159" max="15159" width="1.07421875" style="1" customWidth="1"/>
    <col min="15160" max="15160" width="7.3046875" style="1" bestFit="1" customWidth="1"/>
    <col min="15161" max="15161" width="6.53515625" style="1" bestFit="1" customWidth="1"/>
    <col min="15162" max="15162" width="7" style="1" bestFit="1" customWidth="1"/>
    <col min="15163" max="15163" width="1.07421875" style="1" customWidth="1"/>
    <col min="15164" max="15164" width="7.3046875" style="1" bestFit="1" customWidth="1"/>
    <col min="15165" max="15165" width="6.53515625" style="1" bestFit="1" customWidth="1"/>
    <col min="15166" max="15166" width="7" style="1" bestFit="1" customWidth="1"/>
    <col min="15167" max="15167" width="1.07421875" style="1" customWidth="1"/>
    <col min="15168" max="15168" width="7.3046875" style="1" bestFit="1" customWidth="1"/>
    <col min="15169" max="15169" width="6.53515625" style="1" bestFit="1" customWidth="1"/>
    <col min="15170" max="15170" width="7" style="1" bestFit="1" customWidth="1"/>
    <col min="15171" max="15171" width="1.07421875" style="1" customWidth="1"/>
    <col min="15172" max="15172" width="7.3046875" style="1" bestFit="1" customWidth="1"/>
    <col min="15173" max="15173" width="6.53515625" style="1" bestFit="1" customWidth="1"/>
    <col min="15174" max="15174" width="7" style="1" bestFit="1" customWidth="1"/>
    <col min="15175" max="15175" width="1.07421875" style="1" customWidth="1"/>
    <col min="15176" max="15176" width="7.3046875" style="1" bestFit="1" customWidth="1"/>
    <col min="15177" max="15177" width="6.53515625" style="1" bestFit="1" customWidth="1"/>
    <col min="15178" max="15178" width="7" style="1" bestFit="1" customWidth="1"/>
    <col min="15179" max="15179" width="2.07421875" style="1" customWidth="1"/>
    <col min="15180" max="15180" width="24.07421875" style="1" customWidth="1"/>
    <col min="15181" max="15181" width="7.3046875" style="1" bestFit="1" customWidth="1"/>
    <col min="15182" max="15182" width="6.53515625" style="1" customWidth="1"/>
    <col min="15183" max="15183" width="6.84375" style="1" customWidth="1"/>
    <col min="15184" max="15184" width="1.07421875" style="1" customWidth="1"/>
    <col min="15185" max="15185" width="7.3046875" style="1" bestFit="1" customWidth="1"/>
    <col min="15186" max="15186" width="6.53515625" style="1" bestFit="1" customWidth="1"/>
    <col min="15187" max="15187" width="7" style="1" bestFit="1" customWidth="1"/>
    <col min="15188" max="15188" width="1.07421875" style="1" customWidth="1"/>
    <col min="15189" max="15189" width="7.3046875" style="1" bestFit="1" customWidth="1"/>
    <col min="15190" max="15190" width="6.53515625" style="1" bestFit="1" customWidth="1"/>
    <col min="15191" max="15191" width="7" style="1" bestFit="1" customWidth="1"/>
    <col min="15192" max="15192" width="1.07421875" style="1" customWidth="1"/>
    <col min="15193" max="15193" width="7.3046875" style="1" bestFit="1" customWidth="1"/>
    <col min="15194" max="15194" width="6.53515625" style="1" bestFit="1" customWidth="1"/>
    <col min="15195" max="15195" width="7" style="1" bestFit="1" customWidth="1"/>
    <col min="15196" max="15360" width="4.69140625" style="1"/>
    <col min="15361" max="15361" width="18.84375" style="1" customWidth="1"/>
    <col min="15362" max="15362" width="7.3046875" style="1" bestFit="1" customWidth="1"/>
    <col min="15363" max="15363" width="6.3046875" style="1" bestFit="1" customWidth="1"/>
    <col min="15364" max="15364" width="7" style="1" bestFit="1" customWidth="1"/>
    <col min="15365" max="15365" width="1.07421875" style="1" customWidth="1"/>
    <col min="15366" max="15366" width="7.3046875" style="1" bestFit="1" customWidth="1"/>
    <col min="15367" max="15367" width="6.3046875" style="1" bestFit="1" customWidth="1"/>
    <col min="15368" max="15368" width="7" style="1" bestFit="1" customWidth="1"/>
    <col min="15369" max="15369" width="1.07421875" style="1" customWidth="1"/>
    <col min="15370" max="15370" width="7.3046875" style="1" bestFit="1" customWidth="1"/>
    <col min="15371" max="15371" width="6.3046875" style="1" bestFit="1" customWidth="1"/>
    <col min="15372" max="15372" width="7" style="1" bestFit="1" customWidth="1"/>
    <col min="15373" max="15373" width="1.07421875" style="1" customWidth="1"/>
    <col min="15374" max="15374" width="7.3046875" style="1" bestFit="1" customWidth="1"/>
    <col min="15375" max="15375" width="6.3046875" style="1" bestFit="1" customWidth="1"/>
    <col min="15376" max="15376" width="7" style="1" bestFit="1" customWidth="1"/>
    <col min="15377" max="15377" width="1.07421875" style="1" customWidth="1"/>
    <col min="15378" max="15378" width="7.3046875" style="1" bestFit="1" customWidth="1"/>
    <col min="15379" max="15379" width="6.3046875" style="1" bestFit="1" customWidth="1"/>
    <col min="15380" max="15380" width="7" style="1" bestFit="1" customWidth="1"/>
    <col min="15381" max="15381" width="1.07421875" style="1" customWidth="1"/>
    <col min="15382" max="15382" width="7.3046875" style="1" bestFit="1" customWidth="1"/>
    <col min="15383" max="15383" width="6.3046875" style="1" bestFit="1" customWidth="1"/>
    <col min="15384" max="15384" width="7" style="1" bestFit="1" customWidth="1"/>
    <col min="15385" max="15385" width="2.07421875" style="1" customWidth="1"/>
    <col min="15386" max="15386" width="19.3046875" style="1" customWidth="1"/>
    <col min="15387" max="15387" width="7.3046875" style="1" bestFit="1" customWidth="1"/>
    <col min="15388" max="15388" width="6.53515625" style="1" bestFit="1" customWidth="1"/>
    <col min="15389" max="15389" width="7" style="1" bestFit="1" customWidth="1"/>
    <col min="15390" max="15390" width="1.07421875" style="1" customWidth="1"/>
    <col min="15391" max="15391" width="7.3046875" style="1" bestFit="1" customWidth="1"/>
    <col min="15392" max="15392" width="6.53515625" style="1" bestFit="1" customWidth="1"/>
    <col min="15393" max="15393" width="7" style="1" bestFit="1" customWidth="1"/>
    <col min="15394" max="15394" width="1.07421875" style="1" customWidth="1"/>
    <col min="15395" max="15395" width="7.3046875" style="1" bestFit="1" customWidth="1"/>
    <col min="15396" max="15396" width="6.53515625" style="1" bestFit="1" customWidth="1"/>
    <col min="15397" max="15397" width="7" style="1" bestFit="1" customWidth="1"/>
    <col min="15398" max="15398" width="1.07421875" style="1" customWidth="1"/>
    <col min="15399" max="15399" width="7.3046875" style="1" bestFit="1" customWidth="1"/>
    <col min="15400" max="15400" width="6.53515625" style="1" bestFit="1" customWidth="1"/>
    <col min="15401" max="15401" width="7" style="1" bestFit="1" customWidth="1"/>
    <col min="15402" max="15402" width="1.07421875" style="1" customWidth="1"/>
    <col min="15403" max="15403" width="7.3046875" style="1" bestFit="1" customWidth="1"/>
    <col min="15404" max="15404" width="6.53515625" style="1" bestFit="1" customWidth="1"/>
    <col min="15405" max="15405" width="7" style="1" bestFit="1" customWidth="1"/>
    <col min="15406" max="15406" width="1.07421875" style="1" customWidth="1"/>
    <col min="15407" max="15407" width="7.3046875" style="1" bestFit="1" customWidth="1"/>
    <col min="15408" max="15408" width="6.53515625" style="1" bestFit="1" customWidth="1"/>
    <col min="15409" max="15409" width="7" style="1" bestFit="1" customWidth="1"/>
    <col min="15410" max="15410" width="2.07421875" style="1" customWidth="1"/>
    <col min="15411" max="15411" width="21.07421875" style="1" customWidth="1"/>
    <col min="15412" max="15412" width="7.3046875" style="1" bestFit="1" customWidth="1"/>
    <col min="15413" max="15413" width="6.53515625" style="1" bestFit="1" customWidth="1"/>
    <col min="15414" max="15414" width="7" style="1" bestFit="1" customWidth="1"/>
    <col min="15415" max="15415" width="1.07421875" style="1" customWidth="1"/>
    <col min="15416" max="15416" width="7.3046875" style="1" bestFit="1" customWidth="1"/>
    <col min="15417" max="15417" width="6.53515625" style="1" bestFit="1" customWidth="1"/>
    <col min="15418" max="15418" width="7" style="1" bestFit="1" customWidth="1"/>
    <col min="15419" max="15419" width="1.07421875" style="1" customWidth="1"/>
    <col min="15420" max="15420" width="7.3046875" style="1" bestFit="1" customWidth="1"/>
    <col min="15421" max="15421" width="6.53515625" style="1" bestFit="1" customWidth="1"/>
    <col min="15422" max="15422" width="7" style="1" bestFit="1" customWidth="1"/>
    <col min="15423" max="15423" width="1.07421875" style="1" customWidth="1"/>
    <col min="15424" max="15424" width="7.3046875" style="1" bestFit="1" customWidth="1"/>
    <col min="15425" max="15425" width="6.53515625" style="1" bestFit="1" customWidth="1"/>
    <col min="15426" max="15426" width="7" style="1" bestFit="1" customWidth="1"/>
    <col min="15427" max="15427" width="1.07421875" style="1" customWidth="1"/>
    <col min="15428" max="15428" width="7.3046875" style="1" bestFit="1" customWidth="1"/>
    <col min="15429" max="15429" width="6.53515625" style="1" bestFit="1" customWidth="1"/>
    <col min="15430" max="15430" width="7" style="1" bestFit="1" customWidth="1"/>
    <col min="15431" max="15431" width="1.07421875" style="1" customWidth="1"/>
    <col min="15432" max="15432" width="7.3046875" style="1" bestFit="1" customWidth="1"/>
    <col min="15433" max="15433" width="6.53515625" style="1" bestFit="1" customWidth="1"/>
    <col min="15434" max="15434" width="7" style="1" bestFit="1" customWidth="1"/>
    <col min="15435" max="15435" width="2.07421875" style="1" customWidth="1"/>
    <col min="15436" max="15436" width="24.07421875" style="1" customWidth="1"/>
    <col min="15437" max="15437" width="7.3046875" style="1" bestFit="1" customWidth="1"/>
    <col min="15438" max="15438" width="6.53515625" style="1" customWidth="1"/>
    <col min="15439" max="15439" width="6.84375" style="1" customWidth="1"/>
    <col min="15440" max="15440" width="1.07421875" style="1" customWidth="1"/>
    <col min="15441" max="15441" width="7.3046875" style="1" bestFit="1" customWidth="1"/>
    <col min="15442" max="15442" width="6.53515625" style="1" bestFit="1" customWidth="1"/>
    <col min="15443" max="15443" width="7" style="1" bestFit="1" customWidth="1"/>
    <col min="15444" max="15444" width="1.07421875" style="1" customWidth="1"/>
    <col min="15445" max="15445" width="7.3046875" style="1" bestFit="1" customWidth="1"/>
    <col min="15446" max="15446" width="6.53515625" style="1" bestFit="1" customWidth="1"/>
    <col min="15447" max="15447" width="7" style="1" bestFit="1" customWidth="1"/>
    <col min="15448" max="15448" width="1.07421875" style="1" customWidth="1"/>
    <col min="15449" max="15449" width="7.3046875" style="1" bestFit="1" customWidth="1"/>
    <col min="15450" max="15450" width="6.53515625" style="1" bestFit="1" customWidth="1"/>
    <col min="15451" max="15451" width="7" style="1" bestFit="1" customWidth="1"/>
    <col min="15452" max="15616" width="4.69140625" style="1"/>
    <col min="15617" max="15617" width="18.84375" style="1" customWidth="1"/>
    <col min="15618" max="15618" width="7.3046875" style="1" bestFit="1" customWidth="1"/>
    <col min="15619" max="15619" width="6.3046875" style="1" bestFit="1" customWidth="1"/>
    <col min="15620" max="15620" width="7" style="1" bestFit="1" customWidth="1"/>
    <col min="15621" max="15621" width="1.07421875" style="1" customWidth="1"/>
    <col min="15622" max="15622" width="7.3046875" style="1" bestFit="1" customWidth="1"/>
    <col min="15623" max="15623" width="6.3046875" style="1" bestFit="1" customWidth="1"/>
    <col min="15624" max="15624" width="7" style="1" bestFit="1" customWidth="1"/>
    <col min="15625" max="15625" width="1.07421875" style="1" customWidth="1"/>
    <col min="15626" max="15626" width="7.3046875" style="1" bestFit="1" customWidth="1"/>
    <col min="15627" max="15627" width="6.3046875" style="1" bestFit="1" customWidth="1"/>
    <col min="15628" max="15628" width="7" style="1" bestFit="1" customWidth="1"/>
    <col min="15629" max="15629" width="1.07421875" style="1" customWidth="1"/>
    <col min="15630" max="15630" width="7.3046875" style="1" bestFit="1" customWidth="1"/>
    <col min="15631" max="15631" width="6.3046875" style="1" bestFit="1" customWidth="1"/>
    <col min="15632" max="15632" width="7" style="1" bestFit="1" customWidth="1"/>
    <col min="15633" max="15633" width="1.07421875" style="1" customWidth="1"/>
    <col min="15634" max="15634" width="7.3046875" style="1" bestFit="1" customWidth="1"/>
    <col min="15635" max="15635" width="6.3046875" style="1" bestFit="1" customWidth="1"/>
    <col min="15636" max="15636" width="7" style="1" bestFit="1" customWidth="1"/>
    <col min="15637" max="15637" width="1.07421875" style="1" customWidth="1"/>
    <col min="15638" max="15638" width="7.3046875" style="1" bestFit="1" customWidth="1"/>
    <col min="15639" max="15639" width="6.3046875" style="1" bestFit="1" customWidth="1"/>
    <col min="15640" max="15640" width="7" style="1" bestFit="1" customWidth="1"/>
    <col min="15641" max="15641" width="2.07421875" style="1" customWidth="1"/>
    <col min="15642" max="15642" width="19.3046875" style="1" customWidth="1"/>
    <col min="15643" max="15643" width="7.3046875" style="1" bestFit="1" customWidth="1"/>
    <col min="15644" max="15644" width="6.53515625" style="1" bestFit="1" customWidth="1"/>
    <col min="15645" max="15645" width="7" style="1" bestFit="1" customWidth="1"/>
    <col min="15646" max="15646" width="1.07421875" style="1" customWidth="1"/>
    <col min="15647" max="15647" width="7.3046875" style="1" bestFit="1" customWidth="1"/>
    <col min="15648" max="15648" width="6.53515625" style="1" bestFit="1" customWidth="1"/>
    <col min="15649" max="15649" width="7" style="1" bestFit="1" customWidth="1"/>
    <col min="15650" max="15650" width="1.07421875" style="1" customWidth="1"/>
    <col min="15651" max="15651" width="7.3046875" style="1" bestFit="1" customWidth="1"/>
    <col min="15652" max="15652" width="6.53515625" style="1" bestFit="1" customWidth="1"/>
    <col min="15653" max="15653" width="7" style="1" bestFit="1" customWidth="1"/>
    <col min="15654" max="15654" width="1.07421875" style="1" customWidth="1"/>
    <col min="15655" max="15655" width="7.3046875" style="1" bestFit="1" customWidth="1"/>
    <col min="15656" max="15656" width="6.53515625" style="1" bestFit="1" customWidth="1"/>
    <col min="15657" max="15657" width="7" style="1" bestFit="1" customWidth="1"/>
    <col min="15658" max="15658" width="1.07421875" style="1" customWidth="1"/>
    <col min="15659" max="15659" width="7.3046875" style="1" bestFit="1" customWidth="1"/>
    <col min="15660" max="15660" width="6.53515625" style="1" bestFit="1" customWidth="1"/>
    <col min="15661" max="15661" width="7" style="1" bestFit="1" customWidth="1"/>
    <col min="15662" max="15662" width="1.07421875" style="1" customWidth="1"/>
    <col min="15663" max="15663" width="7.3046875" style="1" bestFit="1" customWidth="1"/>
    <col min="15664" max="15664" width="6.53515625" style="1" bestFit="1" customWidth="1"/>
    <col min="15665" max="15665" width="7" style="1" bestFit="1" customWidth="1"/>
    <col min="15666" max="15666" width="2.07421875" style="1" customWidth="1"/>
    <col min="15667" max="15667" width="21.07421875" style="1" customWidth="1"/>
    <col min="15668" max="15668" width="7.3046875" style="1" bestFit="1" customWidth="1"/>
    <col min="15669" max="15669" width="6.53515625" style="1" bestFit="1" customWidth="1"/>
    <col min="15670" max="15670" width="7" style="1" bestFit="1" customWidth="1"/>
    <col min="15671" max="15671" width="1.07421875" style="1" customWidth="1"/>
    <col min="15672" max="15672" width="7.3046875" style="1" bestFit="1" customWidth="1"/>
    <col min="15673" max="15673" width="6.53515625" style="1" bestFit="1" customWidth="1"/>
    <col min="15674" max="15674" width="7" style="1" bestFit="1" customWidth="1"/>
    <col min="15675" max="15675" width="1.07421875" style="1" customWidth="1"/>
    <col min="15676" max="15676" width="7.3046875" style="1" bestFit="1" customWidth="1"/>
    <col min="15677" max="15677" width="6.53515625" style="1" bestFit="1" customWidth="1"/>
    <col min="15678" max="15678" width="7" style="1" bestFit="1" customWidth="1"/>
    <col min="15679" max="15679" width="1.07421875" style="1" customWidth="1"/>
    <col min="15680" max="15680" width="7.3046875" style="1" bestFit="1" customWidth="1"/>
    <col min="15681" max="15681" width="6.53515625" style="1" bestFit="1" customWidth="1"/>
    <col min="15682" max="15682" width="7" style="1" bestFit="1" customWidth="1"/>
    <col min="15683" max="15683" width="1.07421875" style="1" customWidth="1"/>
    <col min="15684" max="15684" width="7.3046875" style="1" bestFit="1" customWidth="1"/>
    <col min="15685" max="15685" width="6.53515625" style="1" bestFit="1" customWidth="1"/>
    <col min="15686" max="15686" width="7" style="1" bestFit="1" customWidth="1"/>
    <col min="15687" max="15687" width="1.07421875" style="1" customWidth="1"/>
    <col min="15688" max="15688" width="7.3046875" style="1" bestFit="1" customWidth="1"/>
    <col min="15689" max="15689" width="6.53515625" style="1" bestFit="1" customWidth="1"/>
    <col min="15690" max="15690" width="7" style="1" bestFit="1" customWidth="1"/>
    <col min="15691" max="15691" width="2.07421875" style="1" customWidth="1"/>
    <col min="15692" max="15692" width="24.07421875" style="1" customWidth="1"/>
    <col min="15693" max="15693" width="7.3046875" style="1" bestFit="1" customWidth="1"/>
    <col min="15694" max="15694" width="6.53515625" style="1" customWidth="1"/>
    <col min="15695" max="15695" width="6.84375" style="1" customWidth="1"/>
    <col min="15696" max="15696" width="1.07421875" style="1" customWidth="1"/>
    <col min="15697" max="15697" width="7.3046875" style="1" bestFit="1" customWidth="1"/>
    <col min="15698" max="15698" width="6.53515625" style="1" bestFit="1" customWidth="1"/>
    <col min="15699" max="15699" width="7" style="1" bestFit="1" customWidth="1"/>
    <col min="15700" max="15700" width="1.07421875" style="1" customWidth="1"/>
    <col min="15701" max="15701" width="7.3046875" style="1" bestFit="1" customWidth="1"/>
    <col min="15702" max="15702" width="6.53515625" style="1" bestFit="1" customWidth="1"/>
    <col min="15703" max="15703" width="7" style="1" bestFit="1" customWidth="1"/>
    <col min="15704" max="15704" width="1.07421875" style="1" customWidth="1"/>
    <col min="15705" max="15705" width="7.3046875" style="1" bestFit="1" customWidth="1"/>
    <col min="15706" max="15706" width="6.53515625" style="1" bestFit="1" customWidth="1"/>
    <col min="15707" max="15707" width="7" style="1" bestFit="1" customWidth="1"/>
    <col min="15708" max="15872" width="4.69140625" style="1"/>
    <col min="15873" max="15873" width="18.84375" style="1" customWidth="1"/>
    <col min="15874" max="15874" width="7.3046875" style="1" bestFit="1" customWidth="1"/>
    <col min="15875" max="15875" width="6.3046875" style="1" bestFit="1" customWidth="1"/>
    <col min="15876" max="15876" width="7" style="1" bestFit="1" customWidth="1"/>
    <col min="15877" max="15877" width="1.07421875" style="1" customWidth="1"/>
    <col min="15878" max="15878" width="7.3046875" style="1" bestFit="1" customWidth="1"/>
    <col min="15879" max="15879" width="6.3046875" style="1" bestFit="1" customWidth="1"/>
    <col min="15880" max="15880" width="7" style="1" bestFit="1" customWidth="1"/>
    <col min="15881" max="15881" width="1.07421875" style="1" customWidth="1"/>
    <col min="15882" max="15882" width="7.3046875" style="1" bestFit="1" customWidth="1"/>
    <col min="15883" max="15883" width="6.3046875" style="1" bestFit="1" customWidth="1"/>
    <col min="15884" max="15884" width="7" style="1" bestFit="1" customWidth="1"/>
    <col min="15885" max="15885" width="1.07421875" style="1" customWidth="1"/>
    <col min="15886" max="15886" width="7.3046875" style="1" bestFit="1" customWidth="1"/>
    <col min="15887" max="15887" width="6.3046875" style="1" bestFit="1" customWidth="1"/>
    <col min="15888" max="15888" width="7" style="1" bestFit="1" customWidth="1"/>
    <col min="15889" max="15889" width="1.07421875" style="1" customWidth="1"/>
    <col min="15890" max="15890" width="7.3046875" style="1" bestFit="1" customWidth="1"/>
    <col min="15891" max="15891" width="6.3046875" style="1" bestFit="1" customWidth="1"/>
    <col min="15892" max="15892" width="7" style="1" bestFit="1" customWidth="1"/>
    <col min="15893" max="15893" width="1.07421875" style="1" customWidth="1"/>
    <col min="15894" max="15894" width="7.3046875" style="1" bestFit="1" customWidth="1"/>
    <col min="15895" max="15895" width="6.3046875" style="1" bestFit="1" customWidth="1"/>
    <col min="15896" max="15896" width="7" style="1" bestFit="1" customWidth="1"/>
    <col min="15897" max="15897" width="2.07421875" style="1" customWidth="1"/>
    <col min="15898" max="15898" width="19.3046875" style="1" customWidth="1"/>
    <col min="15899" max="15899" width="7.3046875" style="1" bestFit="1" customWidth="1"/>
    <col min="15900" max="15900" width="6.53515625" style="1" bestFit="1" customWidth="1"/>
    <col min="15901" max="15901" width="7" style="1" bestFit="1" customWidth="1"/>
    <col min="15902" max="15902" width="1.07421875" style="1" customWidth="1"/>
    <col min="15903" max="15903" width="7.3046875" style="1" bestFit="1" customWidth="1"/>
    <col min="15904" max="15904" width="6.53515625" style="1" bestFit="1" customWidth="1"/>
    <col min="15905" max="15905" width="7" style="1" bestFit="1" customWidth="1"/>
    <col min="15906" max="15906" width="1.07421875" style="1" customWidth="1"/>
    <col min="15907" max="15907" width="7.3046875" style="1" bestFit="1" customWidth="1"/>
    <col min="15908" max="15908" width="6.53515625" style="1" bestFit="1" customWidth="1"/>
    <col min="15909" max="15909" width="7" style="1" bestFit="1" customWidth="1"/>
    <col min="15910" max="15910" width="1.07421875" style="1" customWidth="1"/>
    <col min="15911" max="15911" width="7.3046875" style="1" bestFit="1" customWidth="1"/>
    <col min="15912" max="15912" width="6.53515625" style="1" bestFit="1" customWidth="1"/>
    <col min="15913" max="15913" width="7" style="1" bestFit="1" customWidth="1"/>
    <col min="15914" max="15914" width="1.07421875" style="1" customWidth="1"/>
    <col min="15915" max="15915" width="7.3046875" style="1" bestFit="1" customWidth="1"/>
    <col min="15916" max="15916" width="6.53515625" style="1" bestFit="1" customWidth="1"/>
    <col min="15917" max="15917" width="7" style="1" bestFit="1" customWidth="1"/>
    <col min="15918" max="15918" width="1.07421875" style="1" customWidth="1"/>
    <col min="15919" max="15919" width="7.3046875" style="1" bestFit="1" customWidth="1"/>
    <col min="15920" max="15920" width="6.53515625" style="1" bestFit="1" customWidth="1"/>
    <col min="15921" max="15921" width="7" style="1" bestFit="1" customWidth="1"/>
    <col min="15922" max="15922" width="2.07421875" style="1" customWidth="1"/>
    <col min="15923" max="15923" width="21.07421875" style="1" customWidth="1"/>
    <col min="15924" max="15924" width="7.3046875" style="1" bestFit="1" customWidth="1"/>
    <col min="15925" max="15925" width="6.53515625" style="1" bestFit="1" customWidth="1"/>
    <col min="15926" max="15926" width="7" style="1" bestFit="1" customWidth="1"/>
    <col min="15927" max="15927" width="1.07421875" style="1" customWidth="1"/>
    <col min="15928" max="15928" width="7.3046875" style="1" bestFit="1" customWidth="1"/>
    <col min="15929" max="15929" width="6.53515625" style="1" bestFit="1" customWidth="1"/>
    <col min="15930" max="15930" width="7" style="1" bestFit="1" customWidth="1"/>
    <col min="15931" max="15931" width="1.07421875" style="1" customWidth="1"/>
    <col min="15932" max="15932" width="7.3046875" style="1" bestFit="1" customWidth="1"/>
    <col min="15933" max="15933" width="6.53515625" style="1" bestFit="1" customWidth="1"/>
    <col min="15934" max="15934" width="7" style="1" bestFit="1" customWidth="1"/>
    <col min="15935" max="15935" width="1.07421875" style="1" customWidth="1"/>
    <col min="15936" max="15936" width="7.3046875" style="1" bestFit="1" customWidth="1"/>
    <col min="15937" max="15937" width="6.53515625" style="1" bestFit="1" customWidth="1"/>
    <col min="15938" max="15938" width="7" style="1" bestFit="1" customWidth="1"/>
    <col min="15939" max="15939" width="1.07421875" style="1" customWidth="1"/>
    <col min="15940" max="15940" width="7.3046875" style="1" bestFit="1" customWidth="1"/>
    <col min="15941" max="15941" width="6.53515625" style="1" bestFit="1" customWidth="1"/>
    <col min="15942" max="15942" width="7" style="1" bestFit="1" customWidth="1"/>
    <col min="15943" max="15943" width="1.07421875" style="1" customWidth="1"/>
    <col min="15944" max="15944" width="7.3046875" style="1" bestFit="1" customWidth="1"/>
    <col min="15945" max="15945" width="6.53515625" style="1" bestFit="1" customWidth="1"/>
    <col min="15946" max="15946" width="7" style="1" bestFit="1" customWidth="1"/>
    <col min="15947" max="15947" width="2.07421875" style="1" customWidth="1"/>
    <col min="15948" max="15948" width="24.07421875" style="1" customWidth="1"/>
    <col min="15949" max="15949" width="7.3046875" style="1" bestFit="1" customWidth="1"/>
    <col min="15950" max="15950" width="6.53515625" style="1" customWidth="1"/>
    <col min="15951" max="15951" width="6.84375" style="1" customWidth="1"/>
    <col min="15952" max="15952" width="1.07421875" style="1" customWidth="1"/>
    <col min="15953" max="15953" width="7.3046875" style="1" bestFit="1" customWidth="1"/>
    <col min="15954" max="15954" width="6.53515625" style="1" bestFit="1" customWidth="1"/>
    <col min="15955" max="15955" width="7" style="1" bestFit="1" customWidth="1"/>
    <col min="15956" max="15956" width="1.07421875" style="1" customWidth="1"/>
    <col min="15957" max="15957" width="7.3046875" style="1" bestFit="1" customWidth="1"/>
    <col min="15958" max="15958" width="6.53515625" style="1" bestFit="1" customWidth="1"/>
    <col min="15959" max="15959" width="7" style="1" bestFit="1" customWidth="1"/>
    <col min="15960" max="15960" width="1.07421875" style="1" customWidth="1"/>
    <col min="15961" max="15961" width="7.3046875" style="1" bestFit="1" customWidth="1"/>
    <col min="15962" max="15962" width="6.53515625" style="1" bestFit="1" customWidth="1"/>
    <col min="15963" max="15963" width="7" style="1" bestFit="1" customWidth="1"/>
    <col min="15964" max="16128" width="4.69140625" style="1"/>
    <col min="16129" max="16129" width="18.84375" style="1" customWidth="1"/>
    <col min="16130" max="16130" width="7.3046875" style="1" bestFit="1" customWidth="1"/>
    <col min="16131" max="16131" width="6.3046875" style="1" bestFit="1" customWidth="1"/>
    <col min="16132" max="16132" width="7" style="1" bestFit="1" customWidth="1"/>
    <col min="16133" max="16133" width="1.07421875" style="1" customWidth="1"/>
    <col min="16134" max="16134" width="7.3046875" style="1" bestFit="1" customWidth="1"/>
    <col min="16135" max="16135" width="6.3046875" style="1" bestFit="1" customWidth="1"/>
    <col min="16136" max="16136" width="7" style="1" bestFit="1" customWidth="1"/>
    <col min="16137" max="16137" width="1.07421875" style="1" customWidth="1"/>
    <col min="16138" max="16138" width="7.3046875" style="1" bestFit="1" customWidth="1"/>
    <col min="16139" max="16139" width="6.3046875" style="1" bestFit="1" customWidth="1"/>
    <col min="16140" max="16140" width="7" style="1" bestFit="1" customWidth="1"/>
    <col min="16141" max="16141" width="1.07421875" style="1" customWidth="1"/>
    <col min="16142" max="16142" width="7.3046875" style="1" bestFit="1" customWidth="1"/>
    <col min="16143" max="16143" width="6.3046875" style="1" bestFit="1" customWidth="1"/>
    <col min="16144" max="16144" width="7" style="1" bestFit="1" customWidth="1"/>
    <col min="16145" max="16145" width="1.07421875" style="1" customWidth="1"/>
    <col min="16146" max="16146" width="7.3046875" style="1" bestFit="1" customWidth="1"/>
    <col min="16147" max="16147" width="6.3046875" style="1" bestFit="1" customWidth="1"/>
    <col min="16148" max="16148" width="7" style="1" bestFit="1" customWidth="1"/>
    <col min="16149" max="16149" width="1.07421875" style="1" customWidth="1"/>
    <col min="16150" max="16150" width="7.3046875" style="1" bestFit="1" customWidth="1"/>
    <col min="16151" max="16151" width="6.3046875" style="1" bestFit="1" customWidth="1"/>
    <col min="16152" max="16152" width="7" style="1" bestFit="1" customWidth="1"/>
    <col min="16153" max="16153" width="2.07421875" style="1" customWidth="1"/>
    <col min="16154" max="16154" width="19.3046875" style="1" customWidth="1"/>
    <col min="16155" max="16155" width="7.3046875" style="1" bestFit="1" customWidth="1"/>
    <col min="16156" max="16156" width="6.53515625" style="1" bestFit="1" customWidth="1"/>
    <col min="16157" max="16157" width="7" style="1" bestFit="1" customWidth="1"/>
    <col min="16158" max="16158" width="1.07421875" style="1" customWidth="1"/>
    <col min="16159" max="16159" width="7.3046875" style="1" bestFit="1" customWidth="1"/>
    <col min="16160" max="16160" width="6.53515625" style="1" bestFit="1" customWidth="1"/>
    <col min="16161" max="16161" width="7" style="1" bestFit="1" customWidth="1"/>
    <col min="16162" max="16162" width="1.07421875" style="1" customWidth="1"/>
    <col min="16163" max="16163" width="7.3046875" style="1" bestFit="1" customWidth="1"/>
    <col min="16164" max="16164" width="6.53515625" style="1" bestFit="1" customWidth="1"/>
    <col min="16165" max="16165" width="7" style="1" bestFit="1" customWidth="1"/>
    <col min="16166" max="16166" width="1.07421875" style="1" customWidth="1"/>
    <col min="16167" max="16167" width="7.3046875" style="1" bestFit="1" customWidth="1"/>
    <col min="16168" max="16168" width="6.53515625" style="1" bestFit="1" customWidth="1"/>
    <col min="16169" max="16169" width="7" style="1" bestFit="1" customWidth="1"/>
    <col min="16170" max="16170" width="1.07421875" style="1" customWidth="1"/>
    <col min="16171" max="16171" width="7.3046875" style="1" bestFit="1" customWidth="1"/>
    <col min="16172" max="16172" width="6.53515625" style="1" bestFit="1" customWidth="1"/>
    <col min="16173" max="16173" width="7" style="1" bestFit="1" customWidth="1"/>
    <col min="16174" max="16174" width="1.07421875" style="1" customWidth="1"/>
    <col min="16175" max="16175" width="7.3046875" style="1" bestFit="1" customWidth="1"/>
    <col min="16176" max="16176" width="6.53515625" style="1" bestFit="1" customWidth="1"/>
    <col min="16177" max="16177" width="7" style="1" bestFit="1" customWidth="1"/>
    <col min="16178" max="16178" width="2.07421875" style="1" customWidth="1"/>
    <col min="16179" max="16179" width="21.07421875" style="1" customWidth="1"/>
    <col min="16180" max="16180" width="7.3046875" style="1" bestFit="1" customWidth="1"/>
    <col min="16181" max="16181" width="6.53515625" style="1" bestFit="1" customWidth="1"/>
    <col min="16182" max="16182" width="7" style="1" bestFit="1" customWidth="1"/>
    <col min="16183" max="16183" width="1.07421875" style="1" customWidth="1"/>
    <col min="16184" max="16184" width="7.3046875" style="1" bestFit="1" customWidth="1"/>
    <col min="16185" max="16185" width="6.53515625" style="1" bestFit="1" customWidth="1"/>
    <col min="16186" max="16186" width="7" style="1" bestFit="1" customWidth="1"/>
    <col min="16187" max="16187" width="1.07421875" style="1" customWidth="1"/>
    <col min="16188" max="16188" width="7.3046875" style="1" bestFit="1" customWidth="1"/>
    <col min="16189" max="16189" width="6.53515625" style="1" bestFit="1" customWidth="1"/>
    <col min="16190" max="16190" width="7" style="1" bestFit="1" customWidth="1"/>
    <col min="16191" max="16191" width="1.07421875" style="1" customWidth="1"/>
    <col min="16192" max="16192" width="7.3046875" style="1" bestFit="1" customWidth="1"/>
    <col min="16193" max="16193" width="6.53515625" style="1" bestFit="1" customWidth="1"/>
    <col min="16194" max="16194" width="7" style="1" bestFit="1" customWidth="1"/>
    <col min="16195" max="16195" width="1.07421875" style="1" customWidth="1"/>
    <col min="16196" max="16196" width="7.3046875" style="1" bestFit="1" customWidth="1"/>
    <col min="16197" max="16197" width="6.53515625" style="1" bestFit="1" customWidth="1"/>
    <col min="16198" max="16198" width="7" style="1" bestFit="1" customWidth="1"/>
    <col min="16199" max="16199" width="1.07421875" style="1" customWidth="1"/>
    <col min="16200" max="16200" width="7.3046875" style="1" bestFit="1" customWidth="1"/>
    <col min="16201" max="16201" width="6.53515625" style="1" bestFit="1" customWidth="1"/>
    <col min="16202" max="16202" width="7" style="1" bestFit="1" customWidth="1"/>
    <col min="16203" max="16203" width="2.07421875" style="1" customWidth="1"/>
    <col min="16204" max="16204" width="24.07421875" style="1" customWidth="1"/>
    <col min="16205" max="16205" width="7.3046875" style="1" bestFit="1" customWidth="1"/>
    <col min="16206" max="16206" width="6.53515625" style="1" customWidth="1"/>
    <col min="16207" max="16207" width="6.84375" style="1" customWidth="1"/>
    <col min="16208" max="16208" width="1.07421875" style="1" customWidth="1"/>
    <col min="16209" max="16209" width="7.3046875" style="1" bestFit="1" customWidth="1"/>
    <col min="16210" max="16210" width="6.53515625" style="1" bestFit="1" customWidth="1"/>
    <col min="16211" max="16211" width="7" style="1" bestFit="1" customWidth="1"/>
    <col min="16212" max="16212" width="1.07421875" style="1" customWidth="1"/>
    <col min="16213" max="16213" width="7.3046875" style="1" bestFit="1" customWidth="1"/>
    <col min="16214" max="16214" width="6.53515625" style="1" bestFit="1" customWidth="1"/>
    <col min="16215" max="16215" width="7" style="1" bestFit="1" customWidth="1"/>
    <col min="16216" max="16216" width="1.07421875" style="1" customWidth="1"/>
    <col min="16217" max="16217" width="7.3046875" style="1" bestFit="1" customWidth="1"/>
    <col min="16218" max="16218" width="6.53515625" style="1" bestFit="1" customWidth="1"/>
    <col min="16219" max="16219" width="7" style="1" bestFit="1" customWidth="1"/>
    <col min="16220" max="16384" width="4.69140625" style="1"/>
  </cols>
  <sheetData>
    <row r="1" spans="1:91" ht="23" x14ac:dyDescent="0.5">
      <c r="A1" s="87" t="s">
        <v>409</v>
      </c>
      <c r="B1" s="155"/>
      <c r="C1" s="155"/>
      <c r="D1" s="155"/>
      <c r="E1" s="155"/>
      <c r="F1" s="155"/>
      <c r="G1" s="155"/>
      <c r="H1" s="155"/>
      <c r="I1" s="155"/>
      <c r="J1" s="155"/>
      <c r="K1" s="155"/>
      <c r="L1" s="155"/>
      <c r="M1" s="155"/>
      <c r="N1" s="87"/>
      <c r="O1" s="155"/>
      <c r="P1" s="155"/>
      <c r="Q1" s="155"/>
      <c r="R1" s="155"/>
      <c r="S1" s="155"/>
      <c r="T1" s="155"/>
      <c r="U1" s="155"/>
      <c r="V1" s="155"/>
      <c r="W1" s="155"/>
      <c r="X1" s="155"/>
      <c r="Y1" s="155"/>
      <c r="Z1" s="87" t="s">
        <v>410</v>
      </c>
      <c r="AA1" s="565"/>
      <c r="AB1" s="565"/>
      <c r="AC1" s="565"/>
      <c r="AD1" s="155"/>
      <c r="AG1" s="566"/>
      <c r="AH1" s="155"/>
      <c r="AL1" s="155"/>
      <c r="AM1" s="565"/>
      <c r="AN1" s="565"/>
      <c r="AO1" s="565"/>
      <c r="AP1" s="155"/>
      <c r="AQ1" s="565"/>
      <c r="AR1" s="565"/>
      <c r="AS1" s="565"/>
      <c r="AT1" s="155"/>
      <c r="AU1" s="565"/>
      <c r="AV1" s="565"/>
      <c r="AW1" s="565"/>
      <c r="AX1" s="155"/>
      <c r="AY1" s="87" t="s">
        <v>410</v>
      </c>
      <c r="AZ1" s="565"/>
      <c r="BA1" s="565"/>
      <c r="BB1" s="565"/>
      <c r="BC1" s="155"/>
      <c r="BF1" s="566"/>
      <c r="BG1" s="155"/>
      <c r="BK1" s="155"/>
      <c r="BO1" s="155"/>
      <c r="BS1" s="155"/>
      <c r="BW1" s="155"/>
      <c r="BX1" s="87" t="s">
        <v>410</v>
      </c>
      <c r="BY1" s="565"/>
      <c r="BZ1" s="565"/>
      <c r="CA1" s="565"/>
      <c r="CB1" s="155"/>
      <c r="CF1" s="155"/>
      <c r="CJ1" s="155"/>
    </row>
    <row r="2" spans="1:91" ht="16" thickBot="1" x14ac:dyDescent="0.4">
      <c r="AG2" s="566"/>
      <c r="AI2" s="178"/>
      <c r="AJ2" s="178"/>
      <c r="AK2" s="178"/>
      <c r="BF2" s="566"/>
    </row>
    <row r="3" spans="1:91" s="169" customFormat="1" ht="11.25" customHeight="1" thickTop="1" x14ac:dyDescent="0.25">
      <c r="A3" s="567"/>
      <c r="B3" s="768"/>
      <c r="C3" s="768">
        <v>1999</v>
      </c>
      <c r="D3" s="768"/>
      <c r="E3" s="156"/>
      <c r="F3" s="768"/>
      <c r="G3" s="768">
        <v>2000</v>
      </c>
      <c r="H3" s="768"/>
      <c r="I3" s="156"/>
      <c r="J3" s="768"/>
      <c r="K3" s="768">
        <v>2001</v>
      </c>
      <c r="L3" s="768"/>
      <c r="M3" s="156"/>
      <c r="N3" s="768"/>
      <c r="O3" s="768">
        <v>2002</v>
      </c>
      <c r="P3" s="768"/>
      <c r="Q3" s="156"/>
      <c r="R3" s="768"/>
      <c r="S3" s="768">
        <v>2003</v>
      </c>
      <c r="T3" s="768"/>
      <c r="U3" s="156"/>
      <c r="V3" s="768"/>
      <c r="W3" s="768">
        <v>2004</v>
      </c>
      <c r="X3" s="768"/>
      <c r="Y3" s="156"/>
      <c r="Z3" s="568"/>
      <c r="AA3" s="768"/>
      <c r="AB3" s="768">
        <v>2005</v>
      </c>
      <c r="AC3" s="768"/>
      <c r="AD3" s="156"/>
      <c r="AE3" s="768"/>
      <c r="AF3" s="768">
        <v>2006</v>
      </c>
      <c r="AG3" s="768"/>
      <c r="AH3" s="156"/>
      <c r="AI3" s="768"/>
      <c r="AJ3" s="768">
        <v>2007</v>
      </c>
      <c r="AK3" s="768"/>
      <c r="AL3" s="156"/>
      <c r="AM3" s="768"/>
      <c r="AN3" s="768">
        <v>2008</v>
      </c>
      <c r="AO3" s="768"/>
      <c r="AP3" s="156"/>
      <c r="AQ3" s="768"/>
      <c r="AR3" s="768">
        <v>2009</v>
      </c>
      <c r="AS3" s="768"/>
      <c r="AT3" s="156"/>
      <c r="AU3" s="768"/>
      <c r="AV3" s="768">
        <v>2010</v>
      </c>
      <c r="AW3" s="768"/>
      <c r="AX3" s="156"/>
      <c r="AY3" s="568"/>
      <c r="AZ3" s="768"/>
      <c r="BA3" s="768">
        <v>2011</v>
      </c>
      <c r="BB3" s="768"/>
      <c r="BC3" s="156"/>
      <c r="BD3" s="768"/>
      <c r="BE3" s="768">
        <v>2012</v>
      </c>
      <c r="BF3" s="768"/>
      <c r="BG3" s="156"/>
      <c r="BH3" s="768"/>
      <c r="BI3" s="768">
        <v>2013</v>
      </c>
      <c r="BJ3" s="768"/>
      <c r="BK3" s="156"/>
      <c r="BL3" s="768"/>
      <c r="BM3" s="768">
        <v>2014</v>
      </c>
      <c r="BN3" s="768"/>
      <c r="BO3" s="156"/>
      <c r="BP3" s="768"/>
      <c r="BQ3" s="768">
        <v>2015</v>
      </c>
      <c r="BR3" s="768"/>
      <c r="BS3" s="156"/>
      <c r="BT3" s="768"/>
      <c r="BU3" s="768">
        <v>2016</v>
      </c>
      <c r="BV3" s="768"/>
      <c r="BW3" s="156"/>
      <c r="BX3" s="568"/>
      <c r="BY3" s="768"/>
      <c r="BZ3" s="768">
        <v>2017</v>
      </c>
      <c r="CA3" s="768"/>
      <c r="CB3" s="156"/>
      <c r="CC3" s="768"/>
      <c r="CD3" s="768">
        <v>2018</v>
      </c>
      <c r="CE3" s="768"/>
      <c r="CF3" s="156"/>
      <c r="CG3" s="768"/>
      <c r="CH3" s="768">
        <v>2019</v>
      </c>
      <c r="CI3" s="768"/>
      <c r="CJ3" s="156"/>
      <c r="CK3" s="768"/>
      <c r="CL3" s="768">
        <v>2020</v>
      </c>
      <c r="CM3" s="768"/>
    </row>
    <row r="4" spans="1:91" s="169" customFormat="1" ht="11.25" customHeight="1" x14ac:dyDescent="0.25">
      <c r="A4" s="569"/>
      <c r="B4" s="133" t="s">
        <v>376</v>
      </c>
      <c r="C4" s="133"/>
      <c r="D4" s="133"/>
      <c r="E4" s="133"/>
      <c r="F4" s="133" t="s">
        <v>376</v>
      </c>
      <c r="G4" s="133"/>
      <c r="H4" s="133"/>
      <c r="I4" s="133"/>
      <c r="J4" s="133" t="s">
        <v>376</v>
      </c>
      <c r="K4" s="133"/>
      <c r="L4" s="133"/>
      <c r="M4" s="133"/>
      <c r="N4" s="133" t="s">
        <v>376</v>
      </c>
      <c r="O4" s="133"/>
      <c r="P4" s="133"/>
      <c r="Q4" s="133"/>
      <c r="R4" s="133" t="s">
        <v>376</v>
      </c>
      <c r="S4" s="133"/>
      <c r="T4" s="133"/>
      <c r="U4" s="133"/>
      <c r="V4" s="133" t="s">
        <v>376</v>
      </c>
      <c r="W4" s="133"/>
      <c r="X4" s="133"/>
      <c r="Y4" s="133"/>
      <c r="Z4" s="133"/>
      <c r="AA4" s="133" t="s">
        <v>376</v>
      </c>
      <c r="AB4" s="133"/>
      <c r="AD4" s="133"/>
      <c r="AE4" s="133" t="s">
        <v>376</v>
      </c>
      <c r="AF4" s="133"/>
      <c r="AH4" s="133"/>
      <c r="AI4" s="133" t="s">
        <v>376</v>
      </c>
      <c r="AJ4" s="133"/>
      <c r="AL4" s="133"/>
      <c r="AM4" s="133" t="s">
        <v>376</v>
      </c>
      <c r="AN4" s="133"/>
      <c r="AO4" s="133"/>
      <c r="AP4" s="133"/>
      <c r="AQ4" s="133" t="s">
        <v>376</v>
      </c>
      <c r="AR4" s="133"/>
      <c r="AS4" s="133"/>
      <c r="AT4" s="133"/>
      <c r="AU4" s="133" t="s">
        <v>376</v>
      </c>
      <c r="AV4" s="133"/>
      <c r="AW4" s="133"/>
      <c r="AX4" s="133"/>
      <c r="AY4" s="133"/>
      <c r="AZ4" s="133" t="s">
        <v>376</v>
      </c>
      <c r="BA4" s="133"/>
      <c r="BC4" s="133"/>
      <c r="BD4" s="133" t="s">
        <v>376</v>
      </c>
      <c r="BE4" s="133"/>
      <c r="BG4" s="133"/>
      <c r="BH4" s="133" t="s">
        <v>376</v>
      </c>
      <c r="BI4" s="133"/>
      <c r="BK4" s="133"/>
      <c r="BL4" s="133" t="s">
        <v>376</v>
      </c>
      <c r="BM4" s="133"/>
      <c r="BO4" s="133"/>
      <c r="BP4" s="133" t="s">
        <v>376</v>
      </c>
      <c r="BQ4" s="133"/>
      <c r="BS4" s="133"/>
      <c r="BT4" s="133" t="s">
        <v>376</v>
      </c>
      <c r="BU4" s="133"/>
      <c r="BW4" s="133"/>
      <c r="BX4" s="133"/>
      <c r="BY4" s="133" t="s">
        <v>376</v>
      </c>
      <c r="BZ4" s="133"/>
      <c r="CB4" s="133"/>
      <c r="CC4" s="133" t="s">
        <v>376</v>
      </c>
      <c r="CD4" s="133"/>
      <c r="CF4" s="133"/>
      <c r="CG4" s="133" t="s">
        <v>376</v>
      </c>
      <c r="CH4" s="133"/>
      <c r="CJ4" s="133"/>
      <c r="CK4" s="133" t="s">
        <v>376</v>
      </c>
      <c r="CL4" s="133"/>
    </row>
    <row r="5" spans="1:91" s="169" customFormat="1" ht="11.25" customHeight="1" x14ac:dyDescent="0.25">
      <c r="A5" s="569"/>
      <c r="B5" s="133" t="s">
        <v>377</v>
      </c>
      <c r="C5" s="133" t="s">
        <v>411</v>
      </c>
      <c r="D5" s="133" t="s">
        <v>378</v>
      </c>
      <c r="E5" s="133"/>
      <c r="F5" s="133" t="s">
        <v>377</v>
      </c>
      <c r="G5" s="133" t="s">
        <v>411</v>
      </c>
      <c r="H5" s="133" t="s">
        <v>378</v>
      </c>
      <c r="I5" s="133"/>
      <c r="J5" s="133" t="s">
        <v>377</v>
      </c>
      <c r="K5" s="133" t="s">
        <v>411</v>
      </c>
      <c r="L5" s="133" t="s">
        <v>378</v>
      </c>
      <c r="M5" s="133"/>
      <c r="N5" s="133" t="s">
        <v>377</v>
      </c>
      <c r="O5" s="133" t="s">
        <v>411</v>
      </c>
      <c r="P5" s="133" t="s">
        <v>378</v>
      </c>
      <c r="Q5" s="133"/>
      <c r="R5" s="133" t="s">
        <v>377</v>
      </c>
      <c r="S5" s="133" t="s">
        <v>411</v>
      </c>
      <c r="T5" s="133" t="s">
        <v>378</v>
      </c>
      <c r="U5" s="133"/>
      <c r="V5" s="133" t="s">
        <v>377</v>
      </c>
      <c r="W5" s="133" t="s">
        <v>411</v>
      </c>
      <c r="X5" s="133" t="s">
        <v>378</v>
      </c>
      <c r="Y5" s="133"/>
      <c r="Z5" s="133"/>
      <c r="AA5" s="133" t="s">
        <v>377</v>
      </c>
      <c r="AB5" s="133" t="s">
        <v>411</v>
      </c>
      <c r="AC5" s="169" t="s">
        <v>378</v>
      </c>
      <c r="AD5" s="133"/>
      <c r="AE5" s="133" t="s">
        <v>377</v>
      </c>
      <c r="AF5" s="133" t="s">
        <v>411</v>
      </c>
      <c r="AG5" s="169" t="s">
        <v>378</v>
      </c>
      <c r="AH5" s="133"/>
      <c r="AI5" s="133" t="s">
        <v>377</v>
      </c>
      <c r="AJ5" s="133" t="s">
        <v>411</v>
      </c>
      <c r="AK5" s="169" t="s">
        <v>378</v>
      </c>
      <c r="AL5" s="133"/>
      <c r="AM5" s="133" t="s">
        <v>377</v>
      </c>
      <c r="AN5" s="133" t="s">
        <v>411</v>
      </c>
      <c r="AO5" s="133" t="s">
        <v>378</v>
      </c>
      <c r="AP5" s="133"/>
      <c r="AQ5" s="133" t="s">
        <v>377</v>
      </c>
      <c r="AR5" s="133" t="s">
        <v>411</v>
      </c>
      <c r="AS5" s="133" t="s">
        <v>378</v>
      </c>
      <c r="AT5" s="133"/>
      <c r="AU5" s="133" t="s">
        <v>377</v>
      </c>
      <c r="AV5" s="133" t="s">
        <v>411</v>
      </c>
      <c r="AW5" s="133" t="s">
        <v>378</v>
      </c>
      <c r="AX5" s="133"/>
      <c r="AY5" s="133"/>
      <c r="AZ5" s="133" t="s">
        <v>377</v>
      </c>
      <c r="BA5" s="133" t="s">
        <v>411</v>
      </c>
      <c r="BB5" s="169" t="s">
        <v>378</v>
      </c>
      <c r="BC5" s="133"/>
      <c r="BD5" s="133" t="s">
        <v>377</v>
      </c>
      <c r="BE5" s="133" t="s">
        <v>411</v>
      </c>
      <c r="BF5" s="169" t="s">
        <v>378</v>
      </c>
      <c r="BG5" s="133"/>
      <c r="BH5" s="133" t="s">
        <v>377</v>
      </c>
      <c r="BI5" s="133" t="s">
        <v>411</v>
      </c>
      <c r="BJ5" s="169" t="s">
        <v>378</v>
      </c>
      <c r="BK5" s="133"/>
      <c r="BL5" s="133" t="s">
        <v>377</v>
      </c>
      <c r="BM5" s="133" t="s">
        <v>411</v>
      </c>
      <c r="BN5" s="169" t="s">
        <v>378</v>
      </c>
      <c r="BO5" s="133"/>
      <c r="BP5" s="133" t="s">
        <v>377</v>
      </c>
      <c r="BQ5" s="133" t="s">
        <v>411</v>
      </c>
      <c r="BR5" s="169" t="s">
        <v>378</v>
      </c>
      <c r="BS5" s="133"/>
      <c r="BT5" s="133" t="s">
        <v>377</v>
      </c>
      <c r="BU5" s="133" t="s">
        <v>411</v>
      </c>
      <c r="BV5" s="169" t="s">
        <v>378</v>
      </c>
      <c r="BW5" s="133"/>
      <c r="BX5" s="133"/>
      <c r="BY5" s="133" t="s">
        <v>377</v>
      </c>
      <c r="BZ5" s="133" t="s">
        <v>411</v>
      </c>
      <c r="CA5" s="169" t="s">
        <v>378</v>
      </c>
      <c r="CB5" s="133"/>
      <c r="CC5" s="133" t="s">
        <v>377</v>
      </c>
      <c r="CD5" s="133" t="s">
        <v>411</v>
      </c>
      <c r="CE5" s="169" t="s">
        <v>378</v>
      </c>
      <c r="CF5" s="133"/>
      <c r="CG5" s="133" t="s">
        <v>377</v>
      </c>
      <c r="CH5" s="133" t="s">
        <v>411</v>
      </c>
      <c r="CI5" s="169" t="s">
        <v>378</v>
      </c>
      <c r="CJ5" s="133"/>
      <c r="CK5" s="133" t="s">
        <v>377</v>
      </c>
      <c r="CL5" s="133" t="s">
        <v>411</v>
      </c>
      <c r="CM5" s="169" t="s">
        <v>378</v>
      </c>
    </row>
    <row r="6" spans="1:91" s="169" customFormat="1" ht="11.25" customHeight="1" x14ac:dyDescent="0.25">
      <c r="A6" s="570"/>
      <c r="B6" s="166" t="s">
        <v>379</v>
      </c>
      <c r="C6" s="166" t="s">
        <v>412</v>
      </c>
      <c r="D6" s="166" t="s">
        <v>380</v>
      </c>
      <c r="E6" s="133"/>
      <c r="F6" s="166" t="s">
        <v>379</v>
      </c>
      <c r="G6" s="166" t="s">
        <v>412</v>
      </c>
      <c r="H6" s="166" t="s">
        <v>380</v>
      </c>
      <c r="I6" s="133"/>
      <c r="J6" s="166" t="s">
        <v>379</v>
      </c>
      <c r="K6" s="166" t="s">
        <v>412</v>
      </c>
      <c r="L6" s="166" t="s">
        <v>380</v>
      </c>
      <c r="M6" s="133"/>
      <c r="N6" s="166" t="s">
        <v>379</v>
      </c>
      <c r="O6" s="166" t="s">
        <v>412</v>
      </c>
      <c r="P6" s="166" t="s">
        <v>380</v>
      </c>
      <c r="Q6" s="133"/>
      <c r="R6" s="166" t="s">
        <v>379</v>
      </c>
      <c r="S6" s="166" t="s">
        <v>412</v>
      </c>
      <c r="T6" s="166" t="s">
        <v>380</v>
      </c>
      <c r="U6" s="133"/>
      <c r="V6" s="166" t="s">
        <v>379</v>
      </c>
      <c r="W6" s="166" t="s">
        <v>412</v>
      </c>
      <c r="X6" s="166" t="s">
        <v>380</v>
      </c>
      <c r="Y6" s="133"/>
      <c r="Z6" s="166"/>
      <c r="AA6" s="166" t="s">
        <v>379</v>
      </c>
      <c r="AB6" s="166" t="s">
        <v>412</v>
      </c>
      <c r="AC6" s="442" t="s">
        <v>380</v>
      </c>
      <c r="AD6" s="133"/>
      <c r="AE6" s="166" t="s">
        <v>379</v>
      </c>
      <c r="AF6" s="166" t="s">
        <v>412</v>
      </c>
      <c r="AG6" s="442" t="s">
        <v>380</v>
      </c>
      <c r="AH6" s="133"/>
      <c r="AI6" s="166" t="s">
        <v>379</v>
      </c>
      <c r="AJ6" s="166" t="s">
        <v>412</v>
      </c>
      <c r="AK6" s="442" t="s">
        <v>380</v>
      </c>
      <c r="AL6" s="133"/>
      <c r="AM6" s="166" t="s">
        <v>379</v>
      </c>
      <c r="AN6" s="166" t="s">
        <v>412</v>
      </c>
      <c r="AO6" s="166" t="s">
        <v>380</v>
      </c>
      <c r="AP6" s="133"/>
      <c r="AQ6" s="166" t="s">
        <v>379</v>
      </c>
      <c r="AR6" s="166" t="s">
        <v>412</v>
      </c>
      <c r="AS6" s="166" t="s">
        <v>380</v>
      </c>
      <c r="AT6" s="133"/>
      <c r="AU6" s="166" t="s">
        <v>379</v>
      </c>
      <c r="AV6" s="166" t="s">
        <v>412</v>
      </c>
      <c r="AW6" s="166" t="s">
        <v>380</v>
      </c>
      <c r="AX6" s="133"/>
      <c r="AY6" s="166"/>
      <c r="AZ6" s="166" t="s">
        <v>379</v>
      </c>
      <c r="BA6" s="166" t="s">
        <v>412</v>
      </c>
      <c r="BB6" s="442" t="s">
        <v>380</v>
      </c>
      <c r="BC6" s="133"/>
      <c r="BD6" s="166" t="s">
        <v>379</v>
      </c>
      <c r="BE6" s="166" t="s">
        <v>412</v>
      </c>
      <c r="BF6" s="442" t="s">
        <v>380</v>
      </c>
      <c r="BG6" s="133"/>
      <c r="BH6" s="166" t="s">
        <v>379</v>
      </c>
      <c r="BI6" s="166" t="s">
        <v>412</v>
      </c>
      <c r="BJ6" s="442" t="s">
        <v>380</v>
      </c>
      <c r="BK6" s="133"/>
      <c r="BL6" s="166" t="s">
        <v>379</v>
      </c>
      <c r="BM6" s="166" t="s">
        <v>412</v>
      </c>
      <c r="BN6" s="442" t="s">
        <v>380</v>
      </c>
      <c r="BO6" s="133"/>
      <c r="BP6" s="166" t="s">
        <v>379</v>
      </c>
      <c r="BQ6" s="166" t="s">
        <v>412</v>
      </c>
      <c r="BR6" s="442" t="s">
        <v>380</v>
      </c>
      <c r="BS6" s="133"/>
      <c r="BT6" s="166" t="s">
        <v>379</v>
      </c>
      <c r="BU6" s="166" t="s">
        <v>412</v>
      </c>
      <c r="BV6" s="442" t="s">
        <v>380</v>
      </c>
      <c r="BW6" s="133"/>
      <c r="BX6" s="166"/>
      <c r="BY6" s="166" t="s">
        <v>379</v>
      </c>
      <c r="BZ6" s="166" t="s">
        <v>412</v>
      </c>
      <c r="CA6" s="442" t="s">
        <v>380</v>
      </c>
      <c r="CB6" s="133"/>
      <c r="CC6" s="166" t="s">
        <v>379</v>
      </c>
      <c r="CD6" s="166" t="s">
        <v>412</v>
      </c>
      <c r="CE6" s="442" t="s">
        <v>380</v>
      </c>
      <c r="CF6" s="133"/>
      <c r="CG6" s="166" t="s">
        <v>379</v>
      </c>
      <c r="CH6" s="166" t="s">
        <v>412</v>
      </c>
      <c r="CI6" s="442" t="s">
        <v>380</v>
      </c>
      <c r="CJ6" s="133"/>
      <c r="CK6" s="166" t="s">
        <v>379</v>
      </c>
      <c r="CL6" s="166" t="s">
        <v>412</v>
      </c>
      <c r="CM6" s="442" t="s">
        <v>380</v>
      </c>
    </row>
    <row r="7" spans="1:91" s="169" customFormat="1" ht="14.25" customHeight="1" x14ac:dyDescent="0.3">
      <c r="A7" s="571" t="s">
        <v>381</v>
      </c>
      <c r="B7" s="375"/>
      <c r="C7" s="375"/>
      <c r="D7" s="375"/>
      <c r="E7" s="375"/>
      <c r="F7" s="375"/>
      <c r="G7" s="375"/>
      <c r="H7" s="375"/>
      <c r="I7" s="375"/>
      <c r="J7" s="375"/>
      <c r="K7" s="375"/>
      <c r="L7" s="375"/>
      <c r="M7" s="375"/>
      <c r="N7" s="571"/>
      <c r="Q7" s="375"/>
      <c r="U7" s="375"/>
      <c r="Y7" s="375"/>
      <c r="Z7" s="571" t="s">
        <v>381</v>
      </c>
      <c r="AD7" s="375"/>
      <c r="AH7" s="375"/>
      <c r="AL7" s="375"/>
      <c r="AP7" s="375"/>
      <c r="AT7" s="375"/>
      <c r="AX7" s="375"/>
      <c r="AY7" s="571" t="s">
        <v>381</v>
      </c>
      <c r="BC7" s="375"/>
      <c r="BG7" s="375"/>
      <c r="BK7" s="375"/>
      <c r="BO7" s="375"/>
      <c r="BS7" s="375"/>
      <c r="BW7" s="375"/>
      <c r="BX7" s="571" t="s">
        <v>381</v>
      </c>
      <c r="CB7" s="375"/>
      <c r="CF7" s="375"/>
      <c r="CJ7" s="375"/>
    </row>
    <row r="8" spans="1:91" s="169" customFormat="1" ht="11.25" customHeight="1" x14ac:dyDescent="0.25">
      <c r="A8" s="572" t="s">
        <v>413</v>
      </c>
      <c r="B8" s="375"/>
      <c r="C8" s="375"/>
      <c r="D8" s="375"/>
      <c r="E8" s="375"/>
      <c r="F8" s="375"/>
      <c r="G8" s="375"/>
      <c r="H8" s="375"/>
      <c r="I8" s="375"/>
      <c r="J8" s="375"/>
      <c r="K8" s="375"/>
      <c r="L8" s="375"/>
      <c r="M8" s="375"/>
      <c r="N8" s="572"/>
      <c r="Q8" s="375"/>
      <c r="U8" s="375"/>
      <c r="Y8" s="375"/>
      <c r="Z8" s="572" t="s">
        <v>413</v>
      </c>
      <c r="AD8" s="375"/>
      <c r="AH8" s="375"/>
      <c r="AL8" s="375"/>
      <c r="AP8" s="375"/>
      <c r="AT8" s="375"/>
      <c r="AX8" s="375"/>
      <c r="AY8" s="572" t="s">
        <v>413</v>
      </c>
      <c r="BC8" s="375"/>
      <c r="BG8" s="375"/>
      <c r="BK8" s="375"/>
      <c r="BO8" s="375"/>
      <c r="BS8" s="375"/>
      <c r="BW8" s="375"/>
      <c r="BX8" s="572" t="s">
        <v>413</v>
      </c>
      <c r="CB8" s="375"/>
      <c r="CF8" s="375"/>
      <c r="CJ8" s="375"/>
    </row>
    <row r="9" spans="1:91" s="169" customFormat="1" ht="11.25" customHeight="1" x14ac:dyDescent="0.25">
      <c r="A9" s="170" t="s">
        <v>414</v>
      </c>
      <c r="B9" s="139">
        <v>0</v>
      </c>
      <c r="C9" s="139">
        <v>0</v>
      </c>
      <c r="D9" s="139">
        <v>0</v>
      </c>
      <c r="E9" s="139"/>
      <c r="F9" s="139">
        <v>0</v>
      </c>
      <c r="G9" s="139">
        <v>0</v>
      </c>
      <c r="H9" s="139">
        <v>0</v>
      </c>
      <c r="I9" s="139"/>
      <c r="J9" s="139">
        <v>0</v>
      </c>
      <c r="K9" s="139">
        <v>0</v>
      </c>
      <c r="L9" s="139">
        <v>0</v>
      </c>
      <c r="M9" s="139"/>
      <c r="N9" s="139">
        <v>0</v>
      </c>
      <c r="O9" s="139">
        <v>0</v>
      </c>
      <c r="P9" s="139">
        <v>0</v>
      </c>
      <c r="Q9" s="139"/>
      <c r="R9" s="139">
        <v>0</v>
      </c>
      <c r="S9" s="139">
        <v>0</v>
      </c>
      <c r="T9" s="139">
        <v>0</v>
      </c>
      <c r="U9" s="139"/>
      <c r="V9" s="139">
        <v>0</v>
      </c>
      <c r="W9" s="139">
        <v>0</v>
      </c>
      <c r="X9" s="139">
        <v>0</v>
      </c>
      <c r="Y9" s="139"/>
      <c r="Z9" s="170" t="s">
        <v>414</v>
      </c>
      <c r="AA9" s="139">
        <v>0</v>
      </c>
      <c r="AB9" s="139">
        <v>0</v>
      </c>
      <c r="AC9" s="139">
        <v>0</v>
      </c>
      <c r="AD9" s="139"/>
      <c r="AE9" s="139">
        <v>0</v>
      </c>
      <c r="AF9" s="139">
        <v>0</v>
      </c>
      <c r="AG9" s="139">
        <v>0</v>
      </c>
      <c r="AH9" s="139"/>
      <c r="AI9" s="139">
        <v>0</v>
      </c>
      <c r="AJ9" s="139">
        <v>0</v>
      </c>
      <c r="AK9" s="139">
        <v>0</v>
      </c>
      <c r="AL9" s="139"/>
      <c r="AM9" s="139">
        <v>0</v>
      </c>
      <c r="AN9" s="139">
        <v>0</v>
      </c>
      <c r="AO9" s="139">
        <v>0</v>
      </c>
      <c r="AP9" s="139"/>
      <c r="AQ9" s="139">
        <v>0</v>
      </c>
      <c r="AR9" s="139">
        <v>0</v>
      </c>
      <c r="AS9" s="139">
        <v>0</v>
      </c>
      <c r="AT9" s="139"/>
      <c r="AU9" s="139">
        <v>0</v>
      </c>
      <c r="AV9" s="139">
        <v>0</v>
      </c>
      <c r="AW9" s="139">
        <v>0</v>
      </c>
      <c r="AX9" s="139"/>
      <c r="AY9" s="170" t="s">
        <v>414</v>
      </c>
      <c r="AZ9" s="139" t="s">
        <v>415</v>
      </c>
      <c r="BA9" s="139" t="s">
        <v>415</v>
      </c>
      <c r="BB9" s="139"/>
      <c r="BC9" s="139"/>
      <c r="BD9" s="139" t="s">
        <v>415</v>
      </c>
      <c r="BE9" s="139" t="s">
        <v>415</v>
      </c>
      <c r="BF9" s="139"/>
      <c r="BG9" s="139"/>
      <c r="BH9" s="139" t="s">
        <v>415</v>
      </c>
      <c r="BI9" s="139" t="s">
        <v>415</v>
      </c>
      <c r="BJ9" s="139"/>
      <c r="BK9" s="139"/>
      <c r="BL9" s="139" t="s">
        <v>415</v>
      </c>
      <c r="BM9" s="139" t="s">
        <v>415</v>
      </c>
      <c r="BN9" s="139"/>
      <c r="BO9" s="139"/>
      <c r="BP9" s="139" t="s">
        <v>415</v>
      </c>
      <c r="BQ9" s="139" t="s">
        <v>415</v>
      </c>
      <c r="BR9" s="139" t="s">
        <v>415</v>
      </c>
      <c r="BS9" s="139"/>
      <c r="BT9" s="139" t="s">
        <v>415</v>
      </c>
      <c r="BU9" s="139" t="s">
        <v>415</v>
      </c>
      <c r="BV9" s="139" t="s">
        <v>415</v>
      </c>
      <c r="BW9" s="139"/>
      <c r="BX9" s="170" t="s">
        <v>414</v>
      </c>
      <c r="BY9" s="139" t="s">
        <v>415</v>
      </c>
      <c r="BZ9" s="139" t="s">
        <v>415</v>
      </c>
      <c r="CA9" s="139" t="s">
        <v>415</v>
      </c>
      <c r="CB9" s="139"/>
      <c r="CC9" s="139" t="s">
        <v>415</v>
      </c>
      <c r="CD9" s="139" t="s">
        <v>415</v>
      </c>
      <c r="CE9" s="139" t="s">
        <v>415</v>
      </c>
      <c r="CF9" s="139"/>
      <c r="CG9" s="139"/>
      <c r="CH9" s="139"/>
      <c r="CI9" s="139"/>
      <c r="CJ9" s="139"/>
      <c r="CK9" s="139"/>
      <c r="CL9" s="139"/>
      <c r="CM9" s="139"/>
    </row>
    <row r="10" spans="1:91" s="169" customFormat="1" ht="11.25" customHeight="1" x14ac:dyDescent="0.25">
      <c r="A10" s="170" t="s">
        <v>416</v>
      </c>
      <c r="B10" s="139">
        <v>0</v>
      </c>
      <c r="C10" s="139">
        <v>0</v>
      </c>
      <c r="D10" s="139">
        <v>0</v>
      </c>
      <c r="E10" s="139"/>
      <c r="F10" s="139">
        <v>0</v>
      </c>
      <c r="G10" s="139">
        <v>0</v>
      </c>
      <c r="H10" s="139">
        <v>0</v>
      </c>
      <c r="I10" s="139"/>
      <c r="J10" s="139">
        <v>0</v>
      </c>
      <c r="K10" s="139">
        <v>0</v>
      </c>
      <c r="L10" s="139">
        <v>0</v>
      </c>
      <c r="M10" s="139"/>
      <c r="N10" s="139">
        <v>0</v>
      </c>
      <c r="O10" s="139">
        <v>0</v>
      </c>
      <c r="P10" s="139">
        <v>0</v>
      </c>
      <c r="Q10" s="139"/>
      <c r="R10" s="139">
        <v>0</v>
      </c>
      <c r="S10" s="139">
        <v>0</v>
      </c>
      <c r="T10" s="139">
        <v>0</v>
      </c>
      <c r="U10" s="139"/>
      <c r="V10" s="139">
        <v>0</v>
      </c>
      <c r="W10" s="139">
        <v>0</v>
      </c>
      <c r="X10" s="139">
        <v>0</v>
      </c>
      <c r="Y10" s="139"/>
      <c r="Z10" s="170" t="s">
        <v>416</v>
      </c>
      <c r="AA10" s="139">
        <v>0</v>
      </c>
      <c r="AB10" s="139">
        <v>0</v>
      </c>
      <c r="AC10" s="139">
        <v>0</v>
      </c>
      <c r="AD10" s="139"/>
      <c r="AE10" s="139">
        <v>0</v>
      </c>
      <c r="AF10" s="139">
        <v>0</v>
      </c>
      <c r="AG10" s="139">
        <v>0</v>
      </c>
      <c r="AH10" s="139"/>
      <c r="AI10" s="139">
        <v>0</v>
      </c>
      <c r="AJ10" s="139">
        <v>0</v>
      </c>
      <c r="AK10" s="139">
        <v>0</v>
      </c>
      <c r="AL10" s="139"/>
      <c r="AM10" s="139">
        <v>0</v>
      </c>
      <c r="AN10" s="139">
        <v>0</v>
      </c>
      <c r="AO10" s="139">
        <v>0</v>
      </c>
      <c r="AP10" s="139"/>
      <c r="AQ10" s="139">
        <v>0</v>
      </c>
      <c r="AR10" s="139">
        <v>0</v>
      </c>
      <c r="AS10" s="139">
        <v>0</v>
      </c>
      <c r="AT10" s="139"/>
      <c r="AU10" s="139">
        <v>0</v>
      </c>
      <c r="AV10" s="139">
        <v>0</v>
      </c>
      <c r="AW10" s="139">
        <v>0</v>
      </c>
      <c r="AX10" s="139"/>
      <c r="AY10" s="170" t="s">
        <v>416</v>
      </c>
      <c r="AZ10" s="139" t="s">
        <v>415</v>
      </c>
      <c r="BA10" s="139" t="s">
        <v>415</v>
      </c>
      <c r="BB10" s="139"/>
      <c r="BC10" s="139"/>
      <c r="BD10" s="139" t="s">
        <v>415</v>
      </c>
      <c r="BE10" s="139" t="s">
        <v>415</v>
      </c>
      <c r="BF10" s="139"/>
      <c r="BG10" s="139"/>
      <c r="BH10" s="139" t="s">
        <v>415</v>
      </c>
      <c r="BI10" s="139" t="s">
        <v>415</v>
      </c>
      <c r="BJ10" s="139"/>
      <c r="BK10" s="139"/>
      <c r="BL10" s="139" t="s">
        <v>415</v>
      </c>
      <c r="BM10" s="139" t="s">
        <v>415</v>
      </c>
      <c r="BN10" s="139"/>
      <c r="BO10" s="139"/>
      <c r="BP10" s="139" t="s">
        <v>415</v>
      </c>
      <c r="BQ10" s="139" t="s">
        <v>415</v>
      </c>
      <c r="BR10" s="139" t="s">
        <v>415</v>
      </c>
      <c r="BS10" s="139"/>
      <c r="BT10" s="139" t="s">
        <v>415</v>
      </c>
      <c r="BU10" s="139" t="s">
        <v>415</v>
      </c>
      <c r="BV10" s="139" t="s">
        <v>415</v>
      </c>
      <c r="BW10" s="139"/>
      <c r="BX10" s="170" t="s">
        <v>416</v>
      </c>
      <c r="BY10" s="139" t="s">
        <v>415</v>
      </c>
      <c r="BZ10" s="139" t="s">
        <v>415</v>
      </c>
      <c r="CA10" s="139" t="s">
        <v>415</v>
      </c>
      <c r="CB10" s="139"/>
      <c r="CC10" s="139" t="s">
        <v>415</v>
      </c>
      <c r="CD10" s="139" t="s">
        <v>415</v>
      </c>
      <c r="CE10" s="139" t="s">
        <v>415</v>
      </c>
      <c r="CF10" s="139"/>
      <c r="CG10" s="139"/>
      <c r="CH10" s="139"/>
      <c r="CI10" s="139"/>
      <c r="CJ10" s="139"/>
      <c r="CK10" s="139"/>
      <c r="CL10" s="139"/>
      <c r="CM10" s="139"/>
    </row>
    <row r="11" spans="1:91" s="169" customFormat="1" ht="11.25" customHeight="1" x14ac:dyDescent="0.25">
      <c r="A11" s="170" t="s">
        <v>417</v>
      </c>
      <c r="B11" s="139">
        <v>0</v>
      </c>
      <c r="C11" s="139">
        <v>0</v>
      </c>
      <c r="D11" s="139">
        <v>0</v>
      </c>
      <c r="E11" s="139"/>
      <c r="F11" s="139">
        <v>0</v>
      </c>
      <c r="G11" s="139">
        <v>0</v>
      </c>
      <c r="H11" s="139">
        <v>0</v>
      </c>
      <c r="I11" s="139"/>
      <c r="J11" s="139">
        <v>0</v>
      </c>
      <c r="K11" s="139">
        <v>0</v>
      </c>
      <c r="L11" s="139">
        <v>0</v>
      </c>
      <c r="M11" s="139"/>
      <c r="N11" s="139">
        <v>0</v>
      </c>
      <c r="O11" s="139">
        <v>0</v>
      </c>
      <c r="P11" s="139">
        <v>0</v>
      </c>
      <c r="Q11" s="139"/>
      <c r="R11" s="139">
        <v>0</v>
      </c>
      <c r="S11" s="139">
        <v>0</v>
      </c>
      <c r="T11" s="139">
        <v>0</v>
      </c>
      <c r="U11" s="139"/>
      <c r="V11" s="139">
        <v>0</v>
      </c>
      <c r="W11" s="139">
        <v>0</v>
      </c>
      <c r="X11" s="139">
        <v>0</v>
      </c>
      <c r="Y11" s="139"/>
      <c r="Z11" s="170" t="s">
        <v>417</v>
      </c>
      <c r="AA11" s="139">
        <v>0</v>
      </c>
      <c r="AB11" s="139">
        <v>0</v>
      </c>
      <c r="AC11" s="139">
        <v>0</v>
      </c>
      <c r="AD11" s="139"/>
      <c r="AE11" s="139">
        <v>0</v>
      </c>
      <c r="AF11" s="139">
        <v>0</v>
      </c>
      <c r="AG11" s="139">
        <v>0</v>
      </c>
      <c r="AH11" s="139"/>
      <c r="AI11" s="139">
        <v>0</v>
      </c>
      <c r="AJ11" s="139">
        <v>0</v>
      </c>
      <c r="AK11" s="139">
        <v>0</v>
      </c>
      <c r="AL11" s="139"/>
      <c r="AM11" s="139">
        <v>40.162284</v>
      </c>
      <c r="AN11" s="573">
        <v>12.312944</v>
      </c>
      <c r="AO11" s="574">
        <v>306.57977519406018</v>
      </c>
      <c r="AP11" s="139"/>
      <c r="AQ11" s="139">
        <v>561.99065900000005</v>
      </c>
      <c r="AR11" s="573">
        <v>164.71954099999999</v>
      </c>
      <c r="AS11" s="574">
        <v>293.10014029966283</v>
      </c>
      <c r="AT11" s="139"/>
      <c r="AU11" s="139">
        <v>432.209743</v>
      </c>
      <c r="AV11" s="573">
        <v>147.863957</v>
      </c>
      <c r="AW11" s="574">
        <v>342.11157752637706</v>
      </c>
      <c r="AX11" s="139"/>
      <c r="AY11" s="170" t="s">
        <v>417</v>
      </c>
      <c r="AZ11" s="139">
        <v>692.33534599999996</v>
      </c>
      <c r="BA11" s="573">
        <v>330.193378</v>
      </c>
      <c r="BB11" s="575">
        <v>476.92693996877057</v>
      </c>
      <c r="BC11" s="139"/>
      <c r="BD11" s="139">
        <v>164.56749199999999</v>
      </c>
      <c r="BE11" s="573">
        <v>83.169594000000004</v>
      </c>
      <c r="BF11" s="575">
        <v>505.38288570381815</v>
      </c>
      <c r="BG11" s="139"/>
      <c r="BH11" s="139" t="s">
        <v>415</v>
      </c>
      <c r="BI11" s="573" t="s">
        <v>415</v>
      </c>
      <c r="BJ11" s="575"/>
      <c r="BK11" s="139"/>
      <c r="BL11" s="139" t="s">
        <v>415</v>
      </c>
      <c r="BM11" s="573" t="s">
        <v>415</v>
      </c>
      <c r="BN11" s="575"/>
      <c r="BO11" s="139"/>
      <c r="BP11" s="139" t="s">
        <v>415</v>
      </c>
      <c r="BQ11" s="573" t="s">
        <v>415</v>
      </c>
      <c r="BR11" s="575" t="s">
        <v>415</v>
      </c>
      <c r="BS11" s="139"/>
      <c r="BT11" s="139" t="s">
        <v>415</v>
      </c>
      <c r="BU11" s="573" t="s">
        <v>415</v>
      </c>
      <c r="BV11" s="575" t="s">
        <v>415</v>
      </c>
      <c r="BW11" s="139"/>
      <c r="BX11" s="170" t="s">
        <v>417</v>
      </c>
      <c r="BY11" s="139" t="s">
        <v>415</v>
      </c>
      <c r="BZ11" s="573" t="s">
        <v>415</v>
      </c>
      <c r="CA11" s="575" t="s">
        <v>415</v>
      </c>
      <c r="CB11" s="139"/>
      <c r="CC11" s="139" t="s">
        <v>415</v>
      </c>
      <c r="CD11" s="573" t="s">
        <v>415</v>
      </c>
      <c r="CE11" s="575" t="s">
        <v>415</v>
      </c>
      <c r="CF11" s="139"/>
      <c r="CG11" s="139"/>
      <c r="CH11" s="573"/>
      <c r="CI11" s="575"/>
      <c r="CJ11" s="139"/>
      <c r="CK11" s="139"/>
      <c r="CL11" s="573"/>
      <c r="CM11" s="575"/>
    </row>
    <row r="12" spans="1:91" s="169" customFormat="1" ht="11.25" customHeight="1" x14ac:dyDescent="0.25">
      <c r="A12" s="170" t="s">
        <v>418</v>
      </c>
      <c r="B12" s="139">
        <v>0</v>
      </c>
      <c r="C12" s="139">
        <v>0</v>
      </c>
      <c r="D12" s="139">
        <v>0</v>
      </c>
      <c r="E12" s="139"/>
      <c r="F12" s="139">
        <v>0</v>
      </c>
      <c r="G12" s="139">
        <v>0</v>
      </c>
      <c r="H12" s="139">
        <v>0</v>
      </c>
      <c r="I12" s="139"/>
      <c r="J12" s="139">
        <v>0</v>
      </c>
      <c r="K12" s="139">
        <v>0</v>
      </c>
      <c r="L12" s="139">
        <v>0</v>
      </c>
      <c r="M12" s="139"/>
      <c r="N12" s="139">
        <v>0</v>
      </c>
      <c r="O12" s="139">
        <v>0</v>
      </c>
      <c r="P12" s="139">
        <v>0</v>
      </c>
      <c r="Q12" s="139"/>
      <c r="R12" s="139">
        <v>0</v>
      </c>
      <c r="S12" s="139">
        <v>0</v>
      </c>
      <c r="T12" s="139">
        <v>0</v>
      </c>
      <c r="U12" s="139"/>
      <c r="V12" s="139">
        <v>0</v>
      </c>
      <c r="W12" s="139">
        <v>0</v>
      </c>
      <c r="X12" s="139">
        <v>0</v>
      </c>
      <c r="Y12" s="139"/>
      <c r="Z12" s="170" t="s">
        <v>418</v>
      </c>
      <c r="AA12" s="139">
        <v>0</v>
      </c>
      <c r="AB12" s="139">
        <v>0</v>
      </c>
      <c r="AC12" s="139">
        <v>0</v>
      </c>
      <c r="AD12" s="139"/>
      <c r="AE12" s="139">
        <v>0</v>
      </c>
      <c r="AF12" s="139">
        <v>0</v>
      </c>
      <c r="AG12" s="139">
        <v>0</v>
      </c>
      <c r="AH12" s="139"/>
      <c r="AI12" s="139">
        <v>0</v>
      </c>
      <c r="AJ12" s="139">
        <v>0</v>
      </c>
      <c r="AK12" s="139">
        <v>0</v>
      </c>
      <c r="AL12" s="139"/>
      <c r="AM12" s="139">
        <v>0</v>
      </c>
      <c r="AN12" s="139">
        <v>0</v>
      </c>
      <c r="AO12" s="139">
        <v>0</v>
      </c>
      <c r="AP12" s="139"/>
      <c r="AQ12" s="139">
        <v>0</v>
      </c>
      <c r="AR12" s="139">
        <v>0</v>
      </c>
      <c r="AS12" s="139">
        <v>0</v>
      </c>
      <c r="AT12" s="139"/>
      <c r="AU12" s="139">
        <v>0</v>
      </c>
      <c r="AV12" s="139">
        <v>0</v>
      </c>
      <c r="AW12" s="139">
        <v>0</v>
      </c>
      <c r="AX12" s="139"/>
      <c r="AY12" s="170" t="s">
        <v>418</v>
      </c>
      <c r="AZ12" s="139" t="s">
        <v>415</v>
      </c>
      <c r="BA12" s="139" t="s">
        <v>415</v>
      </c>
      <c r="BB12" s="139"/>
      <c r="BC12" s="139"/>
      <c r="BD12" s="139" t="s">
        <v>415</v>
      </c>
      <c r="BE12" s="139" t="s">
        <v>415</v>
      </c>
      <c r="BF12" s="139"/>
      <c r="BG12" s="139"/>
      <c r="BH12" s="139" t="s">
        <v>415</v>
      </c>
      <c r="BI12" s="139" t="s">
        <v>415</v>
      </c>
      <c r="BJ12" s="139"/>
      <c r="BK12" s="139"/>
      <c r="BL12" s="139" t="s">
        <v>415</v>
      </c>
      <c r="BM12" s="139" t="s">
        <v>415</v>
      </c>
      <c r="BN12" s="576" t="s">
        <v>415</v>
      </c>
      <c r="BO12" s="139"/>
      <c r="BP12" s="139" t="s">
        <v>415</v>
      </c>
      <c r="BQ12" s="139" t="s">
        <v>415</v>
      </c>
      <c r="BR12" s="576" t="s">
        <v>415</v>
      </c>
      <c r="BS12" s="139"/>
      <c r="BT12" s="139" t="s">
        <v>415</v>
      </c>
      <c r="BU12" s="139" t="s">
        <v>415</v>
      </c>
      <c r="BV12" s="576" t="s">
        <v>415</v>
      </c>
      <c r="BW12" s="139"/>
      <c r="BX12" s="170" t="s">
        <v>418</v>
      </c>
      <c r="BY12" s="139" t="s">
        <v>415</v>
      </c>
      <c r="BZ12" s="139" t="s">
        <v>415</v>
      </c>
      <c r="CA12" s="139" t="s">
        <v>415</v>
      </c>
      <c r="CB12" s="139"/>
      <c r="CC12" s="139" t="s">
        <v>415</v>
      </c>
      <c r="CD12" s="139" t="s">
        <v>415</v>
      </c>
      <c r="CE12" s="139" t="s">
        <v>415</v>
      </c>
      <c r="CF12" s="139"/>
      <c r="CG12" s="139"/>
      <c r="CH12" s="139"/>
      <c r="CI12" s="139"/>
      <c r="CJ12" s="139"/>
      <c r="CK12" s="139"/>
      <c r="CL12" s="139"/>
      <c r="CM12" s="139"/>
    </row>
    <row r="13" spans="1:91" s="169" customFormat="1" ht="11.25" customHeight="1" x14ac:dyDescent="0.25">
      <c r="A13" s="170" t="s">
        <v>419</v>
      </c>
      <c r="B13" s="139">
        <v>0</v>
      </c>
      <c r="C13" s="139">
        <v>0</v>
      </c>
      <c r="D13" s="139">
        <v>0</v>
      </c>
      <c r="E13" s="139"/>
      <c r="F13" s="139">
        <v>0</v>
      </c>
      <c r="G13" s="139">
        <v>0</v>
      </c>
      <c r="H13" s="139">
        <v>0</v>
      </c>
      <c r="I13" s="139"/>
      <c r="J13" s="139">
        <v>0</v>
      </c>
      <c r="K13" s="139">
        <v>0</v>
      </c>
      <c r="L13" s="139">
        <v>0</v>
      </c>
      <c r="M13" s="139"/>
      <c r="N13" s="577">
        <v>0</v>
      </c>
      <c r="O13" s="577">
        <v>0</v>
      </c>
      <c r="P13" s="577">
        <v>0</v>
      </c>
      <c r="Q13" s="139"/>
      <c r="R13" s="139">
        <v>0</v>
      </c>
      <c r="S13" s="139">
        <v>0</v>
      </c>
      <c r="T13" s="139">
        <v>0</v>
      </c>
      <c r="U13" s="139"/>
      <c r="V13" s="139">
        <v>0</v>
      </c>
      <c r="W13" s="139">
        <v>0</v>
      </c>
      <c r="X13" s="139">
        <v>0</v>
      </c>
      <c r="Y13" s="139"/>
      <c r="Z13" s="170" t="s">
        <v>419</v>
      </c>
      <c r="AA13" s="139">
        <v>0</v>
      </c>
      <c r="AB13" s="139">
        <v>0</v>
      </c>
      <c r="AC13" s="139">
        <v>0</v>
      </c>
      <c r="AD13" s="139"/>
      <c r="AE13" s="139">
        <v>0</v>
      </c>
      <c r="AF13" s="139">
        <v>0</v>
      </c>
      <c r="AG13" s="139">
        <v>0</v>
      </c>
      <c r="AH13" s="139"/>
      <c r="AI13" s="139">
        <v>0</v>
      </c>
      <c r="AJ13" s="139">
        <v>0</v>
      </c>
      <c r="AK13" s="139">
        <v>0</v>
      </c>
      <c r="AL13" s="139"/>
      <c r="AM13" s="139">
        <v>0</v>
      </c>
      <c r="AN13" s="139">
        <v>0</v>
      </c>
      <c r="AO13" s="139">
        <v>0</v>
      </c>
      <c r="AP13" s="139"/>
      <c r="AQ13" s="139">
        <v>0</v>
      </c>
      <c r="AR13" s="139">
        <v>0</v>
      </c>
      <c r="AS13" s="139">
        <v>0</v>
      </c>
      <c r="AT13" s="139"/>
      <c r="AU13" s="139">
        <v>0</v>
      </c>
      <c r="AV13" s="139">
        <v>0</v>
      </c>
      <c r="AW13" s="139">
        <v>0</v>
      </c>
      <c r="AX13" s="139"/>
      <c r="AY13" s="170" t="s">
        <v>419</v>
      </c>
      <c r="AZ13" s="139" t="s">
        <v>415</v>
      </c>
      <c r="BA13" s="139" t="s">
        <v>415</v>
      </c>
      <c r="BB13" s="139"/>
      <c r="BC13" s="139"/>
      <c r="BD13" s="139" t="s">
        <v>415</v>
      </c>
      <c r="BE13" s="139" t="s">
        <v>415</v>
      </c>
      <c r="BF13" s="139"/>
      <c r="BG13" s="139"/>
      <c r="BH13" s="139" t="s">
        <v>415</v>
      </c>
      <c r="BI13" s="139" t="s">
        <v>415</v>
      </c>
      <c r="BJ13" s="139"/>
      <c r="BK13" s="139"/>
      <c r="BL13" s="139" t="s">
        <v>415</v>
      </c>
      <c r="BM13" s="139" t="s">
        <v>415</v>
      </c>
      <c r="BN13" s="139"/>
      <c r="BO13" s="139"/>
      <c r="BP13" s="139" t="s">
        <v>415</v>
      </c>
      <c r="BQ13" s="139" t="s">
        <v>415</v>
      </c>
      <c r="BR13" s="139"/>
      <c r="BS13" s="139"/>
      <c r="BT13" s="139" t="s">
        <v>415</v>
      </c>
      <c r="BU13" s="139" t="s">
        <v>415</v>
      </c>
      <c r="BV13" s="139"/>
      <c r="BW13" s="139"/>
      <c r="BX13" s="170" t="s">
        <v>419</v>
      </c>
      <c r="BY13" s="139" t="s">
        <v>415</v>
      </c>
      <c r="BZ13" s="139" t="s">
        <v>415</v>
      </c>
      <c r="CA13" s="139"/>
      <c r="CB13" s="139"/>
      <c r="CC13" s="139" t="s">
        <v>415</v>
      </c>
      <c r="CD13" s="139" t="s">
        <v>415</v>
      </c>
      <c r="CE13" s="139"/>
      <c r="CF13" s="139"/>
      <c r="CG13" s="139"/>
      <c r="CH13" s="139"/>
      <c r="CI13" s="139"/>
      <c r="CJ13" s="139"/>
      <c r="CK13" s="139"/>
      <c r="CL13" s="139"/>
      <c r="CM13" s="139"/>
    </row>
    <row r="14" spans="1:91" s="169" customFormat="1" ht="11.25" customHeight="1" x14ac:dyDescent="0.25">
      <c r="A14" s="170" t="s">
        <v>420</v>
      </c>
      <c r="B14" s="139">
        <v>1025.6113869999999</v>
      </c>
      <c r="C14" s="577">
        <v>65.099618000000007</v>
      </c>
      <c r="D14" s="576">
        <v>63.473961799919067</v>
      </c>
      <c r="E14" s="139"/>
      <c r="F14" s="139">
        <v>1572.8367479999999</v>
      </c>
      <c r="G14" s="577">
        <v>220.03339199999999</v>
      </c>
      <c r="H14" s="576">
        <v>139.89588702056446</v>
      </c>
      <c r="I14" s="139"/>
      <c r="J14" s="139">
        <v>622.87421600000005</v>
      </c>
      <c r="K14" s="577">
        <v>72.285844999999995</v>
      </c>
      <c r="L14" s="576">
        <v>116.05207462946258</v>
      </c>
      <c r="M14" s="139"/>
      <c r="N14" s="139">
        <v>323.79537900000003</v>
      </c>
      <c r="O14" s="577">
        <v>41.666910000000001</v>
      </c>
      <c r="P14" s="576">
        <v>128.68284324712369</v>
      </c>
      <c r="Q14" s="139"/>
      <c r="R14" s="139">
        <v>762.03650100000004</v>
      </c>
      <c r="S14" s="573">
        <v>89.717116000000004</v>
      </c>
      <c r="T14" s="576">
        <v>117.73335776208442</v>
      </c>
      <c r="U14" s="139"/>
      <c r="V14" s="139">
        <v>1363.151797</v>
      </c>
      <c r="W14" s="577">
        <v>190.71799300000001</v>
      </c>
      <c r="X14" s="576">
        <v>139.90957824339796</v>
      </c>
      <c r="Y14" s="139"/>
      <c r="Z14" s="170" t="s">
        <v>420</v>
      </c>
      <c r="AA14" s="419">
        <v>1357.5574650000001</v>
      </c>
      <c r="AB14" s="573">
        <v>293.02444400000002</v>
      </c>
      <c r="AC14" s="575">
        <v>215.84680689741558</v>
      </c>
      <c r="AD14" s="139"/>
      <c r="AE14" s="139">
        <v>0</v>
      </c>
      <c r="AF14" s="139">
        <v>0</v>
      </c>
      <c r="AG14" s="139">
        <v>0</v>
      </c>
      <c r="AH14" s="139"/>
      <c r="AI14" s="139">
        <v>0</v>
      </c>
      <c r="AJ14" s="139">
        <v>0</v>
      </c>
      <c r="AK14" s="139">
        <v>0</v>
      </c>
      <c r="AL14" s="139"/>
      <c r="AM14" s="139">
        <v>0</v>
      </c>
      <c r="AN14" s="139">
        <v>0</v>
      </c>
      <c r="AO14" s="139">
        <v>0</v>
      </c>
      <c r="AP14" s="139"/>
      <c r="AQ14" s="139">
        <v>0</v>
      </c>
      <c r="AR14" s="139">
        <v>0</v>
      </c>
      <c r="AS14" s="139">
        <v>0</v>
      </c>
      <c r="AT14" s="139"/>
      <c r="AU14" s="139">
        <v>0</v>
      </c>
      <c r="AV14" s="139">
        <v>0</v>
      </c>
      <c r="AW14" s="139">
        <v>0</v>
      </c>
      <c r="AX14" s="139"/>
      <c r="AY14" s="170" t="s">
        <v>420</v>
      </c>
      <c r="AZ14" s="419">
        <v>144.28100000000001</v>
      </c>
      <c r="BA14" s="573">
        <v>79.360491999999994</v>
      </c>
      <c r="BB14" s="575">
        <v>550.04118352381806</v>
      </c>
      <c r="BC14" s="139"/>
      <c r="BD14" s="419">
        <v>538.69721100000004</v>
      </c>
      <c r="BE14" s="573">
        <v>276.33381300000002</v>
      </c>
      <c r="BF14" s="575">
        <v>512.96685291359347</v>
      </c>
      <c r="BG14" s="139"/>
      <c r="BH14" s="419">
        <v>1882.4749999999999</v>
      </c>
      <c r="BI14" s="573">
        <v>969.50913100000002</v>
      </c>
      <c r="BJ14" s="575">
        <v>515.01833012390603</v>
      </c>
      <c r="BK14" s="139"/>
      <c r="BL14" s="419">
        <v>1568.0103389999999</v>
      </c>
      <c r="BM14" s="573">
        <v>725.20348999999999</v>
      </c>
      <c r="BN14" s="575">
        <v>462.49917616136332</v>
      </c>
      <c r="BO14" s="139"/>
      <c r="BP14" s="419">
        <v>1720.5508219999999</v>
      </c>
      <c r="BQ14" s="573">
        <v>444.17561699999999</v>
      </c>
      <c r="BR14" s="575">
        <v>258.15896358334948</v>
      </c>
      <c r="BS14" s="139"/>
      <c r="BT14" s="419">
        <v>1285.152</v>
      </c>
      <c r="BU14" s="573">
        <v>322.82848100000001</v>
      </c>
      <c r="BV14" s="575">
        <v>251.19867610990764</v>
      </c>
      <c r="BW14" s="139"/>
      <c r="BX14" s="170" t="s">
        <v>420</v>
      </c>
      <c r="BY14" s="419">
        <v>1882.201</v>
      </c>
      <c r="BZ14" s="573">
        <v>579.44905100000005</v>
      </c>
      <c r="CA14" s="575">
        <v>307.85715818873757</v>
      </c>
      <c r="CB14" s="139"/>
      <c r="CC14" s="419">
        <v>1136.135</v>
      </c>
      <c r="CD14" s="573">
        <v>474.88520599999998</v>
      </c>
      <c r="CE14" s="575">
        <v>417.9830794755905</v>
      </c>
      <c r="CF14" s="139"/>
      <c r="CG14" s="419">
        <v>682.84</v>
      </c>
      <c r="CH14" s="573">
        <v>252.458913</v>
      </c>
      <c r="CI14" s="575">
        <v>369.71898687833163</v>
      </c>
      <c r="CJ14" s="139"/>
      <c r="CK14" s="419">
        <v>136.941</v>
      </c>
      <c r="CL14" s="573">
        <v>29.640844000000001</v>
      </c>
      <c r="CM14" s="575">
        <v>216.4497411293915</v>
      </c>
    </row>
    <row r="15" spans="1:91" s="169" customFormat="1" ht="11.25" customHeight="1" x14ac:dyDescent="0.25">
      <c r="A15" s="170" t="s">
        <v>421</v>
      </c>
      <c r="B15" s="139">
        <v>973.07469300000002</v>
      </c>
      <c r="C15" s="577">
        <v>62.326771000000001</v>
      </c>
      <c r="D15" s="576">
        <v>64.051373906196119</v>
      </c>
      <c r="E15" s="139"/>
      <c r="F15" s="139">
        <v>232.84747400000001</v>
      </c>
      <c r="G15" s="577">
        <v>25.008050999999998</v>
      </c>
      <c r="H15" s="576">
        <v>107.40099761614763</v>
      </c>
      <c r="I15" s="139"/>
      <c r="J15" s="139">
        <v>564.13291200000003</v>
      </c>
      <c r="K15" s="577">
        <v>56.610570000000003</v>
      </c>
      <c r="L15" s="576">
        <v>100.34970269559454</v>
      </c>
      <c r="M15" s="139"/>
      <c r="N15" s="139">
        <v>846.49601299999995</v>
      </c>
      <c r="O15" s="577">
        <v>90.402406999999997</v>
      </c>
      <c r="P15" s="576">
        <v>106.79602220406441</v>
      </c>
      <c r="Q15" s="139"/>
      <c r="R15" s="139">
        <v>163.64995500000001</v>
      </c>
      <c r="S15" s="573">
        <v>21.591687</v>
      </c>
      <c r="T15" s="576">
        <v>131.93823976303568</v>
      </c>
      <c r="U15" s="139"/>
      <c r="V15" s="139">
        <v>247.40967000000001</v>
      </c>
      <c r="W15" s="577">
        <v>35.511941999999998</v>
      </c>
      <c r="X15" s="576">
        <v>143.53497985749706</v>
      </c>
      <c r="Y15" s="139"/>
      <c r="Z15" s="170" t="s">
        <v>421</v>
      </c>
      <c r="AA15" s="578">
        <v>489.03956099999999</v>
      </c>
      <c r="AB15" s="579">
        <v>110.01961900000001</v>
      </c>
      <c r="AC15" s="575">
        <v>224.97079535861928</v>
      </c>
      <c r="AD15" s="139"/>
      <c r="AE15" s="578">
        <v>978.84446100000002</v>
      </c>
      <c r="AF15" s="579">
        <v>242.36195599999999</v>
      </c>
      <c r="AG15" s="580">
        <v>247.60006891431956</v>
      </c>
      <c r="AH15" s="139"/>
      <c r="AI15" s="419">
        <v>163.998729</v>
      </c>
      <c r="AJ15" s="581">
        <v>30.175477000000001</v>
      </c>
      <c r="AK15" s="582">
        <v>183.99823696194622</v>
      </c>
      <c r="AL15" s="139"/>
      <c r="AM15" s="139">
        <v>255.290122</v>
      </c>
      <c r="AN15" s="573">
        <v>97.709339</v>
      </c>
      <c r="AO15" s="576">
        <v>382.73842416824891</v>
      </c>
      <c r="AP15" s="139"/>
      <c r="AQ15" s="139">
        <v>240.602281</v>
      </c>
      <c r="AR15" s="573">
        <v>59.285778000000001</v>
      </c>
      <c r="AS15" s="576">
        <v>246.40571882192586</v>
      </c>
      <c r="AT15" s="139"/>
      <c r="AU15" s="139">
        <v>0</v>
      </c>
      <c r="AV15" s="139">
        <v>0</v>
      </c>
      <c r="AW15" s="139">
        <v>0</v>
      </c>
      <c r="AX15" s="139"/>
      <c r="AY15" s="170" t="s">
        <v>421</v>
      </c>
      <c r="AZ15" s="578">
        <v>435.504479</v>
      </c>
      <c r="BA15" s="579">
        <v>218.18746699999997</v>
      </c>
      <c r="BB15" s="575">
        <v>500.9993640042448</v>
      </c>
      <c r="BC15" s="139"/>
      <c r="BD15" s="419">
        <v>78.697999999999993</v>
      </c>
      <c r="BE15" s="579">
        <v>44.165652999999999</v>
      </c>
      <c r="BF15" s="575">
        <v>561.20426186180089</v>
      </c>
      <c r="BG15" s="139"/>
      <c r="BH15" s="419">
        <v>279.13220799999999</v>
      </c>
      <c r="BI15" s="579">
        <v>149.912555</v>
      </c>
      <c r="BJ15" s="575">
        <v>537.06648929599692</v>
      </c>
      <c r="BK15" s="139"/>
      <c r="BL15" s="419">
        <v>553.97783500000003</v>
      </c>
      <c r="BM15" s="579">
        <v>264.83959900000002</v>
      </c>
      <c r="BN15" s="575">
        <v>478.06894476202291</v>
      </c>
      <c r="BO15" s="139"/>
      <c r="BP15" s="419">
        <v>488.01430500000004</v>
      </c>
      <c r="BQ15" s="579">
        <v>125.25319099999999</v>
      </c>
      <c r="BR15" s="575">
        <v>256.65885142444745</v>
      </c>
      <c r="BS15" s="139"/>
      <c r="BT15" s="419">
        <v>230.66356300000001</v>
      </c>
      <c r="BU15" s="579">
        <v>52.802844999999998</v>
      </c>
      <c r="BV15" s="575">
        <v>228.91714804561482</v>
      </c>
      <c r="BW15" s="139"/>
      <c r="BX15" s="170" t="s">
        <v>421</v>
      </c>
      <c r="BY15" s="578" t="s">
        <v>415</v>
      </c>
      <c r="BZ15" s="579" t="s">
        <v>415</v>
      </c>
      <c r="CA15" s="575" t="s">
        <v>415</v>
      </c>
      <c r="CB15" s="139"/>
      <c r="CC15" s="578">
        <v>60.826246999999995</v>
      </c>
      <c r="CD15" s="579">
        <v>26.176715999999999</v>
      </c>
      <c r="CE15" s="575">
        <v>430.35231156050122</v>
      </c>
      <c r="CF15" s="139"/>
      <c r="CG15" s="578">
        <v>190.54144600000001</v>
      </c>
      <c r="CH15" s="579">
        <v>75.784006999999988</v>
      </c>
      <c r="CI15" s="575">
        <v>397.72977790879145</v>
      </c>
      <c r="CJ15" s="139"/>
      <c r="CK15" s="578">
        <v>521.00606400000004</v>
      </c>
      <c r="CL15" s="579">
        <v>127.207078</v>
      </c>
      <c r="CM15" s="575">
        <v>244.1566169563815</v>
      </c>
    </row>
    <row r="16" spans="1:91" s="169" customFormat="1" ht="11.25" customHeight="1" x14ac:dyDescent="0.25">
      <c r="A16" s="583" t="s">
        <v>422</v>
      </c>
      <c r="B16" s="383">
        <v>1998.6860799999999</v>
      </c>
      <c r="C16" s="584">
        <v>127.426389</v>
      </c>
      <c r="D16" s="585">
        <v>63.755079036723963</v>
      </c>
      <c r="E16" s="388"/>
      <c r="F16" s="383">
        <v>1805.6842219999999</v>
      </c>
      <c r="G16" s="584">
        <v>245.04144299999999</v>
      </c>
      <c r="H16" s="585">
        <v>135.7055901660307</v>
      </c>
      <c r="I16" s="388"/>
      <c r="J16" s="383">
        <v>1187.0071280000002</v>
      </c>
      <c r="K16" s="584">
        <v>128.89641499999999</v>
      </c>
      <c r="L16" s="585">
        <v>108.58941952368797</v>
      </c>
      <c r="M16" s="388"/>
      <c r="N16" s="383">
        <v>1170.2913920000001</v>
      </c>
      <c r="O16" s="584">
        <v>132.06931700000001</v>
      </c>
      <c r="P16" s="585">
        <v>112.85165207811765</v>
      </c>
      <c r="Q16" s="388"/>
      <c r="R16" s="383">
        <v>925.68645600000002</v>
      </c>
      <c r="S16" s="586">
        <v>111.30880300000001</v>
      </c>
      <c r="T16" s="585">
        <v>120.24460580419253</v>
      </c>
      <c r="U16" s="388"/>
      <c r="V16" s="383">
        <v>1610.561467</v>
      </c>
      <c r="W16" s="584">
        <v>226.22993500000001</v>
      </c>
      <c r="X16" s="585">
        <v>140.46650167372965</v>
      </c>
      <c r="Y16" s="388"/>
      <c r="Z16" s="583" t="s">
        <v>422</v>
      </c>
      <c r="AA16" s="587">
        <v>1846.5970260000001</v>
      </c>
      <c r="AB16" s="588">
        <v>403.04406300000005</v>
      </c>
      <c r="AC16" s="589">
        <v>218.26313880351717</v>
      </c>
      <c r="AD16" s="388"/>
      <c r="AE16" s="590">
        <v>978.84446100000002</v>
      </c>
      <c r="AF16" s="588">
        <v>242.36195599999999</v>
      </c>
      <c r="AG16" s="591">
        <v>247.60006891431956</v>
      </c>
      <c r="AH16" s="388"/>
      <c r="AI16" s="587">
        <v>163.998729</v>
      </c>
      <c r="AJ16" s="462">
        <v>30.175477000000001</v>
      </c>
      <c r="AK16" s="591">
        <v>183.99823696194622</v>
      </c>
      <c r="AL16" s="388"/>
      <c r="AM16" s="383">
        <v>295.452406</v>
      </c>
      <c r="AN16" s="586">
        <v>110.022283</v>
      </c>
      <c r="AO16" s="585">
        <v>372.38580822388025</v>
      </c>
      <c r="AP16" s="388"/>
      <c r="AQ16" s="383">
        <v>802.59294</v>
      </c>
      <c r="AR16" s="586">
        <v>224.00531899999999</v>
      </c>
      <c r="AS16" s="585">
        <v>279.10203022717843</v>
      </c>
      <c r="AT16" s="388"/>
      <c r="AU16" s="383">
        <v>432.209743</v>
      </c>
      <c r="AV16" s="586">
        <v>147.863957</v>
      </c>
      <c r="AW16" s="585">
        <v>342.11157752637706</v>
      </c>
      <c r="AX16" s="388"/>
      <c r="AY16" s="583" t="s">
        <v>422</v>
      </c>
      <c r="AZ16" s="587">
        <v>1272.120825</v>
      </c>
      <c r="BA16" s="588">
        <v>627.74133699999993</v>
      </c>
      <c r="BB16" s="589">
        <v>493.46046748350335</v>
      </c>
      <c r="BC16" s="388"/>
      <c r="BD16" s="587">
        <v>781.96270300000003</v>
      </c>
      <c r="BE16" s="588">
        <v>403.66906000000006</v>
      </c>
      <c r="BF16" s="589">
        <v>516.22546503985882</v>
      </c>
      <c r="BG16" s="388"/>
      <c r="BH16" s="587">
        <v>2161.6072079999999</v>
      </c>
      <c r="BI16" s="588">
        <v>1119.4216860000001</v>
      </c>
      <c r="BJ16" s="589">
        <v>517.86544838353461</v>
      </c>
      <c r="BK16" s="388"/>
      <c r="BL16" s="587">
        <v>2121.9881740000001</v>
      </c>
      <c r="BM16" s="588">
        <v>990.04308900000001</v>
      </c>
      <c r="BN16" s="589">
        <v>466.56390508234756</v>
      </c>
      <c r="BO16" s="388"/>
      <c r="BP16" s="587">
        <v>2208.5651269999998</v>
      </c>
      <c r="BQ16" s="588">
        <v>569.428808</v>
      </c>
      <c r="BR16" s="589">
        <v>257.82749217519455</v>
      </c>
      <c r="BS16" s="388"/>
      <c r="BT16" s="587">
        <v>1515.8155630000001</v>
      </c>
      <c r="BU16" s="588">
        <v>375.631326</v>
      </c>
      <c r="BV16" s="589">
        <v>247.80806792653308</v>
      </c>
      <c r="BW16" s="388"/>
      <c r="BX16" s="583" t="s">
        <v>422</v>
      </c>
      <c r="BY16" s="587">
        <v>1882.201</v>
      </c>
      <c r="BZ16" s="588">
        <v>579.44905100000005</v>
      </c>
      <c r="CA16" s="589">
        <v>307.85715818873757</v>
      </c>
      <c r="CB16" s="388"/>
      <c r="CC16" s="587">
        <v>1196.961247</v>
      </c>
      <c r="CD16" s="588">
        <v>501.06192199999998</v>
      </c>
      <c r="CE16" s="589">
        <v>418.61164950480639</v>
      </c>
      <c r="CF16" s="388"/>
      <c r="CG16" s="587">
        <v>873.3814460000001</v>
      </c>
      <c r="CH16" s="588">
        <v>328.24291999999997</v>
      </c>
      <c r="CI16" s="589">
        <v>375.82996696726246</v>
      </c>
      <c r="CJ16" s="388"/>
      <c r="CK16" s="587">
        <v>657.94706400000007</v>
      </c>
      <c r="CL16" s="588">
        <v>156.84792199999998</v>
      </c>
      <c r="CM16" s="589">
        <v>238.38988055732091</v>
      </c>
    </row>
    <row r="17" spans="1:92" s="169" customFormat="1" ht="11.25" customHeight="1" x14ac:dyDescent="0.25">
      <c r="A17" s="170" t="s">
        <v>423</v>
      </c>
      <c r="B17" s="139">
        <v>1045.054187</v>
      </c>
      <c r="C17" s="577">
        <v>95.390061000000003</v>
      </c>
      <c r="D17" s="576">
        <v>91.277621951673979</v>
      </c>
      <c r="E17" s="139"/>
      <c r="F17" s="139">
        <v>1991.6148579999999</v>
      </c>
      <c r="G17" s="577">
        <v>319.77979199999999</v>
      </c>
      <c r="H17" s="576">
        <v>160.56306806283123</v>
      </c>
      <c r="I17" s="139"/>
      <c r="J17" s="139">
        <v>1335.0644749999999</v>
      </c>
      <c r="K17" s="577">
        <v>182.657355</v>
      </c>
      <c r="L17" s="576">
        <v>136.81538114479451</v>
      </c>
      <c r="M17" s="139"/>
      <c r="N17" s="139">
        <v>2024.5237870000001</v>
      </c>
      <c r="O17" s="577">
        <v>276.57324899999998</v>
      </c>
      <c r="P17" s="576">
        <v>136.61150872908956</v>
      </c>
      <c r="Q17" s="139"/>
      <c r="R17" s="139">
        <v>1308.214506</v>
      </c>
      <c r="S17" s="573">
        <v>188.915729</v>
      </c>
      <c r="T17" s="576">
        <v>144.40730333867739</v>
      </c>
      <c r="U17" s="139"/>
      <c r="V17" s="139">
        <v>1477.2248770000001</v>
      </c>
      <c r="W17" s="577">
        <v>249.948341</v>
      </c>
      <c r="X17" s="576">
        <v>169.20128065241076</v>
      </c>
      <c r="Y17" s="139"/>
      <c r="Z17" s="170" t="s">
        <v>423</v>
      </c>
      <c r="AA17" s="139">
        <v>1156.7544539999999</v>
      </c>
      <c r="AB17" s="592">
        <v>294.40857399999999</v>
      </c>
      <c r="AC17" s="575">
        <v>254.51259165845406</v>
      </c>
      <c r="AD17" s="139"/>
      <c r="AE17" s="139">
        <v>2178.3166900000001</v>
      </c>
      <c r="AF17" s="593">
        <v>617.50190399999997</v>
      </c>
      <c r="AG17" s="576">
        <v>283.47664360961215</v>
      </c>
      <c r="AH17" s="139"/>
      <c r="AI17" s="419">
        <v>2523.407377</v>
      </c>
      <c r="AJ17" s="592">
        <v>734.20419400000003</v>
      </c>
      <c r="AK17" s="576">
        <v>290.95745724294125</v>
      </c>
      <c r="AL17" s="139"/>
      <c r="AM17" s="139">
        <v>1586.3164119999999</v>
      </c>
      <c r="AN17" s="594">
        <v>718.85983299999998</v>
      </c>
      <c r="AO17" s="576">
        <v>453.16295510910976</v>
      </c>
      <c r="AP17" s="139"/>
      <c r="AQ17" s="139">
        <v>1193.816963</v>
      </c>
      <c r="AR17" s="594">
        <v>306.63903800000003</v>
      </c>
      <c r="AS17" s="576">
        <v>256.85599007525576</v>
      </c>
      <c r="AT17" s="139"/>
      <c r="AU17" s="139">
        <v>1229.5182729999999</v>
      </c>
      <c r="AV17" s="594">
        <v>509.892697</v>
      </c>
      <c r="AW17" s="576">
        <v>414.70932819556396</v>
      </c>
      <c r="AX17" s="139"/>
      <c r="AY17" s="170" t="s">
        <v>423</v>
      </c>
      <c r="AZ17" s="139">
        <v>2514.4332100000001</v>
      </c>
      <c r="BA17" s="592">
        <v>1364.4653979999998</v>
      </c>
      <c r="BB17" s="575">
        <v>542.65326777162625</v>
      </c>
      <c r="BC17" s="139"/>
      <c r="BD17" s="139">
        <v>3298.973704</v>
      </c>
      <c r="BE17" s="592">
        <v>1887.3919900000001</v>
      </c>
      <c r="BF17" s="575">
        <v>572.11489370513641</v>
      </c>
      <c r="BG17" s="139"/>
      <c r="BH17" s="139">
        <v>6031.5961429999998</v>
      </c>
      <c r="BI17" s="592">
        <v>3256.0477679999999</v>
      </c>
      <c r="BJ17" s="575">
        <v>539.83186055631768</v>
      </c>
      <c r="BK17" s="139"/>
      <c r="BL17" s="139">
        <v>6735.0656300000001</v>
      </c>
      <c r="BM17" s="592">
        <v>3162.8096599999999</v>
      </c>
      <c r="BN17" s="575">
        <v>469.60339122931452</v>
      </c>
      <c r="BO17" s="139"/>
      <c r="BP17" s="139">
        <v>6021.2787829999997</v>
      </c>
      <c r="BQ17" s="592">
        <v>1666.333063</v>
      </c>
      <c r="BR17" s="575">
        <v>276.74072619002339</v>
      </c>
      <c r="BS17" s="139"/>
      <c r="BT17" s="139">
        <v>2339.5822119999998</v>
      </c>
      <c r="BU17" s="592">
        <v>573.42946199999994</v>
      </c>
      <c r="BV17" s="575">
        <v>245.09908609272671</v>
      </c>
      <c r="BW17" s="139"/>
      <c r="BX17" s="170" t="s">
        <v>423</v>
      </c>
      <c r="BY17" s="139">
        <v>3973.3919930000002</v>
      </c>
      <c r="BZ17" s="592">
        <v>1297.875329</v>
      </c>
      <c r="CA17" s="575">
        <v>326.64165309803099</v>
      </c>
      <c r="CB17" s="139"/>
      <c r="CC17" s="139">
        <v>4750.7325549999996</v>
      </c>
      <c r="CD17" s="592">
        <v>2061.2245539999999</v>
      </c>
      <c r="CE17" s="575">
        <v>433.87509823734968</v>
      </c>
      <c r="CF17" s="139"/>
      <c r="CG17" s="139">
        <v>4460.442806</v>
      </c>
      <c r="CH17" s="592">
        <v>1783.90588</v>
      </c>
      <c r="CI17" s="575">
        <v>399.93918935590096</v>
      </c>
      <c r="CJ17" s="139"/>
      <c r="CK17" s="139">
        <v>1250.292659</v>
      </c>
      <c r="CL17" s="592">
        <v>385.07292999999999</v>
      </c>
      <c r="CM17" s="575">
        <v>307.98623604491627</v>
      </c>
    </row>
    <row r="18" spans="1:92" s="169" customFormat="1" ht="11.25" customHeight="1" x14ac:dyDescent="0.25">
      <c r="A18" s="170" t="s">
        <v>424</v>
      </c>
      <c r="B18" s="139">
        <v>0</v>
      </c>
      <c r="C18" s="139">
        <v>0</v>
      </c>
      <c r="D18" s="139">
        <v>0</v>
      </c>
      <c r="E18" s="139"/>
      <c r="F18" s="139">
        <v>0</v>
      </c>
      <c r="G18" s="139">
        <v>0</v>
      </c>
      <c r="H18" s="139">
        <v>0</v>
      </c>
      <c r="I18" s="139"/>
      <c r="J18" s="139">
        <v>468.25845900000002</v>
      </c>
      <c r="K18" s="577">
        <v>65.273346000000004</v>
      </c>
      <c r="L18" s="576">
        <v>139.39597832230513</v>
      </c>
      <c r="M18" s="139"/>
      <c r="N18" s="139">
        <v>126.768567</v>
      </c>
      <c r="O18" s="577">
        <v>16.359192</v>
      </c>
      <c r="P18" s="576">
        <v>129.04769997123972</v>
      </c>
      <c r="Q18" s="139"/>
      <c r="R18" s="139">
        <v>0</v>
      </c>
      <c r="S18" s="139">
        <v>0</v>
      </c>
      <c r="T18" s="139">
        <v>0</v>
      </c>
      <c r="U18" s="139"/>
      <c r="V18" s="139">
        <v>0</v>
      </c>
      <c r="W18" s="139">
        <v>0</v>
      </c>
      <c r="X18" s="139">
        <v>0</v>
      </c>
      <c r="Y18" s="139"/>
      <c r="Z18" s="170" t="s">
        <v>424</v>
      </c>
      <c r="AA18" s="139">
        <v>0</v>
      </c>
      <c r="AB18" s="595">
        <v>0</v>
      </c>
      <c r="AC18" s="139">
        <v>0</v>
      </c>
      <c r="AD18" s="139"/>
      <c r="AE18" s="139">
        <v>0</v>
      </c>
      <c r="AF18" s="593">
        <v>0</v>
      </c>
      <c r="AG18" s="576">
        <v>0</v>
      </c>
      <c r="AH18" s="139"/>
      <c r="AI18" s="139">
        <v>497.58687700000002</v>
      </c>
      <c r="AJ18" s="595">
        <v>140.09518800000001</v>
      </c>
      <c r="AK18" s="576">
        <v>281.54920170854905</v>
      </c>
      <c r="AL18" s="139"/>
      <c r="AM18" s="139">
        <v>1375.0227580000001</v>
      </c>
      <c r="AN18" s="594">
        <v>568.09961999999996</v>
      </c>
      <c r="AO18" s="576">
        <v>413.15652173372973</v>
      </c>
      <c r="AP18" s="139"/>
      <c r="AQ18" s="139">
        <v>953.02855999999997</v>
      </c>
      <c r="AR18" s="594">
        <v>265.28694300000001</v>
      </c>
      <c r="AS18" s="576">
        <v>278.36200732536287</v>
      </c>
      <c r="AT18" s="139"/>
      <c r="AU18" s="139">
        <v>111.434515</v>
      </c>
      <c r="AV18" s="594">
        <v>36.990515000000002</v>
      </c>
      <c r="AW18" s="576">
        <v>331.94845421097762</v>
      </c>
      <c r="AX18" s="139"/>
      <c r="AY18" s="170" t="s">
        <v>424</v>
      </c>
      <c r="AZ18" s="139">
        <v>465.48174399999999</v>
      </c>
      <c r="BA18" s="595">
        <v>236.22461999999999</v>
      </c>
      <c r="BB18" s="575">
        <v>507.48417751051477</v>
      </c>
      <c r="BC18" s="139"/>
      <c r="BD18" s="139">
        <v>1522.1598429999999</v>
      </c>
      <c r="BE18" s="595">
        <v>780.24807199999998</v>
      </c>
      <c r="BF18" s="575">
        <v>512.59273169512983</v>
      </c>
      <c r="BG18" s="139"/>
      <c r="BH18" s="139">
        <v>1236.2121509999999</v>
      </c>
      <c r="BI18" s="595">
        <v>621.86089300000003</v>
      </c>
      <c r="BJ18" s="575">
        <v>503.03735689457727</v>
      </c>
      <c r="BK18" s="139"/>
      <c r="BL18" s="139">
        <v>880.92771000000005</v>
      </c>
      <c r="BM18" s="595">
        <v>386.37823300000002</v>
      </c>
      <c r="BN18" s="575">
        <v>438.60379076961942</v>
      </c>
      <c r="BO18" s="139"/>
      <c r="BP18" s="139">
        <v>2441.2727220000002</v>
      </c>
      <c r="BQ18" s="595">
        <v>651.14951399999995</v>
      </c>
      <c r="BR18" s="575">
        <v>266.72542896663714</v>
      </c>
      <c r="BS18" s="139"/>
      <c r="BT18" s="139">
        <v>1041.6173389999999</v>
      </c>
      <c r="BU18" s="595">
        <v>267.22945199999998</v>
      </c>
      <c r="BV18" s="575">
        <v>256.5524228471009</v>
      </c>
      <c r="BW18" s="139"/>
      <c r="BX18" s="170" t="s">
        <v>424</v>
      </c>
      <c r="BY18" s="139">
        <v>131.16499999999999</v>
      </c>
      <c r="BZ18" s="595">
        <v>45.167118000000002</v>
      </c>
      <c r="CA18" s="575">
        <v>344.35343269927193</v>
      </c>
      <c r="CB18" s="139"/>
      <c r="CC18" s="139">
        <v>125.124219</v>
      </c>
      <c r="CD18" s="595">
        <v>56.246713999999997</v>
      </c>
      <c r="CE18" s="575">
        <v>449.52699365100534</v>
      </c>
      <c r="CF18" s="139"/>
      <c r="CG18" s="139" t="s">
        <v>415</v>
      </c>
      <c r="CH18" s="595" t="s">
        <v>415</v>
      </c>
      <c r="CI18" s="575" t="s">
        <v>415</v>
      </c>
      <c r="CJ18" s="139"/>
      <c r="CK18" s="139" t="s">
        <v>415</v>
      </c>
      <c r="CL18" s="595" t="s">
        <v>415</v>
      </c>
      <c r="CM18" s="575"/>
    </row>
    <row r="19" spans="1:92" s="169" customFormat="1" ht="11.25" customHeight="1" x14ac:dyDescent="0.25">
      <c r="A19" s="170" t="s">
        <v>425</v>
      </c>
      <c r="B19" s="139">
        <v>341.60514699999999</v>
      </c>
      <c r="C19" s="577">
        <v>27.657385999999999</v>
      </c>
      <c r="D19" s="576">
        <v>80.963024834049122</v>
      </c>
      <c r="E19" s="139"/>
      <c r="F19" s="139">
        <v>27.119613999999999</v>
      </c>
      <c r="G19" s="577">
        <v>2.860868</v>
      </c>
      <c r="H19" s="576">
        <v>105.49073449201748</v>
      </c>
      <c r="I19" s="139"/>
      <c r="J19" s="139">
        <v>80.151253999999994</v>
      </c>
      <c r="K19" s="577">
        <v>9.7047000000000008</v>
      </c>
      <c r="L19" s="576">
        <v>121.07982739733556</v>
      </c>
      <c r="M19" s="139"/>
      <c r="N19" s="139">
        <v>49.308</v>
      </c>
      <c r="O19" s="577">
        <v>6.6359440000000003</v>
      </c>
      <c r="P19" s="576">
        <v>134.58148779102783</v>
      </c>
      <c r="Q19" s="139"/>
      <c r="R19" s="139">
        <v>16.487849000000001</v>
      </c>
      <c r="S19" s="573">
        <v>2.4938889999999998</v>
      </c>
      <c r="T19" s="576">
        <v>151.2561765940481</v>
      </c>
      <c r="U19" s="139"/>
      <c r="V19" s="139">
        <v>0</v>
      </c>
      <c r="W19" s="139">
        <v>0</v>
      </c>
      <c r="X19" s="139">
        <v>0</v>
      </c>
      <c r="Y19" s="139"/>
      <c r="Z19" s="170" t="s">
        <v>425</v>
      </c>
      <c r="AA19" s="139">
        <v>0</v>
      </c>
      <c r="AB19" s="595">
        <v>0</v>
      </c>
      <c r="AC19" s="139">
        <v>0</v>
      </c>
      <c r="AD19" s="139"/>
      <c r="AE19" s="139">
        <v>0</v>
      </c>
      <c r="AF19" s="593">
        <v>0</v>
      </c>
      <c r="AG19" s="576">
        <v>0</v>
      </c>
      <c r="AH19" s="139"/>
      <c r="AI19" s="139">
        <v>0</v>
      </c>
      <c r="AJ19" s="595" t="s">
        <v>320</v>
      </c>
      <c r="AK19" s="595" t="s">
        <v>320</v>
      </c>
      <c r="AL19" s="139"/>
      <c r="AM19" s="139">
        <v>0</v>
      </c>
      <c r="AN19" s="594">
        <v>0</v>
      </c>
      <c r="AO19" s="594">
        <v>0</v>
      </c>
      <c r="AP19" s="139"/>
      <c r="AQ19" s="139">
        <v>0</v>
      </c>
      <c r="AR19" s="594">
        <v>0</v>
      </c>
      <c r="AS19" s="594">
        <v>0</v>
      </c>
      <c r="AT19" s="139"/>
      <c r="AU19" s="139">
        <v>0</v>
      </c>
      <c r="AV19" s="594">
        <v>0</v>
      </c>
      <c r="AW19" s="594">
        <v>0</v>
      </c>
      <c r="AX19" s="139"/>
      <c r="AY19" s="170" t="s">
        <v>425</v>
      </c>
      <c r="AZ19" s="139" t="s">
        <v>415</v>
      </c>
      <c r="BA19" s="139" t="s">
        <v>415</v>
      </c>
      <c r="BB19" s="139"/>
      <c r="BC19" s="139"/>
      <c r="BD19" s="139" t="s">
        <v>415</v>
      </c>
      <c r="BE19" s="139" t="s">
        <v>415</v>
      </c>
      <c r="BF19" s="139"/>
      <c r="BG19" s="139"/>
      <c r="BH19" s="139" t="s">
        <v>415</v>
      </c>
      <c r="BI19" s="139" t="s">
        <v>415</v>
      </c>
      <c r="BJ19" s="139"/>
      <c r="BK19" s="139"/>
      <c r="BL19" s="139" t="s">
        <v>415</v>
      </c>
      <c r="BM19" s="139" t="s">
        <v>415</v>
      </c>
      <c r="BN19" s="139"/>
      <c r="BO19" s="139"/>
      <c r="BP19" s="139" t="s">
        <v>415</v>
      </c>
      <c r="BQ19" s="139" t="s">
        <v>415</v>
      </c>
      <c r="BR19" s="139" t="s">
        <v>415</v>
      </c>
      <c r="BS19" s="139"/>
      <c r="BT19" s="139" t="s">
        <v>415</v>
      </c>
      <c r="BU19" s="139" t="s">
        <v>415</v>
      </c>
      <c r="BV19" s="139" t="s">
        <v>415</v>
      </c>
      <c r="BW19" s="139"/>
      <c r="BX19" s="170" t="s">
        <v>425</v>
      </c>
      <c r="BY19" s="139" t="s">
        <v>415</v>
      </c>
      <c r="BZ19" s="139" t="s">
        <v>415</v>
      </c>
      <c r="CA19" s="139" t="s">
        <v>415</v>
      </c>
      <c r="CB19" s="139"/>
      <c r="CC19" s="139" t="s">
        <v>415</v>
      </c>
      <c r="CD19" s="139" t="s">
        <v>415</v>
      </c>
      <c r="CE19" s="139" t="s">
        <v>415</v>
      </c>
      <c r="CF19" s="139"/>
      <c r="CG19" s="139" t="s">
        <v>415</v>
      </c>
      <c r="CH19" s="139" t="s">
        <v>415</v>
      </c>
      <c r="CI19" s="139" t="s">
        <v>415</v>
      </c>
      <c r="CJ19" s="139"/>
      <c r="CK19" s="139" t="s">
        <v>415</v>
      </c>
      <c r="CL19" s="139" t="s">
        <v>415</v>
      </c>
      <c r="CM19" s="139" t="s">
        <v>415</v>
      </c>
    </row>
    <row r="20" spans="1:92" s="169" customFormat="1" ht="11.25" customHeight="1" x14ac:dyDescent="0.25">
      <c r="A20" s="170" t="s">
        <v>426</v>
      </c>
      <c r="B20" s="139">
        <v>0</v>
      </c>
      <c r="C20" s="139">
        <v>0</v>
      </c>
      <c r="D20" s="139">
        <v>0</v>
      </c>
      <c r="E20" s="139"/>
      <c r="F20" s="139">
        <v>154.94466499999999</v>
      </c>
      <c r="G20" s="577">
        <v>27.763836999999999</v>
      </c>
      <c r="H20" s="576">
        <v>179.18549825513517</v>
      </c>
      <c r="I20" s="139"/>
      <c r="J20" s="139">
        <v>0</v>
      </c>
      <c r="K20" s="577">
        <v>0</v>
      </c>
      <c r="L20" s="577">
        <v>0</v>
      </c>
      <c r="M20" s="139"/>
      <c r="N20" s="139">
        <v>0</v>
      </c>
      <c r="O20" s="577">
        <v>0</v>
      </c>
      <c r="P20" s="577">
        <v>0</v>
      </c>
      <c r="Q20" s="139"/>
      <c r="R20" s="139">
        <v>128.96199999999999</v>
      </c>
      <c r="S20" s="573">
        <v>16.397781999999999</v>
      </c>
      <c r="T20" s="576">
        <v>127.15204478838729</v>
      </c>
      <c r="U20" s="139"/>
      <c r="V20" s="139">
        <v>154.97506899999999</v>
      </c>
      <c r="W20" s="577">
        <v>23.499223000000001</v>
      </c>
      <c r="X20" s="576">
        <v>151.63227964105636</v>
      </c>
      <c r="Y20" s="139"/>
      <c r="Z20" s="170" t="s">
        <v>426</v>
      </c>
      <c r="AA20" s="139">
        <v>548.43150900000001</v>
      </c>
      <c r="AB20" s="592">
        <v>120.941165</v>
      </c>
      <c r="AC20" s="575">
        <v>220.52191206249603</v>
      </c>
      <c r="AD20" s="139"/>
      <c r="AE20" s="139">
        <v>1125.7670250000001</v>
      </c>
      <c r="AF20" s="593">
        <v>302.20929899999999</v>
      </c>
      <c r="AG20" s="576">
        <v>268.44746052141647</v>
      </c>
      <c r="AH20" s="139"/>
      <c r="AI20" s="419">
        <v>927.18009700000005</v>
      </c>
      <c r="AJ20" s="592">
        <v>235.042833</v>
      </c>
      <c r="AK20" s="576">
        <v>253.50288877048663</v>
      </c>
      <c r="AL20" s="139"/>
      <c r="AM20" s="419">
        <v>2046.9388200000001</v>
      </c>
      <c r="AN20" s="592">
        <v>882.61956199999997</v>
      </c>
      <c r="AO20" s="576">
        <v>431.19000596217131</v>
      </c>
      <c r="AP20" s="139"/>
      <c r="AQ20" s="139">
        <v>1872.360676</v>
      </c>
      <c r="AR20" s="594">
        <v>532.57558100000006</v>
      </c>
      <c r="AS20" s="576">
        <v>284.44069982166195</v>
      </c>
      <c r="AT20" s="139"/>
      <c r="AU20" s="139">
        <v>2727.0053390000003</v>
      </c>
      <c r="AV20" s="594">
        <v>1070.9053999999999</v>
      </c>
      <c r="AW20" s="576">
        <v>392.70381494474947</v>
      </c>
      <c r="AX20" s="139"/>
      <c r="AY20" s="170" t="s">
        <v>426</v>
      </c>
      <c r="AZ20" s="139">
        <v>741.20957499999997</v>
      </c>
      <c r="BA20" s="592">
        <v>366.473569</v>
      </c>
      <c r="BB20" s="575">
        <v>494.42638271368799</v>
      </c>
      <c r="BC20" s="139"/>
      <c r="BD20" s="139">
        <v>2968.0383920000004</v>
      </c>
      <c r="BE20" s="592">
        <v>1622.838896</v>
      </c>
      <c r="BF20" s="575">
        <v>546.77153111434541</v>
      </c>
      <c r="BG20" s="139"/>
      <c r="BH20" s="139">
        <v>2212.1502529999998</v>
      </c>
      <c r="BI20" s="592">
        <v>1195.213696</v>
      </c>
      <c r="BJ20" s="575">
        <v>540.29498872380623</v>
      </c>
      <c r="BK20" s="139"/>
      <c r="BL20" s="139">
        <v>674.92661799999996</v>
      </c>
      <c r="BM20" s="592">
        <v>317.96886000000001</v>
      </c>
      <c r="BN20" s="575">
        <v>471.11619473867012</v>
      </c>
      <c r="BO20" s="139"/>
      <c r="BP20" s="139">
        <v>303.02429100000001</v>
      </c>
      <c r="BQ20" s="592">
        <v>66.966260000000005</v>
      </c>
      <c r="BR20" s="575">
        <v>220.99304243566405</v>
      </c>
      <c r="BS20" s="139"/>
      <c r="BT20" s="139">
        <v>994.17291799999998</v>
      </c>
      <c r="BU20" s="592">
        <v>241.26909599999999</v>
      </c>
      <c r="BV20" s="575">
        <v>242.68323108757224</v>
      </c>
      <c r="BW20" s="139"/>
      <c r="BX20" s="170" t="s">
        <v>426</v>
      </c>
      <c r="BY20" s="139">
        <v>2709.7823880000001</v>
      </c>
      <c r="BZ20" s="592">
        <v>841.81581100000005</v>
      </c>
      <c r="CA20" s="575">
        <v>310.65808632010345</v>
      </c>
      <c r="CB20" s="139"/>
      <c r="CC20" s="139">
        <v>1506.7044000000001</v>
      </c>
      <c r="CD20" s="592">
        <v>623.34986200000003</v>
      </c>
      <c r="CE20" s="575">
        <v>413.71742327161189</v>
      </c>
      <c r="CF20" s="139"/>
      <c r="CG20" s="139">
        <v>509.93988200000001</v>
      </c>
      <c r="CH20" s="592">
        <v>197.89192800000001</v>
      </c>
      <c r="CI20" s="575">
        <v>388.06913321598176</v>
      </c>
      <c r="CJ20" s="139"/>
      <c r="CK20" s="139">
        <v>211.705634</v>
      </c>
      <c r="CL20" s="592">
        <v>68.827113999999995</v>
      </c>
      <c r="CM20" s="575">
        <v>325.10761617236886</v>
      </c>
    </row>
    <row r="21" spans="1:92" s="169" customFormat="1" ht="11.25" customHeight="1" x14ac:dyDescent="0.25">
      <c r="A21" s="170" t="s">
        <v>427</v>
      </c>
      <c r="B21" s="139">
        <v>26.266487000000001</v>
      </c>
      <c r="C21" s="577">
        <v>2.4521510000000002</v>
      </c>
      <c r="D21" s="576">
        <v>93.356641106974081</v>
      </c>
      <c r="E21" s="139"/>
      <c r="F21" s="139">
        <v>0</v>
      </c>
      <c r="G21" s="139">
        <v>0</v>
      </c>
      <c r="H21" s="139">
        <v>0</v>
      </c>
      <c r="I21" s="139"/>
      <c r="J21" s="139">
        <v>0</v>
      </c>
      <c r="K21" s="139">
        <v>0</v>
      </c>
      <c r="L21" s="139">
        <v>0</v>
      </c>
      <c r="M21" s="139"/>
      <c r="N21" s="139">
        <v>85.518760999999998</v>
      </c>
      <c r="O21" s="577">
        <v>10.216106</v>
      </c>
      <c r="P21" s="576">
        <v>119.460407056178</v>
      </c>
      <c r="Q21" s="139"/>
      <c r="R21" s="139">
        <v>100</v>
      </c>
      <c r="S21" s="573">
        <v>11.472432</v>
      </c>
      <c r="T21" s="576">
        <v>114.72431999999999</v>
      </c>
      <c r="U21" s="139"/>
      <c r="V21" s="139">
        <v>0</v>
      </c>
      <c r="W21" s="139">
        <v>0</v>
      </c>
      <c r="X21" s="139">
        <v>0</v>
      </c>
      <c r="Y21" s="139"/>
      <c r="Z21" s="170" t="s">
        <v>427</v>
      </c>
      <c r="AA21" s="139">
        <v>0</v>
      </c>
      <c r="AB21" s="595">
        <v>0</v>
      </c>
      <c r="AC21" s="139">
        <v>0</v>
      </c>
      <c r="AD21" s="139"/>
      <c r="AE21" s="139">
        <v>0</v>
      </c>
      <c r="AF21" s="593">
        <v>0</v>
      </c>
      <c r="AG21" s="576">
        <v>0</v>
      </c>
      <c r="AH21" s="139"/>
      <c r="AI21" s="139">
        <v>0</v>
      </c>
      <c r="AJ21" s="139">
        <v>0</v>
      </c>
      <c r="AK21" s="139">
        <v>0</v>
      </c>
      <c r="AL21" s="139"/>
      <c r="AM21" s="139">
        <v>0</v>
      </c>
      <c r="AN21" s="594">
        <v>0</v>
      </c>
      <c r="AO21" s="594">
        <v>0</v>
      </c>
      <c r="AP21" s="139"/>
      <c r="AQ21" s="139">
        <v>0</v>
      </c>
      <c r="AR21" s="594">
        <v>0</v>
      </c>
      <c r="AS21" s="594">
        <v>0</v>
      </c>
      <c r="AT21" s="139"/>
      <c r="AU21" s="139">
        <v>0</v>
      </c>
      <c r="AV21" s="594">
        <v>0</v>
      </c>
      <c r="AW21" s="594">
        <v>0</v>
      </c>
      <c r="AX21" s="139"/>
      <c r="AY21" s="170" t="s">
        <v>427</v>
      </c>
      <c r="AZ21" s="139" t="s">
        <v>415</v>
      </c>
      <c r="BA21" s="139" t="s">
        <v>415</v>
      </c>
      <c r="BB21" s="139"/>
      <c r="BC21" s="139"/>
      <c r="BD21" s="139" t="s">
        <v>415</v>
      </c>
      <c r="BE21" s="139" t="s">
        <v>415</v>
      </c>
      <c r="BF21" s="139"/>
      <c r="BG21" s="139"/>
      <c r="BH21" s="139" t="s">
        <v>415</v>
      </c>
      <c r="BI21" s="139" t="s">
        <v>415</v>
      </c>
      <c r="BJ21" s="139"/>
      <c r="BK21" s="139"/>
      <c r="BL21" s="139" t="s">
        <v>415</v>
      </c>
      <c r="BM21" s="139" t="s">
        <v>415</v>
      </c>
      <c r="BN21" s="139"/>
      <c r="BO21" s="139"/>
      <c r="BP21" s="139" t="s">
        <v>415</v>
      </c>
      <c r="BQ21" s="139" t="s">
        <v>415</v>
      </c>
      <c r="BR21" s="139" t="s">
        <v>415</v>
      </c>
      <c r="BS21" s="139"/>
      <c r="BT21" s="139" t="s">
        <v>415</v>
      </c>
      <c r="BU21" s="139" t="s">
        <v>415</v>
      </c>
      <c r="BV21" s="139" t="s">
        <v>415</v>
      </c>
      <c r="BW21" s="139"/>
      <c r="BX21" s="170" t="s">
        <v>427</v>
      </c>
      <c r="BY21" s="139" t="s">
        <v>415</v>
      </c>
      <c r="BZ21" s="139" t="s">
        <v>415</v>
      </c>
      <c r="CA21" s="139" t="s">
        <v>415</v>
      </c>
      <c r="CB21" s="139"/>
      <c r="CC21" s="139" t="s">
        <v>415</v>
      </c>
      <c r="CD21" s="139" t="s">
        <v>415</v>
      </c>
      <c r="CE21" s="139" t="s">
        <v>415</v>
      </c>
      <c r="CF21" s="139"/>
      <c r="CG21" s="139" t="s">
        <v>415</v>
      </c>
      <c r="CH21" s="139" t="s">
        <v>415</v>
      </c>
      <c r="CI21" s="139" t="s">
        <v>415</v>
      </c>
      <c r="CJ21" s="139"/>
      <c r="CK21" s="139" t="s">
        <v>415</v>
      </c>
      <c r="CL21" s="139" t="s">
        <v>415</v>
      </c>
      <c r="CM21" s="139" t="s">
        <v>415</v>
      </c>
    </row>
    <row r="22" spans="1:92" s="169" customFormat="1" ht="11.25" customHeight="1" x14ac:dyDescent="0.25">
      <c r="A22" s="170" t="s">
        <v>428</v>
      </c>
      <c r="B22" s="139">
        <v>874.73110999999994</v>
      </c>
      <c r="C22" s="577">
        <v>57.748826000000001</v>
      </c>
      <c r="D22" s="576">
        <v>66.018946096475304</v>
      </c>
      <c r="E22" s="139"/>
      <c r="F22" s="139">
        <v>782.32404599999995</v>
      </c>
      <c r="G22" s="577">
        <v>95.156188</v>
      </c>
      <c r="H22" s="576">
        <v>121.63270256939028</v>
      </c>
      <c r="I22" s="139"/>
      <c r="J22" s="139">
        <v>820.89689299999998</v>
      </c>
      <c r="K22" s="577">
        <v>85.414793000000003</v>
      </c>
      <c r="L22" s="576">
        <v>104.05057410784963</v>
      </c>
      <c r="M22" s="139"/>
      <c r="N22" s="139">
        <v>819.56016499999998</v>
      </c>
      <c r="O22" s="577">
        <v>84.736259000000004</v>
      </c>
      <c r="P22" s="576">
        <v>103.39235924186238</v>
      </c>
      <c r="Q22" s="139"/>
      <c r="R22" s="139">
        <v>748.53018599999996</v>
      </c>
      <c r="S22" s="573">
        <v>79.914766999999998</v>
      </c>
      <c r="T22" s="576">
        <v>106.76225020002066</v>
      </c>
      <c r="U22" s="139"/>
      <c r="V22" s="139">
        <v>323.375023</v>
      </c>
      <c r="W22" s="577">
        <v>32.040272999999999</v>
      </c>
      <c r="X22" s="576">
        <v>99.080852635919243</v>
      </c>
      <c r="Y22" s="139"/>
      <c r="Z22" s="170" t="s">
        <v>428</v>
      </c>
      <c r="AA22" s="139">
        <v>167.52726100000001</v>
      </c>
      <c r="AB22" s="592">
        <v>20.307131999999999</v>
      </c>
      <c r="AC22" s="575">
        <v>121.21688063651919</v>
      </c>
      <c r="AD22" s="139"/>
      <c r="AE22" s="139">
        <v>164.83120400000001</v>
      </c>
      <c r="AF22" s="593">
        <v>30.259343999999999</v>
      </c>
      <c r="AG22" s="576">
        <v>183.57776480234892</v>
      </c>
      <c r="AH22" s="139"/>
      <c r="AI22" s="419">
        <v>442.27335299999999</v>
      </c>
      <c r="AJ22" s="592">
        <v>100.565584</v>
      </c>
      <c r="AK22" s="576">
        <v>227.38332146363791</v>
      </c>
      <c r="AL22" s="139"/>
      <c r="AM22" s="139">
        <v>355.64121799999998</v>
      </c>
      <c r="AN22" s="594">
        <v>119.769525</v>
      </c>
      <c r="AO22" s="576">
        <v>336.77065238259308</v>
      </c>
      <c r="AP22" s="139"/>
      <c r="AQ22" s="139">
        <v>0</v>
      </c>
      <c r="AR22" s="594">
        <v>0</v>
      </c>
      <c r="AS22" s="594">
        <v>0</v>
      </c>
      <c r="AT22" s="139"/>
      <c r="AU22" s="139">
        <v>0</v>
      </c>
      <c r="AV22" s="594">
        <v>0</v>
      </c>
      <c r="AW22" s="594">
        <v>0</v>
      </c>
      <c r="AX22" s="139"/>
      <c r="AY22" s="170" t="s">
        <v>428</v>
      </c>
      <c r="AZ22" s="139" t="s">
        <v>415</v>
      </c>
      <c r="BA22" s="139" t="s">
        <v>415</v>
      </c>
      <c r="BB22" s="139"/>
      <c r="BC22" s="139"/>
      <c r="BD22" s="139" t="s">
        <v>415</v>
      </c>
      <c r="BE22" s="139" t="s">
        <v>415</v>
      </c>
      <c r="BF22" s="139"/>
      <c r="BG22" s="139"/>
      <c r="BH22" s="139" t="s">
        <v>415</v>
      </c>
      <c r="BI22" s="139" t="s">
        <v>415</v>
      </c>
      <c r="BJ22" s="139"/>
      <c r="BK22" s="139"/>
      <c r="BL22" s="139" t="s">
        <v>415</v>
      </c>
      <c r="BM22" s="139" t="s">
        <v>415</v>
      </c>
      <c r="BN22" s="139"/>
      <c r="BO22" s="139"/>
      <c r="BP22" s="139" t="s">
        <v>415</v>
      </c>
      <c r="BQ22" s="139" t="s">
        <v>415</v>
      </c>
      <c r="BR22" s="139" t="s">
        <v>415</v>
      </c>
      <c r="BS22" s="139"/>
      <c r="BT22" s="139" t="s">
        <v>415</v>
      </c>
      <c r="BU22" s="139" t="s">
        <v>415</v>
      </c>
      <c r="BV22" s="139" t="s">
        <v>415</v>
      </c>
      <c r="BW22" s="139"/>
      <c r="BX22" s="170" t="s">
        <v>428</v>
      </c>
      <c r="BY22" s="139" t="s">
        <v>415</v>
      </c>
      <c r="BZ22" s="139" t="s">
        <v>415</v>
      </c>
      <c r="CA22" s="139" t="s">
        <v>415</v>
      </c>
      <c r="CB22" s="139"/>
      <c r="CC22" s="139" t="s">
        <v>415</v>
      </c>
      <c r="CD22" s="139" t="s">
        <v>415</v>
      </c>
      <c r="CE22" s="139" t="s">
        <v>415</v>
      </c>
      <c r="CF22" s="139"/>
      <c r="CG22" s="139" t="s">
        <v>415</v>
      </c>
      <c r="CH22" s="139" t="s">
        <v>415</v>
      </c>
      <c r="CI22" s="139" t="s">
        <v>415</v>
      </c>
      <c r="CJ22" s="139"/>
      <c r="CK22" s="139" t="s">
        <v>415</v>
      </c>
      <c r="CL22" s="139" t="s">
        <v>415</v>
      </c>
      <c r="CM22" s="139" t="s">
        <v>415</v>
      </c>
    </row>
    <row r="23" spans="1:92" s="169" customFormat="1" ht="11.25" customHeight="1" x14ac:dyDescent="0.25">
      <c r="A23" s="170" t="s">
        <v>429</v>
      </c>
      <c r="B23" s="139">
        <v>1159.4304649999999</v>
      </c>
      <c r="C23" s="577">
        <v>102.277092</v>
      </c>
      <c r="D23" s="576">
        <v>88.213217685288271</v>
      </c>
      <c r="E23" s="139"/>
      <c r="F23" s="139">
        <v>0</v>
      </c>
      <c r="G23" s="577">
        <v>0</v>
      </c>
      <c r="H23" s="577">
        <v>0</v>
      </c>
      <c r="I23" s="139"/>
      <c r="J23" s="139">
        <v>11.104849999999999</v>
      </c>
      <c r="K23" s="577">
        <v>1.091988</v>
      </c>
      <c r="L23" s="577">
        <v>98.334331395741515</v>
      </c>
      <c r="M23" s="139"/>
      <c r="N23" s="139">
        <v>35.881039999999999</v>
      </c>
      <c r="O23" s="577">
        <v>4.4766110000000001</v>
      </c>
      <c r="P23" s="576">
        <v>124.762576558539</v>
      </c>
      <c r="Q23" s="139"/>
      <c r="R23" s="139">
        <v>32.783000999999999</v>
      </c>
      <c r="S23" s="573">
        <v>4.1937220000000002</v>
      </c>
      <c r="T23" s="576">
        <v>127.92367605394027</v>
      </c>
      <c r="U23" s="139"/>
      <c r="V23" s="139">
        <v>0</v>
      </c>
      <c r="W23" s="139">
        <v>0</v>
      </c>
      <c r="X23" s="139">
        <v>0</v>
      </c>
      <c r="Y23" s="139"/>
      <c r="Z23" s="170" t="s">
        <v>429</v>
      </c>
      <c r="AA23" s="139">
        <v>16.928000000000001</v>
      </c>
      <c r="AB23" s="595">
        <v>4.2827109999999999</v>
      </c>
      <c r="AC23" s="575">
        <v>252.99568761814746</v>
      </c>
      <c r="AD23" s="139"/>
      <c r="AE23" s="139">
        <v>21.643757000000001</v>
      </c>
      <c r="AF23" s="593">
        <v>5.6672719999999996</v>
      </c>
      <c r="AG23" s="576">
        <v>261.8432650117075</v>
      </c>
      <c r="AH23" s="139"/>
      <c r="AI23" s="419">
        <v>48.756712</v>
      </c>
      <c r="AJ23" s="593">
        <v>15.013811</v>
      </c>
      <c r="AK23" s="576">
        <v>307.93321337993422</v>
      </c>
      <c r="AL23" s="139"/>
      <c r="AM23" s="419">
        <v>90.654892000000018</v>
      </c>
      <c r="AN23" s="593">
        <v>32.532133000000002</v>
      </c>
      <c r="AO23" s="576">
        <v>358.8568943416754</v>
      </c>
      <c r="AP23" s="139"/>
      <c r="AQ23" s="139">
        <v>37.600344</v>
      </c>
      <c r="AR23" s="593">
        <v>11.528798999999999</v>
      </c>
      <c r="AS23" s="576">
        <v>306.61418948720257</v>
      </c>
      <c r="AT23" s="139"/>
      <c r="AU23" s="139">
        <v>74.681423999999993</v>
      </c>
      <c r="AV23" s="594">
        <v>30.193770999999998</v>
      </c>
      <c r="AW23" s="576">
        <v>404.3009544113674</v>
      </c>
      <c r="AX23" s="139"/>
      <c r="AY23" s="170" t="s">
        <v>429</v>
      </c>
      <c r="AZ23" s="139">
        <v>69.311866999999992</v>
      </c>
      <c r="BA23" s="595">
        <v>0</v>
      </c>
      <c r="BB23" s="575">
        <v>0</v>
      </c>
      <c r="BC23" s="139"/>
      <c r="BD23" s="139">
        <v>44.093913999999998</v>
      </c>
      <c r="BE23" s="595">
        <v>22.817910999999999</v>
      </c>
      <c r="BF23" s="575">
        <v>517.48436303477172</v>
      </c>
      <c r="BG23" s="139"/>
      <c r="BH23" s="139">
        <v>77.688888000000006</v>
      </c>
      <c r="BI23" s="595">
        <v>41.071958999999993</v>
      </c>
      <c r="BJ23" s="575">
        <v>528.67224718160458</v>
      </c>
      <c r="BK23" s="139"/>
      <c r="BL23" s="139">
        <v>39.549732999999996</v>
      </c>
      <c r="BM23" s="595">
        <v>18.531836999999999</v>
      </c>
      <c r="BN23" s="575">
        <v>468.57047050102716</v>
      </c>
      <c r="BO23" s="139"/>
      <c r="BP23" s="139">
        <v>5.5830200000000003</v>
      </c>
      <c r="BQ23" s="595">
        <v>1.228308</v>
      </c>
      <c r="BR23" s="575">
        <v>220.00780939348238</v>
      </c>
      <c r="BS23" s="139"/>
      <c r="BT23" s="139">
        <v>3.18086</v>
      </c>
      <c r="BU23" s="595">
        <v>1.228308</v>
      </c>
      <c r="BV23" s="575">
        <v>386.15594524751168</v>
      </c>
      <c r="BW23" s="139"/>
      <c r="BX23" s="170" t="s">
        <v>429</v>
      </c>
      <c r="BY23" s="139">
        <v>34.529716000000001</v>
      </c>
      <c r="BZ23" s="595">
        <v>8.2365019999999998</v>
      </c>
      <c r="CA23" s="575">
        <v>238.53373135185939</v>
      </c>
      <c r="CB23" s="139"/>
      <c r="CC23" s="139">
        <v>221.83369699999997</v>
      </c>
      <c r="CD23" s="595">
        <v>77.987303999999995</v>
      </c>
      <c r="CE23" s="575">
        <v>351.55751833320437</v>
      </c>
      <c r="CF23" s="139"/>
      <c r="CG23" s="139">
        <v>42.892071999999999</v>
      </c>
      <c r="CH23" s="595">
        <v>11.571949999999999</v>
      </c>
      <c r="CI23" s="575">
        <v>269.79228235931339</v>
      </c>
      <c r="CJ23" s="139"/>
      <c r="CK23" s="139">
        <v>51.812115000000006</v>
      </c>
      <c r="CL23" s="595">
        <v>11.120119000000001</v>
      </c>
      <c r="CM23" s="575">
        <v>214.62391566142395</v>
      </c>
    </row>
    <row r="24" spans="1:92" s="169" customFormat="1" ht="11.25" customHeight="1" x14ac:dyDescent="0.25">
      <c r="A24" s="170" t="s">
        <v>430</v>
      </c>
      <c r="B24" s="139">
        <v>460.141616</v>
      </c>
      <c r="C24" s="577">
        <v>34.740765000000003</v>
      </c>
      <c r="D24" s="576">
        <v>75.500158629425087</v>
      </c>
      <c r="E24" s="139"/>
      <c r="F24" s="139">
        <v>251.64702299999999</v>
      </c>
      <c r="G24" s="577">
        <v>40.901755000000001</v>
      </c>
      <c r="H24" s="576">
        <v>162.53621645267788</v>
      </c>
      <c r="I24" s="139"/>
      <c r="J24" s="139">
        <v>130.24088699999999</v>
      </c>
      <c r="K24" s="577">
        <v>20.597916999999999</v>
      </c>
      <c r="L24" s="576">
        <v>158.15246252123575</v>
      </c>
      <c r="M24" s="139"/>
      <c r="N24" s="139">
        <v>292.77869700000002</v>
      </c>
      <c r="O24" s="577">
        <v>37.266041999999999</v>
      </c>
      <c r="P24" s="576">
        <v>127.28399429962624</v>
      </c>
      <c r="Q24" s="139"/>
      <c r="R24" s="139">
        <v>129.03899999999999</v>
      </c>
      <c r="S24" s="573">
        <v>16.508775</v>
      </c>
      <c r="T24" s="576">
        <v>127.93632157719762</v>
      </c>
      <c r="U24" s="139"/>
      <c r="V24" s="139">
        <v>249.178471</v>
      </c>
      <c r="W24" s="577">
        <v>53.138323999999997</v>
      </c>
      <c r="X24" s="576">
        <v>213.25407362339902</v>
      </c>
      <c r="Y24" s="139"/>
      <c r="Z24" s="170" t="s">
        <v>430</v>
      </c>
      <c r="AA24" s="139">
        <v>388.09699999999998</v>
      </c>
      <c r="AB24" s="592">
        <v>95.443122000000002</v>
      </c>
      <c r="AC24" s="575">
        <v>245.92594634846446</v>
      </c>
      <c r="AD24" s="139"/>
      <c r="AE24" s="139">
        <v>538.505</v>
      </c>
      <c r="AF24" s="593">
        <v>141.29987199999999</v>
      </c>
      <c r="AG24" s="576">
        <v>262.39286914699028</v>
      </c>
      <c r="AH24" s="139"/>
      <c r="AI24" s="419">
        <v>884.72486200000003</v>
      </c>
      <c r="AJ24" s="592">
        <v>250.418488</v>
      </c>
      <c r="AK24" s="576">
        <v>283.04674001576774</v>
      </c>
      <c r="AL24" s="139"/>
      <c r="AM24" s="419">
        <v>1991.221945</v>
      </c>
      <c r="AN24" s="592">
        <v>790.701684</v>
      </c>
      <c r="AO24" s="576">
        <v>397.09369715689832</v>
      </c>
      <c r="AP24" s="139"/>
      <c r="AQ24" s="139">
        <v>1842.023467</v>
      </c>
      <c r="AR24" s="594">
        <v>545.080466</v>
      </c>
      <c r="AS24" s="576">
        <v>295.91396405374894</v>
      </c>
      <c r="AT24" s="139"/>
      <c r="AU24" s="139">
        <v>1737.5555999999999</v>
      </c>
      <c r="AV24" s="594">
        <v>676.861311</v>
      </c>
      <c r="AW24" s="576">
        <v>389.5480012265507</v>
      </c>
      <c r="AX24" s="139"/>
      <c r="AY24" s="170" t="s">
        <v>430</v>
      </c>
      <c r="AZ24" s="139">
        <v>3494.499429</v>
      </c>
      <c r="BA24" s="592">
        <v>1865.926146</v>
      </c>
      <c r="BB24" s="575">
        <v>533.96092456479835</v>
      </c>
      <c r="BC24" s="139"/>
      <c r="BD24" s="139">
        <v>6807.6327570000003</v>
      </c>
      <c r="BE24" s="592">
        <v>3668.1596100000002</v>
      </c>
      <c r="BF24" s="575">
        <v>538.83041887478248</v>
      </c>
      <c r="BG24" s="139"/>
      <c r="BH24" s="139">
        <v>5555.5279989999999</v>
      </c>
      <c r="BI24" s="592">
        <v>2967.1081009999998</v>
      </c>
      <c r="BJ24" s="575">
        <v>534.08210732338705</v>
      </c>
      <c r="BK24" s="139"/>
      <c r="BL24" s="139">
        <v>5293.1904359999999</v>
      </c>
      <c r="BM24" s="592">
        <v>2428.1653249999999</v>
      </c>
      <c r="BN24" s="575">
        <v>458.73379285309352</v>
      </c>
      <c r="BO24" s="139"/>
      <c r="BP24" s="139">
        <v>5175.1669380000003</v>
      </c>
      <c r="BQ24" s="592">
        <v>1391.7439460000001</v>
      </c>
      <c r="BR24" s="575">
        <v>268.92735300590221</v>
      </c>
      <c r="BS24" s="139"/>
      <c r="BT24" s="139">
        <v>3031.3890500000002</v>
      </c>
      <c r="BU24" s="592">
        <v>737.61880499999995</v>
      </c>
      <c r="BV24" s="575">
        <v>243.32700053792166</v>
      </c>
      <c r="BW24" s="139"/>
      <c r="BX24" s="170" t="s">
        <v>430</v>
      </c>
      <c r="BY24" s="139">
        <v>3883.978419</v>
      </c>
      <c r="BZ24" s="592">
        <v>1243.583398</v>
      </c>
      <c r="CA24" s="575">
        <v>320.18288050122146</v>
      </c>
      <c r="CB24" s="139"/>
      <c r="CC24" s="139">
        <v>5620.139099</v>
      </c>
      <c r="CD24" s="592">
        <v>2345.9637120000002</v>
      </c>
      <c r="CE24" s="575">
        <v>417.42093401521345</v>
      </c>
      <c r="CF24" s="139"/>
      <c r="CG24" s="139">
        <v>3080.0433929999999</v>
      </c>
      <c r="CH24" s="592">
        <v>1216.036922</v>
      </c>
      <c r="CI24" s="575">
        <v>394.81162011018461</v>
      </c>
      <c r="CJ24" s="139"/>
      <c r="CK24" s="139">
        <v>3037.397759</v>
      </c>
      <c r="CL24" s="592">
        <v>873.53085299999998</v>
      </c>
      <c r="CM24" s="575">
        <v>287.59185405061726</v>
      </c>
    </row>
    <row r="25" spans="1:92" s="169" customFormat="1" ht="11.25" customHeight="1" x14ac:dyDescent="0.25">
      <c r="A25" s="170" t="s">
        <v>431</v>
      </c>
      <c r="B25" s="139">
        <v>22217.873821999998</v>
      </c>
      <c r="C25" s="577">
        <v>1791.0230330000002</v>
      </c>
      <c r="D25" s="576">
        <v>80.611810443650128</v>
      </c>
      <c r="E25" s="139"/>
      <c r="F25" s="139">
        <v>27523.2048</v>
      </c>
      <c r="G25" s="577">
        <v>3809.3136749999999</v>
      </c>
      <c r="H25" s="576">
        <v>138.40371071177</v>
      </c>
      <c r="I25" s="139"/>
      <c r="J25" s="139">
        <v>27656.815396999998</v>
      </c>
      <c r="K25" s="577">
        <v>3587.4016160000001</v>
      </c>
      <c r="L25" s="576">
        <v>129.71130495339438</v>
      </c>
      <c r="M25" s="139"/>
      <c r="N25" s="139">
        <v>29056.999874000001</v>
      </c>
      <c r="O25" s="577">
        <v>3561.4829769999997</v>
      </c>
      <c r="P25" s="576">
        <v>122.56884717774285</v>
      </c>
      <c r="Q25" s="139"/>
      <c r="R25" s="139">
        <v>33560.012361000001</v>
      </c>
      <c r="S25" s="596">
        <v>4571.7478179999998</v>
      </c>
      <c r="T25" s="576">
        <v>136.22604690434548</v>
      </c>
      <c r="U25" s="139"/>
      <c r="V25" s="139">
        <v>39937.726964000001</v>
      </c>
      <c r="W25" s="577">
        <v>6222.0730299999996</v>
      </c>
      <c r="X25" s="576">
        <v>155.79437046100787</v>
      </c>
      <c r="Y25" s="139"/>
      <c r="Z25" s="170" t="s">
        <v>431</v>
      </c>
      <c r="AA25" s="139">
        <v>40071.869340999998</v>
      </c>
      <c r="AB25" s="592">
        <v>8754.3310610000008</v>
      </c>
      <c r="AC25" s="575">
        <v>218.46575178470411</v>
      </c>
      <c r="AD25" s="139"/>
      <c r="AE25" s="139">
        <v>39698.565063999995</v>
      </c>
      <c r="AF25" s="592">
        <v>10484.730912000001</v>
      </c>
      <c r="AG25" s="576">
        <v>264.10856148319351</v>
      </c>
      <c r="AH25" s="139"/>
      <c r="AI25" s="419">
        <v>37474.154533000001</v>
      </c>
      <c r="AJ25" s="592">
        <v>9967.9742340000012</v>
      </c>
      <c r="AK25" s="576">
        <v>265.99597397780207</v>
      </c>
      <c r="AL25" s="139"/>
      <c r="AM25" s="419">
        <v>35114.401095000001</v>
      </c>
      <c r="AN25" s="592">
        <v>13758.702542000001</v>
      </c>
      <c r="AO25" s="576">
        <v>391.82506643859938</v>
      </c>
      <c r="AP25" s="139"/>
      <c r="AQ25" s="139">
        <v>35006.856842000001</v>
      </c>
      <c r="AR25" s="594">
        <v>10141.212460999999</v>
      </c>
      <c r="AS25" s="576">
        <v>289.69217392956364</v>
      </c>
      <c r="AT25" s="139"/>
      <c r="AU25" s="139">
        <v>36397.841851999998</v>
      </c>
      <c r="AV25" s="594">
        <v>14074.455091</v>
      </c>
      <c r="AW25" s="576">
        <v>386.68378054471475</v>
      </c>
      <c r="AX25" s="139"/>
      <c r="AY25" s="170" t="s">
        <v>431</v>
      </c>
      <c r="AZ25" s="139">
        <v>35790.447172</v>
      </c>
      <c r="BA25" s="592">
        <v>18808.538711000001</v>
      </c>
      <c r="BB25" s="575">
        <v>525.51840497020999</v>
      </c>
      <c r="BC25" s="139"/>
      <c r="BD25" s="139">
        <v>27814.219568</v>
      </c>
      <c r="BE25" s="592">
        <v>15028.949284999999</v>
      </c>
      <c r="BF25" s="575">
        <v>540.33330858905936</v>
      </c>
      <c r="BG25" s="139"/>
      <c r="BH25" s="139">
        <v>20290.249404999999</v>
      </c>
      <c r="BI25" s="592">
        <v>10582.587903</v>
      </c>
      <c r="BJ25" s="575">
        <v>521.56026728740937</v>
      </c>
      <c r="BK25" s="139"/>
      <c r="BL25" s="139">
        <v>21343.960512000001</v>
      </c>
      <c r="BM25" s="592">
        <v>9918.5135379999992</v>
      </c>
      <c r="BN25" s="575">
        <v>464.69883283487206</v>
      </c>
      <c r="BO25" s="139"/>
      <c r="BP25" s="139">
        <v>22374.050701</v>
      </c>
      <c r="BQ25" s="592">
        <v>6366.8620670000009</v>
      </c>
      <c r="BR25" s="575">
        <v>284.56456777026239</v>
      </c>
      <c r="BS25" s="139"/>
      <c r="BT25" s="139">
        <v>28464.82028</v>
      </c>
      <c r="BU25" s="592">
        <v>6978.0989220000001</v>
      </c>
      <c r="BV25" s="575">
        <v>245.14818127634425</v>
      </c>
      <c r="BW25" s="139"/>
      <c r="BX25" s="170" t="s">
        <v>431</v>
      </c>
      <c r="BY25" s="139">
        <v>28999.781744</v>
      </c>
      <c r="BZ25" s="592">
        <v>9267.4359559999994</v>
      </c>
      <c r="CA25" s="575">
        <v>319.56916220300229</v>
      </c>
      <c r="CB25" s="139"/>
      <c r="CC25" s="139">
        <v>21799.533968</v>
      </c>
      <c r="CD25" s="592">
        <v>8786.05717</v>
      </c>
      <c r="CE25" s="575">
        <v>403.03876142018635</v>
      </c>
      <c r="CF25" s="139"/>
      <c r="CG25" s="139">
        <v>23729.717905999998</v>
      </c>
      <c r="CH25" s="592">
        <v>8996.0528369999993</v>
      </c>
      <c r="CI25" s="575">
        <v>379.10492120622177</v>
      </c>
      <c r="CJ25" s="139"/>
      <c r="CK25" s="139">
        <v>21946.199493</v>
      </c>
      <c r="CL25" s="592">
        <v>5575.2160800000001</v>
      </c>
      <c r="CM25" s="575">
        <v>254.04016225124906</v>
      </c>
    </row>
    <row r="26" spans="1:92" s="169" customFormat="1" ht="11.25" customHeight="1" x14ac:dyDescent="0.25">
      <c r="A26" s="170" t="s">
        <v>432</v>
      </c>
      <c r="B26" s="139">
        <v>584.34797400000002</v>
      </c>
      <c r="C26" s="577">
        <v>44.091622000000001</v>
      </c>
      <c r="D26" s="576">
        <v>75.454393549416153</v>
      </c>
      <c r="E26" s="139"/>
      <c r="F26" s="139">
        <v>1486.8837490000001</v>
      </c>
      <c r="G26" s="577">
        <v>186.27082200000001</v>
      </c>
      <c r="H26" s="576">
        <v>125.27598215077406</v>
      </c>
      <c r="I26" s="139"/>
      <c r="J26" s="139">
        <v>2920.0663380000001</v>
      </c>
      <c r="K26" s="577">
        <v>360.56991499999998</v>
      </c>
      <c r="L26" s="576">
        <v>123.48004232224397</v>
      </c>
      <c r="M26" s="139"/>
      <c r="N26" s="139">
        <v>3568.1133550000004</v>
      </c>
      <c r="O26" s="577">
        <v>423.67083600000001</v>
      </c>
      <c r="P26" s="576">
        <v>118.73805393719056</v>
      </c>
      <c r="Q26" s="139"/>
      <c r="R26" s="139">
        <v>3924.4289389999999</v>
      </c>
      <c r="S26" s="573">
        <v>501.77429100000001</v>
      </c>
      <c r="T26" s="576">
        <v>127.85918634262727</v>
      </c>
      <c r="U26" s="139"/>
      <c r="V26" s="139">
        <v>7489.0325119999998</v>
      </c>
      <c r="W26" s="577">
        <v>1106.450169</v>
      </c>
      <c r="X26" s="576">
        <v>147.74273809428485</v>
      </c>
      <c r="Y26" s="139"/>
      <c r="Z26" s="170" t="s">
        <v>432</v>
      </c>
      <c r="AA26" s="139">
        <v>6985.8033299999997</v>
      </c>
      <c r="AB26" s="592">
        <v>1443.3151089999999</v>
      </c>
      <c r="AC26" s="575">
        <v>206.60689126500216</v>
      </c>
      <c r="AD26" s="139"/>
      <c r="AE26" s="139">
        <v>7275.3431849999997</v>
      </c>
      <c r="AF26" s="593">
        <v>1937.3970879999999</v>
      </c>
      <c r="AG26" s="576">
        <v>266.29631602732428</v>
      </c>
      <c r="AH26" s="139"/>
      <c r="AI26" s="419">
        <v>5400.1116849999999</v>
      </c>
      <c r="AJ26" s="592">
        <v>1419.9327699999999</v>
      </c>
      <c r="AK26" s="576">
        <v>262.94507462580373</v>
      </c>
      <c r="AL26" s="139"/>
      <c r="AM26" s="419">
        <v>5608.5986629999998</v>
      </c>
      <c r="AN26" s="592">
        <v>2184.3900549999998</v>
      </c>
      <c r="AO26" s="576">
        <v>389.4716285211224</v>
      </c>
      <c r="AP26" s="139"/>
      <c r="AQ26" s="139">
        <v>4068.4077600000001</v>
      </c>
      <c r="AR26" s="594">
        <v>1155.8362189999998</v>
      </c>
      <c r="AS26" s="576">
        <v>284.10038697792669</v>
      </c>
      <c r="AT26" s="139"/>
      <c r="AU26" s="139">
        <v>3302.279</v>
      </c>
      <c r="AV26" s="594">
        <v>1277.745709</v>
      </c>
      <c r="AW26" s="576">
        <v>386.92845425840761</v>
      </c>
      <c r="AX26" s="139"/>
      <c r="AY26" s="170" t="s">
        <v>432</v>
      </c>
      <c r="AZ26" s="139">
        <v>4399.0451039999998</v>
      </c>
      <c r="BA26" s="592">
        <v>2316.1467830000001</v>
      </c>
      <c r="BB26" s="575">
        <v>526.51126056742532</v>
      </c>
      <c r="BC26" s="139"/>
      <c r="BD26" s="139">
        <v>6329.490221</v>
      </c>
      <c r="BE26" s="592">
        <v>3321.2427499999999</v>
      </c>
      <c r="BF26" s="575">
        <v>524.72515700881752</v>
      </c>
      <c r="BG26" s="139"/>
      <c r="BH26" s="139">
        <v>3584.630161</v>
      </c>
      <c r="BI26" s="592">
        <v>1851.7610079999999</v>
      </c>
      <c r="BJ26" s="575">
        <v>516.58355948313965</v>
      </c>
      <c r="BK26" s="139"/>
      <c r="BL26" s="139">
        <v>2961.257654</v>
      </c>
      <c r="BM26" s="592">
        <v>1357.579954</v>
      </c>
      <c r="BN26" s="575">
        <v>458.44708992688015</v>
      </c>
      <c r="BO26" s="139"/>
      <c r="BP26" s="139">
        <v>2836.3238500000002</v>
      </c>
      <c r="BQ26" s="592">
        <v>798.05235000000005</v>
      </c>
      <c r="BR26" s="575">
        <v>281.36855740221625</v>
      </c>
      <c r="BS26" s="139"/>
      <c r="BT26" s="139">
        <v>2575.72714</v>
      </c>
      <c r="BU26" s="592">
        <v>648.56273999999996</v>
      </c>
      <c r="BV26" s="575">
        <v>251.79792142113314</v>
      </c>
      <c r="BW26" s="139"/>
      <c r="BX26" s="170" t="s">
        <v>432</v>
      </c>
      <c r="BY26" s="139">
        <v>2976.6332739999998</v>
      </c>
      <c r="BZ26" s="592">
        <v>949.22749999999996</v>
      </c>
      <c r="CA26" s="575">
        <v>318.89299507978291</v>
      </c>
      <c r="CB26" s="139"/>
      <c r="CC26" s="139">
        <v>2326.9304430000002</v>
      </c>
      <c r="CD26" s="592">
        <v>983.43846199999996</v>
      </c>
      <c r="CE26" s="575">
        <v>422.63337305953149</v>
      </c>
      <c r="CF26" s="139"/>
      <c r="CG26" s="139">
        <v>3884.629754</v>
      </c>
      <c r="CH26" s="592">
        <v>1539.324071</v>
      </c>
      <c r="CI26" s="575">
        <v>396.26017625359515</v>
      </c>
      <c r="CJ26" s="139"/>
      <c r="CK26" s="139">
        <v>3815.684205</v>
      </c>
      <c r="CL26" s="592">
        <v>1015.28376</v>
      </c>
      <c r="CM26" s="575">
        <v>266.08170525998759</v>
      </c>
    </row>
    <row r="27" spans="1:92" s="169" customFormat="1" ht="11.25" customHeight="1" x14ac:dyDescent="0.25">
      <c r="A27" s="170" t="s">
        <v>433</v>
      </c>
      <c r="B27" s="139"/>
      <c r="C27" s="577"/>
      <c r="D27" s="576"/>
      <c r="E27" s="139"/>
      <c r="F27" s="139"/>
      <c r="G27" s="577"/>
      <c r="H27" s="576"/>
      <c r="I27" s="139"/>
      <c r="J27" s="139"/>
      <c r="K27" s="577"/>
      <c r="L27" s="576"/>
      <c r="M27" s="139"/>
      <c r="N27" s="139"/>
      <c r="O27" s="577"/>
      <c r="P27" s="576"/>
      <c r="Q27" s="139"/>
      <c r="R27" s="139"/>
      <c r="S27" s="573"/>
      <c r="T27" s="576"/>
      <c r="U27" s="139"/>
      <c r="V27" s="139"/>
      <c r="W27" s="577"/>
      <c r="X27" s="576"/>
      <c r="Y27" s="139"/>
      <c r="Z27" s="170" t="s">
        <v>433</v>
      </c>
      <c r="AA27" s="139"/>
      <c r="AB27" s="592"/>
      <c r="AC27" s="575"/>
      <c r="AD27" s="139"/>
      <c r="AE27" s="139"/>
      <c r="AF27" s="593"/>
      <c r="AG27" s="576"/>
      <c r="AH27" s="139"/>
      <c r="AI27" s="419"/>
      <c r="AJ27" s="592"/>
      <c r="AK27" s="576"/>
      <c r="AL27" s="139"/>
      <c r="AM27" s="419"/>
      <c r="AN27" s="592"/>
      <c r="AO27" s="576"/>
      <c r="AP27" s="139"/>
      <c r="AQ27" s="139"/>
      <c r="AR27" s="594"/>
      <c r="AS27" s="576"/>
      <c r="AT27" s="139"/>
      <c r="AU27" s="139"/>
      <c r="AV27" s="594"/>
      <c r="AW27" s="576"/>
      <c r="AX27" s="139"/>
      <c r="AY27" s="170" t="s">
        <v>433</v>
      </c>
      <c r="AZ27" s="139"/>
      <c r="BA27" s="592"/>
      <c r="BB27" s="575"/>
      <c r="BC27" s="139"/>
      <c r="BD27" s="139"/>
      <c r="BE27" s="592"/>
      <c r="BF27" s="575"/>
      <c r="BG27" s="139"/>
      <c r="BH27" s="139"/>
      <c r="BI27" s="592"/>
      <c r="BJ27" s="575"/>
      <c r="BK27" s="139"/>
      <c r="BL27" s="139"/>
      <c r="BM27" s="592"/>
      <c r="BN27" s="575"/>
      <c r="BO27" s="139"/>
      <c r="BP27" s="139">
        <v>86.023107999999993</v>
      </c>
      <c r="BQ27" s="592">
        <v>28.437451000000003</v>
      </c>
      <c r="BR27" s="575">
        <v>330.57920901904646</v>
      </c>
      <c r="BS27" s="139"/>
      <c r="BT27" s="139">
        <v>609.72700699999996</v>
      </c>
      <c r="BU27" s="592">
        <v>153.41462299999998</v>
      </c>
      <c r="BV27" s="575">
        <v>251.61198575545461</v>
      </c>
      <c r="BW27" s="139"/>
      <c r="BX27" s="170" t="s">
        <v>433</v>
      </c>
      <c r="BY27" s="139">
        <v>4011.2824639999999</v>
      </c>
      <c r="BZ27" s="592">
        <v>1299.8095510000001</v>
      </c>
      <c r="CA27" s="575">
        <v>324.03839985475526</v>
      </c>
      <c r="CB27" s="139"/>
      <c r="CC27" s="139">
        <v>7001.7813660000002</v>
      </c>
      <c r="CD27" s="592">
        <v>2932.994729</v>
      </c>
      <c r="CE27" s="575">
        <v>418.89264684018121</v>
      </c>
      <c r="CF27" s="139"/>
      <c r="CG27" s="139">
        <v>11299.789445</v>
      </c>
      <c r="CH27" s="592">
        <v>4333.2665969999998</v>
      </c>
      <c r="CI27" s="575">
        <v>383.48206558109013</v>
      </c>
      <c r="CJ27" s="139"/>
      <c r="CK27" s="139">
        <v>11645.707028999999</v>
      </c>
      <c r="CL27" s="592">
        <v>3230.690724</v>
      </c>
      <c r="CM27" s="575">
        <v>277.4147345416618</v>
      </c>
    </row>
    <row r="28" spans="1:92" s="169" customFormat="1" ht="11.25" customHeight="1" x14ac:dyDescent="0.25">
      <c r="A28" s="170" t="s">
        <v>434</v>
      </c>
      <c r="B28" s="139">
        <v>1070.8792149999999</v>
      </c>
      <c r="C28" s="577">
        <v>50.181725</v>
      </c>
      <c r="D28" s="576">
        <v>46.860303475028232</v>
      </c>
      <c r="E28" s="139"/>
      <c r="F28" s="139">
        <v>670.69984699999998</v>
      </c>
      <c r="G28" s="577">
        <v>58.001373999999998</v>
      </c>
      <c r="H28" s="576">
        <v>86.478883601117019</v>
      </c>
      <c r="I28" s="139"/>
      <c r="J28" s="139">
        <v>306.502972</v>
      </c>
      <c r="K28" s="577">
        <v>23.764681</v>
      </c>
      <c r="L28" s="576">
        <v>77.53491212476726</v>
      </c>
      <c r="M28" s="139"/>
      <c r="N28" s="139">
        <v>382.93302499999999</v>
      </c>
      <c r="O28" s="577">
        <v>36.212606000000001</v>
      </c>
      <c r="P28" s="576">
        <v>94.566421895839355</v>
      </c>
      <c r="Q28" s="139"/>
      <c r="R28" s="139">
        <v>399.023842</v>
      </c>
      <c r="S28" s="573">
        <v>33.850684000000001</v>
      </c>
      <c r="T28" s="576">
        <v>84.833737829630749</v>
      </c>
      <c r="U28" s="139"/>
      <c r="V28" s="139">
        <v>1253.8704009999999</v>
      </c>
      <c r="W28" s="577">
        <v>106.20189000000001</v>
      </c>
      <c r="X28" s="576">
        <v>84.699255932112877</v>
      </c>
      <c r="Y28" s="139"/>
      <c r="Z28" s="170" t="s">
        <v>434</v>
      </c>
      <c r="AA28" s="139">
        <v>1448.577184</v>
      </c>
      <c r="AB28" s="592">
        <v>151.203981</v>
      </c>
      <c r="AC28" s="575">
        <v>104.3810317255418</v>
      </c>
      <c r="AD28" s="139"/>
      <c r="AE28" s="139">
        <v>1914.636399</v>
      </c>
      <c r="AF28" s="593">
        <v>339.35249900000002</v>
      </c>
      <c r="AG28" s="576">
        <v>177.24122406595907</v>
      </c>
      <c r="AH28" s="139"/>
      <c r="AI28" s="419">
        <v>1365.536171</v>
      </c>
      <c r="AJ28" s="592">
        <v>237.61735200000001</v>
      </c>
      <c r="AK28" s="576">
        <v>174.01029503743553</v>
      </c>
      <c r="AL28" s="139"/>
      <c r="AM28" s="419">
        <v>834.98796600000003</v>
      </c>
      <c r="AN28" s="592">
        <v>213.08648500000001</v>
      </c>
      <c r="AO28" s="576">
        <v>255.19707310368591</v>
      </c>
      <c r="AP28" s="139"/>
      <c r="AQ28" s="139">
        <v>965.02196300000003</v>
      </c>
      <c r="AR28" s="594">
        <v>217.66700599999999</v>
      </c>
      <c r="AS28" s="576">
        <v>225.55653067556142</v>
      </c>
      <c r="AT28" s="139"/>
      <c r="AU28" s="139">
        <v>649.800747</v>
      </c>
      <c r="AV28" s="594">
        <v>185.970844</v>
      </c>
      <c r="AW28" s="576">
        <v>286.19672239311848</v>
      </c>
      <c r="AX28" s="139"/>
      <c r="AY28" s="170" t="s">
        <v>434</v>
      </c>
      <c r="AZ28" s="139">
        <v>672.21092499999997</v>
      </c>
      <c r="BA28" s="592">
        <v>242.76056800000001</v>
      </c>
      <c r="BB28" s="575">
        <v>361.13749267017641</v>
      </c>
      <c r="BC28" s="139"/>
      <c r="BD28" s="139">
        <v>706.88585599999999</v>
      </c>
      <c r="BE28" s="592">
        <v>270.34781900000002</v>
      </c>
      <c r="BF28" s="575">
        <v>382.44904280557569</v>
      </c>
      <c r="BG28" s="139"/>
      <c r="BH28" s="139">
        <v>544.25464699999998</v>
      </c>
      <c r="BI28" s="592">
        <v>211.220573</v>
      </c>
      <c r="BJ28" s="575">
        <v>388.09144609839228</v>
      </c>
      <c r="BK28" s="139"/>
      <c r="BL28" s="139">
        <v>498.64475399999998</v>
      </c>
      <c r="BM28" s="592">
        <v>162.51024799999999</v>
      </c>
      <c r="BN28" s="575">
        <v>325.90385579389852</v>
      </c>
      <c r="BO28" s="139"/>
      <c r="BP28" s="139">
        <v>446.71513900000002</v>
      </c>
      <c r="BQ28" s="592">
        <v>77.137619999999998</v>
      </c>
      <c r="BR28" s="575">
        <v>172.6774251991491</v>
      </c>
      <c r="BS28" s="139"/>
      <c r="BT28" s="139">
        <v>357.74970999999999</v>
      </c>
      <c r="BU28" s="592">
        <v>57.671697999999999</v>
      </c>
      <c r="BV28" s="575">
        <v>161.20683368268837</v>
      </c>
      <c r="BW28" s="139"/>
      <c r="BX28" s="170" t="s">
        <v>434</v>
      </c>
      <c r="BY28" s="139">
        <v>176.237798</v>
      </c>
      <c r="BZ28" s="592">
        <v>41.424194</v>
      </c>
      <c r="CA28" s="575">
        <v>235.04716054157691</v>
      </c>
      <c r="CB28" s="139"/>
      <c r="CC28" s="139">
        <v>104.352887</v>
      </c>
      <c r="CD28" s="592">
        <v>33.181870000000004</v>
      </c>
      <c r="CE28" s="575">
        <v>317.97749879215132</v>
      </c>
      <c r="CF28" s="139"/>
      <c r="CG28" s="139">
        <v>69.481506999999993</v>
      </c>
      <c r="CH28" s="592">
        <v>18.760596</v>
      </c>
      <c r="CI28" s="575">
        <v>270.00847865893297</v>
      </c>
      <c r="CJ28" s="139"/>
      <c r="CK28" s="139" t="s">
        <v>415</v>
      </c>
      <c r="CL28" s="592" t="s">
        <v>415</v>
      </c>
      <c r="CM28" s="575" t="s">
        <v>415</v>
      </c>
    </row>
    <row r="29" spans="1:92" s="169" customFormat="1" ht="11.25" customHeight="1" x14ac:dyDescent="0.25">
      <c r="A29" s="170" t="s">
        <v>421</v>
      </c>
      <c r="B29" s="139">
        <v>3372.150748</v>
      </c>
      <c r="C29" s="577">
        <v>186.19246700000002</v>
      </c>
      <c r="D29" s="576">
        <v>55.214751923658675</v>
      </c>
      <c r="E29" s="139"/>
      <c r="F29" s="139">
        <v>2203.7999460000001</v>
      </c>
      <c r="G29" s="597">
        <v>314.35157600000002</v>
      </c>
      <c r="H29" s="598">
        <v>142.6407041031845</v>
      </c>
      <c r="I29" s="139"/>
      <c r="J29" s="597">
        <v>2779.7715710000002</v>
      </c>
      <c r="K29" s="598">
        <v>361.17205000000001</v>
      </c>
      <c r="L29" s="599">
        <v>129.92867966847768</v>
      </c>
      <c r="M29" s="139"/>
      <c r="N29" s="597">
        <v>3300.7043689999996</v>
      </c>
      <c r="O29" s="598">
        <v>403.26551500000005</v>
      </c>
      <c r="P29" s="599">
        <v>122.17559342407139</v>
      </c>
      <c r="Q29" s="139"/>
      <c r="R29" s="597">
        <v>3106.0217430000002</v>
      </c>
      <c r="S29" s="598">
        <v>402.01120499999996</v>
      </c>
      <c r="T29" s="599">
        <v>129.42961713194933</v>
      </c>
      <c r="U29" s="139"/>
      <c r="V29" s="597">
        <v>3598.8168949999999</v>
      </c>
      <c r="W29" s="598">
        <v>473.96657699999997</v>
      </c>
      <c r="X29" s="599">
        <v>131.70066464301181</v>
      </c>
      <c r="Y29" s="139"/>
      <c r="Z29" s="170" t="s">
        <v>421</v>
      </c>
      <c r="AA29" s="597">
        <v>1419.2222870000001</v>
      </c>
      <c r="AB29" s="581">
        <v>228.23054099999999</v>
      </c>
      <c r="AC29" s="599">
        <v>160.81380844324352</v>
      </c>
      <c r="AD29" s="139"/>
      <c r="AE29" s="597">
        <v>1883.4623689999999</v>
      </c>
      <c r="AF29" s="600">
        <v>488.47564499999999</v>
      </c>
      <c r="AG29" s="601">
        <v>259.34982988768172</v>
      </c>
      <c r="AH29" s="139"/>
      <c r="AI29" s="419">
        <v>2666.5906579999996</v>
      </c>
      <c r="AJ29" s="600">
        <v>729.78096699999992</v>
      </c>
      <c r="AK29" s="601">
        <v>273.67566327084916</v>
      </c>
      <c r="AL29" s="139"/>
      <c r="AM29" s="419">
        <v>2859.295435</v>
      </c>
      <c r="AN29" s="600">
        <v>1177.9713959999999</v>
      </c>
      <c r="AO29" s="601">
        <v>411.97960224071772</v>
      </c>
      <c r="AP29" s="139"/>
      <c r="AQ29" s="419">
        <v>3933.0380759999998</v>
      </c>
      <c r="AR29" s="600">
        <v>1127.9882759999998</v>
      </c>
      <c r="AS29" s="601">
        <v>286.79820896806388</v>
      </c>
      <c r="AT29" s="139"/>
      <c r="AU29" s="435">
        <v>3794.2705329999962</v>
      </c>
      <c r="AV29" s="594">
        <v>1483.2769559999995</v>
      </c>
      <c r="AW29" s="601">
        <v>390.92546066482629</v>
      </c>
      <c r="AX29" s="139"/>
      <c r="AY29" s="170" t="s">
        <v>421</v>
      </c>
      <c r="AZ29" s="597">
        <v>4228.2960990000156</v>
      </c>
      <c r="BA29" s="581">
        <v>2251.8982369999931</v>
      </c>
      <c r="BB29" s="599">
        <v>532.57817907609717</v>
      </c>
      <c r="BC29" s="139"/>
      <c r="BD29" s="597">
        <v>5044.3926709999942</v>
      </c>
      <c r="BE29" s="581">
        <v>2704.7948680000009</v>
      </c>
      <c r="BF29" s="599">
        <v>536.19831849129332</v>
      </c>
      <c r="BG29" s="139"/>
      <c r="BH29" s="597">
        <v>7197.5657719999981</v>
      </c>
      <c r="BI29" s="581">
        <v>3723.3045920000004</v>
      </c>
      <c r="BJ29" s="599">
        <v>517.30053047718104</v>
      </c>
      <c r="BK29" s="139"/>
      <c r="BL29" s="597">
        <v>5912.8365359999962</v>
      </c>
      <c r="BM29" s="581">
        <v>2776.7704430000013</v>
      </c>
      <c r="BN29" s="599">
        <v>469.61731921621367</v>
      </c>
      <c r="BO29" s="139"/>
      <c r="BP29" s="597">
        <v>2693.7729829999998</v>
      </c>
      <c r="BQ29" s="581">
        <v>705.1474290000009</v>
      </c>
      <c r="BR29" s="599">
        <v>261.76943396866824</v>
      </c>
      <c r="BS29" s="139"/>
      <c r="BT29" s="597">
        <v>2945.5416500000015</v>
      </c>
      <c r="BU29" s="581">
        <v>683.1291500000001</v>
      </c>
      <c r="BV29" s="599">
        <v>231.9197048189761</v>
      </c>
      <c r="BW29" s="139"/>
      <c r="BX29" s="170" t="s">
        <v>421</v>
      </c>
      <c r="BY29" s="597">
        <v>1602.0352620000067</v>
      </c>
      <c r="BZ29" s="581">
        <v>510.24654500000008</v>
      </c>
      <c r="CA29" s="599">
        <v>318.49894762178957</v>
      </c>
      <c r="CB29" s="139"/>
      <c r="CC29" s="597">
        <v>1300.3248810000064</v>
      </c>
      <c r="CD29" s="581">
        <v>523.97436099999879</v>
      </c>
      <c r="CE29" s="599">
        <v>402.95649853061315</v>
      </c>
      <c r="CF29" s="139"/>
      <c r="CG29" s="597">
        <v>2717.9386179999988</v>
      </c>
      <c r="CH29" s="581">
        <v>1024.3333779999998</v>
      </c>
      <c r="CI29" s="599">
        <v>376.87877541316874</v>
      </c>
      <c r="CJ29" s="139"/>
      <c r="CK29" s="597">
        <v>3107.2715329999987</v>
      </c>
      <c r="CL29" s="581">
        <v>825.39195799999936</v>
      </c>
      <c r="CM29" s="599">
        <v>265.6323881688906</v>
      </c>
    </row>
    <row r="30" spans="1:92" s="156" customFormat="1" ht="11.25" customHeight="1" thickBot="1" x14ac:dyDescent="0.3">
      <c r="A30" s="602" t="s">
        <v>435</v>
      </c>
      <c r="B30" s="603">
        <v>31152.480770999999</v>
      </c>
      <c r="C30" s="604">
        <v>2391.7551279999998</v>
      </c>
      <c r="D30" s="605">
        <v>76.775751683522316</v>
      </c>
      <c r="E30" s="606"/>
      <c r="F30" s="603">
        <v>35092.238548000001</v>
      </c>
      <c r="G30" s="607">
        <v>4854.3998870000005</v>
      </c>
      <c r="H30" s="608">
        <v>138.33257973440584</v>
      </c>
      <c r="I30" s="606"/>
      <c r="J30" s="607">
        <v>36508.873095999996</v>
      </c>
      <c r="K30" s="608">
        <v>4697.6483609999996</v>
      </c>
      <c r="L30" s="609">
        <v>128.67141499129661</v>
      </c>
      <c r="M30" s="606"/>
      <c r="N30" s="607">
        <v>39743.089639999998</v>
      </c>
      <c r="O30" s="608">
        <v>4860.8953369999999</v>
      </c>
      <c r="P30" s="609">
        <v>122.30793783349151</v>
      </c>
      <c r="Q30" s="606"/>
      <c r="R30" s="607">
        <v>43453.503426999996</v>
      </c>
      <c r="S30" s="608">
        <v>5829.281093999999</v>
      </c>
      <c r="T30" s="609">
        <v>134.14985292941773</v>
      </c>
      <c r="U30" s="606"/>
      <c r="V30" s="607">
        <v>54484.200211999996</v>
      </c>
      <c r="W30" s="608">
        <v>8267.3178269999989</v>
      </c>
      <c r="X30" s="609">
        <v>151.73789456083719</v>
      </c>
      <c r="Y30" s="606"/>
      <c r="Z30" s="602" t="s">
        <v>435</v>
      </c>
      <c r="AA30" s="607">
        <v>52203.210365999999</v>
      </c>
      <c r="AB30" s="608">
        <v>11112.463396000001</v>
      </c>
      <c r="AC30" s="609">
        <v>212.869348802302</v>
      </c>
      <c r="AD30" s="606"/>
      <c r="AE30" s="607">
        <v>54801.070692999994</v>
      </c>
      <c r="AF30" s="608">
        <v>14346.893835000001</v>
      </c>
      <c r="AG30" s="609">
        <v>261.79951693594552</v>
      </c>
      <c r="AH30" s="606"/>
      <c r="AI30" s="607">
        <v>52230.322325000001</v>
      </c>
      <c r="AJ30" s="608">
        <v>13830.645421000001</v>
      </c>
      <c r="AK30" s="609">
        <v>264.80107350170374</v>
      </c>
      <c r="AL30" s="606"/>
      <c r="AM30" s="607">
        <v>51863.079204000001</v>
      </c>
      <c r="AN30" s="608">
        <v>20446.732835000003</v>
      </c>
      <c r="AO30" s="609">
        <v>394.24448275764973</v>
      </c>
      <c r="AP30" s="606"/>
      <c r="AQ30" s="607">
        <v>49872.154650999997</v>
      </c>
      <c r="AR30" s="608">
        <v>14303.814789</v>
      </c>
      <c r="AS30" s="609">
        <v>286.80964135390911</v>
      </c>
      <c r="AT30" s="606"/>
      <c r="AU30" s="607">
        <v>50024.387282999996</v>
      </c>
      <c r="AV30" s="608">
        <v>19346.292293999995</v>
      </c>
      <c r="AW30" s="609">
        <v>386.7372164811008</v>
      </c>
      <c r="AX30" s="606"/>
      <c r="AY30" s="602" t="s">
        <v>435</v>
      </c>
      <c r="AZ30" s="607">
        <v>52374.935125000011</v>
      </c>
      <c r="BA30" s="608">
        <v>27452.434031999997</v>
      </c>
      <c r="BB30" s="609">
        <v>524.15213434596103</v>
      </c>
      <c r="BC30" s="606"/>
      <c r="BD30" s="607">
        <v>54535.886925999999</v>
      </c>
      <c r="BE30" s="608">
        <v>29306.791201</v>
      </c>
      <c r="BF30" s="609">
        <v>537.38543283923343</v>
      </c>
      <c r="BG30" s="606"/>
      <c r="BH30" s="607">
        <v>46729.875419000004</v>
      </c>
      <c r="BI30" s="608">
        <v>24450.176492999999</v>
      </c>
      <c r="BJ30" s="609">
        <v>523.22366096141457</v>
      </c>
      <c r="BK30" s="606"/>
      <c r="BL30" s="607">
        <v>44340.359582999998</v>
      </c>
      <c r="BM30" s="608">
        <v>20529.228098</v>
      </c>
      <c r="BN30" s="609">
        <v>462.99191732019386</v>
      </c>
      <c r="BO30" s="606"/>
      <c r="BP30" s="607">
        <v>42383.211535000002</v>
      </c>
      <c r="BQ30" s="608">
        <v>11753.058008000002</v>
      </c>
      <c r="BR30" s="609">
        <v>277.30456429179134</v>
      </c>
      <c r="BS30" s="606"/>
      <c r="BT30" s="607">
        <v>42363.508166</v>
      </c>
      <c r="BU30" s="608">
        <v>10341.652256000001</v>
      </c>
      <c r="BV30" s="609">
        <v>244.1169936983637</v>
      </c>
      <c r="BW30" s="606"/>
      <c r="BX30" s="602" t="s">
        <v>435</v>
      </c>
      <c r="BY30" s="607">
        <v>48498.818058000004</v>
      </c>
      <c r="BZ30" s="608">
        <v>15504.821904</v>
      </c>
      <c r="CA30" s="609">
        <v>319.69484051049858</v>
      </c>
      <c r="CB30" s="606"/>
      <c r="CC30" s="607">
        <v>44757.457515000009</v>
      </c>
      <c r="CD30" s="608">
        <v>18424.418738</v>
      </c>
      <c r="CE30" s="609">
        <v>411.65025363259844</v>
      </c>
      <c r="CF30" s="606"/>
      <c r="CG30" s="607">
        <v>49794.875382999999</v>
      </c>
      <c r="CH30" s="608">
        <v>19121.144158999999</v>
      </c>
      <c r="CI30" s="609">
        <v>383.9982329894126</v>
      </c>
      <c r="CJ30" s="606"/>
      <c r="CK30" s="607">
        <v>45066.070426999999</v>
      </c>
      <c r="CL30" s="608">
        <v>11985.133538</v>
      </c>
      <c r="CM30" s="609">
        <v>265.94583074231082</v>
      </c>
      <c r="CN30" s="169"/>
    </row>
    <row r="31" spans="1:92" s="618" customFormat="1" ht="12" thickTop="1" thickBot="1" x14ac:dyDescent="0.3">
      <c r="A31" s="610" t="s">
        <v>260</v>
      </c>
      <c r="B31" s="611">
        <v>33151.166851000002</v>
      </c>
      <c r="C31" s="612">
        <v>2519.181517</v>
      </c>
      <c r="D31" s="613">
        <v>75.990734453559938</v>
      </c>
      <c r="E31" s="606"/>
      <c r="F31" s="614">
        <v>36897.922770000005</v>
      </c>
      <c r="G31" s="615">
        <v>5099.4413300000006</v>
      </c>
      <c r="H31" s="616">
        <v>138.20402199297033</v>
      </c>
      <c r="I31" s="606"/>
      <c r="J31" s="615">
        <v>37695.880223999993</v>
      </c>
      <c r="K31" s="616">
        <v>4826.5447759999997</v>
      </c>
      <c r="L31" s="617">
        <v>128.03905220727711</v>
      </c>
      <c r="M31" s="606"/>
      <c r="N31" s="615">
        <v>40913.381031999998</v>
      </c>
      <c r="O31" s="616">
        <v>4992.9646540000003</v>
      </c>
      <c r="P31" s="617">
        <v>122.03744907063052</v>
      </c>
      <c r="Q31" s="606"/>
      <c r="R31" s="615">
        <v>44379.189882999999</v>
      </c>
      <c r="S31" s="616">
        <v>5940.5898969999989</v>
      </c>
      <c r="T31" s="617">
        <v>133.85980935347393</v>
      </c>
      <c r="U31" s="606"/>
      <c r="V31" s="615">
        <v>56094.761678999996</v>
      </c>
      <c r="W31" s="616">
        <v>8493.5477619999983</v>
      </c>
      <c r="X31" s="617">
        <v>151.41427662361741</v>
      </c>
      <c r="Y31" s="606"/>
      <c r="Z31" s="610" t="s">
        <v>260</v>
      </c>
      <c r="AA31" s="615">
        <v>54049.807392000002</v>
      </c>
      <c r="AB31" s="616">
        <v>11515.507459</v>
      </c>
      <c r="AC31" s="617">
        <v>213.05362617637059</v>
      </c>
      <c r="AD31" s="606"/>
      <c r="AE31" s="615">
        <v>55779.915153999995</v>
      </c>
      <c r="AF31" s="616">
        <v>14589.255791000001</v>
      </c>
      <c r="AG31" s="617">
        <v>261.55034031015015</v>
      </c>
      <c r="AH31" s="606"/>
      <c r="AI31" s="615">
        <v>52394.321054</v>
      </c>
      <c r="AJ31" s="616">
        <v>13860.820898000002</v>
      </c>
      <c r="AK31" s="617">
        <v>264.54815367708272</v>
      </c>
      <c r="AL31" s="606"/>
      <c r="AM31" s="615">
        <v>52158.531609999998</v>
      </c>
      <c r="AN31" s="616">
        <v>20556.755118000001</v>
      </c>
      <c r="AO31" s="617">
        <v>394.12066412657208</v>
      </c>
      <c r="AP31" s="606"/>
      <c r="AQ31" s="615">
        <v>50674.747590999999</v>
      </c>
      <c r="AR31" s="616">
        <v>14527.820108</v>
      </c>
      <c r="AS31" s="617">
        <v>286.68756725253405</v>
      </c>
      <c r="AT31" s="606"/>
      <c r="AU31" s="615">
        <v>50456.597025999996</v>
      </c>
      <c r="AV31" s="616">
        <v>19494.156250999997</v>
      </c>
      <c r="AW31" s="617">
        <v>386.35495455539285</v>
      </c>
      <c r="AX31" s="606"/>
      <c r="AY31" s="610" t="s">
        <v>260</v>
      </c>
      <c r="AZ31" s="615">
        <v>53647.055950000009</v>
      </c>
      <c r="BA31" s="616">
        <v>28080.175368999997</v>
      </c>
      <c r="BB31" s="617">
        <v>523.42434960776245</v>
      </c>
      <c r="BC31" s="606"/>
      <c r="BD31" s="615">
        <v>55317.849628999997</v>
      </c>
      <c r="BE31" s="616">
        <v>29710.460261</v>
      </c>
      <c r="BF31" s="617">
        <v>537.08631951999268</v>
      </c>
      <c r="BG31" s="606"/>
      <c r="BH31" s="615">
        <v>48891.482627000005</v>
      </c>
      <c r="BI31" s="616">
        <v>25569.598179000001</v>
      </c>
      <c r="BJ31" s="617">
        <v>522.98676180622419</v>
      </c>
      <c r="BK31" s="606"/>
      <c r="BL31" s="615">
        <v>46462.347756999996</v>
      </c>
      <c r="BM31" s="616">
        <v>21519.271186999998</v>
      </c>
      <c r="BN31" s="617">
        <v>463.15505405681779</v>
      </c>
      <c r="BO31" s="606"/>
      <c r="BP31" s="615">
        <v>44591.776662000004</v>
      </c>
      <c r="BQ31" s="616">
        <v>12322.486816000002</v>
      </c>
      <c r="BR31" s="617">
        <v>276.33989355039347</v>
      </c>
      <c r="BS31" s="606"/>
      <c r="BT31" s="615">
        <v>43879.323728999996</v>
      </c>
      <c r="BU31" s="616">
        <v>10717.283582000002</v>
      </c>
      <c r="BV31" s="617">
        <v>244.24450222137114</v>
      </c>
      <c r="BW31" s="606"/>
      <c r="BX31" s="610" t="s">
        <v>260</v>
      </c>
      <c r="BY31" s="615">
        <v>50381.019058000005</v>
      </c>
      <c r="BZ31" s="616">
        <v>16084.270955</v>
      </c>
      <c r="CA31" s="617">
        <v>319.2525926576306</v>
      </c>
      <c r="CB31" s="606"/>
      <c r="CC31" s="615">
        <v>45954.418762000008</v>
      </c>
      <c r="CD31" s="616">
        <v>18925.480660000001</v>
      </c>
      <c r="CE31" s="617">
        <v>411.83157506606517</v>
      </c>
      <c r="CF31" s="606"/>
      <c r="CG31" s="615">
        <v>50668.256828999998</v>
      </c>
      <c r="CH31" s="616">
        <v>19449.387079</v>
      </c>
      <c r="CI31" s="617">
        <v>383.85743454012288</v>
      </c>
      <c r="CJ31" s="606"/>
      <c r="CK31" s="615">
        <v>45724.017490999999</v>
      </c>
      <c r="CL31" s="616">
        <v>12141.981460000001</v>
      </c>
      <c r="CM31" s="617">
        <v>265.54931360504236</v>
      </c>
      <c r="CN31" s="169"/>
    </row>
    <row r="32" spans="1:92" s="169" customFormat="1" ht="13.5" customHeight="1" thickTop="1" x14ac:dyDescent="0.3">
      <c r="A32" s="571" t="s">
        <v>436</v>
      </c>
      <c r="B32" s="375"/>
      <c r="C32" s="375"/>
      <c r="D32" s="375"/>
      <c r="E32" s="375"/>
      <c r="F32" s="375"/>
      <c r="G32" s="375"/>
      <c r="H32" s="375"/>
      <c r="I32" s="375"/>
      <c r="J32" s="375"/>
      <c r="K32" s="375"/>
      <c r="L32" s="375"/>
      <c r="M32" s="375"/>
      <c r="N32" s="619"/>
      <c r="O32" s="577"/>
      <c r="P32" s="375"/>
      <c r="Q32" s="375"/>
      <c r="R32" s="375"/>
      <c r="S32" s="375"/>
      <c r="T32" s="620"/>
      <c r="U32" s="375"/>
      <c r="V32" s="375"/>
      <c r="W32" s="375"/>
      <c r="X32" s="375"/>
      <c r="Y32" s="375"/>
      <c r="Z32" s="571" t="s">
        <v>437</v>
      </c>
      <c r="AA32" s="375"/>
      <c r="AB32" s="621"/>
      <c r="AC32" s="622"/>
      <c r="AD32" s="375"/>
      <c r="AE32" s="621"/>
      <c r="AF32" s="621"/>
      <c r="AH32" s="375"/>
      <c r="AI32" s="419"/>
      <c r="AJ32" s="592"/>
      <c r="AL32" s="375"/>
      <c r="AM32" s="375"/>
      <c r="AN32" s="573"/>
      <c r="AO32" s="375"/>
      <c r="AP32" s="375"/>
      <c r="AQ32" s="375"/>
      <c r="AR32" s="573"/>
      <c r="AS32" s="375"/>
      <c r="AT32" s="375"/>
      <c r="AU32" s="375"/>
      <c r="AV32" s="573"/>
      <c r="AW32" s="375"/>
      <c r="AX32" s="375"/>
      <c r="AY32" s="571" t="s">
        <v>437</v>
      </c>
      <c r="AZ32" s="375"/>
      <c r="BA32" s="621"/>
      <c r="BB32" s="622"/>
      <c r="BC32" s="375"/>
      <c r="BD32" s="375"/>
      <c r="BE32" s="621"/>
      <c r="BF32" s="622"/>
      <c r="BG32" s="375"/>
      <c r="BH32" s="375"/>
      <c r="BI32" s="621"/>
      <c r="BJ32" s="622"/>
      <c r="BK32" s="375"/>
      <c r="BL32" s="375"/>
      <c r="BM32" s="621"/>
      <c r="BN32" s="622"/>
      <c r="BO32" s="375"/>
      <c r="BP32" s="375"/>
      <c r="BQ32" s="621"/>
      <c r="BR32" s="622"/>
      <c r="BS32" s="375"/>
      <c r="BT32" s="375"/>
      <c r="BU32" s="621"/>
      <c r="BV32" s="622"/>
      <c r="BW32" s="375"/>
      <c r="BX32" s="571" t="s">
        <v>437</v>
      </c>
      <c r="BY32" s="375"/>
      <c r="BZ32" s="621"/>
      <c r="CA32" s="622"/>
      <c r="CB32" s="375"/>
      <c r="CC32" s="375"/>
      <c r="CD32" s="621"/>
      <c r="CE32" s="622"/>
      <c r="CF32" s="375"/>
      <c r="CG32" s="375"/>
      <c r="CH32" s="621"/>
      <c r="CI32" s="622"/>
      <c r="CJ32" s="375"/>
      <c r="CK32" s="375"/>
      <c r="CL32" s="621"/>
      <c r="CM32" s="622"/>
    </row>
    <row r="33" spans="1:91" s="169" customFormat="1" ht="11.25" customHeight="1" x14ac:dyDescent="0.25">
      <c r="A33" s="572" t="s">
        <v>438</v>
      </c>
      <c r="B33" s="375"/>
      <c r="C33" s="375"/>
      <c r="D33" s="375"/>
      <c r="E33" s="375"/>
      <c r="F33" s="375"/>
      <c r="G33" s="375"/>
      <c r="H33" s="375"/>
      <c r="I33" s="375"/>
      <c r="J33" s="375"/>
      <c r="K33" s="375"/>
      <c r="L33" s="375"/>
      <c r="M33" s="375"/>
      <c r="N33" s="623"/>
      <c r="O33" s="577"/>
      <c r="P33" s="375"/>
      <c r="Q33" s="375"/>
      <c r="R33" s="375"/>
      <c r="S33" s="375"/>
      <c r="T33" s="375"/>
      <c r="U33" s="375"/>
      <c r="V33" s="375"/>
      <c r="W33" s="375"/>
      <c r="X33" s="375"/>
      <c r="Y33" s="375"/>
      <c r="Z33" s="572" t="s">
        <v>438</v>
      </c>
      <c r="AA33" s="621"/>
      <c r="AB33" s="621"/>
      <c r="AC33" s="622"/>
      <c r="AD33" s="375"/>
      <c r="AE33" s="621"/>
      <c r="AF33" s="621"/>
      <c r="AH33" s="375"/>
      <c r="AI33" s="419"/>
      <c r="AJ33" s="592"/>
      <c r="AL33" s="375"/>
      <c r="AM33" s="375"/>
      <c r="AN33" s="573"/>
      <c r="AO33" s="375"/>
      <c r="AP33" s="375"/>
      <c r="AQ33" s="375"/>
      <c r="AR33" s="573"/>
      <c r="AS33" s="375"/>
      <c r="AT33" s="375"/>
      <c r="AU33" s="375"/>
      <c r="AV33" s="573"/>
      <c r="AW33" s="375"/>
      <c r="AX33" s="375"/>
      <c r="AY33" s="572" t="s">
        <v>438</v>
      </c>
      <c r="AZ33" s="621"/>
      <c r="BA33" s="621"/>
      <c r="BB33" s="622"/>
      <c r="BC33" s="375"/>
      <c r="BD33" s="621"/>
      <c r="BE33" s="621"/>
      <c r="BF33" s="622"/>
      <c r="BG33" s="375"/>
      <c r="BH33" s="621"/>
      <c r="BI33" s="621"/>
      <c r="BJ33" s="622"/>
      <c r="BK33" s="375"/>
      <c r="BL33" s="621"/>
      <c r="BM33" s="621"/>
      <c r="BN33" s="622"/>
      <c r="BO33" s="375"/>
      <c r="BP33" s="621"/>
      <c r="BQ33" s="621"/>
      <c r="BR33" s="622"/>
      <c r="BS33" s="375"/>
      <c r="BT33" s="621"/>
      <c r="BU33" s="621"/>
      <c r="BV33" s="622"/>
      <c r="BW33" s="375"/>
      <c r="BX33" s="572" t="s">
        <v>438</v>
      </c>
      <c r="BY33" s="621"/>
      <c r="BZ33" s="621"/>
      <c r="CA33" s="622"/>
      <c r="CB33" s="375"/>
      <c r="CC33" s="621"/>
      <c r="CD33" s="621"/>
      <c r="CE33" s="622"/>
      <c r="CF33" s="375"/>
      <c r="CG33" s="621"/>
      <c r="CH33" s="621"/>
      <c r="CI33" s="622"/>
      <c r="CJ33" s="375"/>
      <c r="CK33" s="621"/>
      <c r="CL33" s="621"/>
      <c r="CM33" s="622"/>
    </row>
    <row r="34" spans="1:91" s="169" customFormat="1" ht="11.25" customHeight="1" x14ac:dyDescent="0.25">
      <c r="A34" s="170" t="s">
        <v>439</v>
      </c>
      <c r="B34" s="139">
        <v>1189.1001799999999</v>
      </c>
      <c r="C34" s="577">
        <v>97.241201000000004</v>
      </c>
      <c r="D34" s="576">
        <v>81.77713083854718</v>
      </c>
      <c r="E34" s="375"/>
      <c r="F34" s="139">
        <v>965.54137000000003</v>
      </c>
      <c r="G34" s="577">
        <v>116.253545</v>
      </c>
      <c r="H34" s="576">
        <v>120.40244842124164</v>
      </c>
      <c r="I34" s="375"/>
      <c r="J34" s="139">
        <v>382.71499999999997</v>
      </c>
      <c r="K34" s="577">
        <v>51.059883999999997</v>
      </c>
      <c r="L34" s="576">
        <v>133.41490142795553</v>
      </c>
      <c r="M34" s="375"/>
      <c r="N34" s="139">
        <v>433.57250200000004</v>
      </c>
      <c r="O34" s="577">
        <v>53.012242999999998</v>
      </c>
      <c r="P34" s="576">
        <v>122.26846203452264</v>
      </c>
      <c r="Q34" s="375"/>
      <c r="R34" s="139">
        <v>477.81923</v>
      </c>
      <c r="S34" s="577">
        <v>69.121107999999992</v>
      </c>
      <c r="T34" s="576">
        <v>144.65953578301986</v>
      </c>
      <c r="U34" s="375"/>
      <c r="V34" s="139">
        <v>125.91278</v>
      </c>
      <c r="W34" s="577">
        <v>17.750145</v>
      </c>
      <c r="X34" s="576">
        <v>140.9717504450303</v>
      </c>
      <c r="Y34" s="375"/>
      <c r="Z34" s="170" t="s">
        <v>439</v>
      </c>
      <c r="AA34" s="139">
        <v>135.00956100000002</v>
      </c>
      <c r="AB34" s="594">
        <v>31.815356000000001</v>
      </c>
      <c r="AC34" s="580">
        <v>235.65261426188917</v>
      </c>
      <c r="AD34" s="375"/>
      <c r="AE34" s="139">
        <v>151.696066</v>
      </c>
      <c r="AF34" s="594">
        <v>45.325800999999998</v>
      </c>
      <c r="AG34" s="575">
        <v>298.79351650424474</v>
      </c>
      <c r="AH34" s="375"/>
      <c r="AI34" s="419">
        <v>155.03818699999999</v>
      </c>
      <c r="AJ34" s="594">
        <v>45.489835999999997</v>
      </c>
      <c r="AK34" s="575">
        <v>293.41052601447149</v>
      </c>
      <c r="AL34" s="375"/>
      <c r="AM34" s="419">
        <v>331.894587</v>
      </c>
      <c r="AN34" s="594">
        <v>124.003945</v>
      </c>
      <c r="AO34" s="575">
        <v>373.62448758466797</v>
      </c>
      <c r="AP34" s="375"/>
      <c r="AQ34" s="139">
        <v>45.872116999999996</v>
      </c>
      <c r="AR34" s="594">
        <v>13.200237999999999</v>
      </c>
      <c r="AS34" s="575">
        <v>287.76169192278616</v>
      </c>
      <c r="AT34" s="375"/>
      <c r="AU34" s="139">
        <v>354.47441100000003</v>
      </c>
      <c r="AV34" s="573">
        <v>139.186182</v>
      </c>
      <c r="AW34" s="576">
        <v>392.65509069426167</v>
      </c>
      <c r="AX34" s="375"/>
      <c r="AY34" s="170" t="s">
        <v>439</v>
      </c>
      <c r="AZ34" s="139">
        <v>579.76624500000003</v>
      </c>
      <c r="BA34" s="594">
        <v>297.09865500000001</v>
      </c>
      <c r="BB34" s="580">
        <v>512.44558917016639</v>
      </c>
      <c r="BC34" s="375"/>
      <c r="BD34" s="139">
        <v>117.842681</v>
      </c>
      <c r="BE34" s="594">
        <v>65.045829999999995</v>
      </c>
      <c r="BF34" s="580">
        <v>551.97174273385713</v>
      </c>
      <c r="BG34" s="375"/>
      <c r="BH34" s="139">
        <v>234.45232800000002</v>
      </c>
      <c r="BI34" s="594">
        <v>128.07945699999999</v>
      </c>
      <c r="BJ34" s="580">
        <v>546.29211018113665</v>
      </c>
      <c r="BK34" s="375"/>
      <c r="BL34" s="139">
        <v>137.688637</v>
      </c>
      <c r="BM34" s="594">
        <v>52.501894</v>
      </c>
      <c r="BN34" s="580">
        <v>381.30883669071397</v>
      </c>
      <c r="BO34" s="375"/>
      <c r="BP34" s="139">
        <v>137.89544000000001</v>
      </c>
      <c r="BQ34" s="594">
        <v>35.818782999999996</v>
      </c>
      <c r="BR34" s="580">
        <v>259.75320866302752</v>
      </c>
      <c r="BS34" s="375"/>
      <c r="BT34" s="139">
        <v>149.00321700000001</v>
      </c>
      <c r="BU34" s="594">
        <v>33.997129999999999</v>
      </c>
      <c r="BV34" s="580">
        <v>228.16373152534013</v>
      </c>
      <c r="BW34" s="375"/>
      <c r="BX34" s="170" t="s">
        <v>439</v>
      </c>
      <c r="BY34" s="139">
        <v>18.184092</v>
      </c>
      <c r="BZ34" s="594">
        <v>6.4422750000000004</v>
      </c>
      <c r="CA34" s="580">
        <v>354.28081864082083</v>
      </c>
      <c r="CB34" s="375"/>
      <c r="CC34" s="139">
        <v>84.211044999999999</v>
      </c>
      <c r="CD34" s="594">
        <v>35.140833000000001</v>
      </c>
      <c r="CE34" s="580">
        <v>417.2948215997082</v>
      </c>
      <c r="CF34" s="375"/>
      <c r="CG34" s="139">
        <v>138.141299</v>
      </c>
      <c r="CH34" s="594">
        <v>52.30827</v>
      </c>
      <c r="CI34" s="580">
        <v>378.65772494292236</v>
      </c>
      <c r="CJ34" s="375"/>
      <c r="CK34" s="139">
        <v>186.363788</v>
      </c>
      <c r="CL34" s="594">
        <v>42.561504999999997</v>
      </c>
      <c r="CM34" s="580">
        <v>228.37862149485821</v>
      </c>
    </row>
    <row r="35" spans="1:91" s="169" customFormat="1" ht="11.25" customHeight="1" x14ac:dyDescent="0.25">
      <c r="A35" s="170" t="s">
        <v>440</v>
      </c>
      <c r="B35" s="576">
        <v>0</v>
      </c>
      <c r="C35" s="576">
        <v>0</v>
      </c>
      <c r="D35" s="576">
        <v>0</v>
      </c>
      <c r="E35" s="576"/>
      <c r="F35" s="576">
        <v>0</v>
      </c>
      <c r="G35" s="576">
        <v>0</v>
      </c>
      <c r="H35" s="576">
        <v>0</v>
      </c>
      <c r="I35" s="576"/>
      <c r="J35" s="139">
        <v>70.401687999999993</v>
      </c>
      <c r="K35" s="577">
        <v>9.8562360000000009</v>
      </c>
      <c r="L35" s="576">
        <v>139.99999545465445</v>
      </c>
      <c r="M35" s="576"/>
      <c r="N35" s="139">
        <v>64.27</v>
      </c>
      <c r="O35" s="577">
        <v>7.9694799999999999</v>
      </c>
      <c r="P35" s="576">
        <v>124</v>
      </c>
      <c r="Q35" s="576"/>
      <c r="R35" s="139">
        <v>56.619</v>
      </c>
      <c r="S35" s="577">
        <v>7.2472320000000003</v>
      </c>
      <c r="T35" s="576">
        <v>128</v>
      </c>
      <c r="U35" s="576"/>
      <c r="V35" s="139">
        <v>0</v>
      </c>
      <c r="W35" s="577">
        <v>0</v>
      </c>
      <c r="X35" s="577">
        <v>0</v>
      </c>
      <c r="Y35" s="576"/>
      <c r="Z35" s="170" t="s">
        <v>440</v>
      </c>
      <c r="AA35" s="139">
        <v>0</v>
      </c>
      <c r="AB35" s="577">
        <v>0</v>
      </c>
      <c r="AC35" s="577">
        <v>0</v>
      </c>
      <c r="AD35" s="576"/>
      <c r="AE35" s="139">
        <v>93.064977999999996</v>
      </c>
      <c r="AF35" s="594">
        <v>23.638504000000001</v>
      </c>
      <c r="AG35" s="575">
        <v>253.9999955729856</v>
      </c>
      <c r="AH35" s="576"/>
      <c r="AI35" s="139">
        <v>0</v>
      </c>
      <c r="AJ35" s="594">
        <v>0</v>
      </c>
      <c r="AK35" s="594">
        <v>0</v>
      </c>
      <c r="AL35" s="576"/>
      <c r="AM35" s="139">
        <v>254.04207499999998</v>
      </c>
      <c r="AN35" s="594">
        <v>102.942887</v>
      </c>
      <c r="AO35" s="575">
        <v>405.21983218724699</v>
      </c>
      <c r="AP35" s="576"/>
      <c r="AQ35" s="139">
        <v>504.99862100000001</v>
      </c>
      <c r="AR35" s="594">
        <v>148.421491</v>
      </c>
      <c r="AS35" s="575">
        <v>293.90474513790804</v>
      </c>
      <c r="AT35" s="576"/>
      <c r="AU35" s="139">
        <v>677.96227399999998</v>
      </c>
      <c r="AV35" s="573">
        <v>255.73247000000001</v>
      </c>
      <c r="AW35" s="576">
        <v>377.20752290709322</v>
      </c>
      <c r="AX35" s="576"/>
      <c r="AY35" s="170" t="s">
        <v>440</v>
      </c>
      <c r="AZ35" s="139">
        <v>428.41380099999998</v>
      </c>
      <c r="BA35" s="577">
        <v>216.71939599999999</v>
      </c>
      <c r="BB35" s="580">
        <v>505.8646465032997</v>
      </c>
      <c r="BC35" s="576"/>
      <c r="BD35" s="139">
        <v>247.77284</v>
      </c>
      <c r="BE35" s="577">
        <v>130.07686899999999</v>
      </c>
      <c r="BF35" s="580">
        <v>524.9843727827473</v>
      </c>
      <c r="BG35" s="576"/>
      <c r="BH35" s="139">
        <v>675.30699900000002</v>
      </c>
      <c r="BI35" s="577">
        <v>354.74413999999996</v>
      </c>
      <c r="BJ35" s="580">
        <v>525.30795701111924</v>
      </c>
      <c r="BK35" s="576"/>
      <c r="BL35" s="139">
        <v>722.49178600000005</v>
      </c>
      <c r="BM35" s="577">
        <v>365.73937000000001</v>
      </c>
      <c r="BN35" s="580">
        <v>506.21941603637828</v>
      </c>
      <c r="BO35" s="576"/>
      <c r="BP35" s="139">
        <v>174.16911899999999</v>
      </c>
      <c r="BQ35" s="577">
        <v>49.561723000000001</v>
      </c>
      <c r="BR35" s="580">
        <v>284.56091001987556</v>
      </c>
      <c r="BS35" s="576"/>
      <c r="BT35" s="139">
        <v>117.67684</v>
      </c>
      <c r="BU35" s="577">
        <v>24.870853</v>
      </c>
      <c r="BV35" s="580">
        <v>211.34874967750662</v>
      </c>
      <c r="BW35" s="576"/>
      <c r="BX35" s="170" t="s">
        <v>440</v>
      </c>
      <c r="BY35" s="139">
        <v>187.99481900000001</v>
      </c>
      <c r="BZ35" s="577">
        <v>58.787205</v>
      </c>
      <c r="CA35" s="580">
        <v>312.70651666203628</v>
      </c>
      <c r="CB35" s="576"/>
      <c r="CC35" s="139">
        <v>149.951841</v>
      </c>
      <c r="CD35" s="577">
        <v>67.951583999999997</v>
      </c>
      <c r="CE35" s="580">
        <v>453.15605028150338</v>
      </c>
      <c r="CF35" s="576"/>
      <c r="CG35" s="139">
        <v>203.72160500000001</v>
      </c>
      <c r="CH35" s="577">
        <v>79.450877000000006</v>
      </c>
      <c r="CI35" s="580">
        <v>389.99730539134521</v>
      </c>
      <c r="CJ35" s="576"/>
      <c r="CK35" s="139">
        <v>26.485769999999999</v>
      </c>
      <c r="CL35" s="577">
        <v>6.0387560000000002</v>
      </c>
      <c r="CM35" s="580">
        <v>228.00001661269431</v>
      </c>
    </row>
    <row r="36" spans="1:91" s="169" customFormat="1" ht="11.25" customHeight="1" x14ac:dyDescent="0.25">
      <c r="A36" s="170" t="s">
        <v>441</v>
      </c>
      <c r="B36" s="139">
        <v>700.70882500000005</v>
      </c>
      <c r="C36" s="577">
        <v>52.687244</v>
      </c>
      <c r="D36" s="576">
        <v>75.191352128325192</v>
      </c>
      <c r="E36" s="375"/>
      <c r="F36" s="139">
        <v>815.75417600000003</v>
      </c>
      <c r="G36" s="577">
        <v>105.036672</v>
      </c>
      <c r="H36" s="576">
        <v>128.76020140655706</v>
      </c>
      <c r="I36" s="375"/>
      <c r="J36" s="139">
        <v>1057.885241</v>
      </c>
      <c r="K36" s="577">
        <v>139.19742400000001</v>
      </c>
      <c r="L36" s="576">
        <v>131.58083561920117</v>
      </c>
      <c r="M36" s="375"/>
      <c r="N36" s="139">
        <v>342.63772799999998</v>
      </c>
      <c r="O36" s="577">
        <v>44.747985999999997</v>
      </c>
      <c r="P36" s="576">
        <v>130.59853700640929</v>
      </c>
      <c r="Q36" s="375"/>
      <c r="R36" s="139">
        <v>327.87074200000001</v>
      </c>
      <c r="S36" s="577">
        <v>41.801490000000001</v>
      </c>
      <c r="T36" s="576">
        <v>127.49380974042508</v>
      </c>
      <c r="U36" s="375"/>
      <c r="V36" s="139">
        <v>240.142</v>
      </c>
      <c r="W36" s="577">
        <v>41.947401999999997</v>
      </c>
      <c r="X36" s="576">
        <v>174.67749081793269</v>
      </c>
      <c r="Y36" s="375"/>
      <c r="Z36" s="170" t="s">
        <v>441</v>
      </c>
      <c r="AA36" s="139">
        <v>560.10299999999995</v>
      </c>
      <c r="AB36" s="594">
        <v>139.32365799999999</v>
      </c>
      <c r="AC36" s="580">
        <v>248.74649484112746</v>
      </c>
      <c r="AD36" s="375"/>
      <c r="AE36" s="139">
        <v>891.71398999999997</v>
      </c>
      <c r="AF36" s="594">
        <v>232.83442600000001</v>
      </c>
      <c r="AG36" s="575">
        <v>261.10886294382351</v>
      </c>
      <c r="AH36" s="375"/>
      <c r="AI36" s="139">
        <v>1567.6862640000002</v>
      </c>
      <c r="AJ36" s="594">
        <v>401.71517100000005</v>
      </c>
      <c r="AK36" s="575">
        <v>256.24717153227539</v>
      </c>
      <c r="AL36" s="375"/>
      <c r="AM36" s="139">
        <v>253.16471999999999</v>
      </c>
      <c r="AN36" s="594">
        <v>101.287837</v>
      </c>
      <c r="AO36" s="575">
        <v>400.08669849416617</v>
      </c>
      <c r="AP36" s="375"/>
      <c r="AQ36" s="139">
        <v>0</v>
      </c>
      <c r="AR36" s="139">
        <v>0</v>
      </c>
      <c r="AS36" s="139">
        <v>0</v>
      </c>
      <c r="AT36" s="375"/>
      <c r="AU36" s="139">
        <v>0</v>
      </c>
      <c r="AV36" s="139">
        <v>0</v>
      </c>
      <c r="AW36" s="139">
        <v>0</v>
      </c>
      <c r="AX36" s="375"/>
      <c r="AY36" s="170" t="s">
        <v>441</v>
      </c>
      <c r="AZ36" s="139" t="s">
        <v>415</v>
      </c>
      <c r="BA36" s="139" t="s">
        <v>415</v>
      </c>
      <c r="BB36" s="580" t="s">
        <v>415</v>
      </c>
      <c r="BC36" s="375"/>
      <c r="BD36" s="139" t="s">
        <v>415</v>
      </c>
      <c r="BE36" s="139" t="s">
        <v>415</v>
      </c>
      <c r="BF36" s="580" t="s">
        <v>415</v>
      </c>
      <c r="BG36" s="375"/>
      <c r="BH36" s="139">
        <v>235.83437900000001</v>
      </c>
      <c r="BI36" s="139">
        <v>121.09509</v>
      </c>
      <c r="BJ36" s="580">
        <v>513.47513671872241</v>
      </c>
      <c r="BK36" s="375"/>
      <c r="BL36" s="139">
        <v>236.60562999999999</v>
      </c>
      <c r="BM36" s="139">
        <v>112.536506</v>
      </c>
      <c r="BN36" s="580">
        <v>475.62902877670331</v>
      </c>
      <c r="BO36" s="375"/>
      <c r="BP36" s="139">
        <v>53.408506000000003</v>
      </c>
      <c r="BQ36" s="139">
        <v>19.547512999999999</v>
      </c>
      <c r="BR36" s="580">
        <v>365.99999633017256</v>
      </c>
      <c r="BS36" s="375"/>
      <c r="BT36" s="139" t="s">
        <v>415</v>
      </c>
      <c r="BU36" s="139" t="s">
        <v>415</v>
      </c>
      <c r="BV36" s="580" t="s">
        <v>415</v>
      </c>
      <c r="BW36" s="375"/>
      <c r="BX36" s="170" t="s">
        <v>441</v>
      </c>
      <c r="BY36" s="139">
        <v>59.261989</v>
      </c>
      <c r="BZ36" s="139">
        <v>19.218447000000001</v>
      </c>
      <c r="CA36" s="580">
        <v>324.29635461610985</v>
      </c>
      <c r="CB36" s="375"/>
      <c r="CC36" s="139">
        <v>55.969706000000002</v>
      </c>
      <c r="CD36" s="139">
        <v>23.955034000000001</v>
      </c>
      <c r="CE36" s="580">
        <v>427.99999699837622</v>
      </c>
      <c r="CF36" s="375"/>
      <c r="CG36" s="139">
        <v>169.43806900000001</v>
      </c>
      <c r="CH36" s="139">
        <v>65.849626000000001</v>
      </c>
      <c r="CI36" s="580">
        <v>388.63536623519946</v>
      </c>
      <c r="CJ36" s="375"/>
      <c r="CK36" s="139">
        <v>226.81272000000001</v>
      </c>
      <c r="CL36" s="139">
        <v>60.794502000000001</v>
      </c>
      <c r="CM36" s="580">
        <v>268.0383269509752</v>
      </c>
    </row>
    <row r="37" spans="1:91" s="169" customFormat="1" ht="11.25" customHeight="1" x14ac:dyDescent="0.25">
      <c r="A37" s="170" t="s">
        <v>442</v>
      </c>
      <c r="B37" s="139">
        <v>11325.570323</v>
      </c>
      <c r="C37" s="577">
        <v>881.87050599999998</v>
      </c>
      <c r="D37" s="576">
        <v>77.865439077191098</v>
      </c>
      <c r="E37" s="375"/>
      <c r="F37" s="139">
        <v>10330.191102000001</v>
      </c>
      <c r="G37" s="577">
        <v>1376.417739</v>
      </c>
      <c r="H37" s="576">
        <v>133.24223389570358</v>
      </c>
      <c r="I37" s="375"/>
      <c r="J37" s="139">
        <v>12636.943337000001</v>
      </c>
      <c r="K37" s="577">
        <v>1640.5646750000001</v>
      </c>
      <c r="L37" s="576">
        <v>129.822903470379</v>
      </c>
      <c r="M37" s="375"/>
      <c r="N37" s="139">
        <v>11017.617315</v>
      </c>
      <c r="O37" s="577">
        <v>1352.9967810000001</v>
      </c>
      <c r="P37" s="576">
        <v>122.80302921376246</v>
      </c>
      <c r="Q37" s="375"/>
      <c r="R37" s="139">
        <v>11138.562775</v>
      </c>
      <c r="S37" s="577">
        <v>1501.8464750000001</v>
      </c>
      <c r="T37" s="576">
        <v>134.83305749022006</v>
      </c>
      <c r="U37" s="375"/>
      <c r="V37" s="139">
        <v>9454.136958000001</v>
      </c>
      <c r="W37" s="577">
        <v>1461.2365400000001</v>
      </c>
      <c r="X37" s="576">
        <v>154.56054280697887</v>
      </c>
      <c r="Y37" s="375"/>
      <c r="Z37" s="170" t="s">
        <v>442</v>
      </c>
      <c r="AA37" s="139">
        <v>5408.7141819999997</v>
      </c>
      <c r="AB37" s="594">
        <v>1148.192157</v>
      </c>
      <c r="AC37" s="580">
        <v>212.28560400199012</v>
      </c>
      <c r="AD37" s="375"/>
      <c r="AE37" s="139">
        <v>7336.2530820000002</v>
      </c>
      <c r="AF37" s="594">
        <v>1966.539248</v>
      </c>
      <c r="AG37" s="575">
        <v>268.05771638727117</v>
      </c>
      <c r="AH37" s="375"/>
      <c r="AI37" s="139">
        <v>5461.3310849999998</v>
      </c>
      <c r="AJ37" s="594">
        <v>1416.3028939999999</v>
      </c>
      <c r="AK37" s="575">
        <v>259.33291206057686</v>
      </c>
      <c r="AL37" s="375"/>
      <c r="AM37" s="139">
        <v>3170.9141070000001</v>
      </c>
      <c r="AN37" s="594">
        <v>1201.3300800000002</v>
      </c>
      <c r="AO37" s="575">
        <v>378.85923095424926</v>
      </c>
      <c r="AP37" s="375"/>
      <c r="AQ37" s="139">
        <v>2756.8529490000001</v>
      </c>
      <c r="AR37" s="594">
        <v>799.14197899999999</v>
      </c>
      <c r="AS37" s="575">
        <v>289.87472084424189</v>
      </c>
      <c r="AT37" s="375"/>
      <c r="AU37" s="139">
        <v>3613.2303739999998</v>
      </c>
      <c r="AV37" s="573">
        <v>1385.849686</v>
      </c>
      <c r="AW37" s="576">
        <v>383.54866492108152</v>
      </c>
      <c r="AX37" s="375"/>
      <c r="AY37" s="170" t="s">
        <v>442</v>
      </c>
      <c r="AZ37" s="139">
        <v>3879.0614249999999</v>
      </c>
      <c r="BA37" s="594">
        <v>1961.7121079999999</v>
      </c>
      <c r="BB37" s="580">
        <v>505.7182377564439</v>
      </c>
      <c r="BC37" s="375"/>
      <c r="BD37" s="139">
        <v>2894.9063190000002</v>
      </c>
      <c r="BE37" s="594">
        <v>1577.849105</v>
      </c>
      <c r="BF37" s="580">
        <v>545.04323495519645</v>
      </c>
      <c r="BG37" s="375"/>
      <c r="BH37" s="139">
        <v>4396.9876640000002</v>
      </c>
      <c r="BI37" s="594">
        <v>2330.3724029999998</v>
      </c>
      <c r="BJ37" s="580">
        <v>529.99293631859496</v>
      </c>
      <c r="BK37" s="375"/>
      <c r="BL37" s="139">
        <v>3772.865272</v>
      </c>
      <c r="BM37" s="594">
        <v>1633.8932150000001</v>
      </c>
      <c r="BN37" s="580">
        <v>433.06428859938364</v>
      </c>
      <c r="BO37" s="375"/>
      <c r="BP37" s="139">
        <v>3906.8701529999998</v>
      </c>
      <c r="BQ37" s="594">
        <v>1060.6540560000001</v>
      </c>
      <c r="BR37" s="580">
        <v>271.48433770842041</v>
      </c>
      <c r="BS37" s="375"/>
      <c r="BT37" s="139">
        <v>2544.3654649999999</v>
      </c>
      <c r="BU37" s="594">
        <v>653.89158799999996</v>
      </c>
      <c r="BV37" s="580">
        <v>256.99593749202222</v>
      </c>
      <c r="BW37" s="375"/>
      <c r="BX37" s="170" t="s">
        <v>442</v>
      </c>
      <c r="BY37" s="139">
        <v>2838.0256239999999</v>
      </c>
      <c r="BZ37" s="594">
        <v>906.67204200000003</v>
      </c>
      <c r="CA37" s="580">
        <v>319.47281741667604</v>
      </c>
      <c r="CB37" s="375"/>
      <c r="CC37" s="139">
        <v>2222.0537340000001</v>
      </c>
      <c r="CD37" s="594">
        <v>915.14892699999996</v>
      </c>
      <c r="CE37" s="580">
        <v>411.84824336025707</v>
      </c>
      <c r="CF37" s="375"/>
      <c r="CG37" s="139">
        <v>1608.282696</v>
      </c>
      <c r="CH37" s="594">
        <v>700.17953899999998</v>
      </c>
      <c r="CI37" s="580">
        <v>435.35849806842663</v>
      </c>
      <c r="CJ37" s="375"/>
      <c r="CK37" s="139">
        <v>1574.4798310000001</v>
      </c>
      <c r="CL37" s="594">
        <v>437.76576599999999</v>
      </c>
      <c r="CM37" s="580">
        <v>278.03834471602067</v>
      </c>
    </row>
    <row r="38" spans="1:91" s="169" customFormat="1" ht="11.25" customHeight="1" x14ac:dyDescent="0.25">
      <c r="A38" s="170" t="s">
        <v>443</v>
      </c>
      <c r="B38" s="139">
        <v>11661.147088</v>
      </c>
      <c r="C38" s="577">
        <v>977.38442400000008</v>
      </c>
      <c r="D38" s="576">
        <v>83.815461431387462</v>
      </c>
      <c r="E38" s="375"/>
      <c r="F38" s="139">
        <v>11530.65422</v>
      </c>
      <c r="G38" s="577">
        <v>1560.898473</v>
      </c>
      <c r="H38" s="576">
        <v>135.36946327751383</v>
      </c>
      <c r="I38" s="375"/>
      <c r="J38" s="139">
        <v>14549.826133999999</v>
      </c>
      <c r="K38" s="577">
        <v>1892.827477</v>
      </c>
      <c r="L38" s="576">
        <v>130.09279008337049</v>
      </c>
      <c r="M38" s="375"/>
      <c r="N38" s="139">
        <v>9468.4108390000001</v>
      </c>
      <c r="O38" s="577">
        <v>1172.3564180000001</v>
      </c>
      <c r="P38" s="576">
        <v>123.81765408521476</v>
      </c>
      <c r="Q38" s="375"/>
      <c r="R38" s="139">
        <v>9354.1728280000007</v>
      </c>
      <c r="S38" s="577">
        <v>1250.1844550000001</v>
      </c>
      <c r="T38" s="576">
        <v>133.64992052079711</v>
      </c>
      <c r="U38" s="375"/>
      <c r="V38" s="139">
        <v>11472.226586000001</v>
      </c>
      <c r="W38" s="577">
        <v>1807.671589</v>
      </c>
      <c r="X38" s="576">
        <v>157.56937639341706</v>
      </c>
      <c r="Y38" s="375"/>
      <c r="Z38" s="170" t="s">
        <v>443</v>
      </c>
      <c r="AA38" s="139">
        <v>13150.418212</v>
      </c>
      <c r="AB38" s="594">
        <v>2869.8371470000002</v>
      </c>
      <c r="AC38" s="580">
        <v>218.23162584907152</v>
      </c>
      <c r="AD38" s="375"/>
      <c r="AE38" s="139">
        <v>11094.84778</v>
      </c>
      <c r="AF38" s="594">
        <v>3002.21837</v>
      </c>
      <c r="AG38" s="575">
        <v>270.59572420740324</v>
      </c>
      <c r="AH38" s="375"/>
      <c r="AI38" s="139">
        <v>9226.125383999999</v>
      </c>
      <c r="AJ38" s="594">
        <v>2530.6607450000006</v>
      </c>
      <c r="AK38" s="575">
        <v>274.29290624953865</v>
      </c>
      <c r="AL38" s="375"/>
      <c r="AM38" s="139">
        <v>11661.75171</v>
      </c>
      <c r="AN38" s="594">
        <v>4470.9232249999995</v>
      </c>
      <c r="AO38" s="575">
        <v>383.38350328331586</v>
      </c>
      <c r="AP38" s="375"/>
      <c r="AQ38" s="139">
        <v>7785.5819969999993</v>
      </c>
      <c r="AR38" s="594">
        <v>2219.236621</v>
      </c>
      <c r="AS38" s="575">
        <v>285.04440924970453</v>
      </c>
      <c r="AT38" s="375"/>
      <c r="AU38" s="139">
        <v>9190.304121000001</v>
      </c>
      <c r="AV38" s="573">
        <v>3513.6771940000003</v>
      </c>
      <c r="AW38" s="576">
        <v>382.32436573792899</v>
      </c>
      <c r="AX38" s="375"/>
      <c r="AY38" s="170" t="s">
        <v>443</v>
      </c>
      <c r="AZ38" s="139">
        <v>7338.9882559999996</v>
      </c>
      <c r="BA38" s="594">
        <v>3685.0510279999999</v>
      </c>
      <c r="BB38" s="580">
        <v>502.11976085222398</v>
      </c>
      <c r="BC38" s="375"/>
      <c r="BD38" s="139">
        <v>9005.9779469999994</v>
      </c>
      <c r="BE38" s="594">
        <v>4830.9331160000002</v>
      </c>
      <c r="BF38" s="580">
        <v>536.41405124795392</v>
      </c>
      <c r="BG38" s="375"/>
      <c r="BH38" s="139">
        <v>6735.9843799999999</v>
      </c>
      <c r="BI38" s="594">
        <v>3592.1684140000002</v>
      </c>
      <c r="BJ38" s="580">
        <v>533.28039546314983</v>
      </c>
      <c r="BK38" s="375"/>
      <c r="BL38" s="139">
        <v>9114.6419139999998</v>
      </c>
      <c r="BM38" s="594">
        <v>4340.4420970000001</v>
      </c>
      <c r="BN38" s="580">
        <v>476.20544371942071</v>
      </c>
      <c r="BO38" s="375"/>
      <c r="BP38" s="139">
        <v>9159.9692739999991</v>
      </c>
      <c r="BQ38" s="594">
        <v>2630.823742</v>
      </c>
      <c r="BR38" s="580">
        <v>287.2087954997217</v>
      </c>
      <c r="BS38" s="375"/>
      <c r="BT38" s="139">
        <v>7313.045803</v>
      </c>
      <c r="BU38" s="594">
        <v>1751.6560019999999</v>
      </c>
      <c r="BV38" s="580">
        <v>239.5248230609229</v>
      </c>
      <c r="BW38" s="375"/>
      <c r="BX38" s="170" t="s">
        <v>443</v>
      </c>
      <c r="BY38" s="139">
        <v>6029.0368019999996</v>
      </c>
      <c r="BZ38" s="594">
        <v>1878.544844</v>
      </c>
      <c r="CA38" s="580">
        <v>311.58291211240152</v>
      </c>
      <c r="CB38" s="375"/>
      <c r="CC38" s="139">
        <v>5106.6219709999996</v>
      </c>
      <c r="CD38" s="594">
        <v>2075.1656809999999</v>
      </c>
      <c r="CE38" s="580">
        <v>406.367593447226</v>
      </c>
      <c r="CF38" s="375"/>
      <c r="CG38" s="139">
        <v>8572.1183180000007</v>
      </c>
      <c r="CH38" s="594">
        <v>3499.6733730000001</v>
      </c>
      <c r="CI38" s="580">
        <v>408.26237379986662</v>
      </c>
      <c r="CJ38" s="375"/>
      <c r="CK38" s="139">
        <v>7052.451771</v>
      </c>
      <c r="CL38" s="594">
        <v>1934.8430820000001</v>
      </c>
      <c r="CM38" s="580">
        <v>274.3504166814954</v>
      </c>
    </row>
    <row r="39" spans="1:91" s="169" customFormat="1" ht="11.25" customHeight="1" x14ac:dyDescent="0.25">
      <c r="A39" s="170" t="s">
        <v>444</v>
      </c>
      <c r="B39" s="139">
        <v>73.682518000000002</v>
      </c>
      <c r="C39" s="577">
        <v>6.1619900000000003</v>
      </c>
      <c r="D39" s="576">
        <v>83.628928099335596</v>
      </c>
      <c r="E39" s="375"/>
      <c r="F39" s="139">
        <v>0</v>
      </c>
      <c r="G39" s="139">
        <v>0</v>
      </c>
      <c r="H39" s="139">
        <v>0</v>
      </c>
      <c r="I39" s="375"/>
      <c r="J39" s="139">
        <v>0</v>
      </c>
      <c r="K39" s="139">
        <v>0</v>
      </c>
      <c r="L39" s="139">
        <v>0</v>
      </c>
      <c r="M39" s="375"/>
      <c r="N39" s="139">
        <v>134.423</v>
      </c>
      <c r="O39" s="577">
        <v>15.613253</v>
      </c>
      <c r="P39" s="576">
        <v>116.15016031482708</v>
      </c>
      <c r="Q39" s="375"/>
      <c r="R39" s="139">
        <v>0</v>
      </c>
      <c r="S39" s="577">
        <v>0</v>
      </c>
      <c r="T39" s="576">
        <v>0</v>
      </c>
      <c r="U39" s="375"/>
      <c r="V39" s="139">
        <v>0</v>
      </c>
      <c r="W39" s="577">
        <v>0</v>
      </c>
      <c r="X39" s="576">
        <v>0</v>
      </c>
      <c r="Y39" s="375"/>
      <c r="Z39" s="170" t="s">
        <v>444</v>
      </c>
      <c r="AA39" s="139">
        <v>0</v>
      </c>
      <c r="AB39" s="577">
        <v>0</v>
      </c>
      <c r="AC39" s="133"/>
      <c r="AD39" s="375"/>
      <c r="AE39" s="139">
        <v>0</v>
      </c>
      <c r="AF39" s="139">
        <v>0</v>
      </c>
      <c r="AG39" s="133"/>
      <c r="AH39" s="375"/>
      <c r="AI39" s="139">
        <v>0</v>
      </c>
      <c r="AJ39" s="139">
        <v>0</v>
      </c>
      <c r="AK39" s="139">
        <v>0</v>
      </c>
      <c r="AL39" s="375"/>
      <c r="AM39" s="139">
        <v>0</v>
      </c>
      <c r="AN39" s="139">
        <v>0</v>
      </c>
      <c r="AO39" s="139">
        <v>0</v>
      </c>
      <c r="AP39" s="375"/>
      <c r="AQ39" s="139">
        <v>0</v>
      </c>
      <c r="AR39" s="139">
        <v>0</v>
      </c>
      <c r="AS39" s="139">
        <v>0</v>
      </c>
      <c r="AT39" s="375"/>
      <c r="AU39" s="139">
        <v>0</v>
      </c>
      <c r="AV39" s="139">
        <v>0</v>
      </c>
      <c r="AW39" s="139">
        <v>0</v>
      </c>
      <c r="AX39" s="375"/>
      <c r="AY39" s="170" t="s">
        <v>444</v>
      </c>
      <c r="AZ39" s="139" t="s">
        <v>415</v>
      </c>
      <c r="BA39" s="139" t="s">
        <v>415</v>
      </c>
      <c r="BB39" s="580" t="s">
        <v>415</v>
      </c>
      <c r="BC39" s="375"/>
      <c r="BD39" s="139" t="s">
        <v>415</v>
      </c>
      <c r="BE39" s="139" t="s">
        <v>415</v>
      </c>
      <c r="BF39" s="580" t="s">
        <v>415</v>
      </c>
      <c r="BG39" s="375"/>
      <c r="BH39" s="139" t="s">
        <v>415</v>
      </c>
      <c r="BI39" s="139" t="s">
        <v>415</v>
      </c>
      <c r="BJ39" s="580" t="s">
        <v>415</v>
      </c>
      <c r="BK39" s="375"/>
      <c r="BL39" s="139">
        <v>77.174909</v>
      </c>
      <c r="BM39" s="139">
        <v>33.498629000000001</v>
      </c>
      <c r="BN39" s="580">
        <v>434.06114025997749</v>
      </c>
      <c r="BO39" s="375"/>
      <c r="BP39" s="139" t="s">
        <v>415</v>
      </c>
      <c r="BQ39" s="139" t="s">
        <v>415</v>
      </c>
      <c r="BR39" s="580" t="s">
        <v>415</v>
      </c>
      <c r="BS39" s="375"/>
      <c r="BT39" s="139" t="s">
        <v>415</v>
      </c>
      <c r="BU39" s="139" t="s">
        <v>415</v>
      </c>
      <c r="BV39" s="580" t="s">
        <v>415</v>
      </c>
      <c r="BW39" s="375"/>
      <c r="BX39" s="170" t="s">
        <v>444</v>
      </c>
      <c r="BY39" s="139" t="s">
        <v>415</v>
      </c>
      <c r="BZ39" s="139" t="s">
        <v>415</v>
      </c>
      <c r="CA39" s="580" t="s">
        <v>415</v>
      </c>
      <c r="CB39" s="375"/>
      <c r="CC39" s="139">
        <v>263.162578</v>
      </c>
      <c r="CD39" s="577">
        <v>99.579117999999994</v>
      </c>
      <c r="CE39" s="580">
        <v>378.39391435054262</v>
      </c>
      <c r="CF39" s="375"/>
      <c r="CG39" s="139">
        <v>78.627869000000004</v>
      </c>
      <c r="CH39" s="577">
        <v>30.985004</v>
      </c>
      <c r="CI39" s="580">
        <v>394.07152189257476</v>
      </c>
      <c r="CJ39" s="375"/>
      <c r="CK39" s="139">
        <v>170.59548000000001</v>
      </c>
      <c r="CL39" s="577">
        <v>41.078558000000001</v>
      </c>
      <c r="CM39" s="580">
        <v>240.7951136806204</v>
      </c>
    </row>
    <row r="40" spans="1:91" s="169" customFormat="1" ht="11.25" customHeight="1" x14ac:dyDescent="0.25">
      <c r="A40" s="170" t="s">
        <v>445</v>
      </c>
      <c r="B40" s="139">
        <v>70.401687999999993</v>
      </c>
      <c r="C40" s="577">
        <v>3.5904859999999998</v>
      </c>
      <c r="D40" s="576">
        <v>50.999998750029974</v>
      </c>
      <c r="E40" s="375"/>
      <c r="F40" s="139">
        <v>0</v>
      </c>
      <c r="G40" s="139">
        <v>0</v>
      </c>
      <c r="H40" s="139">
        <v>0</v>
      </c>
      <c r="I40" s="375"/>
      <c r="J40" s="139">
        <v>162.83733000000001</v>
      </c>
      <c r="K40" s="577">
        <v>21.110232</v>
      </c>
      <c r="L40" s="576">
        <v>129.64000330882359</v>
      </c>
      <c r="M40" s="375"/>
      <c r="N40" s="139">
        <v>942.74108999999999</v>
      </c>
      <c r="O40" s="577">
        <v>116.877229</v>
      </c>
      <c r="P40" s="576">
        <v>123.97595717398931</v>
      </c>
      <c r="Q40" s="375"/>
      <c r="R40" s="139">
        <v>784.88300000000004</v>
      </c>
      <c r="S40" s="577">
        <v>102.710425</v>
      </c>
      <c r="T40" s="576">
        <v>130.86080982770679</v>
      </c>
      <c r="U40" s="375"/>
      <c r="V40" s="139">
        <v>641.18399999999997</v>
      </c>
      <c r="W40" s="577">
        <v>98.596254999999999</v>
      </c>
      <c r="X40" s="576">
        <v>153.7721699231422</v>
      </c>
      <c r="Y40" s="375"/>
      <c r="Z40" s="170" t="s">
        <v>445</v>
      </c>
      <c r="AA40" s="139">
        <v>797.92152799999997</v>
      </c>
      <c r="AB40" s="594">
        <v>169.353103</v>
      </c>
      <c r="AC40" s="580">
        <v>212.24280465835483</v>
      </c>
      <c r="AD40" s="375"/>
      <c r="AE40" s="139">
        <v>101.54</v>
      </c>
      <c r="AF40" s="594">
        <v>25.599108999999999</v>
      </c>
      <c r="AG40" s="575">
        <v>252.10861729367733</v>
      </c>
      <c r="AH40" s="375"/>
      <c r="AI40" s="139">
        <v>207.59643</v>
      </c>
      <c r="AJ40" s="594">
        <v>54.248499000000002</v>
      </c>
      <c r="AK40" s="575">
        <v>261.3171093549152</v>
      </c>
      <c r="AL40" s="375"/>
      <c r="AM40" s="139">
        <v>169.97204199999999</v>
      </c>
      <c r="AN40" s="594">
        <v>37.225853999999998</v>
      </c>
      <c r="AO40" s="575">
        <v>219.01163015974123</v>
      </c>
      <c r="AP40" s="375"/>
      <c r="AQ40" s="139">
        <v>236.182231</v>
      </c>
      <c r="AR40" s="594">
        <v>60.917912999999999</v>
      </c>
      <c r="AS40" s="575">
        <v>257.92758727899388</v>
      </c>
      <c r="AT40" s="375"/>
      <c r="AU40" s="139">
        <v>476.79239999999999</v>
      </c>
      <c r="AV40" s="573">
        <v>179.564705</v>
      </c>
      <c r="AW40" s="576">
        <v>376.60983060971614</v>
      </c>
      <c r="AX40" s="375"/>
      <c r="AY40" s="170" t="s">
        <v>445</v>
      </c>
      <c r="AZ40" s="139">
        <v>750.68293000000006</v>
      </c>
      <c r="BA40" s="594">
        <v>418.98195600000003</v>
      </c>
      <c r="BB40" s="580">
        <v>558.13438571195422</v>
      </c>
      <c r="BC40" s="375"/>
      <c r="BD40" s="139" t="s">
        <v>415</v>
      </c>
      <c r="BE40" s="594" t="s">
        <v>415</v>
      </c>
      <c r="BF40" s="580"/>
      <c r="BG40" s="375"/>
      <c r="BH40" s="139">
        <v>235.41097600000001</v>
      </c>
      <c r="BI40" s="594">
        <v>126.477755</v>
      </c>
      <c r="BJ40" s="580">
        <v>537.26362784375863</v>
      </c>
      <c r="BK40" s="375"/>
      <c r="BL40" s="139">
        <v>270.89646800000003</v>
      </c>
      <c r="BM40" s="594">
        <v>138.80809500000001</v>
      </c>
      <c r="BN40" s="580">
        <v>512.40274937803906</v>
      </c>
      <c r="BO40" s="375"/>
      <c r="BP40" s="139">
        <v>429.93195900000001</v>
      </c>
      <c r="BQ40" s="594">
        <v>135.134941</v>
      </c>
      <c r="BR40" s="580">
        <v>314.31704057152911</v>
      </c>
      <c r="BS40" s="375"/>
      <c r="BT40" s="139">
        <v>53.547467999999995</v>
      </c>
      <c r="BU40" s="594">
        <v>11.245557</v>
      </c>
      <c r="BV40" s="580">
        <v>210.0109943573803</v>
      </c>
      <c r="BW40" s="375"/>
      <c r="BX40" s="170" t="s">
        <v>445</v>
      </c>
      <c r="BY40" s="139">
        <v>934.87902799999995</v>
      </c>
      <c r="BZ40" s="594">
        <v>300.19021999999995</v>
      </c>
      <c r="CA40" s="580">
        <v>321.10060340341704</v>
      </c>
      <c r="CB40" s="375"/>
      <c r="CC40" s="139">
        <v>912.92142100000001</v>
      </c>
      <c r="CD40" s="594">
        <v>358.17996099999999</v>
      </c>
      <c r="CE40" s="580">
        <v>392.34478758057315</v>
      </c>
      <c r="CF40" s="375"/>
      <c r="CG40" s="139">
        <v>355.02910600000001</v>
      </c>
      <c r="CH40" s="594">
        <v>137.07855900000001</v>
      </c>
      <c r="CI40" s="580">
        <v>386.1051296453424</v>
      </c>
      <c r="CJ40" s="375"/>
      <c r="CK40" s="139">
        <v>218.83751899999999</v>
      </c>
      <c r="CL40" s="594">
        <v>54.387416000000002</v>
      </c>
      <c r="CM40" s="580">
        <v>248.5287543403378</v>
      </c>
    </row>
    <row r="41" spans="1:91" s="169" customFormat="1" ht="11.25" customHeight="1" x14ac:dyDescent="0.25">
      <c r="A41" s="170" t="s">
        <v>446</v>
      </c>
      <c r="B41" s="139">
        <v>1234.4036599999999</v>
      </c>
      <c r="C41" s="577">
        <v>92.111260000000001</v>
      </c>
      <c r="D41" s="576">
        <v>74.620047707894841</v>
      </c>
      <c r="E41" s="375"/>
      <c r="F41" s="139">
        <v>470.69850200000002</v>
      </c>
      <c r="G41" s="577">
        <v>53.109312000000003</v>
      </c>
      <c r="H41" s="576">
        <v>112.8308498419653</v>
      </c>
      <c r="I41" s="375"/>
      <c r="J41" s="139">
        <v>683.49800000000005</v>
      </c>
      <c r="K41" s="577">
        <v>83.691246000000007</v>
      </c>
      <c r="L41" s="576">
        <v>122.44548777026415</v>
      </c>
      <c r="M41" s="375"/>
      <c r="N41" s="139">
        <v>961.89467300000001</v>
      </c>
      <c r="O41" s="577">
        <v>117.980615</v>
      </c>
      <c r="P41" s="576">
        <v>122.65440106039553</v>
      </c>
      <c r="Q41" s="375"/>
      <c r="R41" s="139">
        <v>0</v>
      </c>
      <c r="S41" s="139">
        <v>0</v>
      </c>
      <c r="T41" s="139">
        <v>0</v>
      </c>
      <c r="U41" s="375"/>
      <c r="V41" s="139">
        <v>281.35399999999998</v>
      </c>
      <c r="W41" s="577">
        <v>52.613765999999998</v>
      </c>
      <c r="X41" s="576">
        <v>187.00201880904484</v>
      </c>
      <c r="Y41" s="375"/>
      <c r="Z41" s="170" t="s">
        <v>446</v>
      </c>
      <c r="AA41" s="139">
        <v>1576.9218209999999</v>
      </c>
      <c r="AB41" s="594">
        <v>341.54427900000002</v>
      </c>
      <c r="AC41" s="580">
        <v>216.58922747572282</v>
      </c>
      <c r="AD41" s="375"/>
      <c r="AE41" s="139">
        <v>1250.9304669999999</v>
      </c>
      <c r="AF41" s="594">
        <v>337.54067600000002</v>
      </c>
      <c r="AG41" s="575">
        <v>269.83168521708092</v>
      </c>
      <c r="AH41" s="375"/>
      <c r="AI41" s="419">
        <v>650.07965999999999</v>
      </c>
      <c r="AJ41" s="594">
        <v>174.95860199999998</v>
      </c>
      <c r="AK41" s="575">
        <v>269.13409658133281</v>
      </c>
      <c r="AL41" s="375"/>
      <c r="AM41" s="419">
        <v>537.23227699999995</v>
      </c>
      <c r="AN41" s="594">
        <v>196.312995</v>
      </c>
      <c r="AO41" s="575">
        <v>365.41548861555094</v>
      </c>
      <c r="AP41" s="375"/>
      <c r="AQ41" s="139">
        <v>0</v>
      </c>
      <c r="AR41" s="139">
        <v>0</v>
      </c>
      <c r="AS41" s="139">
        <v>0</v>
      </c>
      <c r="AT41" s="375"/>
      <c r="AU41" s="139">
        <v>262.59557899999999</v>
      </c>
      <c r="AV41" s="573">
        <v>104.66037999999999</v>
      </c>
      <c r="AW41" s="576">
        <v>398.56108925580958</v>
      </c>
      <c r="AX41" s="375"/>
      <c r="AY41" s="170" t="s">
        <v>446</v>
      </c>
      <c r="AZ41" s="139">
        <v>1111.0406499999999</v>
      </c>
      <c r="BA41" s="594">
        <v>559.55234800000005</v>
      </c>
      <c r="BB41" s="580">
        <v>503.62905083625884</v>
      </c>
      <c r="BC41" s="375"/>
      <c r="BD41" s="139" t="s">
        <v>415</v>
      </c>
      <c r="BE41" s="594" t="s">
        <v>415</v>
      </c>
      <c r="BF41" s="580"/>
      <c r="BG41" s="375"/>
      <c r="BH41" s="139">
        <v>474.57980300000003</v>
      </c>
      <c r="BI41" s="594">
        <v>248.68411399999999</v>
      </c>
      <c r="BJ41" s="580">
        <v>524.0090548058995</v>
      </c>
      <c r="BK41" s="375"/>
      <c r="BL41" s="139">
        <v>903.977619</v>
      </c>
      <c r="BM41" s="594">
        <v>422.91182199999997</v>
      </c>
      <c r="BN41" s="580">
        <v>467.83439447077723</v>
      </c>
      <c r="BO41" s="375"/>
      <c r="BP41" s="139">
        <v>580.65582199999994</v>
      </c>
      <c r="BQ41" s="594">
        <v>169.029291</v>
      </c>
      <c r="BR41" s="580">
        <v>291.10065652626832</v>
      </c>
      <c r="BS41" s="375"/>
      <c r="BT41" s="139">
        <v>1292.5324229999999</v>
      </c>
      <c r="BU41" s="594">
        <v>328.68838299999999</v>
      </c>
      <c r="BV41" s="580">
        <v>254.29797903027151</v>
      </c>
      <c r="BW41" s="375"/>
      <c r="BX41" s="170" t="s">
        <v>446</v>
      </c>
      <c r="BY41" s="139">
        <v>316.88971600000002</v>
      </c>
      <c r="BZ41" s="594">
        <v>93.404374000000004</v>
      </c>
      <c r="CA41" s="580">
        <v>294.75356656888164</v>
      </c>
      <c r="CB41" s="375"/>
      <c r="CC41" s="139">
        <v>843.26432</v>
      </c>
      <c r="CD41" s="594">
        <v>336.44115399999998</v>
      </c>
      <c r="CE41" s="580">
        <v>398.97472953676015</v>
      </c>
      <c r="CF41" s="375"/>
      <c r="CG41" s="139">
        <v>600.11914100000001</v>
      </c>
      <c r="CH41" s="594">
        <v>226.705647</v>
      </c>
      <c r="CI41" s="580">
        <v>377.76773229101184</v>
      </c>
      <c r="CJ41" s="375"/>
      <c r="CK41" s="139">
        <v>2204.6113</v>
      </c>
      <c r="CL41" s="594">
        <v>517.38093600000002</v>
      </c>
      <c r="CM41" s="580">
        <v>234.68125015960865</v>
      </c>
    </row>
    <row r="42" spans="1:91" s="169" customFormat="1" ht="11.25" customHeight="1" x14ac:dyDescent="0.25">
      <c r="A42" s="170" t="s">
        <v>447</v>
      </c>
      <c r="B42" s="139">
        <v>11353.791932</v>
      </c>
      <c r="C42" s="577">
        <v>933.04221200000006</v>
      </c>
      <c r="D42" s="576">
        <v>82.178907063663459</v>
      </c>
      <c r="E42" s="375"/>
      <c r="F42" s="139">
        <v>13771.117774999999</v>
      </c>
      <c r="G42" s="577">
        <v>1908.388379</v>
      </c>
      <c r="H42" s="576">
        <v>138.57904711732814</v>
      </c>
      <c r="I42" s="375"/>
      <c r="J42" s="139">
        <v>22314.356696000003</v>
      </c>
      <c r="K42" s="577">
        <v>2858.8583640000002</v>
      </c>
      <c r="L42" s="576">
        <v>128.11744487854625</v>
      </c>
      <c r="M42" s="375"/>
      <c r="N42" s="139">
        <v>22045.580478</v>
      </c>
      <c r="O42" s="577">
        <v>2664.722839</v>
      </c>
      <c r="P42" s="576">
        <v>120.87333520925945</v>
      </c>
      <c r="Q42" s="375"/>
      <c r="R42" s="139">
        <v>17582.816439000002</v>
      </c>
      <c r="S42" s="577">
        <v>2367.940454</v>
      </c>
      <c r="T42" s="576">
        <v>134.67355825587367</v>
      </c>
      <c r="U42" s="375"/>
      <c r="V42" s="139">
        <v>13939.237636</v>
      </c>
      <c r="W42" s="577">
        <v>2172.9341629999999</v>
      </c>
      <c r="X42" s="576">
        <v>155.88615530795587</v>
      </c>
      <c r="Y42" s="375"/>
      <c r="Z42" s="170" t="s">
        <v>447</v>
      </c>
      <c r="AA42" s="139">
        <v>12302.162979000001</v>
      </c>
      <c r="AB42" s="594">
        <v>2668.018129</v>
      </c>
      <c r="AC42" s="580">
        <v>216.87390530871295</v>
      </c>
      <c r="AD42" s="375"/>
      <c r="AE42" s="139">
        <v>11643.940492</v>
      </c>
      <c r="AF42" s="594">
        <v>3154.2458499999998</v>
      </c>
      <c r="AG42" s="575">
        <v>270.89161544299651</v>
      </c>
      <c r="AH42" s="375"/>
      <c r="AI42" s="139">
        <v>13093.284302</v>
      </c>
      <c r="AJ42" s="594">
        <v>3535.9751970000002</v>
      </c>
      <c r="AK42" s="575">
        <v>270.06021678303279</v>
      </c>
      <c r="AL42" s="375"/>
      <c r="AM42" s="139">
        <v>12217.514793</v>
      </c>
      <c r="AN42" s="594">
        <v>4827.4164049999999</v>
      </c>
      <c r="AO42" s="575">
        <v>395.12261591578823</v>
      </c>
      <c r="AP42" s="375"/>
      <c r="AQ42" s="139">
        <v>17191.950638999999</v>
      </c>
      <c r="AR42" s="594">
        <v>4971.4137129999999</v>
      </c>
      <c r="AS42" s="575">
        <v>289.17100900245322</v>
      </c>
      <c r="AT42" s="375"/>
      <c r="AU42" s="139">
        <v>15737.215625000001</v>
      </c>
      <c r="AV42" s="573">
        <v>5967.0483979999999</v>
      </c>
      <c r="AW42" s="576">
        <v>379.16798880996458</v>
      </c>
      <c r="AX42" s="375"/>
      <c r="AY42" s="170" t="s">
        <v>447</v>
      </c>
      <c r="AZ42" s="139">
        <v>11552.007788999999</v>
      </c>
      <c r="BA42" s="594">
        <v>5660.53658</v>
      </c>
      <c r="BB42" s="580">
        <v>490.0045674648913</v>
      </c>
      <c r="BC42" s="375"/>
      <c r="BD42" s="139">
        <v>13328.331042</v>
      </c>
      <c r="BE42" s="594">
        <v>7130.7819129999998</v>
      </c>
      <c r="BF42" s="580">
        <v>535.00936392783217</v>
      </c>
      <c r="BG42" s="375"/>
      <c r="BH42" s="139">
        <v>12434.419073999999</v>
      </c>
      <c r="BI42" s="594">
        <v>6575.9272199999996</v>
      </c>
      <c r="BJ42" s="580">
        <v>528.8487689585811</v>
      </c>
      <c r="BK42" s="375"/>
      <c r="BL42" s="139">
        <v>12961.165197</v>
      </c>
      <c r="BM42" s="594">
        <v>6190.2695990000002</v>
      </c>
      <c r="BN42" s="580">
        <v>477.60131939625336</v>
      </c>
      <c r="BO42" s="375"/>
      <c r="BP42" s="139">
        <v>11127.603174</v>
      </c>
      <c r="BQ42" s="594">
        <v>3238.2831200000001</v>
      </c>
      <c r="BR42" s="580">
        <v>291.01353358523352</v>
      </c>
      <c r="BS42" s="375"/>
      <c r="BT42" s="139">
        <v>14015.531962000001</v>
      </c>
      <c r="BU42" s="594">
        <v>3192.1220049999997</v>
      </c>
      <c r="BV42" s="580">
        <v>227.75603620716853</v>
      </c>
      <c r="BW42" s="375"/>
      <c r="BX42" s="170" t="s">
        <v>447</v>
      </c>
      <c r="BY42" s="139">
        <v>15545.084541</v>
      </c>
      <c r="BZ42" s="594">
        <v>4937.5069949999997</v>
      </c>
      <c r="CA42" s="580">
        <v>317.62496897185576</v>
      </c>
      <c r="CB42" s="375"/>
      <c r="CC42" s="139">
        <v>14209.138181999999</v>
      </c>
      <c r="CD42" s="594">
        <v>5665.0567599999995</v>
      </c>
      <c r="CE42" s="580">
        <v>398.69108790682606</v>
      </c>
      <c r="CF42" s="375"/>
      <c r="CG42" s="139">
        <v>15354.123871</v>
      </c>
      <c r="CH42" s="594">
        <v>6269.4366199999995</v>
      </c>
      <c r="CI42" s="580">
        <v>408.32265472609322</v>
      </c>
      <c r="CJ42" s="375"/>
      <c r="CK42" s="139">
        <v>19543.627171</v>
      </c>
      <c r="CL42" s="594">
        <v>5405.6016659999996</v>
      </c>
      <c r="CM42" s="580">
        <v>276.59152616363627</v>
      </c>
    </row>
    <row r="43" spans="1:91" s="169" customFormat="1" ht="11.25" customHeight="1" x14ac:dyDescent="0.25">
      <c r="A43" s="170" t="s">
        <v>448</v>
      </c>
      <c r="B43" s="139">
        <v>1403.1768500000001</v>
      </c>
      <c r="C43" s="577">
        <v>106.500376</v>
      </c>
      <c r="D43" s="576">
        <v>75.899467697175879</v>
      </c>
      <c r="E43" s="375"/>
      <c r="F43" s="139">
        <v>694.42511000000002</v>
      </c>
      <c r="G43" s="577">
        <v>87.227589999999992</v>
      </c>
      <c r="H43" s="576">
        <v>125.61122681753255</v>
      </c>
      <c r="I43" s="375"/>
      <c r="J43" s="139">
        <v>756.737391</v>
      </c>
      <c r="K43" s="577">
        <v>98.179717999999994</v>
      </c>
      <c r="L43" s="576">
        <v>129.7408046274272</v>
      </c>
      <c r="M43" s="375"/>
      <c r="N43" s="139">
        <v>998.32097499999998</v>
      </c>
      <c r="O43" s="577">
        <v>122.342416</v>
      </c>
      <c r="P43" s="576">
        <v>122.54817745364912</v>
      </c>
      <c r="Q43" s="375"/>
      <c r="R43" s="139">
        <v>1071.364763</v>
      </c>
      <c r="S43" s="577">
        <v>136.73932099999999</v>
      </c>
      <c r="T43" s="576">
        <v>127.63096726936126</v>
      </c>
      <c r="U43" s="375"/>
      <c r="V43" s="139">
        <v>573.64149299999997</v>
      </c>
      <c r="W43" s="577">
        <v>86.097921999999997</v>
      </c>
      <c r="X43" s="576">
        <v>150.0901225776567</v>
      </c>
      <c r="Y43" s="375"/>
      <c r="Z43" s="170" t="s">
        <v>448</v>
      </c>
      <c r="AA43" s="139">
        <v>343.88675999999998</v>
      </c>
      <c r="AB43" s="594">
        <v>73.020726999999994</v>
      </c>
      <c r="AC43" s="580">
        <v>212.33945441807646</v>
      </c>
      <c r="AD43" s="375"/>
      <c r="AE43" s="139">
        <v>617.88867600000003</v>
      </c>
      <c r="AF43" s="594">
        <v>181.073003</v>
      </c>
      <c r="AG43" s="575">
        <v>293.05117577522975</v>
      </c>
      <c r="AH43" s="375"/>
      <c r="AI43" s="419">
        <v>84.812290000000004</v>
      </c>
      <c r="AJ43" s="594">
        <v>24.425939</v>
      </c>
      <c r="AK43" s="575">
        <v>287.99999386881308</v>
      </c>
      <c r="AL43" s="375"/>
      <c r="AM43" s="419">
        <v>0</v>
      </c>
      <c r="AN43" s="594">
        <v>0</v>
      </c>
      <c r="AO43" s="594">
        <v>0</v>
      </c>
      <c r="AP43" s="375"/>
      <c r="AQ43" s="139">
        <v>162.84299999999999</v>
      </c>
      <c r="AR43" s="573">
        <v>45.061574</v>
      </c>
      <c r="AS43" s="575">
        <v>276.71790620413532</v>
      </c>
      <c r="AT43" s="375"/>
      <c r="AU43" s="139">
        <v>80.247609999999995</v>
      </c>
      <c r="AV43" s="573">
        <v>30.494091000000001</v>
      </c>
      <c r="AW43" s="576">
        <v>379.99999003085577</v>
      </c>
      <c r="AX43" s="375"/>
      <c r="AY43" s="170" t="s">
        <v>448</v>
      </c>
      <c r="AZ43" s="139">
        <v>51.7</v>
      </c>
      <c r="BA43" s="594">
        <v>29.196211999999999</v>
      </c>
      <c r="BB43" s="580">
        <v>564.72363636363627</v>
      </c>
      <c r="BC43" s="375"/>
      <c r="BD43" s="139" t="s">
        <v>415</v>
      </c>
      <c r="BE43" s="594" t="s">
        <v>415</v>
      </c>
      <c r="BF43" s="580"/>
      <c r="BG43" s="375"/>
      <c r="BH43" s="139" t="s">
        <v>415</v>
      </c>
      <c r="BI43" s="594" t="s">
        <v>415</v>
      </c>
      <c r="BJ43" s="580"/>
      <c r="BK43" s="375"/>
      <c r="BL43" s="139">
        <v>82.356672000000003</v>
      </c>
      <c r="BM43" s="594">
        <v>36.708089000000001</v>
      </c>
      <c r="BN43" s="580">
        <v>445.72088828455816</v>
      </c>
      <c r="BO43" s="375"/>
      <c r="BP43" s="139" t="s">
        <v>415</v>
      </c>
      <c r="BQ43" s="594" t="s">
        <v>415</v>
      </c>
      <c r="BR43" s="580"/>
      <c r="BS43" s="375"/>
      <c r="BT43" s="139">
        <v>155.855819</v>
      </c>
      <c r="BU43" s="594">
        <v>28.057597999999999</v>
      </c>
      <c r="BV43" s="580">
        <v>180.02278118342184</v>
      </c>
      <c r="BW43" s="375"/>
      <c r="BX43" s="170" t="s">
        <v>448</v>
      </c>
      <c r="BY43" s="139">
        <v>77.965950000000007</v>
      </c>
      <c r="BZ43" s="594">
        <v>25.644227999999998</v>
      </c>
      <c r="CA43" s="580">
        <v>328.91573821649064</v>
      </c>
      <c r="CB43" s="375"/>
      <c r="CC43" s="139" t="s">
        <v>415</v>
      </c>
      <c r="CD43" s="594" t="s">
        <v>415</v>
      </c>
      <c r="CE43" s="580" t="s">
        <v>415</v>
      </c>
      <c r="CF43" s="375"/>
      <c r="CG43" s="139">
        <v>157.400678</v>
      </c>
      <c r="CH43" s="594">
        <v>68.292529000000002</v>
      </c>
      <c r="CI43" s="580">
        <v>433.87696843338881</v>
      </c>
      <c r="CJ43" s="375"/>
      <c r="CK43" s="139">
        <v>675.31306199999995</v>
      </c>
      <c r="CL43" s="594">
        <v>178.955828</v>
      </c>
      <c r="CM43" s="580">
        <v>264.99684082817282</v>
      </c>
    </row>
    <row r="44" spans="1:91" s="169" customFormat="1" ht="11.25" customHeight="1" x14ac:dyDescent="0.25">
      <c r="A44" s="170" t="s">
        <v>449</v>
      </c>
      <c r="B44" s="139">
        <v>3655.2807640000001</v>
      </c>
      <c r="C44" s="577">
        <v>286.37331699999999</v>
      </c>
      <c r="D44" s="576">
        <v>78.345094532935306</v>
      </c>
      <c r="E44" s="375"/>
      <c r="F44" s="139">
        <v>2090.1534419999998</v>
      </c>
      <c r="G44" s="577">
        <v>277.85984100000002</v>
      </c>
      <c r="H44" s="576">
        <v>132.93753243978344</v>
      </c>
      <c r="I44" s="375"/>
      <c r="J44" s="139">
        <v>2036.6300639999999</v>
      </c>
      <c r="K44" s="577">
        <v>262.615657</v>
      </c>
      <c r="L44" s="576">
        <v>128.94617517538521</v>
      </c>
      <c r="M44" s="375"/>
      <c r="N44" s="139">
        <v>910.74246200000005</v>
      </c>
      <c r="O44" s="577">
        <v>104.31544700000001</v>
      </c>
      <c r="P44" s="576">
        <v>114.53890792675043</v>
      </c>
      <c r="Q44" s="375"/>
      <c r="R44" s="139">
        <v>837.26230999999996</v>
      </c>
      <c r="S44" s="577">
        <v>115.938041</v>
      </c>
      <c r="T44" s="576">
        <v>138.47278160651948</v>
      </c>
      <c r="U44" s="375"/>
      <c r="V44" s="139">
        <v>177.08652000000001</v>
      </c>
      <c r="W44" s="577">
        <v>24.946211000000002</v>
      </c>
      <c r="X44" s="576">
        <v>140.87018594074806</v>
      </c>
      <c r="Y44" s="375"/>
      <c r="Z44" s="170" t="s">
        <v>449</v>
      </c>
      <c r="AA44" s="139">
        <v>402.47003999999998</v>
      </c>
      <c r="AB44" s="594">
        <v>91.980346999999995</v>
      </c>
      <c r="AC44" s="580">
        <v>228.5396125386128</v>
      </c>
      <c r="AD44" s="375"/>
      <c r="AE44" s="139">
        <v>83.822783999999999</v>
      </c>
      <c r="AF44" s="594">
        <v>22.045392</v>
      </c>
      <c r="AG44" s="575">
        <v>262.99999770945334</v>
      </c>
      <c r="AH44" s="375"/>
      <c r="AI44" s="419">
        <v>596.04392700000005</v>
      </c>
      <c r="AJ44" s="594">
        <v>163.46794299999999</v>
      </c>
      <c r="AK44" s="575">
        <v>274.25485873627565</v>
      </c>
      <c r="AL44" s="375"/>
      <c r="AM44" s="419">
        <v>1018.482215</v>
      </c>
      <c r="AN44" s="594">
        <v>383.55062900000001</v>
      </c>
      <c r="AO44" s="575">
        <v>376.59040418295376</v>
      </c>
      <c r="AP44" s="375"/>
      <c r="AQ44" s="139">
        <v>1101.3315029999999</v>
      </c>
      <c r="AR44" s="594">
        <v>307.87744899999996</v>
      </c>
      <c r="AS44" s="575">
        <v>279.55020641954707</v>
      </c>
      <c r="AT44" s="375"/>
      <c r="AU44" s="139">
        <v>332.39919700000002</v>
      </c>
      <c r="AV44" s="573">
        <v>122.87458600000001</v>
      </c>
      <c r="AW44" s="576">
        <v>369.65969565804937</v>
      </c>
      <c r="AX44" s="375"/>
      <c r="AY44" s="170" t="s">
        <v>449</v>
      </c>
      <c r="AZ44" s="139">
        <v>155.99454</v>
      </c>
      <c r="BA44" s="594">
        <v>84.730396999999996</v>
      </c>
      <c r="BB44" s="580">
        <v>543.16258120316263</v>
      </c>
      <c r="BC44" s="375"/>
      <c r="BD44" s="139">
        <v>83.273965000000004</v>
      </c>
      <c r="BE44" s="594">
        <v>42.448970000000003</v>
      </c>
      <c r="BF44" s="580">
        <v>509.75079666255834</v>
      </c>
      <c r="BG44" s="375"/>
      <c r="BH44" s="139">
        <v>891.15221199999996</v>
      </c>
      <c r="BI44" s="594">
        <v>458.88984900000003</v>
      </c>
      <c r="BJ44" s="580">
        <v>514.93992027480942</v>
      </c>
      <c r="BK44" s="375"/>
      <c r="BL44" s="139">
        <v>1511.4177159999999</v>
      </c>
      <c r="BM44" s="594">
        <v>677.96345199999996</v>
      </c>
      <c r="BN44" s="580">
        <v>448.56127119790887</v>
      </c>
      <c r="BO44" s="375"/>
      <c r="BP44" s="139">
        <v>1831.376728</v>
      </c>
      <c r="BQ44" s="594">
        <v>516.50324699999999</v>
      </c>
      <c r="BR44" s="580">
        <v>282.03003735013061</v>
      </c>
      <c r="BS44" s="375"/>
      <c r="BT44" s="139">
        <v>2218.6442569999999</v>
      </c>
      <c r="BU44" s="594">
        <v>631.49969299999998</v>
      </c>
      <c r="BV44" s="580">
        <v>284.63314522261419</v>
      </c>
      <c r="BW44" s="375"/>
      <c r="BX44" s="170" t="s">
        <v>449</v>
      </c>
      <c r="BY44" s="139">
        <v>1338.576114</v>
      </c>
      <c r="BZ44" s="594">
        <v>419.332132</v>
      </c>
      <c r="CA44" s="580">
        <v>313.26730517171023</v>
      </c>
      <c r="CB44" s="375"/>
      <c r="CC44" s="139">
        <v>470.55156699999998</v>
      </c>
      <c r="CD44" s="594">
        <v>186.927359</v>
      </c>
      <c r="CE44" s="580">
        <v>397.25159176868709</v>
      </c>
      <c r="CF44" s="375"/>
      <c r="CG44" s="139">
        <v>1218.036435</v>
      </c>
      <c r="CH44" s="594">
        <v>465.69027899999998</v>
      </c>
      <c r="CI44" s="580">
        <v>382.32869364043285</v>
      </c>
      <c r="CJ44" s="375"/>
      <c r="CK44" s="139">
        <v>635.63802599999997</v>
      </c>
      <c r="CL44" s="594">
        <v>173.938121</v>
      </c>
      <c r="CM44" s="580">
        <v>273.64335342643579</v>
      </c>
    </row>
    <row r="45" spans="1:91" s="169" customFormat="1" ht="11.25" customHeight="1" x14ac:dyDescent="0.25">
      <c r="A45" s="170" t="s">
        <v>450</v>
      </c>
      <c r="B45" s="139">
        <v>634.66910099999996</v>
      </c>
      <c r="C45" s="577">
        <v>51.568247999999997</v>
      </c>
      <c r="D45" s="576">
        <v>81.252179945026199</v>
      </c>
      <c r="E45" s="375"/>
      <c r="F45" s="139">
        <v>315.44275399999998</v>
      </c>
      <c r="G45" s="577">
        <v>40.404103999999997</v>
      </c>
      <c r="H45" s="576">
        <v>128.0869618580619</v>
      </c>
      <c r="I45" s="375"/>
      <c r="J45" s="139">
        <v>1525.516631</v>
      </c>
      <c r="K45" s="577">
        <v>190.463356</v>
      </c>
      <c r="L45" s="576">
        <v>124.85170736889856</v>
      </c>
      <c r="M45" s="375"/>
      <c r="N45" s="139">
        <v>2456.9634590000001</v>
      </c>
      <c r="O45" s="577">
        <v>300.56494400000003</v>
      </c>
      <c r="P45" s="576">
        <v>122.33187388237833</v>
      </c>
      <c r="Q45" s="375"/>
      <c r="R45" s="139">
        <v>1812.0973469999999</v>
      </c>
      <c r="S45" s="577">
        <v>246.13564400000001</v>
      </c>
      <c r="T45" s="576">
        <v>135.82915090488237</v>
      </c>
      <c r="U45" s="375"/>
      <c r="V45" s="139">
        <v>2159.4079999999999</v>
      </c>
      <c r="W45" s="577">
        <v>338.69244099999997</v>
      </c>
      <c r="X45" s="576">
        <v>156.84504317850079</v>
      </c>
      <c r="Y45" s="375"/>
      <c r="Z45" s="170" t="s">
        <v>450</v>
      </c>
      <c r="AA45" s="139">
        <v>1130.6859999999999</v>
      </c>
      <c r="AB45" s="594">
        <v>235.044512</v>
      </c>
      <c r="AC45" s="580">
        <v>207.87779454242823</v>
      </c>
      <c r="AD45" s="375"/>
      <c r="AE45" s="139">
        <v>1113.305701</v>
      </c>
      <c r="AF45" s="594">
        <v>300.335576</v>
      </c>
      <c r="AG45" s="575">
        <v>269.76918893905855</v>
      </c>
      <c r="AH45" s="375"/>
      <c r="AI45" s="419">
        <v>768.60614399999997</v>
      </c>
      <c r="AJ45" s="594">
        <v>207.74385100000001</v>
      </c>
      <c r="AK45" s="575">
        <v>270.28648238336228</v>
      </c>
      <c r="AL45" s="375"/>
      <c r="AM45" s="419">
        <v>712.903818</v>
      </c>
      <c r="AN45" s="594">
        <v>281.67398500000002</v>
      </c>
      <c r="AO45" s="575">
        <v>395.10797654333794</v>
      </c>
      <c r="AP45" s="375"/>
      <c r="AQ45" s="139">
        <v>573.80499000000009</v>
      </c>
      <c r="AR45" s="594">
        <v>157.84467900000001</v>
      </c>
      <c r="AS45" s="575">
        <v>275.08418670252411</v>
      </c>
      <c r="AT45" s="375"/>
      <c r="AU45" s="139">
        <v>1484.169846</v>
      </c>
      <c r="AV45" s="573">
        <v>558.64328799999998</v>
      </c>
      <c r="AW45" s="576">
        <v>376.40118447737279</v>
      </c>
      <c r="AX45" s="375"/>
      <c r="AY45" s="170" t="s">
        <v>450</v>
      </c>
      <c r="AZ45" s="139">
        <v>1132.7453889999999</v>
      </c>
      <c r="BA45" s="594">
        <v>576.16351999999995</v>
      </c>
      <c r="BB45" s="580">
        <v>508.64344767595423</v>
      </c>
      <c r="BC45" s="375"/>
      <c r="BD45" s="139">
        <v>1569.371306</v>
      </c>
      <c r="BE45" s="594">
        <v>838.27649499999995</v>
      </c>
      <c r="BF45" s="580">
        <v>534.14796854964288</v>
      </c>
      <c r="BG45" s="375"/>
      <c r="BH45" s="139">
        <v>833.02142200000003</v>
      </c>
      <c r="BI45" s="594">
        <v>457.996736</v>
      </c>
      <c r="BJ45" s="580">
        <v>549.80187052140411</v>
      </c>
      <c r="BK45" s="375"/>
      <c r="BL45" s="139">
        <v>1553.2471909999999</v>
      </c>
      <c r="BM45" s="594">
        <v>722.39814699999999</v>
      </c>
      <c r="BN45" s="580">
        <v>465.08897694185498</v>
      </c>
      <c r="BO45" s="375"/>
      <c r="BP45" s="139">
        <v>667.555025</v>
      </c>
      <c r="BQ45" s="594">
        <v>174.24531099999999</v>
      </c>
      <c r="BR45" s="580">
        <v>261.02014736538007</v>
      </c>
      <c r="BS45" s="375"/>
      <c r="BT45" s="139">
        <v>847.356583</v>
      </c>
      <c r="BU45" s="594">
        <v>200.846137</v>
      </c>
      <c r="BV45" s="580">
        <v>237.02670284205485</v>
      </c>
      <c r="BW45" s="375"/>
      <c r="BX45" s="170" t="s">
        <v>450</v>
      </c>
      <c r="BY45" s="139">
        <v>1278.3229040000001</v>
      </c>
      <c r="BZ45" s="594">
        <v>413.192498</v>
      </c>
      <c r="CA45" s="580">
        <v>323.23014529981384</v>
      </c>
      <c r="CB45" s="375"/>
      <c r="CC45" s="139">
        <v>1279.273545</v>
      </c>
      <c r="CD45" s="594">
        <v>547.058539</v>
      </c>
      <c r="CE45" s="580">
        <v>427.63218323255484</v>
      </c>
      <c r="CF45" s="375"/>
      <c r="CG45" s="139">
        <v>1232.1422709999999</v>
      </c>
      <c r="CH45" s="594">
        <v>486.53762799999998</v>
      </c>
      <c r="CI45" s="580">
        <v>394.87130622109788</v>
      </c>
      <c r="CJ45" s="375"/>
      <c r="CK45" s="139">
        <v>1706.3969480000001</v>
      </c>
      <c r="CL45" s="594">
        <v>494.18362100000002</v>
      </c>
      <c r="CM45" s="580">
        <v>289.60648434071157</v>
      </c>
    </row>
    <row r="46" spans="1:91" s="169" customFormat="1" ht="11.25" customHeight="1" x14ac:dyDescent="0.25">
      <c r="A46" s="170" t="s">
        <v>451</v>
      </c>
      <c r="B46" s="576">
        <v>0</v>
      </c>
      <c r="C46" s="576">
        <v>0</v>
      </c>
      <c r="D46" s="576">
        <v>0</v>
      </c>
      <c r="E46" s="375"/>
      <c r="F46" s="139"/>
      <c r="G46" s="577"/>
      <c r="H46" s="576"/>
      <c r="I46" s="375"/>
      <c r="J46" s="139"/>
      <c r="K46" s="577"/>
      <c r="L46" s="576"/>
      <c r="M46" s="375"/>
      <c r="N46" s="577"/>
      <c r="O46" s="577"/>
      <c r="P46" s="576"/>
      <c r="Q46" s="375"/>
      <c r="R46" s="139"/>
      <c r="S46" s="577"/>
      <c r="T46" s="576"/>
      <c r="U46" s="375"/>
      <c r="V46" s="139"/>
      <c r="W46" s="577"/>
      <c r="X46" s="576"/>
      <c r="Y46" s="375"/>
      <c r="Z46" s="170" t="s">
        <v>451</v>
      </c>
      <c r="AA46" s="139">
        <v>87.468615</v>
      </c>
      <c r="AB46" s="594">
        <v>17.134315999999998</v>
      </c>
      <c r="AC46" s="580">
        <v>195.89101759528259</v>
      </c>
      <c r="AD46" s="375"/>
      <c r="AE46" s="139">
        <v>338.84965899999997</v>
      </c>
      <c r="AF46" s="594">
        <v>82.485049000000004</v>
      </c>
      <c r="AG46" s="575">
        <v>243.42668439869968</v>
      </c>
      <c r="AH46" s="375"/>
      <c r="AI46" s="597">
        <v>419.98438299999998</v>
      </c>
      <c r="AJ46" s="594">
        <v>107.932129</v>
      </c>
      <c r="AK46" s="575">
        <v>256.99081529895841</v>
      </c>
      <c r="AL46" s="375"/>
      <c r="AM46" s="597">
        <v>242.542</v>
      </c>
      <c r="AN46" s="594">
        <v>88.607163</v>
      </c>
      <c r="AO46" s="575">
        <v>365.3270897411582</v>
      </c>
      <c r="AP46" s="375"/>
      <c r="AQ46" s="139">
        <v>322.68678999999997</v>
      </c>
      <c r="AR46" s="573">
        <v>91.821742</v>
      </c>
      <c r="AS46" s="575">
        <v>284.55376806717129</v>
      </c>
      <c r="AT46" s="375"/>
      <c r="AU46" s="139">
        <v>610.29147</v>
      </c>
      <c r="AV46" s="573">
        <v>248.449997</v>
      </c>
      <c r="AW46" s="576">
        <v>407.10055639479936</v>
      </c>
      <c r="AX46" s="375"/>
      <c r="AY46" s="170" t="s">
        <v>451</v>
      </c>
      <c r="AZ46" s="139">
        <v>1263.118199</v>
      </c>
      <c r="BA46" s="594">
        <v>581.45332800000006</v>
      </c>
      <c r="BB46" s="580">
        <v>460.33168428760808</v>
      </c>
      <c r="BC46" s="375"/>
      <c r="BD46" s="139" t="s">
        <v>415</v>
      </c>
      <c r="BE46" s="139" t="s">
        <v>415</v>
      </c>
      <c r="BF46" s="580" t="s">
        <v>415</v>
      </c>
      <c r="BG46" s="375"/>
      <c r="BH46" s="139">
        <v>248.63251600000001</v>
      </c>
      <c r="BI46" s="139">
        <v>131.085553</v>
      </c>
      <c r="BJ46" s="580">
        <v>527.2261050521646</v>
      </c>
      <c r="BK46" s="375"/>
      <c r="BL46" s="139">
        <v>237.180858</v>
      </c>
      <c r="BM46" s="139">
        <v>119.16028</v>
      </c>
      <c r="BN46" s="580">
        <v>502.40260114077165</v>
      </c>
      <c r="BO46" s="375"/>
      <c r="BP46" s="139">
        <v>78.656858999999997</v>
      </c>
      <c r="BQ46" s="139">
        <v>23.77806</v>
      </c>
      <c r="BR46" s="580">
        <v>302.30116358956059</v>
      </c>
      <c r="BS46" s="375"/>
      <c r="BT46" s="139" t="s">
        <v>415</v>
      </c>
      <c r="BU46" s="139" t="s">
        <v>415</v>
      </c>
      <c r="BV46" s="580" t="s">
        <v>415</v>
      </c>
      <c r="BW46" s="375"/>
      <c r="BX46" s="170" t="s">
        <v>451</v>
      </c>
      <c r="BY46" s="139">
        <v>79.670229000000006</v>
      </c>
      <c r="BZ46" s="594">
        <v>26.170766</v>
      </c>
      <c r="CA46" s="580">
        <v>328.48865038407257</v>
      </c>
      <c r="CB46" s="375"/>
      <c r="CC46" s="139">
        <v>594.25388799999996</v>
      </c>
      <c r="CD46" s="594">
        <v>244.35672700000001</v>
      </c>
      <c r="CE46" s="580">
        <v>411.1992061547943</v>
      </c>
      <c r="CF46" s="375"/>
      <c r="CG46" s="139">
        <v>741.19282399999997</v>
      </c>
      <c r="CH46" s="594">
        <v>306.28467699999999</v>
      </c>
      <c r="CI46" s="580">
        <v>413.23211326719479</v>
      </c>
      <c r="CJ46" s="375"/>
      <c r="CK46" s="139">
        <v>342.19232899999997</v>
      </c>
      <c r="CL46" s="594">
        <v>97.975275999999994</v>
      </c>
      <c r="CM46" s="580">
        <v>286.31640073965542</v>
      </c>
    </row>
    <row r="47" spans="1:91" s="169" customFormat="1" ht="11.25" customHeight="1" x14ac:dyDescent="0.25">
      <c r="A47" s="170"/>
      <c r="B47" s="576"/>
      <c r="C47" s="576"/>
      <c r="D47" s="576"/>
      <c r="E47" s="375"/>
      <c r="F47" s="139"/>
      <c r="G47" s="577"/>
      <c r="H47" s="576"/>
      <c r="I47" s="375"/>
      <c r="J47" s="139"/>
      <c r="K47" s="577"/>
      <c r="L47" s="576"/>
      <c r="M47" s="375"/>
      <c r="N47" s="577"/>
      <c r="O47" s="577"/>
      <c r="P47" s="576"/>
      <c r="Q47" s="375"/>
      <c r="R47" s="139"/>
      <c r="S47" s="577"/>
      <c r="T47" s="576"/>
      <c r="U47" s="375"/>
      <c r="V47" s="139"/>
      <c r="W47" s="577"/>
      <c r="X47" s="576"/>
      <c r="Y47" s="375"/>
      <c r="Z47" s="170"/>
      <c r="AA47" s="139"/>
      <c r="AB47" s="594"/>
      <c r="AC47" s="580"/>
      <c r="AD47" s="375"/>
      <c r="AE47" s="139"/>
      <c r="AF47" s="594"/>
      <c r="AG47" s="575"/>
      <c r="AH47" s="375"/>
      <c r="AI47" s="597"/>
      <c r="AJ47" s="594"/>
      <c r="AK47" s="575"/>
      <c r="AL47" s="375"/>
      <c r="AM47" s="597"/>
      <c r="AN47" s="594"/>
      <c r="AO47" s="575"/>
      <c r="AP47" s="375"/>
      <c r="AQ47" s="139"/>
      <c r="AR47" s="573"/>
      <c r="AS47" s="575"/>
      <c r="AT47" s="375"/>
      <c r="AU47" s="139"/>
      <c r="AV47" s="573"/>
      <c r="AW47" s="576"/>
      <c r="AX47" s="375"/>
      <c r="AY47" s="170" t="s">
        <v>452</v>
      </c>
      <c r="AZ47" s="139"/>
      <c r="BA47" s="594"/>
      <c r="BB47" s="580"/>
      <c r="BC47" s="375"/>
      <c r="BD47" s="139"/>
      <c r="BE47" s="139"/>
      <c r="BF47" s="580"/>
      <c r="BG47" s="375"/>
      <c r="BH47" s="139"/>
      <c r="BI47" s="139"/>
      <c r="BJ47" s="580"/>
      <c r="BK47" s="375"/>
      <c r="BL47" s="139"/>
      <c r="BM47" s="139"/>
      <c r="BN47" s="580"/>
      <c r="BO47" s="375"/>
      <c r="BP47" s="139"/>
      <c r="BQ47" s="139"/>
      <c r="BR47" s="580" t="s">
        <v>415</v>
      </c>
      <c r="BS47" s="375"/>
      <c r="BT47" s="139"/>
      <c r="BU47" s="139"/>
      <c r="BV47" s="580"/>
      <c r="BW47" s="375"/>
      <c r="BX47" s="170" t="s">
        <v>452</v>
      </c>
      <c r="BY47" s="139"/>
      <c r="BZ47" s="594"/>
      <c r="CA47" s="580"/>
      <c r="CB47" s="375"/>
      <c r="CC47" s="139">
        <v>83.833619999999996</v>
      </c>
      <c r="CD47" s="594">
        <v>36.833022999999997</v>
      </c>
      <c r="CE47" s="580">
        <v>439.35861292879866</v>
      </c>
      <c r="CF47" s="375"/>
      <c r="CG47" s="139">
        <v>157.29740000000001</v>
      </c>
      <c r="CH47" s="594">
        <v>66.119881000000007</v>
      </c>
      <c r="CI47" s="580">
        <v>420.34948447971806</v>
      </c>
      <c r="CJ47" s="375"/>
      <c r="CK47" s="139">
        <v>235.98436099999998</v>
      </c>
      <c r="CL47" s="594">
        <v>58.058524000000006</v>
      </c>
      <c r="CM47" s="580">
        <v>246.02699837384569</v>
      </c>
    </row>
    <row r="48" spans="1:91" s="169" customFormat="1" ht="11.25" customHeight="1" x14ac:dyDescent="0.25">
      <c r="A48" s="583" t="s">
        <v>453</v>
      </c>
      <c r="B48" s="383">
        <v>43301.932932000011</v>
      </c>
      <c r="C48" s="584">
        <v>3488.5313130000004</v>
      </c>
      <c r="D48" s="585">
        <v>80.562946658253807</v>
      </c>
      <c r="E48" s="624"/>
      <c r="F48" s="383">
        <v>40983.982458000006</v>
      </c>
      <c r="G48" s="584">
        <v>5525.5987210000012</v>
      </c>
      <c r="H48" s="585">
        <v>134.82337219577383</v>
      </c>
      <c r="I48" s="624"/>
      <c r="J48" s="383">
        <v>56177.347512</v>
      </c>
      <c r="K48" s="584">
        <v>7248.424269000001</v>
      </c>
      <c r="L48" s="585">
        <v>129.02752782074074</v>
      </c>
      <c r="M48" s="624"/>
      <c r="N48" s="383">
        <v>49777.174521000001</v>
      </c>
      <c r="O48" s="584">
        <v>6073.4996510000001</v>
      </c>
      <c r="P48" s="585">
        <v>122.0137484588988</v>
      </c>
      <c r="Q48" s="624"/>
      <c r="R48" s="290">
        <v>43443.468434000002</v>
      </c>
      <c r="S48" s="291">
        <v>5839.6646450000007</v>
      </c>
      <c r="T48" s="292">
        <v>134.41985309878538</v>
      </c>
      <c r="U48" s="624"/>
      <c r="V48" s="293">
        <v>39064.329973000007</v>
      </c>
      <c r="W48" s="294">
        <v>6102.4864340000004</v>
      </c>
      <c r="X48" s="295">
        <v>156.21633439554296</v>
      </c>
      <c r="Y48" s="624"/>
      <c r="Z48" s="583" t="s">
        <v>453</v>
      </c>
      <c r="AA48" s="383">
        <v>35895.762698000006</v>
      </c>
      <c r="AB48" s="588">
        <v>7785.263731</v>
      </c>
      <c r="AC48" s="591">
        <v>216.88531307996888</v>
      </c>
      <c r="AD48" s="624"/>
      <c r="AE48" s="383">
        <v>34717.853675000006</v>
      </c>
      <c r="AF48" s="625">
        <v>9373.8810039999989</v>
      </c>
      <c r="AG48" s="589">
        <v>270.00174295768869</v>
      </c>
      <c r="AH48" s="624"/>
      <c r="AI48" s="383">
        <v>32230.588056000001</v>
      </c>
      <c r="AJ48" s="625">
        <v>8662.9208060000001</v>
      </c>
      <c r="AK48" s="589">
        <v>268.77948335749721</v>
      </c>
      <c r="AL48" s="624"/>
      <c r="AM48" s="383">
        <v>30570.414344000001</v>
      </c>
      <c r="AN48" s="625">
        <v>11815.275005</v>
      </c>
      <c r="AO48" s="589">
        <v>386.49378029509637</v>
      </c>
      <c r="AP48" s="624"/>
      <c r="AQ48" s="383">
        <v>30682.104837000003</v>
      </c>
      <c r="AR48" s="625">
        <v>8814.9373989999985</v>
      </c>
      <c r="AS48" s="589">
        <v>287.29897918769689</v>
      </c>
      <c r="AT48" s="624"/>
      <c r="AU48" s="293">
        <v>32819.682907000002</v>
      </c>
      <c r="AV48" s="296">
        <v>12506.180977</v>
      </c>
      <c r="AW48" s="295">
        <v>381.05733722164018</v>
      </c>
      <c r="AX48" s="624"/>
      <c r="AY48" s="583" t="s">
        <v>453</v>
      </c>
      <c r="AZ48" s="626">
        <v>28243.519224</v>
      </c>
      <c r="BA48" s="588">
        <v>14071.195528</v>
      </c>
      <c r="BB48" s="591">
        <v>498.20971021355467</v>
      </c>
      <c r="BC48" s="624"/>
      <c r="BD48" s="626">
        <v>27247.4761</v>
      </c>
      <c r="BE48" s="588">
        <v>14615.412297999999</v>
      </c>
      <c r="BF48" s="591">
        <v>536.39508644251998</v>
      </c>
      <c r="BG48" s="624"/>
      <c r="BH48" s="626">
        <v>27395.781753000003</v>
      </c>
      <c r="BI48" s="588">
        <v>14525.520730999999</v>
      </c>
      <c r="BJ48" s="591">
        <v>530.21012000905455</v>
      </c>
      <c r="BK48" s="624"/>
      <c r="BL48" s="626">
        <v>31581.709868999998</v>
      </c>
      <c r="BM48" s="588">
        <v>14846.831194999999</v>
      </c>
      <c r="BN48" s="591">
        <v>470.10852979728509</v>
      </c>
      <c r="BO48" s="624"/>
      <c r="BP48" s="626">
        <v>28148.092058999999</v>
      </c>
      <c r="BQ48" s="588">
        <v>8053.3797869999989</v>
      </c>
      <c r="BR48" s="591">
        <v>286.10748359496824</v>
      </c>
      <c r="BS48" s="624"/>
      <c r="BT48" s="626">
        <v>28707.559837000004</v>
      </c>
      <c r="BU48" s="627">
        <v>6856.8749459999999</v>
      </c>
      <c r="BV48" s="591">
        <v>238.85258743456325</v>
      </c>
      <c r="BW48" s="624"/>
      <c r="BX48" s="583" t="s">
        <v>453</v>
      </c>
      <c r="BY48" s="626">
        <v>28703.891808</v>
      </c>
      <c r="BZ48" s="627">
        <v>9085.1060259999995</v>
      </c>
      <c r="CA48" s="591">
        <v>316.51129703143278</v>
      </c>
      <c r="CB48" s="624"/>
      <c r="CC48" s="626">
        <v>26275.207417999998</v>
      </c>
      <c r="CD48" s="627">
        <v>10591.794699999999</v>
      </c>
      <c r="CE48" s="591">
        <v>403.10984158945297</v>
      </c>
      <c r="CF48" s="624"/>
      <c r="CG48" s="626">
        <v>30585.671581999999</v>
      </c>
      <c r="CH48" s="627">
        <v>12454.592509</v>
      </c>
      <c r="CI48" s="591">
        <v>407.20349970440611</v>
      </c>
      <c r="CJ48" s="624"/>
      <c r="CK48" s="626">
        <v>34799.790076000005</v>
      </c>
      <c r="CL48" s="627">
        <v>9503.5635569999977</v>
      </c>
      <c r="CM48" s="591">
        <v>273.09255418624548</v>
      </c>
    </row>
    <row r="49" spans="1:92" s="169" customFormat="1" ht="11.25" customHeight="1" x14ac:dyDescent="0.25">
      <c r="A49" s="170" t="s">
        <v>454</v>
      </c>
      <c r="B49" s="139">
        <v>622.54493200000002</v>
      </c>
      <c r="C49" s="577">
        <v>42.073596000000002</v>
      </c>
      <c r="D49" s="576">
        <v>67.583227872136959</v>
      </c>
      <c r="E49" s="375"/>
      <c r="F49" s="139">
        <v>1576.5359599999999</v>
      </c>
      <c r="G49" s="577">
        <v>199.335587</v>
      </c>
      <c r="H49" s="576">
        <v>126.43897256869423</v>
      </c>
      <c r="I49" s="375"/>
      <c r="J49" s="139">
        <v>3815.6037580000002</v>
      </c>
      <c r="K49" s="577">
        <v>452.32388200000003</v>
      </c>
      <c r="L49" s="576">
        <v>118.54582149722268</v>
      </c>
      <c r="M49" s="375"/>
      <c r="N49" s="139">
        <v>4950.4108610000003</v>
      </c>
      <c r="O49" s="577">
        <v>594.89995799999997</v>
      </c>
      <c r="P49" s="576">
        <v>120.17183516760225</v>
      </c>
      <c r="Q49" s="375"/>
      <c r="R49" s="297">
        <v>3136.39032</v>
      </c>
      <c r="S49" s="298">
        <v>397.92910999999998</v>
      </c>
      <c r="T49" s="299">
        <v>126.87486868662444</v>
      </c>
      <c r="U49" s="375"/>
      <c r="V49" s="300">
        <v>2405.1241239999999</v>
      </c>
      <c r="W49" s="301">
        <v>340.50434300000001</v>
      </c>
      <c r="X49" s="302">
        <v>141.57454062441562</v>
      </c>
      <c r="Y49" s="375"/>
      <c r="Z49" s="170" t="s">
        <v>454</v>
      </c>
      <c r="AA49" s="139">
        <v>1710.563643</v>
      </c>
      <c r="AB49" s="579">
        <v>318.41664300000002</v>
      </c>
      <c r="AC49" s="580">
        <v>186.14720609959792</v>
      </c>
      <c r="AD49" s="375"/>
      <c r="AE49" s="139">
        <v>2404.3088149999999</v>
      </c>
      <c r="AF49" s="594">
        <v>650.98168499999997</v>
      </c>
      <c r="AG49" s="575">
        <v>270.75626930228594</v>
      </c>
      <c r="AH49" s="375"/>
      <c r="AI49" s="419">
        <v>1238.908357</v>
      </c>
      <c r="AJ49" s="594">
        <v>300.28736900000001</v>
      </c>
      <c r="AK49" s="575">
        <v>242.38061459779144</v>
      </c>
      <c r="AL49" s="375"/>
      <c r="AM49" s="419">
        <v>583.76104299999997</v>
      </c>
      <c r="AN49" s="594">
        <v>250.71925400000001</v>
      </c>
      <c r="AO49" s="575">
        <v>429.48952659042038</v>
      </c>
      <c r="AP49" s="375"/>
      <c r="AQ49" s="300">
        <v>570.24057700000003</v>
      </c>
      <c r="AR49" s="594">
        <v>172.53655900000001</v>
      </c>
      <c r="AS49" s="575">
        <v>302.56801420148673</v>
      </c>
      <c r="AT49" s="375"/>
      <c r="AU49" s="300">
        <v>610.61167900000009</v>
      </c>
      <c r="AV49" s="303">
        <v>221.04204200000001</v>
      </c>
      <c r="AW49" s="302">
        <v>362.00100587987606</v>
      </c>
      <c r="AX49" s="375"/>
      <c r="AY49" s="170" t="s">
        <v>454</v>
      </c>
      <c r="AZ49" s="139">
        <v>376.252274</v>
      </c>
      <c r="BA49" s="579">
        <v>196.373131</v>
      </c>
      <c r="BB49" s="580">
        <v>521.91878845627923</v>
      </c>
      <c r="BC49" s="375"/>
      <c r="BD49" s="139">
        <v>317.34745500000002</v>
      </c>
      <c r="BE49" s="579">
        <v>160.75482000000002</v>
      </c>
      <c r="BF49" s="580">
        <v>506.55777277306362</v>
      </c>
      <c r="BG49" s="375"/>
      <c r="BH49" s="139">
        <v>6.9760000000000003E-2</v>
      </c>
      <c r="BI49" s="579">
        <v>0.17535999999999999</v>
      </c>
      <c r="BJ49" s="580">
        <v>2513.7614678899081</v>
      </c>
      <c r="BK49" s="375"/>
      <c r="BL49" s="139">
        <v>8.72E-2</v>
      </c>
      <c r="BM49" s="579">
        <v>0.21920000000000001</v>
      </c>
      <c r="BN49" s="580">
        <v>2513.7614678899085</v>
      </c>
      <c r="BO49" s="375"/>
      <c r="BP49" s="139">
        <v>6.8522E-2</v>
      </c>
      <c r="BQ49" s="579">
        <v>0.17916200000000002</v>
      </c>
      <c r="BR49" s="580">
        <v>2614.6639035638191</v>
      </c>
      <c r="BS49" s="375"/>
      <c r="BT49" s="139">
        <v>822.01633000000004</v>
      </c>
      <c r="BU49" s="579">
        <v>246.12167299999999</v>
      </c>
      <c r="BV49" s="580">
        <v>299.41214549837468</v>
      </c>
      <c r="BW49" s="375"/>
      <c r="BX49" s="170" t="s">
        <v>454</v>
      </c>
      <c r="BY49" s="139">
        <v>447.30480399999999</v>
      </c>
      <c r="BZ49" s="579">
        <v>141.61558199999999</v>
      </c>
      <c r="CA49" s="580">
        <v>316.59749846996948</v>
      </c>
      <c r="CB49" s="375"/>
      <c r="CC49" s="139">
        <v>399.59921600000001</v>
      </c>
      <c r="CD49" s="579">
        <v>167.61862099999999</v>
      </c>
      <c r="CE49" s="580">
        <v>419.46684149650577</v>
      </c>
      <c r="CF49" s="375"/>
      <c r="CG49" s="139">
        <v>389.31316700000002</v>
      </c>
      <c r="CH49" s="579">
        <v>160.85145600000001</v>
      </c>
      <c r="CI49" s="580">
        <v>413.16726387525443</v>
      </c>
      <c r="CJ49" s="375"/>
      <c r="CK49" s="139">
        <v>0</v>
      </c>
      <c r="CL49" s="628">
        <v>0</v>
      </c>
      <c r="CM49" s="628" t="s">
        <v>320</v>
      </c>
    </row>
    <row r="50" spans="1:92" s="169" customFormat="1" ht="11.25" customHeight="1" x14ac:dyDescent="0.25">
      <c r="A50" s="170" t="s">
        <v>431</v>
      </c>
      <c r="B50" s="139">
        <v>98.807299999999998</v>
      </c>
      <c r="C50" s="577">
        <v>5.5715890000000003</v>
      </c>
      <c r="D50" s="576">
        <v>56.388434862606303</v>
      </c>
      <c r="E50" s="375"/>
      <c r="F50" s="139">
        <v>85.388999999999996</v>
      </c>
      <c r="G50" s="577">
        <v>7.9057009999999996</v>
      </c>
      <c r="H50" s="576">
        <v>92.584536649919784</v>
      </c>
      <c r="I50" s="375"/>
      <c r="J50" s="139">
        <v>384.90806700000002</v>
      </c>
      <c r="K50" s="577">
        <v>52.976827</v>
      </c>
      <c r="L50" s="576">
        <v>137.6350135057055</v>
      </c>
      <c r="M50" s="375"/>
      <c r="N50" s="139">
        <v>76.538515000000004</v>
      </c>
      <c r="O50" s="577">
        <v>9.72973</v>
      </c>
      <c r="P50" s="576">
        <v>127.12201170874557</v>
      </c>
      <c r="Q50" s="375"/>
      <c r="R50" s="297">
        <v>287.20529800000003</v>
      </c>
      <c r="S50" s="298">
        <v>37.821092</v>
      </c>
      <c r="T50" s="299">
        <v>131.68660976442013</v>
      </c>
      <c r="U50" s="375"/>
      <c r="V50" s="300">
        <v>647.74199999999996</v>
      </c>
      <c r="W50" s="301">
        <v>94.412764999999993</v>
      </c>
      <c r="X50" s="302">
        <v>145.75674419753545</v>
      </c>
      <c r="Y50" s="375"/>
      <c r="Z50" s="170" t="s">
        <v>431</v>
      </c>
      <c r="AA50" s="139">
        <v>948.48430499999995</v>
      </c>
      <c r="AB50" s="579">
        <v>208.095709</v>
      </c>
      <c r="AC50" s="580">
        <v>219.39815756888041</v>
      </c>
      <c r="AD50" s="375"/>
      <c r="AE50" s="139">
        <v>301.13499999999999</v>
      </c>
      <c r="AF50" s="594">
        <v>78.233496000000002</v>
      </c>
      <c r="AG50" s="575">
        <v>259.79542730004817</v>
      </c>
      <c r="AH50" s="375"/>
      <c r="AI50" s="419">
        <v>1221.7190399999999</v>
      </c>
      <c r="AJ50" s="594">
        <v>359.51480000000004</v>
      </c>
      <c r="AK50" s="575">
        <v>294.26962192551247</v>
      </c>
      <c r="AL50" s="375"/>
      <c r="AM50" s="419">
        <v>407.13700400000005</v>
      </c>
      <c r="AN50" s="594">
        <v>119.628683</v>
      </c>
      <c r="AO50" s="575">
        <v>293.82905956639593</v>
      </c>
      <c r="AP50" s="375"/>
      <c r="AQ50" s="300">
        <v>355.08698199999998</v>
      </c>
      <c r="AR50" s="594">
        <v>102.39448900000001</v>
      </c>
      <c r="AS50" s="575">
        <v>288.36452528693383</v>
      </c>
      <c r="AT50" s="375"/>
      <c r="AU50" s="300">
        <v>343.93557199999998</v>
      </c>
      <c r="AV50" s="303">
        <v>130.70502999999999</v>
      </c>
      <c r="AW50" s="302">
        <v>380.02765820338004</v>
      </c>
      <c r="AX50" s="375"/>
      <c r="AY50" s="170" t="s">
        <v>431</v>
      </c>
      <c r="AZ50" s="139">
        <v>157.86320400000002</v>
      </c>
      <c r="BA50" s="579">
        <v>75.382781999999992</v>
      </c>
      <c r="BB50" s="580">
        <v>477.5196504943608</v>
      </c>
      <c r="BC50" s="375"/>
      <c r="BD50" s="139">
        <v>235.61533400000002</v>
      </c>
      <c r="BE50" s="579">
        <v>120.812102</v>
      </c>
      <c r="BF50" s="580">
        <v>512.75144087184071</v>
      </c>
      <c r="BG50" s="375"/>
      <c r="BH50" s="139">
        <v>323.12807900000001</v>
      </c>
      <c r="BI50" s="579">
        <v>174.99792400000001</v>
      </c>
      <c r="BJ50" s="580">
        <v>541.57448817686929</v>
      </c>
      <c r="BK50" s="375"/>
      <c r="BL50" s="139">
        <v>275.96262400000001</v>
      </c>
      <c r="BM50" s="579">
        <v>135.692341</v>
      </c>
      <c r="BN50" s="580">
        <v>491.70550356848321</v>
      </c>
      <c r="BO50" s="375"/>
      <c r="BP50" s="139">
        <v>78.71394699999999</v>
      </c>
      <c r="BQ50" s="579">
        <v>22.203848000000001</v>
      </c>
      <c r="BR50" s="580">
        <v>282.08276736522947</v>
      </c>
      <c r="BS50" s="375"/>
      <c r="BT50" s="139">
        <v>85.31380200000001</v>
      </c>
      <c r="BU50" s="579">
        <v>20.569603000000001</v>
      </c>
      <c r="BV50" s="580">
        <v>241.10521999711133</v>
      </c>
      <c r="BW50" s="375"/>
      <c r="BX50" s="170" t="s">
        <v>431</v>
      </c>
      <c r="BY50" s="139">
        <v>358.11891900000001</v>
      </c>
      <c r="BZ50" s="579">
        <v>128.16607400000001</v>
      </c>
      <c r="CA50" s="580">
        <v>357.88691186125243</v>
      </c>
      <c r="CB50" s="375"/>
      <c r="CC50" s="139">
        <v>845.07453899999996</v>
      </c>
      <c r="CD50" s="579">
        <v>347.75978400000002</v>
      </c>
      <c r="CE50" s="580">
        <v>411.51373985484616</v>
      </c>
      <c r="CF50" s="375"/>
      <c r="CG50" s="139">
        <v>515.83552899999995</v>
      </c>
      <c r="CH50" s="579">
        <v>176.161956</v>
      </c>
      <c r="CI50" s="580">
        <v>341.50799256016353</v>
      </c>
      <c r="CJ50" s="375"/>
      <c r="CK50" s="139">
        <v>604.10177099999999</v>
      </c>
      <c r="CL50" s="579">
        <v>166.94892199999998</v>
      </c>
      <c r="CM50" s="580">
        <v>276.35893489211441</v>
      </c>
    </row>
    <row r="51" spans="1:92" s="169" customFormat="1" ht="11.25" customHeight="1" x14ac:dyDescent="0.25">
      <c r="A51" s="170" t="s">
        <v>433</v>
      </c>
      <c r="B51" s="139">
        <v>20258.650390999999</v>
      </c>
      <c r="C51" s="577">
        <v>1688.6436369999999</v>
      </c>
      <c r="D51" s="576">
        <v>83.354202003021271</v>
      </c>
      <c r="E51" s="375"/>
      <c r="F51" s="139">
        <v>26365.139046</v>
      </c>
      <c r="G51" s="577">
        <v>3591.8300939999999</v>
      </c>
      <c r="H51" s="576">
        <v>136.23406604202742</v>
      </c>
      <c r="I51" s="375"/>
      <c r="J51" s="139">
        <v>21587.454008000001</v>
      </c>
      <c r="K51" s="577">
        <v>2740.751174</v>
      </c>
      <c r="L51" s="576">
        <v>126.96037119450571</v>
      </c>
      <c r="M51" s="375"/>
      <c r="N51" s="139">
        <v>23514.485831999998</v>
      </c>
      <c r="O51" s="577">
        <v>2977.2688899999998</v>
      </c>
      <c r="P51" s="576">
        <v>126.61424584280486</v>
      </c>
      <c r="Q51" s="375"/>
      <c r="R51" s="297">
        <v>21049.455632000001</v>
      </c>
      <c r="S51" s="298">
        <v>2775.0927550000001</v>
      </c>
      <c r="T51" s="299">
        <v>131.83679442907885</v>
      </c>
      <c r="U51" s="375"/>
      <c r="V51" s="300">
        <v>18508.429319999999</v>
      </c>
      <c r="W51" s="301">
        <v>2815.3057170000002</v>
      </c>
      <c r="X51" s="302">
        <v>152.10938045173896</v>
      </c>
      <c r="Y51" s="375"/>
      <c r="Z51" s="170" t="s">
        <v>433</v>
      </c>
      <c r="AA51" s="139">
        <v>13554.304307</v>
      </c>
      <c r="AB51" s="579">
        <v>2854.8750319999999</v>
      </c>
      <c r="AC51" s="580">
        <v>210.62497693265047</v>
      </c>
      <c r="AD51" s="375"/>
      <c r="AE51" s="139">
        <v>10980.334649</v>
      </c>
      <c r="AF51" s="594">
        <v>2914.5529300000003</v>
      </c>
      <c r="AG51" s="575">
        <v>265.43388914521233</v>
      </c>
      <c r="AH51" s="375"/>
      <c r="AI51" s="419">
        <v>11470.901776999999</v>
      </c>
      <c r="AJ51" s="594">
        <v>3101.4063100000003</v>
      </c>
      <c r="AK51" s="575">
        <v>270.37162119359681</v>
      </c>
      <c r="AL51" s="375"/>
      <c r="AM51" s="419">
        <v>10452.262017000001</v>
      </c>
      <c r="AN51" s="594">
        <v>3930.9213240000004</v>
      </c>
      <c r="AO51" s="575">
        <v>376.08331264625627</v>
      </c>
      <c r="AP51" s="375"/>
      <c r="AQ51" s="419">
        <v>10293.900025000001</v>
      </c>
      <c r="AR51" s="594">
        <v>2934.3544849999998</v>
      </c>
      <c r="AS51" s="575">
        <v>285.05760478278978</v>
      </c>
      <c r="AT51" s="375"/>
      <c r="AU51" s="300">
        <v>7475.2079180000001</v>
      </c>
      <c r="AV51" s="303">
        <v>2811.3694969999997</v>
      </c>
      <c r="AW51" s="302">
        <v>376.09248168607257</v>
      </c>
      <c r="AX51" s="375"/>
      <c r="AY51" s="170" t="s">
        <v>433</v>
      </c>
      <c r="AZ51" s="139">
        <v>4437.1376920000002</v>
      </c>
      <c r="BA51" s="579">
        <v>2138.8922120000002</v>
      </c>
      <c r="BB51" s="580">
        <v>482.04323608355588</v>
      </c>
      <c r="BC51" s="375"/>
      <c r="BD51" s="139">
        <v>1687.855971</v>
      </c>
      <c r="BE51" s="579">
        <v>841.22518599999989</v>
      </c>
      <c r="BF51" s="580">
        <v>498.39867882897687</v>
      </c>
      <c r="BG51" s="375"/>
      <c r="BH51" s="139">
        <v>2706.8778899999998</v>
      </c>
      <c r="BI51" s="579">
        <v>1409.4650859999999</v>
      </c>
      <c r="BJ51" s="580">
        <v>520.69769796671551</v>
      </c>
      <c r="BK51" s="375"/>
      <c r="BL51" s="139">
        <v>1034.205543</v>
      </c>
      <c r="BM51" s="579">
        <v>466.65036899999996</v>
      </c>
      <c r="BN51" s="580">
        <v>451.2162714254568</v>
      </c>
      <c r="BO51" s="375"/>
      <c r="BP51" s="139">
        <v>793.12215500000002</v>
      </c>
      <c r="BQ51" s="579">
        <v>223.55872300000001</v>
      </c>
      <c r="BR51" s="580">
        <v>281.8717414343318</v>
      </c>
      <c r="BS51" s="375"/>
      <c r="BT51" s="139">
        <v>1490.2857939999999</v>
      </c>
      <c r="BU51" s="579">
        <v>337.87442899999996</v>
      </c>
      <c r="BV51" s="580">
        <v>226.71787543054307</v>
      </c>
      <c r="BW51" s="375"/>
      <c r="BX51" s="170" t="s">
        <v>433</v>
      </c>
      <c r="BY51" s="139">
        <v>964.85694100000001</v>
      </c>
      <c r="BZ51" s="579">
        <v>315.79012399999999</v>
      </c>
      <c r="CA51" s="580">
        <v>327.29217211487105</v>
      </c>
      <c r="CB51" s="375"/>
      <c r="CC51" s="139">
        <v>1132.075349</v>
      </c>
      <c r="CD51" s="579">
        <v>478.33843400000001</v>
      </c>
      <c r="CE51" s="580">
        <v>422.53232916212897</v>
      </c>
      <c r="CF51" s="375"/>
      <c r="CG51" s="139">
        <v>3112.9858759999997</v>
      </c>
      <c r="CH51" s="579">
        <v>1151.2287819999999</v>
      </c>
      <c r="CI51" s="580">
        <v>369.81497117463954</v>
      </c>
      <c r="CJ51" s="375"/>
      <c r="CK51" s="139">
        <v>994.83267999999998</v>
      </c>
      <c r="CL51" s="579">
        <v>251.31977800000001</v>
      </c>
      <c r="CM51" s="580">
        <v>252.62517310951228</v>
      </c>
    </row>
    <row r="52" spans="1:92" s="169" customFormat="1" ht="11.25" customHeight="1" x14ac:dyDescent="0.25">
      <c r="A52" s="170" t="s">
        <v>455</v>
      </c>
      <c r="B52" s="139"/>
      <c r="C52" s="577"/>
      <c r="D52" s="576"/>
      <c r="E52" s="375"/>
      <c r="F52" s="139"/>
      <c r="G52" s="577"/>
      <c r="H52" s="576"/>
      <c r="I52" s="375"/>
      <c r="J52" s="139"/>
      <c r="K52" s="577"/>
      <c r="L52" s="576"/>
      <c r="M52" s="375"/>
      <c r="N52" s="139"/>
      <c r="O52" s="577"/>
      <c r="P52" s="576"/>
      <c r="Q52" s="375"/>
      <c r="R52" s="297"/>
      <c r="S52" s="298"/>
      <c r="T52" s="299"/>
      <c r="U52" s="375"/>
      <c r="V52" s="300"/>
      <c r="W52" s="301"/>
      <c r="X52" s="302"/>
      <c r="Y52" s="375"/>
      <c r="Z52" s="170" t="s">
        <v>455</v>
      </c>
      <c r="AA52" s="139">
        <v>0</v>
      </c>
      <c r="AB52" s="139">
        <v>0</v>
      </c>
      <c r="AC52" s="139">
        <v>0</v>
      </c>
      <c r="AD52" s="375"/>
      <c r="AE52" s="139">
        <v>0</v>
      </c>
      <c r="AF52" s="139">
        <v>0</v>
      </c>
      <c r="AG52" s="139">
        <v>0</v>
      </c>
      <c r="AH52" s="375"/>
      <c r="AI52" s="139">
        <v>0</v>
      </c>
      <c r="AJ52" s="139">
        <v>0</v>
      </c>
      <c r="AK52" s="139">
        <v>0</v>
      </c>
      <c r="AL52" s="375"/>
      <c r="AM52" s="419">
        <v>608.61547599999994</v>
      </c>
      <c r="AN52" s="594">
        <v>322.49386900000002</v>
      </c>
      <c r="AO52" s="575">
        <v>529.88115109974638</v>
      </c>
      <c r="AP52" s="375"/>
      <c r="AQ52" s="419">
        <v>522.44719199999997</v>
      </c>
      <c r="AR52" s="594">
        <v>128.308481</v>
      </c>
      <c r="AS52" s="575">
        <v>245.59129222001829</v>
      </c>
      <c r="AT52" s="375"/>
      <c r="AU52" s="139">
        <v>0</v>
      </c>
      <c r="AV52" s="139">
        <v>0</v>
      </c>
      <c r="AW52" s="139">
        <v>0</v>
      </c>
      <c r="AX52" s="375"/>
      <c r="AY52" s="170" t="s">
        <v>455</v>
      </c>
      <c r="AZ52" s="139">
        <v>271.51397900000001</v>
      </c>
      <c r="BA52" s="579">
        <v>152.93975600000002</v>
      </c>
      <c r="BB52" s="580">
        <v>563.28501598070579</v>
      </c>
      <c r="BC52" s="375"/>
      <c r="BD52" s="139">
        <v>4128.4276829999999</v>
      </c>
      <c r="BE52" s="579">
        <v>2154.2997219999997</v>
      </c>
      <c r="BF52" s="580">
        <v>521.82086920668473</v>
      </c>
      <c r="BG52" s="375"/>
      <c r="BH52" s="139">
        <v>3568.3818779999997</v>
      </c>
      <c r="BI52" s="579">
        <v>1866.9694529999999</v>
      </c>
      <c r="BJ52" s="580">
        <v>523.19777334100684</v>
      </c>
      <c r="BK52" s="375"/>
      <c r="BL52" s="139">
        <v>2027.3940309999998</v>
      </c>
      <c r="BM52" s="579">
        <v>942.37945500000001</v>
      </c>
      <c r="BN52" s="580">
        <v>464.82303912830258</v>
      </c>
      <c r="BO52" s="375"/>
      <c r="BP52" s="139">
        <v>5142.458106</v>
      </c>
      <c r="BQ52" s="579">
        <v>1368.2184540000001</v>
      </c>
      <c r="BR52" s="580">
        <v>266.06312113726727</v>
      </c>
      <c r="BS52" s="375"/>
      <c r="BT52" s="139">
        <v>3118.9917799999998</v>
      </c>
      <c r="BU52" s="579">
        <v>810.76261499999998</v>
      </c>
      <c r="BV52" s="580">
        <v>259.94381267654381</v>
      </c>
      <c r="BW52" s="375"/>
      <c r="BX52" s="170" t="s">
        <v>455</v>
      </c>
      <c r="BY52" s="139">
        <v>6043.2271280000004</v>
      </c>
      <c r="BZ52" s="579">
        <v>1995.6353959999999</v>
      </c>
      <c r="CA52" s="580">
        <v>330.22677349882321</v>
      </c>
      <c r="CB52" s="375"/>
      <c r="CC52" s="139">
        <v>4601.3923640000003</v>
      </c>
      <c r="CD52" s="579">
        <v>1932.675992</v>
      </c>
      <c r="CE52" s="580">
        <v>420.01981989641075</v>
      </c>
      <c r="CF52" s="375"/>
      <c r="CG52" s="139">
        <v>785.62994400000002</v>
      </c>
      <c r="CH52" s="579">
        <v>302.00807300000002</v>
      </c>
      <c r="CI52" s="580">
        <v>384.41517575353521</v>
      </c>
      <c r="CJ52" s="375"/>
      <c r="CK52" s="139">
        <v>2422.4549000000002</v>
      </c>
      <c r="CL52" s="579">
        <v>633.91735000000006</v>
      </c>
      <c r="CM52" s="580">
        <v>261.68386045081792</v>
      </c>
    </row>
    <row r="53" spans="1:92" s="169" customFormat="1" ht="11.25" customHeight="1" x14ac:dyDescent="0.25">
      <c r="A53" s="170" t="s">
        <v>456</v>
      </c>
      <c r="B53" s="139"/>
      <c r="C53" s="577"/>
      <c r="D53" s="576"/>
      <c r="E53" s="375"/>
      <c r="F53" s="139"/>
      <c r="G53" s="577"/>
      <c r="H53" s="576"/>
      <c r="I53" s="375"/>
      <c r="J53" s="139"/>
      <c r="K53" s="577"/>
      <c r="L53" s="576"/>
      <c r="M53" s="375"/>
      <c r="N53" s="139"/>
      <c r="O53" s="577"/>
      <c r="P53" s="576"/>
      <c r="Q53" s="375"/>
      <c r="R53" s="297"/>
      <c r="S53" s="298"/>
      <c r="T53" s="299"/>
      <c r="U53" s="375"/>
      <c r="V53" s="300"/>
      <c r="W53" s="301"/>
      <c r="X53" s="302"/>
      <c r="Y53" s="375"/>
      <c r="Z53" s="170" t="s">
        <v>456</v>
      </c>
      <c r="AA53" s="139"/>
      <c r="AB53" s="139"/>
      <c r="AC53" s="139"/>
      <c r="AD53" s="375"/>
      <c r="AE53" s="139"/>
      <c r="AF53" s="139"/>
      <c r="AG53" s="139"/>
      <c r="AH53" s="375"/>
      <c r="AI53" s="139"/>
      <c r="AJ53" s="139"/>
      <c r="AK53" s="139"/>
      <c r="AL53" s="375"/>
      <c r="AM53" s="419"/>
      <c r="AN53" s="594"/>
      <c r="AO53" s="575"/>
      <c r="AP53" s="375"/>
      <c r="AQ53" s="419"/>
      <c r="AR53" s="594"/>
      <c r="AS53" s="575"/>
      <c r="AT53" s="375"/>
      <c r="AU53" s="139"/>
      <c r="AV53" s="139"/>
      <c r="AW53" s="139"/>
      <c r="AX53" s="375"/>
      <c r="AY53" s="170" t="s">
        <v>456</v>
      </c>
      <c r="AZ53" s="139"/>
      <c r="BA53" s="579"/>
      <c r="BB53" s="580"/>
      <c r="BC53" s="375"/>
      <c r="BD53" s="139"/>
      <c r="BE53" s="579"/>
      <c r="BF53" s="580"/>
      <c r="BG53" s="375"/>
      <c r="BH53" s="139"/>
      <c r="BI53" s="579"/>
      <c r="BJ53" s="580"/>
      <c r="BK53" s="375"/>
      <c r="BL53" s="139"/>
      <c r="BM53" s="579"/>
      <c r="BN53" s="580"/>
      <c r="BO53" s="375"/>
      <c r="BP53" s="139"/>
      <c r="BQ53" s="579"/>
      <c r="BR53" s="580"/>
      <c r="BS53" s="375"/>
      <c r="BT53" s="139">
        <v>5773.0587050000004</v>
      </c>
      <c r="BU53" s="579">
        <v>1491.079655</v>
      </c>
      <c r="BV53" s="580">
        <v>258.28243418148298</v>
      </c>
      <c r="BW53" s="375"/>
      <c r="BX53" s="170" t="s">
        <v>456</v>
      </c>
      <c r="BY53" s="139">
        <v>8667.8678560000008</v>
      </c>
      <c r="BZ53" s="579">
        <v>2832.3295910000002</v>
      </c>
      <c r="CA53" s="580">
        <v>326.7619716928919</v>
      </c>
      <c r="CB53" s="375"/>
      <c r="CC53" s="139">
        <v>8087.3132240000004</v>
      </c>
      <c r="CD53" s="579">
        <v>3440.7653009999999</v>
      </c>
      <c r="CE53" s="580">
        <v>425.45221208808221</v>
      </c>
      <c r="CF53" s="375"/>
      <c r="CG53" s="139">
        <v>11267.219564999999</v>
      </c>
      <c r="CH53" s="579">
        <v>4370.7757689999999</v>
      </c>
      <c r="CI53" s="580">
        <v>387.91964102458667</v>
      </c>
      <c r="CJ53" s="375"/>
      <c r="CK53" s="139">
        <v>6405.8015180000002</v>
      </c>
      <c r="CL53" s="579">
        <v>1692.425798</v>
      </c>
      <c r="CM53" s="580">
        <v>264.2020351777</v>
      </c>
    </row>
    <row r="54" spans="1:92" s="169" customFormat="1" ht="10.5" customHeight="1" thickBot="1" x14ac:dyDescent="0.3">
      <c r="A54" s="170" t="s">
        <v>457</v>
      </c>
      <c r="B54" s="629">
        <v>3831.7745229999996</v>
      </c>
      <c r="C54" s="630">
        <v>311.74709099999984</v>
      </c>
      <c r="D54" s="631">
        <v>81.358412173982686</v>
      </c>
      <c r="E54" s="375"/>
      <c r="F54" s="629">
        <v>2603.752653999999</v>
      </c>
      <c r="G54" s="630">
        <v>383.14902400000022</v>
      </c>
      <c r="H54" s="631">
        <v>147.15261966661461</v>
      </c>
      <c r="I54" s="375"/>
      <c r="J54" s="629">
        <v>303.49278399999821</v>
      </c>
      <c r="K54" s="630">
        <v>39.639380999999958</v>
      </c>
      <c r="L54" s="631">
        <v>130.61062104198231</v>
      </c>
      <c r="M54" s="375"/>
      <c r="N54" s="629">
        <v>1631.9249999999993</v>
      </c>
      <c r="O54" s="630">
        <v>178.33759599999985</v>
      </c>
      <c r="P54" s="631">
        <v>109.28050982735108</v>
      </c>
      <c r="Q54" s="375"/>
      <c r="R54" s="304">
        <v>1114.202781000002</v>
      </c>
      <c r="S54" s="305">
        <v>132.66804199999987</v>
      </c>
      <c r="T54" s="306">
        <v>119.06992538730671</v>
      </c>
      <c r="U54" s="375"/>
      <c r="V54" s="307">
        <v>759.98316999999952</v>
      </c>
      <c r="W54" s="308">
        <v>101.42566599999992</v>
      </c>
      <c r="X54" s="309">
        <v>133.45777907160758</v>
      </c>
      <c r="Y54" s="375"/>
      <c r="Z54" s="170" t="s">
        <v>457</v>
      </c>
      <c r="AA54" s="139">
        <v>525.04512000000022</v>
      </c>
      <c r="AB54" s="579">
        <v>90.886738000000193</v>
      </c>
      <c r="AC54" s="580">
        <v>173.10271924820509</v>
      </c>
      <c r="AD54" s="375"/>
      <c r="AE54" s="139">
        <v>916.4681220000009</v>
      </c>
      <c r="AF54" s="594">
        <v>245.03413399999928</v>
      </c>
      <c r="AG54" s="575">
        <v>267.36787468969823</v>
      </c>
      <c r="AH54" s="375"/>
      <c r="AI54" s="139">
        <v>616.57444600000269</v>
      </c>
      <c r="AJ54" s="594">
        <v>173.90271400000006</v>
      </c>
      <c r="AK54" s="575">
        <v>282.04658030864823</v>
      </c>
      <c r="AL54" s="375"/>
      <c r="AM54" s="139">
        <v>569.94519399999876</v>
      </c>
      <c r="AN54" s="594">
        <v>208.67260699999977</v>
      </c>
      <c r="AO54" s="575">
        <v>366.12749646240587</v>
      </c>
      <c r="AP54" s="375"/>
      <c r="AQ54" s="139">
        <v>925.95095100000071</v>
      </c>
      <c r="AR54" s="594">
        <v>290.37338200000067</v>
      </c>
      <c r="AS54" s="575">
        <v>313.5947770088747</v>
      </c>
      <c r="AT54" s="375"/>
      <c r="AU54" s="307">
        <v>834.76919499999997</v>
      </c>
      <c r="AV54" s="310">
        <v>336.36271199999942</v>
      </c>
      <c r="AW54" s="309">
        <v>402.94097340283315</v>
      </c>
      <c r="AX54" s="375"/>
      <c r="AY54" s="170" t="s">
        <v>457</v>
      </c>
      <c r="AZ54" s="629">
        <v>800.08146199999919</v>
      </c>
      <c r="BA54" s="579">
        <v>442.58211799999935</v>
      </c>
      <c r="BB54" s="580">
        <v>553.1713194474687</v>
      </c>
      <c r="BC54" s="375"/>
      <c r="BD54" s="629">
        <v>262.77630899999986</v>
      </c>
      <c r="BE54" s="579">
        <v>125.4061099999999</v>
      </c>
      <c r="BF54" s="580">
        <v>477.23522138367491</v>
      </c>
      <c r="BG54" s="375"/>
      <c r="BH54" s="629">
        <v>1586.8282290000006</v>
      </c>
      <c r="BI54" s="579">
        <v>814.86394700000028</v>
      </c>
      <c r="BJ54" s="580">
        <v>513.51742558393823</v>
      </c>
      <c r="BK54" s="375"/>
      <c r="BL54" s="629">
        <v>2112.48497</v>
      </c>
      <c r="BM54" s="579">
        <v>1036.2037039999998</v>
      </c>
      <c r="BN54" s="580">
        <v>490.51411901879698</v>
      </c>
      <c r="BO54" s="375"/>
      <c r="BP54" s="629">
        <v>3243.0307320000002</v>
      </c>
      <c r="BQ54" s="579">
        <v>872.09714099999951</v>
      </c>
      <c r="BR54" s="580">
        <v>268.91423889226326</v>
      </c>
      <c r="BS54" s="375"/>
      <c r="BT54" s="629">
        <v>342.00198000000171</v>
      </c>
      <c r="BU54" s="579">
        <v>79.31645299999991</v>
      </c>
      <c r="BV54" s="580">
        <v>231.91811053257501</v>
      </c>
      <c r="BW54" s="375"/>
      <c r="BX54" s="170" t="s">
        <v>457</v>
      </c>
      <c r="BY54" s="629">
        <v>603.89544099999773</v>
      </c>
      <c r="BZ54" s="579">
        <v>199.27196799999956</v>
      </c>
      <c r="CA54" s="580">
        <v>329.97759954939005</v>
      </c>
      <c r="CB54" s="375"/>
      <c r="CC54" s="629">
        <v>1348.4459990000009</v>
      </c>
      <c r="CD54" s="579">
        <v>559.43113699999901</v>
      </c>
      <c r="CE54" s="580">
        <v>414.87099773729881</v>
      </c>
      <c r="CF54" s="375"/>
      <c r="CG54" s="629">
        <v>170.68649100000039</v>
      </c>
      <c r="CH54" s="579">
        <v>58.410138999999617</v>
      </c>
      <c r="CI54" s="580">
        <v>342.20715803454817</v>
      </c>
      <c r="CJ54" s="375"/>
      <c r="CK54" s="629">
        <v>1180.0994460000002</v>
      </c>
      <c r="CL54" s="579">
        <v>291.94972999999982</v>
      </c>
      <c r="CM54" s="580">
        <v>247.39417596506505</v>
      </c>
    </row>
    <row r="55" spans="1:92" s="156" customFormat="1" ht="12" thickTop="1" thickBot="1" x14ac:dyDescent="0.3">
      <c r="A55" s="632" t="s">
        <v>262</v>
      </c>
      <c r="B55" s="614">
        <v>68113.710078000004</v>
      </c>
      <c r="C55" s="633">
        <v>5536.567226000001</v>
      </c>
      <c r="D55" s="634">
        <v>81.284182283711075</v>
      </c>
      <c r="E55" s="606"/>
      <c r="F55" s="611">
        <v>71614.79911800001</v>
      </c>
      <c r="G55" s="633">
        <v>9707.8191270000007</v>
      </c>
      <c r="H55" s="613">
        <v>135.55604772421947</v>
      </c>
      <c r="I55" s="606"/>
      <c r="J55" s="611">
        <v>82268.806129000004</v>
      </c>
      <c r="K55" s="633">
        <v>10534.115533</v>
      </c>
      <c r="L55" s="613">
        <v>128.04507599736144</v>
      </c>
      <c r="M55" s="606"/>
      <c r="N55" s="611">
        <v>79950.534729000006</v>
      </c>
      <c r="O55" s="612">
        <v>9833.7358249999997</v>
      </c>
      <c r="P55" s="613">
        <v>122.99774927500346</v>
      </c>
      <c r="Q55" s="606"/>
      <c r="R55" s="611">
        <v>69030.722464999999</v>
      </c>
      <c r="S55" s="612">
        <v>9183.1756440000008</v>
      </c>
      <c r="T55" s="634">
        <v>133.03026994474902</v>
      </c>
      <c r="U55" s="606"/>
      <c r="V55" s="611">
        <v>61385.608587000002</v>
      </c>
      <c r="W55" s="612">
        <v>9454.1349249999985</v>
      </c>
      <c r="X55" s="634">
        <v>154.01223743837178</v>
      </c>
      <c r="Y55" s="606"/>
      <c r="Z55" s="632" t="s">
        <v>262</v>
      </c>
      <c r="AA55" s="635">
        <v>52634.160073000006</v>
      </c>
      <c r="AB55" s="636">
        <v>11257.537853</v>
      </c>
      <c r="AC55" s="637">
        <v>213.88273010126048</v>
      </c>
      <c r="AD55" s="606"/>
      <c r="AE55" s="635">
        <v>49320.100261000007</v>
      </c>
      <c r="AF55" s="616">
        <v>13262.683249</v>
      </c>
      <c r="AG55" s="617">
        <v>268.91030591613577</v>
      </c>
      <c r="AH55" s="606"/>
      <c r="AI55" s="635">
        <v>46778.691676000002</v>
      </c>
      <c r="AJ55" s="616">
        <v>12598.031999000001</v>
      </c>
      <c r="AK55" s="617">
        <v>269.31133701337507</v>
      </c>
      <c r="AL55" s="606"/>
      <c r="AM55" s="635">
        <v>43192.135077999999</v>
      </c>
      <c r="AN55" s="616">
        <v>16647.710742000003</v>
      </c>
      <c r="AO55" s="617">
        <v>385.43384604479871</v>
      </c>
      <c r="AP55" s="606"/>
      <c r="AQ55" s="635">
        <v>43349.730564000005</v>
      </c>
      <c r="AR55" s="616">
        <v>12442.904794999999</v>
      </c>
      <c r="AS55" s="617">
        <v>287.03534331383526</v>
      </c>
      <c r="AT55" s="606"/>
      <c r="AU55" s="611">
        <v>42084.223928000007</v>
      </c>
      <c r="AV55" s="638">
        <v>16005.702542999998</v>
      </c>
      <c r="AW55" s="634">
        <v>380.32547708099429</v>
      </c>
      <c r="AX55" s="606"/>
      <c r="AY55" s="632" t="s">
        <v>262</v>
      </c>
      <c r="AZ55" s="639">
        <v>34286.367835000005</v>
      </c>
      <c r="BA55" s="636">
        <v>17077.365526999998</v>
      </c>
      <c r="BB55" s="637">
        <v>498.08033353615207</v>
      </c>
      <c r="BC55" s="606"/>
      <c r="BD55" s="639">
        <v>33879.498851999997</v>
      </c>
      <c r="BE55" s="636">
        <v>18017.910238</v>
      </c>
      <c r="BF55" s="637">
        <v>531.8233990623612</v>
      </c>
      <c r="BG55" s="606"/>
      <c r="BH55" s="639">
        <v>35581.067588999998</v>
      </c>
      <c r="BI55" s="636">
        <v>18791.992501000001</v>
      </c>
      <c r="BJ55" s="637">
        <v>528.14583075662426</v>
      </c>
      <c r="BK55" s="606"/>
      <c r="BL55" s="639">
        <v>37031.844237000005</v>
      </c>
      <c r="BM55" s="636">
        <v>17427.976263999997</v>
      </c>
      <c r="BN55" s="637">
        <v>470.62134287622126</v>
      </c>
      <c r="BO55" s="606"/>
      <c r="BP55" s="639">
        <v>37405.485521000002</v>
      </c>
      <c r="BQ55" s="636">
        <v>10539.637115</v>
      </c>
      <c r="BR55" s="637">
        <v>281.76715174791383</v>
      </c>
      <c r="BS55" s="606"/>
      <c r="BT55" s="639">
        <v>40339.228228000007</v>
      </c>
      <c r="BU55" s="640">
        <v>9842.5993739999976</v>
      </c>
      <c r="BV55" s="637">
        <v>244.09957283854999</v>
      </c>
      <c r="BW55" s="606"/>
      <c r="BX55" s="632" t="s">
        <v>262</v>
      </c>
      <c r="BY55" s="639">
        <v>45789.162897000002</v>
      </c>
      <c r="BZ55" s="640">
        <v>14697.914760999998</v>
      </c>
      <c r="CA55" s="637">
        <v>320.99112172157595</v>
      </c>
      <c r="CB55" s="606"/>
      <c r="CC55" s="639">
        <v>42689.108109000001</v>
      </c>
      <c r="CD55" s="640">
        <v>17518.383968999999</v>
      </c>
      <c r="CE55" s="637">
        <v>410.37128075549219</v>
      </c>
      <c r="CF55" s="606"/>
      <c r="CG55" s="639">
        <v>46827.342153999998</v>
      </c>
      <c r="CH55" s="640">
        <v>18674.028684000001</v>
      </c>
      <c r="CI55" s="637">
        <v>398.78472330518252</v>
      </c>
      <c r="CJ55" s="606"/>
      <c r="CK55" s="639">
        <v>46407.080391000003</v>
      </c>
      <c r="CL55" s="640">
        <v>12540.125134999997</v>
      </c>
      <c r="CM55" s="637">
        <v>270.2200834300271</v>
      </c>
      <c r="CN55" s="169"/>
    </row>
    <row r="56" spans="1:92" s="169" customFormat="1" ht="5.25" customHeight="1" thickTop="1" x14ac:dyDescent="0.25">
      <c r="A56" s="569"/>
      <c r="B56" s="375"/>
      <c r="C56" s="375"/>
      <c r="D56" s="375"/>
      <c r="E56" s="375"/>
      <c r="F56" s="375"/>
      <c r="G56" s="375"/>
      <c r="H56" s="375"/>
      <c r="I56" s="375"/>
      <c r="J56" s="375"/>
      <c r="K56" s="375"/>
      <c r="L56" s="375"/>
      <c r="M56" s="375"/>
      <c r="Q56" s="375"/>
      <c r="U56" s="375"/>
      <c r="Y56" s="375"/>
      <c r="AD56" s="375"/>
      <c r="AH56" s="375"/>
      <c r="AI56" s="578"/>
      <c r="AL56" s="375"/>
      <c r="AP56" s="375"/>
      <c r="AT56" s="375"/>
      <c r="AX56" s="375"/>
      <c r="BC56" s="375"/>
      <c r="BH56" s="578"/>
      <c r="BL56" s="578"/>
      <c r="BP56" s="578"/>
      <c r="BT56" s="578"/>
      <c r="BW56" s="375"/>
      <c r="CB56" s="375"/>
      <c r="CF56" s="375"/>
      <c r="CJ56" s="375"/>
    </row>
    <row r="57" spans="1:92" s="169" customFormat="1" ht="5.25" customHeight="1" x14ac:dyDescent="0.25">
      <c r="A57" s="569"/>
      <c r="B57" s="375"/>
      <c r="C57" s="375"/>
      <c r="D57" s="375"/>
      <c r="E57" s="375"/>
      <c r="F57" s="375"/>
      <c r="G57" s="375"/>
      <c r="H57" s="375"/>
      <c r="I57" s="375"/>
      <c r="J57" s="375"/>
      <c r="K57" s="375"/>
      <c r="L57" s="375"/>
      <c r="M57" s="375"/>
      <c r="Q57" s="375"/>
      <c r="U57" s="375"/>
      <c r="Y57" s="375"/>
      <c r="AD57" s="375"/>
      <c r="AH57" s="375"/>
      <c r="AI57" s="578"/>
      <c r="AL57" s="375"/>
      <c r="AP57" s="375"/>
      <c r="AT57" s="375"/>
      <c r="AX57" s="375"/>
      <c r="BC57" s="375"/>
      <c r="BG57" s="375"/>
      <c r="BH57" s="578"/>
      <c r="BK57" s="375"/>
      <c r="BL57" s="578"/>
      <c r="BO57" s="375"/>
      <c r="BP57" s="578"/>
      <c r="BS57" s="375"/>
      <c r="BT57" s="578"/>
      <c r="BW57" s="375"/>
      <c r="CB57" s="375"/>
      <c r="CF57" s="375"/>
      <c r="CJ57" s="375"/>
    </row>
    <row r="58" spans="1:92" s="169" customFormat="1" ht="11.25" customHeight="1" x14ac:dyDescent="0.25">
      <c r="B58" s="622"/>
      <c r="C58" s="622"/>
      <c r="D58" s="622"/>
      <c r="E58" s="622"/>
      <c r="F58" s="641"/>
      <c r="G58" s="622"/>
      <c r="H58" s="622"/>
      <c r="I58" s="622"/>
      <c r="J58" s="622"/>
      <c r="K58" s="622"/>
      <c r="L58" s="622"/>
      <c r="M58" s="622"/>
      <c r="N58" s="569"/>
      <c r="O58" s="569"/>
      <c r="P58" s="569"/>
      <c r="Q58" s="622"/>
      <c r="R58" s="569"/>
      <c r="S58" s="569"/>
      <c r="T58" s="569"/>
      <c r="U58" s="622"/>
      <c r="V58" s="569"/>
      <c r="W58" s="569"/>
      <c r="X58" s="569"/>
      <c r="Y58" s="622"/>
      <c r="Z58" s="408"/>
      <c r="AD58" s="622"/>
      <c r="AG58" s="642"/>
      <c r="AH58" s="622"/>
      <c r="AL58" s="622"/>
      <c r="AO58" s="642"/>
      <c r="AP58" s="622"/>
      <c r="AS58" s="642"/>
      <c r="AT58" s="622"/>
      <c r="AW58" s="642"/>
      <c r="AX58" s="622"/>
      <c r="BC58" s="622"/>
      <c r="BG58" s="622"/>
      <c r="BJ58" s="642"/>
      <c r="BK58" s="622"/>
      <c r="BN58" s="642"/>
      <c r="BO58" s="622"/>
      <c r="BR58" s="642"/>
      <c r="BS58" s="622"/>
      <c r="BV58" s="642"/>
      <c r="BW58" s="622"/>
      <c r="CB58" s="622"/>
      <c r="CF58" s="622"/>
      <c r="CI58" s="642"/>
      <c r="CJ58" s="622"/>
      <c r="CM58" s="642" t="s">
        <v>458</v>
      </c>
    </row>
    <row r="59" spans="1:92" s="169" customFormat="1" ht="11.25" customHeight="1" x14ac:dyDescent="0.25">
      <c r="B59" s="404"/>
      <c r="C59" s="404"/>
      <c r="D59" s="404"/>
      <c r="E59" s="404"/>
      <c r="F59" s="438"/>
      <c r="G59" s="404"/>
      <c r="H59" s="404"/>
      <c r="I59" s="404"/>
      <c r="J59" s="438"/>
      <c r="K59" s="404"/>
      <c r="L59" s="404"/>
      <c r="M59" s="404"/>
      <c r="N59" s="438"/>
      <c r="O59" s="375"/>
      <c r="P59" s="375"/>
      <c r="Q59" s="404"/>
      <c r="R59" s="438"/>
      <c r="S59" s="375"/>
      <c r="T59" s="375"/>
      <c r="U59" s="404"/>
      <c r="V59" s="438"/>
      <c r="W59" s="643"/>
      <c r="Y59" s="404"/>
      <c r="Z59" s="408"/>
      <c r="AA59" s="438"/>
      <c r="AD59" s="404"/>
      <c r="AE59" s="438"/>
      <c r="AH59" s="404"/>
      <c r="AI59" s="438"/>
      <c r="AL59" s="404"/>
      <c r="AM59" s="438"/>
      <c r="AP59" s="404"/>
      <c r="AQ59" s="438"/>
      <c r="AT59" s="404"/>
      <c r="AU59" s="438"/>
      <c r="AV59" s="643"/>
      <c r="AX59" s="404"/>
      <c r="AY59" s="408"/>
      <c r="AZ59" s="438"/>
      <c r="BC59" s="404"/>
      <c r="BG59" s="404"/>
      <c r="BK59" s="404"/>
      <c r="BO59" s="404"/>
      <c r="BS59" s="404"/>
      <c r="BW59" s="404"/>
      <c r="BX59" s="408" t="s">
        <v>459</v>
      </c>
      <c r="BY59" s="438"/>
      <c r="CB59" s="404"/>
      <c r="CF59" s="404"/>
      <c r="CJ59" s="404"/>
    </row>
    <row r="60" spans="1:92" s="169" customFormat="1" ht="11.25" customHeight="1" x14ac:dyDescent="0.25">
      <c r="A60" s="569"/>
      <c r="N60" s="569"/>
      <c r="O60" s="375"/>
      <c r="P60" s="375"/>
      <c r="R60" s="375"/>
      <c r="S60" s="375"/>
      <c r="T60" s="375"/>
      <c r="V60" s="408"/>
      <c r="Z60" s="375"/>
      <c r="AU60" s="419"/>
      <c r="AV60" s="419"/>
      <c r="AY60" s="408"/>
      <c r="BX60" s="408" t="s">
        <v>460</v>
      </c>
    </row>
    <row r="61" spans="1:92" x14ac:dyDescent="0.35">
      <c r="H61" s="644"/>
      <c r="L61" s="644"/>
      <c r="O61" s="375"/>
      <c r="P61" s="644"/>
      <c r="R61" s="375"/>
      <c r="S61" s="375"/>
      <c r="T61" s="644"/>
      <c r="X61" s="644"/>
      <c r="Z61" s="375"/>
      <c r="AA61" s="375"/>
      <c r="AB61" s="375"/>
      <c r="AC61" s="375"/>
      <c r="AG61" s="644"/>
      <c r="AK61" s="644"/>
      <c r="AO61" s="644"/>
      <c r="AS61" s="644"/>
      <c r="AW61" s="644"/>
      <c r="AY61" s="375"/>
      <c r="AZ61" s="375"/>
      <c r="BA61" s="375"/>
      <c r="BB61" s="375"/>
      <c r="BF61" s="644"/>
      <c r="BJ61" s="644"/>
      <c r="BN61" s="644"/>
      <c r="BR61" s="644"/>
      <c r="BV61" s="644"/>
      <c r="BX61" s="375"/>
      <c r="BY61" s="375"/>
      <c r="BZ61" s="375"/>
      <c r="CA61" s="375"/>
      <c r="CN61" s="169"/>
    </row>
    <row r="62" spans="1:92" x14ac:dyDescent="0.35">
      <c r="A62" s="1"/>
      <c r="J62" s="375"/>
      <c r="K62" s="375"/>
      <c r="L62" s="375"/>
      <c r="N62" s="375"/>
      <c r="O62" s="375"/>
      <c r="P62" s="375"/>
      <c r="AG62" s="644"/>
      <c r="AK62" s="375"/>
      <c r="AZ62" s="88"/>
      <c r="BF62" s="644"/>
      <c r="BJ62" s="375"/>
      <c r="BL62" s="645"/>
      <c r="BN62" s="375"/>
      <c r="BP62" s="645"/>
      <c r="BR62" s="375"/>
      <c r="BT62" s="645"/>
      <c r="BV62" s="375"/>
      <c r="BY62" s="88"/>
      <c r="CN62" s="169"/>
    </row>
    <row r="63" spans="1:92" x14ac:dyDescent="0.35">
      <c r="A63" s="1"/>
      <c r="J63" s="375"/>
      <c r="K63" s="375"/>
      <c r="L63" s="375"/>
      <c r="N63" s="375"/>
      <c r="O63" s="375"/>
      <c r="P63" s="375"/>
      <c r="AG63" s="375"/>
      <c r="AK63" s="375"/>
      <c r="AZ63" s="88"/>
      <c r="BF63" s="375"/>
      <c r="BJ63" s="375"/>
      <c r="BN63" s="375"/>
      <c r="BR63" s="375"/>
      <c r="BV63" s="375"/>
      <c r="BY63" s="88"/>
      <c r="CN63" s="169"/>
    </row>
    <row r="64" spans="1:92" x14ac:dyDescent="0.35">
      <c r="A64" s="1"/>
      <c r="F64" s="88"/>
      <c r="J64" s="375"/>
      <c r="K64" s="375"/>
      <c r="L64" s="375"/>
      <c r="N64" s="375"/>
      <c r="O64" s="375"/>
      <c r="P64" s="375"/>
      <c r="AG64" s="375"/>
      <c r="AK64" s="375"/>
      <c r="AZ64" s="88"/>
      <c r="BF64" s="375"/>
      <c r="BJ64" s="375"/>
      <c r="BN64" s="375"/>
      <c r="BR64" s="375"/>
      <c r="BV64" s="375"/>
      <c r="BY64" s="88"/>
      <c r="CN64" s="169"/>
    </row>
    <row r="65" spans="1:92" x14ac:dyDescent="0.35">
      <c r="A65" s="1"/>
      <c r="F65" s="88"/>
      <c r="J65" s="375"/>
      <c r="K65" s="375"/>
      <c r="L65" s="375"/>
      <c r="N65" s="375"/>
      <c r="O65" s="375"/>
      <c r="P65" s="375"/>
      <c r="AG65" s="375"/>
      <c r="AK65" s="375"/>
      <c r="AZ65" s="88"/>
      <c r="BF65" s="375"/>
      <c r="BJ65" s="375"/>
      <c r="BN65" s="375"/>
      <c r="BR65" s="375"/>
      <c r="BV65" s="375"/>
      <c r="BY65" s="88"/>
      <c r="CN65" s="169"/>
    </row>
    <row r="66" spans="1:92" x14ac:dyDescent="0.35">
      <c r="A66" s="1"/>
      <c r="F66" s="88"/>
      <c r="J66" s="375"/>
      <c r="K66" s="375"/>
      <c r="L66" s="375"/>
      <c r="N66" s="375"/>
      <c r="O66" s="375"/>
      <c r="P66" s="375"/>
      <c r="AG66" s="375"/>
      <c r="AK66" s="375"/>
      <c r="AZ66" s="88"/>
      <c r="BF66" s="375"/>
      <c r="BJ66" s="375"/>
      <c r="BN66" s="375"/>
      <c r="BR66" s="375"/>
      <c r="BV66" s="375"/>
      <c r="BY66" s="88"/>
      <c r="CN66" s="169"/>
    </row>
    <row r="67" spans="1:92" x14ac:dyDescent="0.35">
      <c r="A67" s="1"/>
      <c r="F67" s="88"/>
      <c r="J67" s="375"/>
      <c r="K67" s="375"/>
      <c r="L67" s="375"/>
      <c r="N67" s="375"/>
      <c r="O67" s="375"/>
      <c r="P67" s="375"/>
      <c r="AG67" s="375"/>
      <c r="AK67" s="375"/>
      <c r="AZ67" s="88"/>
      <c r="BF67" s="375"/>
      <c r="BJ67" s="375"/>
      <c r="BN67" s="375"/>
      <c r="BR67" s="375"/>
      <c r="BV67" s="375"/>
      <c r="BY67" s="88"/>
      <c r="CN67" s="169"/>
    </row>
    <row r="68" spans="1:92" x14ac:dyDescent="0.35">
      <c r="A68" s="1"/>
      <c r="F68" s="88"/>
      <c r="J68" s="375"/>
      <c r="K68" s="375"/>
      <c r="L68" s="375"/>
      <c r="N68" s="375"/>
      <c r="O68" s="375"/>
      <c r="P68" s="375"/>
      <c r="AG68" s="375"/>
      <c r="AK68" s="375"/>
      <c r="AZ68" s="88"/>
      <c r="BF68" s="375"/>
      <c r="BJ68" s="375"/>
      <c r="BN68" s="375"/>
      <c r="BR68" s="375"/>
      <c r="BV68" s="375"/>
      <c r="BY68" s="88"/>
      <c r="CN68" s="169"/>
    </row>
    <row r="69" spans="1:92" x14ac:dyDescent="0.35">
      <c r="A69" s="1"/>
      <c r="F69" s="88"/>
      <c r="J69" s="375"/>
      <c r="K69" s="375"/>
      <c r="L69" s="375"/>
      <c r="N69" s="375"/>
      <c r="O69" s="375"/>
      <c r="P69" s="375"/>
      <c r="AG69" s="375"/>
      <c r="AK69" s="375"/>
      <c r="AZ69" s="88"/>
      <c r="BF69" s="375"/>
      <c r="BJ69" s="375"/>
      <c r="BN69" s="375"/>
      <c r="BR69" s="375"/>
      <c r="BV69" s="375"/>
      <c r="BY69" s="88"/>
      <c r="CN69" s="169"/>
    </row>
    <row r="70" spans="1:92" x14ac:dyDescent="0.35">
      <c r="A70" s="1"/>
      <c r="F70" s="88"/>
      <c r="J70" s="375"/>
      <c r="K70" s="375"/>
      <c r="L70" s="375"/>
      <c r="N70" s="375"/>
      <c r="O70" s="375"/>
      <c r="P70" s="375"/>
      <c r="AG70" s="375"/>
      <c r="AK70" s="375"/>
      <c r="AZ70" s="88"/>
      <c r="BF70" s="375"/>
      <c r="BJ70" s="375"/>
      <c r="BN70" s="375"/>
      <c r="BR70" s="375"/>
      <c r="BV70" s="375"/>
      <c r="BY70" s="88"/>
      <c r="CN70" s="169"/>
    </row>
    <row r="71" spans="1:92" x14ac:dyDescent="0.35">
      <c r="A71" s="1"/>
      <c r="F71" s="88"/>
      <c r="J71" s="375"/>
      <c r="K71" s="375"/>
      <c r="L71" s="375"/>
      <c r="N71" s="375"/>
      <c r="O71" s="375"/>
      <c r="P71" s="375"/>
      <c r="AG71" s="375"/>
      <c r="AK71" s="375"/>
      <c r="AZ71" s="88"/>
      <c r="BF71" s="375"/>
      <c r="BJ71" s="375"/>
      <c r="BN71" s="375"/>
      <c r="BR71" s="375"/>
      <c r="BV71" s="375"/>
      <c r="BY71" s="88"/>
      <c r="CN71" s="169"/>
    </row>
    <row r="72" spans="1:92" x14ac:dyDescent="0.35">
      <c r="A72" s="1"/>
      <c r="F72" s="88"/>
      <c r="J72" s="375"/>
      <c r="K72" s="375"/>
      <c r="L72" s="375"/>
      <c r="N72" s="375"/>
      <c r="O72" s="375"/>
      <c r="P72" s="375"/>
      <c r="AG72" s="375"/>
      <c r="AK72" s="375"/>
      <c r="AZ72" s="88"/>
      <c r="BF72" s="375"/>
      <c r="BJ72" s="375"/>
      <c r="BN72" s="375"/>
      <c r="BR72" s="375"/>
      <c r="BV72" s="375"/>
      <c r="BY72" s="88"/>
      <c r="CN72" s="169"/>
    </row>
    <row r="73" spans="1:92" x14ac:dyDescent="0.35">
      <c r="A73" s="1"/>
      <c r="F73" s="88"/>
      <c r="J73" s="375"/>
      <c r="K73" s="375"/>
      <c r="L73" s="375"/>
      <c r="N73" s="375"/>
      <c r="O73" s="375"/>
      <c r="P73" s="375"/>
      <c r="AG73" s="375"/>
      <c r="AK73" s="375"/>
      <c r="AU73" s="88"/>
      <c r="AZ73" s="88"/>
      <c r="BF73" s="375"/>
      <c r="BJ73" s="375"/>
      <c r="BN73" s="375"/>
      <c r="BR73" s="375"/>
      <c r="BV73" s="375"/>
      <c r="BY73" s="88"/>
    </row>
    <row r="74" spans="1:92" x14ac:dyDescent="0.35">
      <c r="A74" s="1"/>
      <c r="F74" s="88"/>
      <c r="J74" s="375"/>
      <c r="K74" s="375"/>
      <c r="L74" s="375"/>
      <c r="N74" s="375"/>
      <c r="O74" s="375"/>
      <c r="P74" s="375"/>
      <c r="AG74" s="375"/>
      <c r="AK74" s="375"/>
      <c r="AU74" s="88"/>
      <c r="AZ74" s="88"/>
      <c r="BF74" s="375"/>
      <c r="BJ74" s="375"/>
      <c r="BN74" s="375"/>
      <c r="BR74" s="375"/>
      <c r="BV74" s="375"/>
      <c r="BY74" s="88"/>
    </row>
    <row r="75" spans="1:92" x14ac:dyDescent="0.35">
      <c r="A75" s="1"/>
      <c r="F75" s="88"/>
      <c r="J75" s="375"/>
      <c r="K75" s="375"/>
      <c r="L75" s="375"/>
      <c r="N75" s="375"/>
      <c r="O75" s="375"/>
      <c r="P75" s="375"/>
      <c r="AG75" s="375"/>
      <c r="AK75" s="375"/>
      <c r="AU75" s="88"/>
      <c r="AZ75" s="88"/>
      <c r="BF75" s="375"/>
      <c r="BJ75" s="375"/>
      <c r="BN75" s="375"/>
      <c r="BR75" s="375"/>
      <c r="BV75" s="375"/>
      <c r="BY75" s="88"/>
    </row>
    <row r="76" spans="1:92" x14ac:dyDescent="0.35">
      <c r="A76" s="1"/>
      <c r="F76" s="88"/>
      <c r="J76" s="375"/>
      <c r="K76" s="375"/>
      <c r="L76" s="375"/>
      <c r="N76" s="375"/>
      <c r="O76" s="375"/>
      <c r="P76" s="375"/>
      <c r="AG76" s="375"/>
      <c r="AK76" s="375"/>
      <c r="AU76" s="88"/>
      <c r="AZ76" s="88"/>
      <c r="BF76" s="375"/>
      <c r="BJ76" s="375"/>
      <c r="BN76" s="375"/>
      <c r="BR76" s="375"/>
      <c r="BV76" s="375"/>
      <c r="BY76" s="88"/>
    </row>
    <row r="77" spans="1:92" x14ac:dyDescent="0.35">
      <c r="A77" s="1"/>
      <c r="F77" s="88"/>
      <c r="J77" s="375"/>
      <c r="K77" s="375"/>
      <c r="L77" s="375"/>
      <c r="N77" s="375"/>
      <c r="O77" s="375"/>
      <c r="P77" s="375"/>
      <c r="AG77" s="375"/>
      <c r="AK77" s="375"/>
      <c r="AU77" s="88"/>
      <c r="AZ77" s="88"/>
      <c r="BF77" s="375"/>
      <c r="BJ77" s="375"/>
      <c r="BN77" s="375"/>
      <c r="BR77" s="375"/>
      <c r="BV77" s="375"/>
      <c r="BY77" s="88"/>
    </row>
    <row r="78" spans="1:92" x14ac:dyDescent="0.35">
      <c r="A78" s="1"/>
      <c r="F78" s="88"/>
      <c r="J78" s="375"/>
      <c r="K78" s="375"/>
      <c r="L78" s="375"/>
      <c r="N78" s="375"/>
      <c r="O78" s="375"/>
      <c r="P78" s="375"/>
      <c r="AG78" s="375"/>
      <c r="AK78" s="375"/>
      <c r="AU78" s="88"/>
      <c r="AZ78" s="88"/>
      <c r="BF78" s="375"/>
      <c r="BJ78" s="375"/>
      <c r="BN78" s="375"/>
      <c r="BR78" s="375"/>
      <c r="BV78" s="375"/>
      <c r="BY78" s="88"/>
    </row>
    <row r="79" spans="1:92" x14ac:dyDescent="0.35">
      <c r="A79" s="1"/>
      <c r="F79" s="88"/>
      <c r="J79" s="375"/>
      <c r="K79" s="375"/>
      <c r="L79" s="375"/>
      <c r="N79" s="375"/>
      <c r="O79" s="375"/>
      <c r="P79" s="375"/>
      <c r="AG79" s="375"/>
      <c r="AK79" s="375"/>
      <c r="BF79" s="375"/>
      <c r="BJ79" s="375"/>
      <c r="BN79" s="375"/>
      <c r="BR79" s="375"/>
      <c r="BV79" s="375"/>
    </row>
    <row r="80" spans="1:92" x14ac:dyDescent="0.35">
      <c r="A80" s="1"/>
      <c r="F80" s="88"/>
      <c r="J80" s="375"/>
      <c r="K80" s="375"/>
      <c r="L80" s="375"/>
      <c r="N80" s="375"/>
      <c r="O80" s="375"/>
      <c r="P80" s="375"/>
      <c r="AG80" s="375"/>
      <c r="AK80" s="375"/>
      <c r="BF80" s="375"/>
      <c r="BJ80" s="375"/>
      <c r="BN80" s="375"/>
      <c r="BR80" s="375"/>
      <c r="BV80" s="375"/>
    </row>
    <row r="81" spans="1:79" x14ac:dyDescent="0.35">
      <c r="A81" s="1"/>
      <c r="F81" s="88"/>
      <c r="J81" s="375"/>
      <c r="K81" s="375"/>
      <c r="L81" s="375"/>
      <c r="N81" s="375"/>
      <c r="O81" s="375"/>
      <c r="P81" s="375"/>
      <c r="AG81" s="375"/>
      <c r="AK81" s="375"/>
      <c r="BF81" s="375"/>
      <c r="BJ81" s="375"/>
      <c r="BN81" s="375"/>
      <c r="BR81" s="375"/>
      <c r="BV81" s="375"/>
    </row>
    <row r="82" spans="1:79" x14ac:dyDescent="0.35">
      <c r="A82" s="1"/>
      <c r="F82" s="88"/>
      <c r="J82" s="375"/>
      <c r="K82" s="375"/>
      <c r="L82" s="375"/>
      <c r="N82" s="375"/>
      <c r="O82" s="375"/>
      <c r="P82" s="375"/>
      <c r="AG82" s="375"/>
      <c r="AK82" s="375"/>
      <c r="BF82" s="375"/>
      <c r="BJ82" s="375"/>
      <c r="BN82" s="375"/>
      <c r="BR82" s="375"/>
      <c r="BV82" s="375"/>
    </row>
    <row r="83" spans="1:79" x14ac:dyDescent="0.35">
      <c r="A83" s="1"/>
      <c r="F83" s="88"/>
      <c r="J83" s="375"/>
      <c r="K83" s="375"/>
      <c r="L83" s="375"/>
      <c r="N83" s="375"/>
      <c r="O83" s="375"/>
      <c r="P83" s="375"/>
      <c r="AG83" s="375"/>
      <c r="AK83" s="375"/>
      <c r="BF83" s="375"/>
      <c r="BJ83" s="375"/>
      <c r="BN83" s="375"/>
      <c r="BR83" s="375"/>
      <c r="BV83" s="375"/>
    </row>
    <row r="84" spans="1:79" x14ac:dyDescent="0.35">
      <c r="A84" s="1"/>
      <c r="F84" s="88"/>
      <c r="J84" s="375"/>
      <c r="K84" s="375"/>
      <c r="L84" s="375"/>
      <c r="N84" s="375"/>
      <c r="O84" s="375"/>
      <c r="P84" s="375"/>
      <c r="AG84" s="375"/>
      <c r="AK84" s="375"/>
      <c r="BF84" s="375"/>
      <c r="BJ84" s="375"/>
      <c r="BN84" s="375"/>
      <c r="BR84" s="375"/>
      <c r="BV84" s="375"/>
    </row>
    <row r="85" spans="1:79" x14ac:dyDescent="0.35">
      <c r="A85" s="1"/>
      <c r="F85" s="88"/>
      <c r="J85" s="375"/>
      <c r="K85" s="375"/>
      <c r="L85" s="375"/>
      <c r="N85" s="375"/>
      <c r="O85" s="375"/>
      <c r="P85" s="375"/>
      <c r="AG85" s="375"/>
      <c r="AK85" s="375"/>
      <c r="BF85" s="375"/>
      <c r="BJ85" s="375"/>
      <c r="BN85" s="375"/>
      <c r="BR85" s="375"/>
      <c r="BV85" s="375"/>
    </row>
    <row r="86" spans="1:79" x14ac:dyDescent="0.35">
      <c r="O86" s="375"/>
      <c r="P86" s="375"/>
      <c r="R86" s="375"/>
      <c r="S86" s="375"/>
      <c r="T86" s="375"/>
      <c r="Z86" s="375"/>
      <c r="AA86" s="375"/>
      <c r="AB86" s="375"/>
      <c r="AC86" s="375"/>
      <c r="AY86" s="375"/>
      <c r="AZ86" s="375"/>
      <c r="BA86" s="375"/>
      <c r="BB86" s="375"/>
      <c r="BX86" s="375"/>
      <c r="BY86" s="375"/>
      <c r="BZ86" s="375"/>
      <c r="CA86" s="375"/>
    </row>
    <row r="87" spans="1:79" x14ac:dyDescent="0.35">
      <c r="O87" s="375"/>
      <c r="P87" s="375"/>
      <c r="R87" s="375"/>
      <c r="S87" s="375"/>
      <c r="T87" s="375"/>
      <c r="Z87" s="375"/>
      <c r="AA87" s="375"/>
      <c r="AB87" s="375"/>
      <c r="AC87" s="375"/>
      <c r="AY87" s="375"/>
      <c r="AZ87" s="375"/>
      <c r="BA87" s="375"/>
      <c r="BB87" s="375"/>
      <c r="BX87" s="375"/>
      <c r="BY87" s="375"/>
      <c r="BZ87" s="375"/>
      <c r="CA87" s="375"/>
    </row>
    <row r="88" spans="1:79" x14ac:dyDescent="0.35">
      <c r="F88" s="88"/>
      <c r="G88" s="88"/>
      <c r="H88" s="88"/>
      <c r="J88" s="88"/>
      <c r="K88" s="88"/>
      <c r="L88" s="88"/>
      <c r="N88" s="88"/>
      <c r="O88" s="88"/>
      <c r="P88" s="88"/>
      <c r="R88" s="88"/>
      <c r="S88" s="88"/>
      <c r="T88" s="88"/>
      <c r="V88" s="88"/>
      <c r="W88" s="88"/>
      <c r="X88" s="88"/>
      <c r="Z88" s="88"/>
      <c r="AA88" s="88"/>
      <c r="AB88" s="88"/>
      <c r="AC88" s="88"/>
      <c r="AE88" s="88"/>
      <c r="AF88" s="88"/>
      <c r="AG88" s="88"/>
      <c r="AI88" s="88"/>
      <c r="AJ88" s="88"/>
      <c r="AK88" s="88"/>
      <c r="AM88" s="88"/>
      <c r="AN88" s="88"/>
      <c r="AO88" s="88"/>
      <c r="AQ88" s="88"/>
      <c r="AR88" s="88"/>
      <c r="AS88" s="88"/>
      <c r="AU88" s="88"/>
      <c r="AV88" s="88"/>
      <c r="AW88" s="88"/>
      <c r="AY88" s="88"/>
      <c r="AZ88" s="88"/>
      <c r="BA88" s="88"/>
      <c r="BB88" s="88"/>
      <c r="BD88" s="88"/>
      <c r="BE88" s="88"/>
      <c r="BF88" s="88"/>
      <c r="BH88" s="88"/>
      <c r="BI88" s="88"/>
      <c r="BJ88" s="88"/>
      <c r="BL88" s="88"/>
      <c r="BM88" s="88"/>
      <c r="BN88" s="88"/>
      <c r="BP88" s="88"/>
      <c r="BQ88" s="88"/>
      <c r="BR88" s="88"/>
      <c r="BT88" s="88"/>
      <c r="BU88" s="88"/>
      <c r="BV88" s="88"/>
      <c r="BX88" s="88"/>
      <c r="BY88" s="88"/>
      <c r="BZ88" s="88"/>
      <c r="CA88" s="88"/>
    </row>
    <row r="89" spans="1:79" x14ac:dyDescent="0.35">
      <c r="F89" s="88"/>
      <c r="G89" s="88"/>
      <c r="H89" s="88"/>
      <c r="J89" s="88"/>
      <c r="K89" s="88"/>
      <c r="L89" s="88"/>
      <c r="N89" s="88"/>
      <c r="O89" s="88"/>
      <c r="P89" s="88"/>
      <c r="R89" s="88"/>
      <c r="S89" s="88"/>
      <c r="T89" s="88"/>
      <c r="V89" s="88"/>
      <c r="W89" s="88"/>
      <c r="X89" s="88"/>
      <c r="Z89" s="88"/>
      <c r="AA89" s="88"/>
      <c r="AB89" s="88"/>
      <c r="AC89" s="88"/>
      <c r="AE89" s="88"/>
      <c r="AF89" s="88"/>
      <c r="AG89" s="88"/>
      <c r="AI89" s="88"/>
      <c r="AJ89" s="88"/>
      <c r="AK89" s="88"/>
      <c r="AM89" s="88"/>
      <c r="AN89" s="88"/>
      <c r="AO89" s="88"/>
      <c r="AQ89" s="88"/>
      <c r="AR89" s="88"/>
      <c r="AS89" s="88"/>
      <c r="AU89" s="88"/>
      <c r="AV89" s="88"/>
      <c r="AW89" s="88"/>
      <c r="AY89" s="88"/>
      <c r="AZ89" s="88"/>
      <c r="BA89" s="88"/>
      <c r="BB89" s="88"/>
      <c r="BD89" s="88"/>
      <c r="BE89" s="88"/>
      <c r="BF89" s="88"/>
      <c r="BH89" s="88"/>
      <c r="BI89" s="88"/>
      <c r="BJ89" s="88"/>
      <c r="BL89" s="88"/>
      <c r="BM89" s="88"/>
      <c r="BN89" s="88"/>
      <c r="BP89" s="88"/>
      <c r="BQ89" s="88"/>
      <c r="BR89" s="88"/>
      <c r="BT89" s="88"/>
      <c r="BU89" s="88"/>
      <c r="BV89" s="88"/>
      <c r="BX89" s="88"/>
      <c r="BY89" s="88"/>
      <c r="BZ89" s="88"/>
      <c r="CA89" s="88"/>
    </row>
    <row r="90" spans="1:79" x14ac:dyDescent="0.35">
      <c r="F90" s="88"/>
      <c r="G90" s="88"/>
      <c r="H90" s="88"/>
      <c r="J90" s="88"/>
      <c r="K90" s="88"/>
      <c r="L90" s="88"/>
      <c r="N90" s="88"/>
      <c r="O90" s="88"/>
      <c r="P90" s="88"/>
      <c r="R90" s="88"/>
      <c r="S90" s="88"/>
      <c r="T90" s="88"/>
      <c r="V90" s="88"/>
      <c r="W90" s="88"/>
      <c r="X90" s="88"/>
      <c r="Z90" s="88"/>
      <c r="AA90" s="88"/>
      <c r="AB90" s="88"/>
      <c r="AC90" s="88"/>
      <c r="AE90" s="88"/>
      <c r="AF90" s="88"/>
      <c r="AG90" s="88"/>
      <c r="AI90" s="88"/>
      <c r="AJ90" s="88"/>
      <c r="AK90" s="88"/>
      <c r="AM90" s="88"/>
      <c r="AN90" s="88"/>
      <c r="AO90" s="88"/>
      <c r="AQ90" s="88"/>
      <c r="AR90" s="88"/>
      <c r="AS90" s="88"/>
      <c r="AU90" s="88"/>
      <c r="AV90" s="88"/>
      <c r="AW90" s="88"/>
      <c r="AY90" s="88"/>
      <c r="AZ90" s="88"/>
      <c r="BA90" s="88"/>
      <c r="BB90" s="88"/>
      <c r="BD90" s="88"/>
      <c r="BE90" s="88"/>
      <c r="BF90" s="88"/>
      <c r="BH90" s="88"/>
      <c r="BI90" s="88"/>
      <c r="BJ90" s="88"/>
      <c r="BL90" s="88"/>
      <c r="BM90" s="88"/>
      <c r="BN90" s="88"/>
      <c r="BP90" s="88"/>
      <c r="BQ90" s="88"/>
      <c r="BR90" s="88"/>
      <c r="BT90" s="88"/>
      <c r="BU90" s="88"/>
      <c r="BV90" s="88"/>
      <c r="BX90" s="88"/>
      <c r="BY90" s="88"/>
      <c r="BZ90" s="88"/>
      <c r="CA90" s="88"/>
    </row>
    <row r="91" spans="1:79" x14ac:dyDescent="0.35">
      <c r="F91" s="88"/>
      <c r="G91" s="88"/>
      <c r="H91" s="88"/>
      <c r="J91" s="88"/>
      <c r="K91" s="88"/>
      <c r="L91" s="88"/>
      <c r="N91" s="88"/>
      <c r="O91" s="88"/>
      <c r="P91" s="88"/>
      <c r="R91" s="88"/>
      <c r="S91" s="88"/>
      <c r="T91" s="88"/>
      <c r="V91" s="88"/>
      <c r="W91" s="88"/>
      <c r="X91" s="88"/>
      <c r="Z91" s="88"/>
      <c r="AA91" s="88"/>
      <c r="AB91" s="88"/>
      <c r="AC91" s="88"/>
      <c r="AE91" s="88"/>
      <c r="AF91" s="88"/>
      <c r="AG91" s="88"/>
      <c r="AI91" s="88"/>
      <c r="AJ91" s="88"/>
      <c r="AK91" s="88"/>
      <c r="AM91" s="88"/>
      <c r="AN91" s="88"/>
      <c r="AO91" s="88"/>
      <c r="AQ91" s="88"/>
      <c r="AR91" s="88"/>
      <c r="AS91" s="88"/>
      <c r="AU91" s="88"/>
      <c r="AV91" s="88"/>
      <c r="AW91" s="88"/>
      <c r="AY91" s="88"/>
      <c r="AZ91" s="88"/>
      <c r="BA91" s="88"/>
      <c r="BB91" s="88"/>
      <c r="BD91" s="88"/>
      <c r="BE91" s="88"/>
      <c r="BF91" s="88"/>
      <c r="BH91" s="88"/>
      <c r="BI91" s="88"/>
      <c r="BJ91" s="88"/>
      <c r="BL91" s="88"/>
      <c r="BM91" s="88"/>
      <c r="BN91" s="88"/>
      <c r="BP91" s="88"/>
      <c r="BQ91" s="88"/>
      <c r="BR91" s="88"/>
      <c r="BT91" s="88"/>
      <c r="BU91" s="88"/>
      <c r="BV91" s="88"/>
      <c r="BX91" s="88"/>
      <c r="BY91" s="88"/>
      <c r="BZ91" s="88"/>
      <c r="CA91" s="88"/>
    </row>
    <row r="92" spans="1:79" x14ac:dyDescent="0.35">
      <c r="F92" s="88"/>
      <c r="G92" s="88"/>
      <c r="H92" s="88"/>
      <c r="J92" s="88"/>
      <c r="K92" s="88"/>
      <c r="L92" s="88"/>
      <c r="N92" s="88"/>
      <c r="O92" s="88"/>
      <c r="P92" s="88"/>
      <c r="R92" s="88"/>
      <c r="S92" s="88"/>
      <c r="T92" s="88"/>
      <c r="V92" s="88"/>
      <c r="W92" s="88"/>
      <c r="X92" s="88"/>
      <c r="Z92" s="88"/>
      <c r="AA92" s="88"/>
      <c r="AB92" s="88"/>
      <c r="AC92" s="88"/>
      <c r="AE92" s="88"/>
      <c r="AF92" s="88"/>
      <c r="AG92" s="88"/>
      <c r="AI92" s="88"/>
      <c r="AJ92" s="88"/>
      <c r="AK92" s="88"/>
      <c r="AM92" s="88"/>
      <c r="AN92" s="88"/>
      <c r="AO92" s="88"/>
      <c r="AQ92" s="88"/>
      <c r="AR92" s="88"/>
      <c r="AS92" s="88"/>
      <c r="AU92" s="88"/>
      <c r="AV92" s="88"/>
      <c r="AW92" s="88"/>
      <c r="AY92" s="88"/>
      <c r="AZ92" s="88"/>
      <c r="BA92" s="88"/>
      <c r="BB92" s="88"/>
      <c r="BD92" s="88"/>
      <c r="BE92" s="88"/>
      <c r="BF92" s="88"/>
      <c r="BH92" s="88"/>
      <c r="BI92" s="88"/>
      <c r="BJ92" s="88"/>
      <c r="BL92" s="88"/>
      <c r="BM92" s="88"/>
      <c r="BN92" s="88"/>
      <c r="BP92" s="88"/>
      <c r="BQ92" s="88"/>
      <c r="BR92" s="88"/>
      <c r="BT92" s="88"/>
      <c r="BU92" s="88"/>
      <c r="BV92" s="88"/>
      <c r="BX92" s="88"/>
      <c r="BY92" s="88"/>
      <c r="BZ92" s="88"/>
      <c r="CA92" s="88"/>
    </row>
    <row r="93" spans="1:79" x14ac:dyDescent="0.35">
      <c r="F93" s="88"/>
      <c r="G93" s="88"/>
      <c r="H93" s="88"/>
      <c r="J93" s="88"/>
      <c r="K93" s="88"/>
      <c r="L93" s="88"/>
      <c r="N93" s="88"/>
      <c r="O93" s="88"/>
      <c r="P93" s="88"/>
      <c r="R93" s="88"/>
      <c r="S93" s="88"/>
      <c r="T93" s="88"/>
      <c r="V93" s="88"/>
      <c r="W93" s="88"/>
      <c r="X93" s="88"/>
      <c r="Z93" s="88"/>
      <c r="AA93" s="88"/>
      <c r="AB93" s="88"/>
      <c r="AC93" s="88"/>
      <c r="AE93" s="88"/>
      <c r="AF93" s="88"/>
      <c r="AG93" s="88"/>
      <c r="AI93" s="88"/>
      <c r="AJ93" s="88"/>
      <c r="AK93" s="88"/>
      <c r="AM93" s="88"/>
      <c r="AN93" s="88"/>
      <c r="AO93" s="88"/>
      <c r="AQ93" s="88"/>
      <c r="AR93" s="88"/>
      <c r="AS93" s="88"/>
      <c r="AU93" s="88"/>
      <c r="AV93" s="88"/>
      <c r="AW93" s="88"/>
      <c r="AY93" s="88"/>
      <c r="AZ93" s="88"/>
      <c r="BA93" s="88"/>
      <c r="BB93" s="88"/>
      <c r="BD93" s="88"/>
      <c r="BE93" s="88"/>
      <c r="BF93" s="88"/>
      <c r="BH93" s="88"/>
      <c r="BI93" s="88"/>
      <c r="BJ93" s="88"/>
      <c r="BL93" s="88"/>
      <c r="BM93" s="88"/>
      <c r="BN93" s="88"/>
      <c r="BP93" s="88"/>
      <c r="BQ93" s="88"/>
      <c r="BR93" s="88"/>
      <c r="BT93" s="88"/>
      <c r="BU93" s="88"/>
      <c r="BV93" s="88"/>
      <c r="BX93" s="88"/>
      <c r="BY93" s="88"/>
      <c r="BZ93" s="88"/>
      <c r="CA93" s="88"/>
    </row>
    <row r="94" spans="1:79" x14ac:dyDescent="0.35">
      <c r="F94" s="88"/>
      <c r="G94" s="88"/>
      <c r="H94" s="88"/>
      <c r="J94" s="88"/>
      <c r="K94" s="88"/>
      <c r="L94" s="88"/>
      <c r="N94" s="88"/>
      <c r="O94" s="88"/>
      <c r="P94" s="88"/>
      <c r="R94" s="88"/>
      <c r="S94" s="88"/>
      <c r="T94" s="88"/>
      <c r="V94" s="88"/>
      <c r="W94" s="88"/>
      <c r="X94" s="88"/>
      <c r="Z94" s="88"/>
      <c r="AA94" s="88"/>
      <c r="AB94" s="88"/>
      <c r="AC94" s="88"/>
      <c r="AE94" s="88"/>
      <c r="AF94" s="88"/>
      <c r="AG94" s="88"/>
      <c r="AI94" s="88"/>
      <c r="AJ94" s="88"/>
      <c r="AK94" s="88"/>
      <c r="AM94" s="88"/>
      <c r="AN94" s="88"/>
      <c r="AO94" s="88"/>
      <c r="AQ94" s="88"/>
      <c r="AR94" s="88"/>
      <c r="AS94" s="88"/>
      <c r="AU94" s="88"/>
      <c r="AV94" s="88"/>
      <c r="AW94" s="88"/>
      <c r="AY94" s="88"/>
      <c r="AZ94" s="88"/>
      <c r="BA94" s="88"/>
      <c r="BB94" s="88"/>
      <c r="BD94" s="88"/>
      <c r="BE94" s="88"/>
      <c r="BF94" s="88"/>
      <c r="BH94" s="88"/>
      <c r="BI94" s="88"/>
      <c r="BJ94" s="88"/>
      <c r="BL94" s="88"/>
      <c r="BM94" s="88"/>
      <c r="BN94" s="88"/>
      <c r="BP94" s="88"/>
      <c r="BQ94" s="88"/>
      <c r="BR94" s="88"/>
      <c r="BT94" s="88"/>
      <c r="BU94" s="88"/>
      <c r="BV94" s="88"/>
      <c r="BX94" s="88"/>
      <c r="BY94" s="88"/>
      <c r="BZ94" s="88"/>
      <c r="CA94" s="88"/>
    </row>
    <row r="95" spans="1:79" x14ac:dyDescent="0.35">
      <c r="F95" s="88"/>
      <c r="G95" s="88"/>
      <c r="H95" s="88"/>
      <c r="J95" s="88"/>
      <c r="K95" s="88"/>
      <c r="L95" s="88"/>
      <c r="N95" s="88"/>
      <c r="O95" s="88"/>
      <c r="P95" s="88"/>
      <c r="R95" s="88"/>
      <c r="S95" s="88"/>
      <c r="T95" s="88"/>
      <c r="V95" s="88"/>
      <c r="W95" s="88"/>
      <c r="X95" s="88"/>
      <c r="Z95" s="88"/>
      <c r="AA95" s="88"/>
      <c r="AB95" s="88"/>
      <c r="AC95" s="88"/>
      <c r="AE95" s="88"/>
      <c r="AF95" s="88"/>
      <c r="AG95" s="88"/>
      <c r="AI95" s="88"/>
      <c r="AJ95" s="88"/>
      <c r="AK95" s="88"/>
      <c r="AM95" s="88"/>
      <c r="AN95" s="88"/>
      <c r="AO95" s="88"/>
      <c r="AQ95" s="88"/>
      <c r="AR95" s="88"/>
      <c r="AS95" s="88"/>
      <c r="AU95" s="88"/>
      <c r="AV95" s="88"/>
      <c r="AW95" s="88"/>
      <c r="AY95" s="88"/>
      <c r="AZ95" s="88"/>
      <c r="BA95" s="88"/>
      <c r="BB95" s="88"/>
      <c r="BD95" s="88"/>
      <c r="BE95" s="88"/>
      <c r="BF95" s="88"/>
      <c r="BH95" s="88"/>
      <c r="BI95" s="88"/>
      <c r="BJ95" s="88"/>
      <c r="BL95" s="88"/>
      <c r="BM95" s="88"/>
      <c r="BN95" s="88"/>
      <c r="BP95" s="88"/>
      <c r="BQ95" s="88"/>
      <c r="BR95" s="88"/>
      <c r="BT95" s="88"/>
      <c r="BU95" s="88"/>
      <c r="BV95" s="88"/>
      <c r="BX95" s="88"/>
      <c r="BY95" s="88"/>
      <c r="BZ95" s="88"/>
      <c r="CA95" s="88"/>
    </row>
    <row r="96" spans="1:79" x14ac:dyDescent="0.35">
      <c r="F96" s="88"/>
      <c r="G96" s="88"/>
      <c r="H96" s="88"/>
      <c r="J96" s="88"/>
      <c r="K96" s="88"/>
      <c r="L96" s="88"/>
      <c r="N96" s="88"/>
      <c r="O96" s="88"/>
      <c r="P96" s="88"/>
      <c r="R96" s="88"/>
      <c r="S96" s="88"/>
      <c r="T96" s="88"/>
      <c r="V96" s="88"/>
      <c r="W96" s="88"/>
      <c r="X96" s="88"/>
      <c r="Z96" s="88"/>
      <c r="AA96" s="88"/>
      <c r="AB96" s="88"/>
      <c r="AC96" s="88"/>
      <c r="AE96" s="88"/>
      <c r="AF96" s="88"/>
      <c r="AG96" s="88"/>
      <c r="AI96" s="88"/>
      <c r="AJ96" s="88"/>
      <c r="AK96" s="88"/>
      <c r="AM96" s="88"/>
      <c r="AN96" s="88"/>
      <c r="AO96" s="88"/>
      <c r="AQ96" s="88"/>
      <c r="AR96" s="88"/>
      <c r="AS96" s="88"/>
      <c r="AU96" s="88"/>
      <c r="AV96" s="88"/>
      <c r="AW96" s="88"/>
      <c r="AY96" s="88"/>
      <c r="AZ96" s="88"/>
      <c r="BA96" s="88"/>
      <c r="BB96" s="88"/>
      <c r="BD96" s="88"/>
      <c r="BE96" s="88"/>
      <c r="BF96" s="88"/>
      <c r="BH96" s="88"/>
      <c r="BI96" s="88"/>
      <c r="BJ96" s="88"/>
      <c r="BL96" s="88"/>
      <c r="BM96" s="88"/>
      <c r="BN96" s="88"/>
      <c r="BP96" s="88"/>
      <c r="BQ96" s="88"/>
      <c r="BR96" s="88"/>
      <c r="BT96" s="88"/>
      <c r="BU96" s="88"/>
      <c r="BV96" s="88"/>
      <c r="BX96" s="88"/>
      <c r="BY96" s="88"/>
      <c r="BZ96" s="88"/>
      <c r="CA96" s="88"/>
    </row>
    <row r="97" spans="6:79" x14ac:dyDescent="0.35">
      <c r="F97" s="88"/>
      <c r="G97" s="88"/>
      <c r="H97" s="88"/>
      <c r="J97" s="88"/>
      <c r="K97" s="88"/>
      <c r="L97" s="88"/>
      <c r="N97" s="88"/>
      <c r="O97" s="88"/>
      <c r="P97" s="88"/>
      <c r="R97" s="88"/>
      <c r="S97" s="88"/>
      <c r="T97" s="88"/>
      <c r="V97" s="88"/>
      <c r="W97" s="88"/>
      <c r="X97" s="88"/>
      <c r="Z97" s="88"/>
      <c r="AA97" s="88"/>
      <c r="AB97" s="88"/>
      <c r="AC97" s="88"/>
      <c r="AE97" s="88"/>
      <c r="AF97" s="88"/>
      <c r="AG97" s="88"/>
      <c r="AI97" s="88"/>
      <c r="AJ97" s="88"/>
      <c r="AK97" s="88"/>
      <c r="AM97" s="88"/>
      <c r="AN97" s="88"/>
      <c r="AO97" s="88"/>
      <c r="AQ97" s="88"/>
      <c r="AR97" s="88"/>
      <c r="AS97" s="88"/>
      <c r="AU97" s="88"/>
      <c r="AV97" s="88"/>
      <c r="AW97" s="88"/>
      <c r="AY97" s="88"/>
      <c r="AZ97" s="88"/>
      <c r="BA97" s="88"/>
      <c r="BB97" s="88"/>
      <c r="BD97" s="88"/>
      <c r="BE97" s="88"/>
      <c r="BF97" s="88"/>
      <c r="BH97" s="88"/>
      <c r="BI97" s="88"/>
      <c r="BJ97" s="88"/>
      <c r="BL97" s="88"/>
      <c r="BM97" s="88"/>
      <c r="BN97" s="88"/>
      <c r="BP97" s="88"/>
      <c r="BQ97" s="88"/>
      <c r="BR97" s="88"/>
      <c r="BT97" s="88"/>
      <c r="BU97" s="88"/>
      <c r="BV97" s="88"/>
      <c r="BX97" s="88"/>
      <c r="BY97" s="88"/>
      <c r="BZ97" s="88"/>
      <c r="CA97" s="88"/>
    </row>
    <row r="98" spans="6:79" x14ac:dyDescent="0.35">
      <c r="F98" s="88"/>
      <c r="G98" s="88"/>
      <c r="H98" s="88"/>
      <c r="J98" s="88"/>
      <c r="K98" s="88"/>
      <c r="L98" s="88"/>
      <c r="N98" s="88"/>
      <c r="O98" s="88"/>
      <c r="P98" s="88"/>
      <c r="R98" s="88"/>
      <c r="S98" s="88"/>
      <c r="T98" s="88"/>
      <c r="V98" s="88"/>
      <c r="W98" s="88"/>
      <c r="X98" s="88"/>
      <c r="Z98" s="88"/>
      <c r="AA98" s="88"/>
      <c r="AB98" s="88"/>
      <c r="AC98" s="88"/>
      <c r="AE98" s="88"/>
      <c r="AF98" s="88"/>
      <c r="AG98" s="88"/>
      <c r="AI98" s="88"/>
      <c r="AJ98" s="88"/>
      <c r="AK98" s="88"/>
      <c r="AM98" s="88"/>
      <c r="AN98" s="88"/>
      <c r="AO98" s="88"/>
      <c r="AQ98" s="88"/>
      <c r="AR98" s="88"/>
      <c r="AS98" s="88"/>
      <c r="AU98" s="88"/>
      <c r="AV98" s="88"/>
      <c r="AW98" s="88"/>
      <c r="AY98" s="88"/>
      <c r="AZ98" s="88"/>
      <c r="BA98" s="88"/>
      <c r="BB98" s="88"/>
      <c r="BD98" s="88"/>
      <c r="BE98" s="88"/>
      <c r="BF98" s="88"/>
      <c r="BH98" s="88"/>
      <c r="BI98" s="88"/>
      <c r="BJ98" s="88"/>
      <c r="BL98" s="88"/>
      <c r="BM98" s="88"/>
      <c r="BN98" s="88"/>
      <c r="BP98" s="88"/>
      <c r="BQ98" s="88"/>
      <c r="BR98" s="88"/>
      <c r="BT98" s="88"/>
      <c r="BU98" s="88"/>
      <c r="BV98" s="88"/>
      <c r="BX98" s="88"/>
      <c r="BY98" s="88"/>
      <c r="BZ98" s="88"/>
      <c r="CA98" s="88"/>
    </row>
    <row r="99" spans="6:79" x14ac:dyDescent="0.35">
      <c r="F99" s="88"/>
      <c r="G99" s="88"/>
      <c r="H99" s="88"/>
      <c r="J99" s="88"/>
      <c r="K99" s="88"/>
      <c r="L99" s="88"/>
      <c r="N99" s="88"/>
      <c r="O99" s="88"/>
      <c r="P99" s="88"/>
      <c r="R99" s="88"/>
      <c r="S99" s="88"/>
      <c r="T99" s="88"/>
      <c r="V99" s="88"/>
      <c r="W99" s="88"/>
      <c r="X99" s="88"/>
      <c r="Z99" s="88"/>
      <c r="AA99" s="88"/>
      <c r="AB99" s="88"/>
      <c r="AC99" s="88"/>
      <c r="AE99" s="88"/>
      <c r="AF99" s="88"/>
      <c r="AG99" s="88"/>
      <c r="AI99" s="88"/>
      <c r="AJ99" s="88"/>
      <c r="AK99" s="88"/>
      <c r="AM99" s="88"/>
      <c r="AN99" s="88"/>
      <c r="AO99" s="88"/>
      <c r="AQ99" s="88"/>
      <c r="AR99" s="88"/>
      <c r="AS99" s="88"/>
      <c r="AU99" s="88"/>
      <c r="AV99" s="88"/>
      <c r="AW99" s="88"/>
      <c r="AY99" s="88"/>
      <c r="AZ99" s="88"/>
      <c r="BA99" s="88"/>
      <c r="BB99" s="88"/>
      <c r="BD99" s="88"/>
      <c r="BE99" s="88"/>
      <c r="BF99" s="88"/>
      <c r="BH99" s="88"/>
      <c r="BI99" s="88"/>
      <c r="BJ99" s="88"/>
      <c r="BL99" s="88"/>
      <c r="BM99" s="88"/>
      <c r="BN99" s="88"/>
      <c r="BP99" s="88"/>
      <c r="BQ99" s="88"/>
      <c r="BR99" s="88"/>
      <c r="BT99" s="88"/>
      <c r="BU99" s="88"/>
      <c r="BV99" s="88"/>
      <c r="BX99" s="88"/>
      <c r="BY99" s="88"/>
      <c r="BZ99" s="88"/>
      <c r="CA99" s="88"/>
    </row>
    <row r="100" spans="6:79" x14ac:dyDescent="0.35">
      <c r="F100" s="88"/>
      <c r="G100" s="88"/>
      <c r="H100" s="88"/>
      <c r="J100" s="88"/>
      <c r="K100" s="88"/>
      <c r="L100" s="88"/>
      <c r="N100" s="88"/>
      <c r="O100" s="88"/>
      <c r="P100" s="88"/>
      <c r="R100" s="88"/>
      <c r="S100" s="88"/>
      <c r="T100" s="88"/>
      <c r="V100" s="88"/>
      <c r="W100" s="88"/>
      <c r="X100" s="88"/>
      <c r="Z100" s="88"/>
      <c r="AA100" s="88"/>
      <c r="AB100" s="88"/>
      <c r="AC100" s="88"/>
      <c r="AE100" s="88"/>
      <c r="AF100" s="88"/>
      <c r="AG100" s="88"/>
      <c r="AI100" s="88"/>
      <c r="AJ100" s="88"/>
      <c r="AK100" s="88"/>
      <c r="AM100" s="88"/>
      <c r="AN100" s="88"/>
      <c r="AO100" s="88"/>
      <c r="AQ100" s="88"/>
      <c r="AR100" s="88"/>
      <c r="AS100" s="88"/>
      <c r="AU100" s="88"/>
      <c r="AV100" s="88"/>
      <c r="AW100" s="88"/>
      <c r="AY100" s="88"/>
      <c r="AZ100" s="88"/>
      <c r="BA100" s="88"/>
      <c r="BB100" s="88"/>
      <c r="BD100" s="88"/>
      <c r="BE100" s="88"/>
      <c r="BF100" s="88"/>
      <c r="BH100" s="88"/>
      <c r="BI100" s="88"/>
      <c r="BJ100" s="88"/>
      <c r="BL100" s="88"/>
      <c r="BM100" s="88"/>
      <c r="BN100" s="88"/>
      <c r="BP100" s="88"/>
      <c r="BQ100" s="88"/>
      <c r="BR100" s="88"/>
      <c r="BT100" s="88"/>
      <c r="BU100" s="88"/>
      <c r="BV100" s="88"/>
      <c r="BX100" s="88"/>
      <c r="BY100" s="88"/>
      <c r="BZ100" s="88"/>
      <c r="CA100" s="88"/>
    </row>
    <row r="101" spans="6:79" x14ac:dyDescent="0.35">
      <c r="F101" s="88"/>
      <c r="G101" s="88"/>
      <c r="H101" s="88"/>
      <c r="J101" s="88"/>
      <c r="K101" s="88"/>
      <c r="L101" s="88"/>
      <c r="N101" s="88"/>
      <c r="O101" s="88"/>
      <c r="P101" s="88"/>
      <c r="R101" s="88"/>
      <c r="S101" s="88"/>
      <c r="T101" s="88"/>
      <c r="V101" s="88"/>
      <c r="W101" s="88"/>
      <c r="X101" s="88"/>
      <c r="Z101" s="88"/>
      <c r="AA101" s="88"/>
      <c r="AB101" s="88"/>
      <c r="AC101" s="88"/>
      <c r="AE101" s="88"/>
      <c r="AF101" s="88"/>
      <c r="AG101" s="88"/>
      <c r="AI101" s="88"/>
      <c r="AJ101" s="88"/>
      <c r="AK101" s="88"/>
      <c r="AM101" s="88"/>
      <c r="AN101" s="88"/>
      <c r="AO101" s="88"/>
      <c r="AQ101" s="88"/>
      <c r="AR101" s="88"/>
      <c r="AS101" s="88"/>
      <c r="AU101" s="88"/>
      <c r="AV101" s="88"/>
      <c r="AW101" s="88"/>
      <c r="AY101" s="88"/>
      <c r="AZ101" s="88"/>
      <c r="BA101" s="88"/>
      <c r="BB101" s="88"/>
      <c r="BD101" s="88"/>
      <c r="BE101" s="88"/>
      <c r="BF101" s="88"/>
      <c r="BH101" s="88"/>
      <c r="BI101" s="88"/>
      <c r="BJ101" s="88"/>
      <c r="BL101" s="88"/>
      <c r="BM101" s="88"/>
      <c r="BN101" s="88"/>
      <c r="BP101" s="88"/>
      <c r="BQ101" s="88"/>
      <c r="BR101" s="88"/>
      <c r="BT101" s="88"/>
      <c r="BU101" s="88"/>
      <c r="BV101" s="88"/>
      <c r="BX101" s="88"/>
      <c r="BY101" s="88"/>
      <c r="BZ101" s="88"/>
      <c r="CA101" s="88"/>
    </row>
    <row r="102" spans="6:79" x14ac:dyDescent="0.35">
      <c r="F102" s="88"/>
      <c r="G102" s="88"/>
      <c r="H102" s="88"/>
      <c r="J102" s="88"/>
      <c r="K102" s="88"/>
      <c r="L102" s="88"/>
      <c r="N102" s="88"/>
      <c r="O102" s="88"/>
      <c r="P102" s="88"/>
      <c r="R102" s="88"/>
      <c r="S102" s="88"/>
      <c r="T102" s="88"/>
      <c r="V102" s="88"/>
      <c r="W102" s="88"/>
      <c r="X102" s="88"/>
      <c r="Z102" s="88"/>
      <c r="AA102" s="88"/>
      <c r="AB102" s="88"/>
      <c r="AC102" s="88"/>
      <c r="AE102" s="88"/>
      <c r="AF102" s="88"/>
      <c r="AG102" s="88"/>
      <c r="AI102" s="88"/>
      <c r="AJ102" s="88"/>
      <c r="AK102" s="88"/>
      <c r="AM102" s="88"/>
      <c r="AN102" s="88"/>
      <c r="AO102" s="88"/>
      <c r="AQ102" s="88"/>
      <c r="AR102" s="88"/>
      <c r="AS102" s="88"/>
      <c r="AU102" s="88"/>
      <c r="AV102" s="88"/>
      <c r="AW102" s="88"/>
      <c r="AY102" s="88"/>
      <c r="AZ102" s="88"/>
      <c r="BA102" s="88"/>
      <c r="BB102" s="88"/>
      <c r="BD102" s="88"/>
      <c r="BE102" s="88"/>
      <c r="BF102" s="88"/>
      <c r="BH102" s="88"/>
      <c r="BI102" s="88"/>
      <c r="BJ102" s="88"/>
      <c r="BL102" s="88"/>
      <c r="BM102" s="88"/>
      <c r="BN102" s="88"/>
      <c r="BP102" s="88"/>
      <c r="BQ102" s="88"/>
      <c r="BR102" s="88"/>
      <c r="BT102" s="88"/>
      <c r="BU102" s="88"/>
      <c r="BV102" s="88"/>
      <c r="BX102" s="88"/>
      <c r="BY102" s="88"/>
      <c r="BZ102" s="88"/>
      <c r="CA102" s="88"/>
    </row>
    <row r="103" spans="6:79" x14ac:dyDescent="0.35">
      <c r="F103" s="88"/>
      <c r="G103" s="88"/>
      <c r="H103" s="88"/>
      <c r="J103" s="88"/>
      <c r="K103" s="88"/>
      <c r="L103" s="88"/>
      <c r="N103" s="88"/>
      <c r="O103" s="88"/>
      <c r="P103" s="88"/>
      <c r="R103" s="88"/>
      <c r="S103" s="88"/>
      <c r="T103" s="88"/>
      <c r="V103" s="88"/>
      <c r="W103" s="88"/>
      <c r="X103" s="88"/>
      <c r="Z103" s="88"/>
      <c r="AA103" s="88"/>
      <c r="AB103" s="88"/>
      <c r="AC103" s="88"/>
      <c r="AE103" s="88"/>
      <c r="AF103" s="88"/>
      <c r="AG103" s="88"/>
      <c r="AI103" s="88"/>
      <c r="AJ103" s="88"/>
      <c r="AK103" s="88"/>
      <c r="AM103" s="88"/>
      <c r="AN103" s="88"/>
      <c r="AO103" s="88"/>
      <c r="AQ103" s="88"/>
      <c r="AR103" s="88"/>
      <c r="AS103" s="88"/>
      <c r="AU103" s="88"/>
      <c r="AV103" s="88"/>
      <c r="AW103" s="88"/>
      <c r="AY103" s="88"/>
      <c r="AZ103" s="88"/>
      <c r="BA103" s="88"/>
      <c r="BB103" s="88"/>
      <c r="BD103" s="88"/>
      <c r="BE103" s="88"/>
      <c r="BF103" s="88"/>
      <c r="BH103" s="88"/>
      <c r="BI103" s="88"/>
      <c r="BJ103" s="88"/>
      <c r="BL103" s="88"/>
      <c r="BM103" s="88"/>
      <c r="BN103" s="88"/>
      <c r="BP103" s="88"/>
      <c r="BQ103" s="88"/>
      <c r="BR103" s="88"/>
      <c r="BT103" s="88"/>
      <c r="BU103" s="88"/>
      <c r="BV103" s="88"/>
      <c r="BX103" s="88"/>
      <c r="BY103" s="88"/>
      <c r="BZ103" s="88"/>
      <c r="CA103" s="88"/>
    </row>
    <row r="104" spans="6:79" x14ac:dyDescent="0.35">
      <c r="F104" s="88"/>
      <c r="G104" s="88"/>
      <c r="H104" s="88"/>
      <c r="J104" s="88"/>
      <c r="K104" s="88"/>
      <c r="L104" s="88"/>
      <c r="N104" s="88"/>
      <c r="O104" s="88"/>
      <c r="P104" s="88"/>
      <c r="R104" s="88"/>
      <c r="S104" s="88"/>
      <c r="T104" s="88"/>
      <c r="V104" s="88"/>
      <c r="W104" s="88"/>
      <c r="X104" s="88"/>
      <c r="Z104" s="88"/>
      <c r="AA104" s="88"/>
      <c r="AB104" s="88"/>
      <c r="AC104" s="88"/>
      <c r="AE104" s="88"/>
      <c r="AF104" s="88"/>
      <c r="AG104" s="88"/>
      <c r="AI104" s="88"/>
      <c r="AJ104" s="88"/>
      <c r="AK104" s="88"/>
      <c r="AM104" s="88"/>
      <c r="AN104" s="88"/>
      <c r="AO104" s="88"/>
      <c r="AQ104" s="88"/>
      <c r="AR104" s="88"/>
      <c r="AS104" s="88"/>
      <c r="AU104" s="88"/>
      <c r="AV104" s="88"/>
      <c r="AW104" s="88"/>
      <c r="AY104" s="88"/>
      <c r="AZ104" s="88"/>
      <c r="BA104" s="88"/>
      <c r="BB104" s="88"/>
      <c r="BD104" s="88"/>
      <c r="BE104" s="88"/>
      <c r="BF104" s="88"/>
      <c r="BH104" s="88"/>
      <c r="BI104" s="88"/>
      <c r="BJ104" s="88"/>
      <c r="BL104" s="88"/>
      <c r="BM104" s="88"/>
      <c r="BN104" s="88"/>
      <c r="BP104" s="88"/>
      <c r="BQ104" s="88"/>
      <c r="BR104" s="88"/>
      <c r="BT104" s="88"/>
      <c r="BU104" s="88"/>
      <c r="BV104" s="88"/>
      <c r="BX104" s="88"/>
      <c r="BY104" s="88"/>
      <c r="BZ104" s="88"/>
      <c r="CA104" s="88"/>
    </row>
    <row r="105" spans="6:79" x14ac:dyDescent="0.35">
      <c r="F105" s="88"/>
      <c r="G105" s="88"/>
      <c r="H105" s="88"/>
      <c r="J105" s="88"/>
      <c r="K105" s="88"/>
      <c r="L105" s="88"/>
      <c r="N105" s="88"/>
      <c r="O105" s="88"/>
      <c r="P105" s="88"/>
      <c r="R105" s="88"/>
      <c r="S105" s="88"/>
      <c r="T105" s="88"/>
      <c r="V105" s="88"/>
      <c r="W105" s="88"/>
      <c r="X105" s="88"/>
      <c r="Z105" s="88"/>
      <c r="AA105" s="88"/>
      <c r="AB105" s="88"/>
      <c r="AC105" s="88"/>
      <c r="AE105" s="88"/>
      <c r="AF105" s="88"/>
      <c r="AG105" s="88"/>
      <c r="AI105" s="88"/>
      <c r="AJ105" s="88"/>
      <c r="AK105" s="88"/>
      <c r="AM105" s="88"/>
      <c r="AN105" s="646"/>
      <c r="AO105" s="646"/>
      <c r="AQ105" s="646"/>
      <c r="AR105" s="646"/>
      <c r="AS105" s="646"/>
      <c r="AU105" s="646"/>
      <c r="AV105" s="646"/>
      <c r="AW105" s="646"/>
      <c r="AY105" s="88"/>
      <c r="AZ105" s="88"/>
      <c r="BA105" s="88"/>
      <c r="BB105" s="88"/>
      <c r="BD105" s="88"/>
      <c r="BE105" s="88"/>
      <c r="BF105" s="88"/>
      <c r="BH105" s="88"/>
      <c r="BI105" s="88"/>
      <c r="BJ105" s="88"/>
      <c r="BL105" s="88"/>
      <c r="BM105" s="88"/>
      <c r="BN105" s="88"/>
      <c r="BP105" s="88"/>
      <c r="BQ105" s="88"/>
      <c r="BR105" s="88"/>
      <c r="BT105" s="88"/>
      <c r="BU105" s="88"/>
      <c r="BV105" s="88"/>
      <c r="BX105" s="88"/>
      <c r="BY105" s="88"/>
      <c r="BZ105" s="88"/>
      <c r="CA105" s="88"/>
    </row>
    <row r="106" spans="6:79" x14ac:dyDescent="0.35">
      <c r="F106" s="88"/>
      <c r="G106" s="88"/>
      <c r="H106" s="88"/>
      <c r="J106" s="88"/>
      <c r="K106" s="88"/>
      <c r="L106" s="88"/>
      <c r="N106" s="88"/>
      <c r="O106" s="88"/>
      <c r="P106" s="88"/>
      <c r="R106" s="88"/>
      <c r="S106" s="88"/>
      <c r="T106" s="88"/>
      <c r="V106" s="88"/>
      <c r="W106" s="88"/>
      <c r="X106" s="88"/>
      <c r="Z106" s="88"/>
      <c r="AA106" s="88"/>
      <c r="AB106" s="88"/>
      <c r="AC106" s="88"/>
      <c r="AE106" s="88"/>
      <c r="AF106" s="88"/>
      <c r="AG106" s="88"/>
      <c r="AI106" s="88"/>
      <c r="AJ106" s="88"/>
      <c r="AK106" s="88"/>
      <c r="AM106" s="88"/>
      <c r="AN106" s="646"/>
      <c r="AO106" s="646"/>
      <c r="AQ106" s="646"/>
      <c r="AR106" s="646"/>
      <c r="AS106" s="646"/>
      <c r="AU106" s="646"/>
      <c r="AV106" s="646"/>
      <c r="AW106" s="646"/>
      <c r="AY106" s="88"/>
      <c r="AZ106" s="88"/>
      <c r="BA106" s="88"/>
      <c r="BB106" s="88"/>
      <c r="BD106" s="88"/>
      <c r="BE106" s="88"/>
      <c r="BF106" s="88"/>
      <c r="BH106" s="88"/>
      <c r="BI106" s="88"/>
      <c r="BJ106" s="88"/>
      <c r="BL106" s="88"/>
      <c r="BM106" s="88"/>
      <c r="BN106" s="88"/>
      <c r="BP106" s="88"/>
      <c r="BQ106" s="88"/>
      <c r="BR106" s="88"/>
      <c r="BT106" s="88"/>
      <c r="BU106" s="88"/>
      <c r="BV106" s="88"/>
      <c r="BX106" s="88"/>
      <c r="BY106" s="88"/>
      <c r="BZ106" s="88"/>
      <c r="CA106" s="88"/>
    </row>
    <row r="107" spans="6:79" x14ac:dyDescent="0.35">
      <c r="F107" s="88"/>
      <c r="G107" s="88"/>
      <c r="H107" s="88"/>
      <c r="J107" s="88"/>
      <c r="K107" s="88"/>
      <c r="L107" s="88"/>
      <c r="N107" s="88"/>
      <c r="O107" s="88"/>
      <c r="P107" s="88"/>
      <c r="R107" s="88"/>
      <c r="S107" s="88"/>
      <c r="T107" s="88"/>
      <c r="V107" s="88"/>
      <c r="W107" s="88"/>
      <c r="X107" s="88"/>
      <c r="Z107" s="88"/>
      <c r="AA107" s="88"/>
      <c r="AB107" s="88"/>
      <c r="AC107" s="88"/>
      <c r="AE107" s="88"/>
      <c r="AF107" s="88"/>
      <c r="AG107" s="88"/>
      <c r="AI107" s="88"/>
      <c r="AJ107" s="88"/>
      <c r="AK107" s="88"/>
      <c r="AM107" s="88"/>
      <c r="AN107" s="646"/>
      <c r="AO107" s="646"/>
      <c r="AQ107" s="646"/>
      <c r="AR107" s="646"/>
      <c r="AS107" s="646"/>
      <c r="AU107" s="646"/>
      <c r="AV107" s="646"/>
      <c r="AW107" s="646"/>
      <c r="AY107" s="88"/>
      <c r="AZ107" s="88"/>
      <c r="BA107" s="88"/>
      <c r="BB107" s="88"/>
      <c r="BD107" s="88"/>
      <c r="BE107" s="88"/>
      <c r="BF107" s="88"/>
      <c r="BH107" s="88"/>
      <c r="BI107" s="88"/>
      <c r="BJ107" s="88"/>
      <c r="BL107" s="88"/>
      <c r="BM107" s="88"/>
      <c r="BN107" s="88"/>
      <c r="BP107" s="88"/>
      <c r="BQ107" s="88"/>
      <c r="BR107" s="88"/>
      <c r="BT107" s="88"/>
      <c r="BU107" s="88"/>
      <c r="BV107" s="88"/>
      <c r="BX107" s="88"/>
      <c r="BY107" s="88"/>
      <c r="BZ107" s="88"/>
      <c r="CA107" s="88"/>
    </row>
    <row r="108" spans="6:79" x14ac:dyDescent="0.35">
      <c r="F108" s="88"/>
      <c r="G108" s="88"/>
      <c r="H108" s="88"/>
      <c r="J108" s="88"/>
      <c r="K108" s="88"/>
      <c r="L108" s="88"/>
      <c r="N108" s="88"/>
      <c r="O108" s="88"/>
      <c r="P108" s="88"/>
      <c r="R108" s="88"/>
      <c r="S108" s="88"/>
      <c r="T108" s="88"/>
      <c r="V108" s="88"/>
      <c r="W108" s="88"/>
      <c r="X108" s="88"/>
      <c r="Z108" s="88"/>
      <c r="AA108" s="88"/>
      <c r="AB108" s="88"/>
      <c r="AC108" s="88"/>
      <c r="AE108" s="88"/>
      <c r="AF108" s="88"/>
      <c r="AG108" s="88"/>
      <c r="AI108" s="88"/>
      <c r="AJ108" s="88"/>
      <c r="AK108" s="88"/>
      <c r="AM108" s="88"/>
      <c r="AN108" s="646"/>
      <c r="AO108" s="646"/>
      <c r="AQ108" s="646"/>
      <c r="AR108" s="646"/>
      <c r="AS108" s="646"/>
      <c r="AU108" s="646"/>
      <c r="AV108" s="646"/>
      <c r="AW108" s="646"/>
      <c r="AY108" s="88"/>
      <c r="AZ108" s="88"/>
      <c r="BA108" s="88"/>
      <c r="BB108" s="88"/>
      <c r="BD108" s="88"/>
      <c r="BE108" s="88"/>
      <c r="BF108" s="88"/>
      <c r="BH108" s="88"/>
      <c r="BI108" s="88"/>
      <c r="BJ108" s="88"/>
      <c r="BL108" s="88"/>
      <c r="BM108" s="88"/>
      <c r="BN108" s="88"/>
      <c r="BP108" s="88"/>
      <c r="BQ108" s="88"/>
      <c r="BR108" s="88"/>
      <c r="BT108" s="88"/>
      <c r="BU108" s="88"/>
      <c r="BV108" s="88"/>
      <c r="BX108" s="88"/>
      <c r="BY108" s="88"/>
      <c r="BZ108" s="88"/>
      <c r="CA108" s="88"/>
    </row>
    <row r="109" spans="6:79" x14ac:dyDescent="0.35">
      <c r="F109" s="88"/>
      <c r="G109" s="88"/>
      <c r="H109" s="88"/>
      <c r="J109" s="88"/>
      <c r="K109" s="88"/>
      <c r="L109" s="88"/>
      <c r="N109" s="88"/>
      <c r="O109" s="88"/>
      <c r="P109" s="88"/>
      <c r="R109" s="88"/>
      <c r="S109" s="88"/>
      <c r="T109" s="88"/>
      <c r="V109" s="88"/>
      <c r="W109" s="88"/>
      <c r="X109" s="88"/>
      <c r="Z109" s="88"/>
      <c r="AA109" s="88"/>
      <c r="AB109" s="88"/>
      <c r="AC109" s="88"/>
      <c r="AE109" s="88"/>
      <c r="AF109" s="88"/>
      <c r="AG109" s="88"/>
      <c r="AI109" s="88"/>
      <c r="AJ109" s="88"/>
      <c r="AK109" s="88"/>
      <c r="AM109" s="88"/>
      <c r="AN109" s="646"/>
      <c r="AO109" s="646"/>
      <c r="AQ109" s="646"/>
      <c r="AR109" s="646"/>
      <c r="AS109" s="646"/>
      <c r="AU109" s="646"/>
      <c r="AV109" s="646"/>
      <c r="AW109" s="646"/>
      <c r="AY109" s="88"/>
      <c r="AZ109" s="88"/>
      <c r="BA109" s="88"/>
      <c r="BB109" s="88"/>
      <c r="BD109" s="88"/>
      <c r="BE109" s="88"/>
      <c r="BF109" s="88"/>
      <c r="BH109" s="88"/>
      <c r="BI109" s="88"/>
      <c r="BJ109" s="88"/>
      <c r="BL109" s="88"/>
      <c r="BM109" s="88"/>
      <c r="BN109" s="88"/>
      <c r="BP109" s="88"/>
      <c r="BQ109" s="88"/>
      <c r="BR109" s="88"/>
      <c r="BT109" s="88"/>
      <c r="BU109" s="88"/>
      <c r="BV109" s="88"/>
      <c r="BX109" s="88"/>
      <c r="BY109" s="88"/>
      <c r="BZ109" s="88"/>
      <c r="CA109" s="88"/>
    </row>
  </sheetData>
  <pageMargins left="0.51181102362204722" right="0.51181102362204722" top="0.51181102362204722" bottom="0.51181102362204722" header="0.27559055118110237" footer="0.27559055118110237"/>
  <pageSetup paperSize="9" scale="68" firstPageNumber="168" fitToWidth="4" orientation="landscape" useFirstPageNumber="1" verticalDpi="4" r:id="rId1"/>
  <headerFooter alignWithMargins="0">
    <oddFooter>&amp;C&amp;P</oddFooter>
  </headerFooter>
  <colBreaks count="3" manualBreakCount="3">
    <brk id="25" max="59" man="1"/>
    <brk id="50" max="59" man="1"/>
    <brk id="75" max="5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53"/>
  <sheetViews>
    <sheetView zoomScaleNormal="100" workbookViewId="0">
      <pane xSplit="1" ySplit="4" topLeftCell="B5" activePane="bottomRight" state="frozen"/>
      <selection pane="topRight"/>
      <selection pane="bottomLeft"/>
      <selection pane="bottomRight"/>
    </sheetView>
  </sheetViews>
  <sheetFormatPr defaultColWidth="5.23046875" defaultRowHeight="15.5" x14ac:dyDescent="0.35"/>
  <cols>
    <col min="1" max="1" width="31.3046875" style="1" customWidth="1"/>
    <col min="2" max="26" width="6.765625" style="1" customWidth="1"/>
    <col min="27" max="27" width="13" style="1" bestFit="1" customWidth="1"/>
    <col min="28" max="29" width="12.53515625" style="1" bestFit="1" customWidth="1"/>
    <col min="30" max="256" width="5.23046875" style="1"/>
    <col min="257" max="257" width="31.3046875" style="1" customWidth="1"/>
    <col min="258" max="282" width="6.765625" style="1" customWidth="1"/>
    <col min="283" max="283" width="13" style="1" bestFit="1" customWidth="1"/>
    <col min="284" max="285" width="12.53515625" style="1" bestFit="1" customWidth="1"/>
    <col min="286" max="512" width="5.23046875" style="1"/>
    <col min="513" max="513" width="31.3046875" style="1" customWidth="1"/>
    <col min="514" max="538" width="6.765625" style="1" customWidth="1"/>
    <col min="539" max="539" width="13" style="1" bestFit="1" customWidth="1"/>
    <col min="540" max="541" width="12.53515625" style="1" bestFit="1" customWidth="1"/>
    <col min="542" max="768" width="5.23046875" style="1"/>
    <col min="769" max="769" width="31.3046875" style="1" customWidth="1"/>
    <col min="770" max="794" width="6.765625" style="1" customWidth="1"/>
    <col min="795" max="795" width="13" style="1" bestFit="1" customWidth="1"/>
    <col min="796" max="797" width="12.53515625" style="1" bestFit="1" customWidth="1"/>
    <col min="798" max="1024" width="5.23046875" style="1"/>
    <col min="1025" max="1025" width="31.3046875" style="1" customWidth="1"/>
    <col min="1026" max="1050" width="6.765625" style="1" customWidth="1"/>
    <col min="1051" max="1051" width="13" style="1" bestFit="1" customWidth="1"/>
    <col min="1052" max="1053" width="12.53515625" style="1" bestFit="1" customWidth="1"/>
    <col min="1054" max="1280" width="5.23046875" style="1"/>
    <col min="1281" max="1281" width="31.3046875" style="1" customWidth="1"/>
    <col min="1282" max="1306" width="6.765625" style="1" customWidth="1"/>
    <col min="1307" max="1307" width="13" style="1" bestFit="1" customWidth="1"/>
    <col min="1308" max="1309" width="12.53515625" style="1" bestFit="1" customWidth="1"/>
    <col min="1310" max="1536" width="5.23046875" style="1"/>
    <col min="1537" max="1537" width="31.3046875" style="1" customWidth="1"/>
    <col min="1538" max="1562" width="6.765625" style="1" customWidth="1"/>
    <col min="1563" max="1563" width="13" style="1" bestFit="1" customWidth="1"/>
    <col min="1564" max="1565" width="12.53515625" style="1" bestFit="1" customWidth="1"/>
    <col min="1566" max="1792" width="5.23046875" style="1"/>
    <col min="1793" max="1793" width="31.3046875" style="1" customWidth="1"/>
    <col min="1794" max="1818" width="6.765625" style="1" customWidth="1"/>
    <col min="1819" max="1819" width="13" style="1" bestFit="1" customWidth="1"/>
    <col min="1820" max="1821" width="12.53515625" style="1" bestFit="1" customWidth="1"/>
    <col min="1822" max="2048" width="5.23046875" style="1"/>
    <col min="2049" max="2049" width="31.3046875" style="1" customWidth="1"/>
    <col min="2050" max="2074" width="6.765625" style="1" customWidth="1"/>
    <col min="2075" max="2075" width="13" style="1" bestFit="1" customWidth="1"/>
    <col min="2076" max="2077" width="12.53515625" style="1" bestFit="1" customWidth="1"/>
    <col min="2078" max="2304" width="5.23046875" style="1"/>
    <col min="2305" max="2305" width="31.3046875" style="1" customWidth="1"/>
    <col min="2306" max="2330" width="6.765625" style="1" customWidth="1"/>
    <col min="2331" max="2331" width="13" style="1" bestFit="1" customWidth="1"/>
    <col min="2332" max="2333" width="12.53515625" style="1" bestFit="1" customWidth="1"/>
    <col min="2334" max="2560" width="5.23046875" style="1"/>
    <col min="2561" max="2561" width="31.3046875" style="1" customWidth="1"/>
    <col min="2562" max="2586" width="6.765625" style="1" customWidth="1"/>
    <col min="2587" max="2587" width="13" style="1" bestFit="1" customWidth="1"/>
    <col min="2588" max="2589" width="12.53515625" style="1" bestFit="1" customWidth="1"/>
    <col min="2590" max="2816" width="5.23046875" style="1"/>
    <col min="2817" max="2817" width="31.3046875" style="1" customWidth="1"/>
    <col min="2818" max="2842" width="6.765625" style="1" customWidth="1"/>
    <col min="2843" max="2843" width="13" style="1" bestFit="1" customWidth="1"/>
    <col min="2844" max="2845" width="12.53515625" style="1" bestFit="1" customWidth="1"/>
    <col min="2846" max="3072" width="5.23046875" style="1"/>
    <col min="3073" max="3073" width="31.3046875" style="1" customWidth="1"/>
    <col min="3074" max="3098" width="6.765625" style="1" customWidth="1"/>
    <col min="3099" max="3099" width="13" style="1" bestFit="1" customWidth="1"/>
    <col min="3100" max="3101" width="12.53515625" style="1" bestFit="1" customWidth="1"/>
    <col min="3102" max="3328" width="5.23046875" style="1"/>
    <col min="3329" max="3329" width="31.3046875" style="1" customWidth="1"/>
    <col min="3330" max="3354" width="6.765625" style="1" customWidth="1"/>
    <col min="3355" max="3355" width="13" style="1" bestFit="1" customWidth="1"/>
    <col min="3356" max="3357" width="12.53515625" style="1" bestFit="1" customWidth="1"/>
    <col min="3358" max="3584" width="5.23046875" style="1"/>
    <col min="3585" max="3585" width="31.3046875" style="1" customWidth="1"/>
    <col min="3586" max="3610" width="6.765625" style="1" customWidth="1"/>
    <col min="3611" max="3611" width="13" style="1" bestFit="1" customWidth="1"/>
    <col min="3612" max="3613" width="12.53515625" style="1" bestFit="1" customWidth="1"/>
    <col min="3614" max="3840" width="5.23046875" style="1"/>
    <col min="3841" max="3841" width="31.3046875" style="1" customWidth="1"/>
    <col min="3842" max="3866" width="6.765625" style="1" customWidth="1"/>
    <col min="3867" max="3867" width="13" style="1" bestFit="1" customWidth="1"/>
    <col min="3868" max="3869" width="12.53515625" style="1" bestFit="1" customWidth="1"/>
    <col min="3870" max="4096" width="5.23046875" style="1"/>
    <col min="4097" max="4097" width="31.3046875" style="1" customWidth="1"/>
    <col min="4098" max="4122" width="6.765625" style="1" customWidth="1"/>
    <col min="4123" max="4123" width="13" style="1" bestFit="1" customWidth="1"/>
    <col min="4124" max="4125" width="12.53515625" style="1" bestFit="1" customWidth="1"/>
    <col min="4126" max="4352" width="5.23046875" style="1"/>
    <col min="4353" max="4353" width="31.3046875" style="1" customWidth="1"/>
    <col min="4354" max="4378" width="6.765625" style="1" customWidth="1"/>
    <col min="4379" max="4379" width="13" style="1" bestFit="1" customWidth="1"/>
    <col min="4380" max="4381" width="12.53515625" style="1" bestFit="1" customWidth="1"/>
    <col min="4382" max="4608" width="5.23046875" style="1"/>
    <col min="4609" max="4609" width="31.3046875" style="1" customWidth="1"/>
    <col min="4610" max="4634" width="6.765625" style="1" customWidth="1"/>
    <col min="4635" max="4635" width="13" style="1" bestFit="1" customWidth="1"/>
    <col min="4636" max="4637" width="12.53515625" style="1" bestFit="1" customWidth="1"/>
    <col min="4638" max="4864" width="5.23046875" style="1"/>
    <col min="4865" max="4865" width="31.3046875" style="1" customWidth="1"/>
    <col min="4866" max="4890" width="6.765625" style="1" customWidth="1"/>
    <col min="4891" max="4891" width="13" style="1" bestFit="1" customWidth="1"/>
    <col min="4892" max="4893" width="12.53515625" style="1" bestFit="1" customWidth="1"/>
    <col min="4894" max="5120" width="5.23046875" style="1"/>
    <col min="5121" max="5121" width="31.3046875" style="1" customWidth="1"/>
    <col min="5122" max="5146" width="6.765625" style="1" customWidth="1"/>
    <col min="5147" max="5147" width="13" style="1" bestFit="1" customWidth="1"/>
    <col min="5148" max="5149" width="12.53515625" style="1" bestFit="1" customWidth="1"/>
    <col min="5150" max="5376" width="5.23046875" style="1"/>
    <col min="5377" max="5377" width="31.3046875" style="1" customWidth="1"/>
    <col min="5378" max="5402" width="6.765625" style="1" customWidth="1"/>
    <col min="5403" max="5403" width="13" style="1" bestFit="1" customWidth="1"/>
    <col min="5404" max="5405" width="12.53515625" style="1" bestFit="1" customWidth="1"/>
    <col min="5406" max="5632" width="5.23046875" style="1"/>
    <col min="5633" max="5633" width="31.3046875" style="1" customWidth="1"/>
    <col min="5634" max="5658" width="6.765625" style="1" customWidth="1"/>
    <col min="5659" max="5659" width="13" style="1" bestFit="1" customWidth="1"/>
    <col min="5660" max="5661" width="12.53515625" style="1" bestFit="1" customWidth="1"/>
    <col min="5662" max="5888" width="5.23046875" style="1"/>
    <col min="5889" max="5889" width="31.3046875" style="1" customWidth="1"/>
    <col min="5890" max="5914" width="6.765625" style="1" customWidth="1"/>
    <col min="5915" max="5915" width="13" style="1" bestFit="1" customWidth="1"/>
    <col min="5916" max="5917" width="12.53515625" style="1" bestFit="1" customWidth="1"/>
    <col min="5918" max="6144" width="5.23046875" style="1"/>
    <col min="6145" max="6145" width="31.3046875" style="1" customWidth="1"/>
    <col min="6146" max="6170" width="6.765625" style="1" customWidth="1"/>
    <col min="6171" max="6171" width="13" style="1" bestFit="1" customWidth="1"/>
    <col min="6172" max="6173" width="12.53515625" style="1" bestFit="1" customWidth="1"/>
    <col min="6174" max="6400" width="5.23046875" style="1"/>
    <col min="6401" max="6401" width="31.3046875" style="1" customWidth="1"/>
    <col min="6402" max="6426" width="6.765625" style="1" customWidth="1"/>
    <col min="6427" max="6427" width="13" style="1" bestFit="1" customWidth="1"/>
    <col min="6428" max="6429" width="12.53515625" style="1" bestFit="1" customWidth="1"/>
    <col min="6430" max="6656" width="5.23046875" style="1"/>
    <col min="6657" max="6657" width="31.3046875" style="1" customWidth="1"/>
    <col min="6658" max="6682" width="6.765625" style="1" customWidth="1"/>
    <col min="6683" max="6683" width="13" style="1" bestFit="1" customWidth="1"/>
    <col min="6684" max="6685" width="12.53515625" style="1" bestFit="1" customWidth="1"/>
    <col min="6686" max="6912" width="5.23046875" style="1"/>
    <col min="6913" max="6913" width="31.3046875" style="1" customWidth="1"/>
    <col min="6914" max="6938" width="6.765625" style="1" customWidth="1"/>
    <col min="6939" max="6939" width="13" style="1" bestFit="1" customWidth="1"/>
    <col min="6940" max="6941" width="12.53515625" style="1" bestFit="1" customWidth="1"/>
    <col min="6942" max="7168" width="5.23046875" style="1"/>
    <col min="7169" max="7169" width="31.3046875" style="1" customWidth="1"/>
    <col min="7170" max="7194" width="6.765625" style="1" customWidth="1"/>
    <col min="7195" max="7195" width="13" style="1" bestFit="1" customWidth="1"/>
    <col min="7196" max="7197" width="12.53515625" style="1" bestFit="1" customWidth="1"/>
    <col min="7198" max="7424" width="5.23046875" style="1"/>
    <col min="7425" max="7425" width="31.3046875" style="1" customWidth="1"/>
    <col min="7426" max="7450" width="6.765625" style="1" customWidth="1"/>
    <col min="7451" max="7451" width="13" style="1" bestFit="1" customWidth="1"/>
    <col min="7452" max="7453" width="12.53515625" style="1" bestFit="1" customWidth="1"/>
    <col min="7454" max="7680" width="5.23046875" style="1"/>
    <col min="7681" max="7681" width="31.3046875" style="1" customWidth="1"/>
    <col min="7682" max="7706" width="6.765625" style="1" customWidth="1"/>
    <col min="7707" max="7707" width="13" style="1" bestFit="1" customWidth="1"/>
    <col min="7708" max="7709" width="12.53515625" style="1" bestFit="1" customWidth="1"/>
    <col min="7710" max="7936" width="5.23046875" style="1"/>
    <col min="7937" max="7937" width="31.3046875" style="1" customWidth="1"/>
    <col min="7938" max="7962" width="6.765625" style="1" customWidth="1"/>
    <col min="7963" max="7963" width="13" style="1" bestFit="1" customWidth="1"/>
    <col min="7964" max="7965" width="12.53515625" style="1" bestFit="1" customWidth="1"/>
    <col min="7966" max="8192" width="5.23046875" style="1"/>
    <col min="8193" max="8193" width="31.3046875" style="1" customWidth="1"/>
    <col min="8194" max="8218" width="6.765625" style="1" customWidth="1"/>
    <col min="8219" max="8219" width="13" style="1" bestFit="1" customWidth="1"/>
    <col min="8220" max="8221" width="12.53515625" style="1" bestFit="1" customWidth="1"/>
    <col min="8222" max="8448" width="5.23046875" style="1"/>
    <col min="8449" max="8449" width="31.3046875" style="1" customWidth="1"/>
    <col min="8450" max="8474" width="6.765625" style="1" customWidth="1"/>
    <col min="8475" max="8475" width="13" style="1" bestFit="1" customWidth="1"/>
    <col min="8476" max="8477" width="12.53515625" style="1" bestFit="1" customWidth="1"/>
    <col min="8478" max="8704" width="5.23046875" style="1"/>
    <col min="8705" max="8705" width="31.3046875" style="1" customWidth="1"/>
    <col min="8706" max="8730" width="6.765625" style="1" customWidth="1"/>
    <col min="8731" max="8731" width="13" style="1" bestFit="1" customWidth="1"/>
    <col min="8732" max="8733" width="12.53515625" style="1" bestFit="1" customWidth="1"/>
    <col min="8734" max="8960" width="5.23046875" style="1"/>
    <col min="8961" max="8961" width="31.3046875" style="1" customWidth="1"/>
    <col min="8962" max="8986" width="6.765625" style="1" customWidth="1"/>
    <col min="8987" max="8987" width="13" style="1" bestFit="1" customWidth="1"/>
    <col min="8988" max="8989" width="12.53515625" style="1" bestFit="1" customWidth="1"/>
    <col min="8990" max="9216" width="5.23046875" style="1"/>
    <col min="9217" max="9217" width="31.3046875" style="1" customWidth="1"/>
    <col min="9218" max="9242" width="6.765625" style="1" customWidth="1"/>
    <col min="9243" max="9243" width="13" style="1" bestFit="1" customWidth="1"/>
    <col min="9244" max="9245" width="12.53515625" style="1" bestFit="1" customWidth="1"/>
    <col min="9246" max="9472" width="5.23046875" style="1"/>
    <col min="9473" max="9473" width="31.3046875" style="1" customWidth="1"/>
    <col min="9474" max="9498" width="6.765625" style="1" customWidth="1"/>
    <col min="9499" max="9499" width="13" style="1" bestFit="1" customWidth="1"/>
    <col min="9500" max="9501" width="12.53515625" style="1" bestFit="1" customWidth="1"/>
    <col min="9502" max="9728" width="5.23046875" style="1"/>
    <col min="9729" max="9729" width="31.3046875" style="1" customWidth="1"/>
    <col min="9730" max="9754" width="6.765625" style="1" customWidth="1"/>
    <col min="9755" max="9755" width="13" style="1" bestFit="1" customWidth="1"/>
    <col min="9756" max="9757" width="12.53515625" style="1" bestFit="1" customWidth="1"/>
    <col min="9758" max="9984" width="5.23046875" style="1"/>
    <col min="9985" max="9985" width="31.3046875" style="1" customWidth="1"/>
    <col min="9986" max="10010" width="6.765625" style="1" customWidth="1"/>
    <col min="10011" max="10011" width="13" style="1" bestFit="1" customWidth="1"/>
    <col min="10012" max="10013" width="12.53515625" style="1" bestFit="1" customWidth="1"/>
    <col min="10014" max="10240" width="5.23046875" style="1"/>
    <col min="10241" max="10241" width="31.3046875" style="1" customWidth="1"/>
    <col min="10242" max="10266" width="6.765625" style="1" customWidth="1"/>
    <col min="10267" max="10267" width="13" style="1" bestFit="1" customWidth="1"/>
    <col min="10268" max="10269" width="12.53515625" style="1" bestFit="1" customWidth="1"/>
    <col min="10270" max="10496" width="5.23046875" style="1"/>
    <col min="10497" max="10497" width="31.3046875" style="1" customWidth="1"/>
    <col min="10498" max="10522" width="6.765625" style="1" customWidth="1"/>
    <col min="10523" max="10523" width="13" style="1" bestFit="1" customWidth="1"/>
    <col min="10524" max="10525" width="12.53515625" style="1" bestFit="1" customWidth="1"/>
    <col min="10526" max="10752" width="5.23046875" style="1"/>
    <col min="10753" max="10753" width="31.3046875" style="1" customWidth="1"/>
    <col min="10754" max="10778" width="6.765625" style="1" customWidth="1"/>
    <col min="10779" max="10779" width="13" style="1" bestFit="1" customWidth="1"/>
    <col min="10780" max="10781" width="12.53515625" style="1" bestFit="1" customWidth="1"/>
    <col min="10782" max="11008" width="5.23046875" style="1"/>
    <col min="11009" max="11009" width="31.3046875" style="1" customWidth="1"/>
    <col min="11010" max="11034" width="6.765625" style="1" customWidth="1"/>
    <col min="11035" max="11035" width="13" style="1" bestFit="1" customWidth="1"/>
    <col min="11036" max="11037" width="12.53515625" style="1" bestFit="1" customWidth="1"/>
    <col min="11038" max="11264" width="5.23046875" style="1"/>
    <col min="11265" max="11265" width="31.3046875" style="1" customWidth="1"/>
    <col min="11266" max="11290" width="6.765625" style="1" customWidth="1"/>
    <col min="11291" max="11291" width="13" style="1" bestFit="1" customWidth="1"/>
    <col min="11292" max="11293" width="12.53515625" style="1" bestFit="1" customWidth="1"/>
    <col min="11294" max="11520" width="5.23046875" style="1"/>
    <col min="11521" max="11521" width="31.3046875" style="1" customWidth="1"/>
    <col min="11522" max="11546" width="6.765625" style="1" customWidth="1"/>
    <col min="11547" max="11547" width="13" style="1" bestFit="1" customWidth="1"/>
    <col min="11548" max="11549" width="12.53515625" style="1" bestFit="1" customWidth="1"/>
    <col min="11550" max="11776" width="5.23046875" style="1"/>
    <col min="11777" max="11777" width="31.3046875" style="1" customWidth="1"/>
    <col min="11778" max="11802" width="6.765625" style="1" customWidth="1"/>
    <col min="11803" max="11803" width="13" style="1" bestFit="1" customWidth="1"/>
    <col min="11804" max="11805" width="12.53515625" style="1" bestFit="1" customWidth="1"/>
    <col min="11806" max="12032" width="5.23046875" style="1"/>
    <col min="12033" max="12033" width="31.3046875" style="1" customWidth="1"/>
    <col min="12034" max="12058" width="6.765625" style="1" customWidth="1"/>
    <col min="12059" max="12059" width="13" style="1" bestFit="1" customWidth="1"/>
    <col min="12060" max="12061" width="12.53515625" style="1" bestFit="1" customWidth="1"/>
    <col min="12062" max="12288" width="5.23046875" style="1"/>
    <col min="12289" max="12289" width="31.3046875" style="1" customWidth="1"/>
    <col min="12290" max="12314" width="6.765625" style="1" customWidth="1"/>
    <col min="12315" max="12315" width="13" style="1" bestFit="1" customWidth="1"/>
    <col min="12316" max="12317" width="12.53515625" style="1" bestFit="1" customWidth="1"/>
    <col min="12318" max="12544" width="5.23046875" style="1"/>
    <col min="12545" max="12545" width="31.3046875" style="1" customWidth="1"/>
    <col min="12546" max="12570" width="6.765625" style="1" customWidth="1"/>
    <col min="12571" max="12571" width="13" style="1" bestFit="1" customWidth="1"/>
    <col min="12572" max="12573" width="12.53515625" style="1" bestFit="1" customWidth="1"/>
    <col min="12574" max="12800" width="5.23046875" style="1"/>
    <col min="12801" max="12801" width="31.3046875" style="1" customWidth="1"/>
    <col min="12802" max="12826" width="6.765625" style="1" customWidth="1"/>
    <col min="12827" max="12827" width="13" style="1" bestFit="1" customWidth="1"/>
    <col min="12828" max="12829" width="12.53515625" style="1" bestFit="1" customWidth="1"/>
    <col min="12830" max="13056" width="5.23046875" style="1"/>
    <col min="13057" max="13057" width="31.3046875" style="1" customWidth="1"/>
    <col min="13058" max="13082" width="6.765625" style="1" customWidth="1"/>
    <col min="13083" max="13083" width="13" style="1" bestFit="1" customWidth="1"/>
    <col min="13084" max="13085" width="12.53515625" style="1" bestFit="1" customWidth="1"/>
    <col min="13086" max="13312" width="5.23046875" style="1"/>
    <col min="13313" max="13313" width="31.3046875" style="1" customWidth="1"/>
    <col min="13314" max="13338" width="6.765625" style="1" customWidth="1"/>
    <col min="13339" max="13339" width="13" style="1" bestFit="1" customWidth="1"/>
    <col min="13340" max="13341" width="12.53515625" style="1" bestFit="1" customWidth="1"/>
    <col min="13342" max="13568" width="5.23046875" style="1"/>
    <col min="13569" max="13569" width="31.3046875" style="1" customWidth="1"/>
    <col min="13570" max="13594" width="6.765625" style="1" customWidth="1"/>
    <col min="13595" max="13595" width="13" style="1" bestFit="1" customWidth="1"/>
    <col min="13596" max="13597" width="12.53515625" style="1" bestFit="1" customWidth="1"/>
    <col min="13598" max="13824" width="5.23046875" style="1"/>
    <col min="13825" max="13825" width="31.3046875" style="1" customWidth="1"/>
    <col min="13826" max="13850" width="6.765625" style="1" customWidth="1"/>
    <col min="13851" max="13851" width="13" style="1" bestFit="1" customWidth="1"/>
    <col min="13852" max="13853" width="12.53515625" style="1" bestFit="1" customWidth="1"/>
    <col min="13854" max="14080" width="5.23046875" style="1"/>
    <col min="14081" max="14081" width="31.3046875" style="1" customWidth="1"/>
    <col min="14082" max="14106" width="6.765625" style="1" customWidth="1"/>
    <col min="14107" max="14107" width="13" style="1" bestFit="1" customWidth="1"/>
    <col min="14108" max="14109" width="12.53515625" style="1" bestFit="1" customWidth="1"/>
    <col min="14110" max="14336" width="5.23046875" style="1"/>
    <col min="14337" max="14337" width="31.3046875" style="1" customWidth="1"/>
    <col min="14338" max="14362" width="6.765625" style="1" customWidth="1"/>
    <col min="14363" max="14363" width="13" style="1" bestFit="1" customWidth="1"/>
    <col min="14364" max="14365" width="12.53515625" style="1" bestFit="1" customWidth="1"/>
    <col min="14366" max="14592" width="5.23046875" style="1"/>
    <col min="14593" max="14593" width="31.3046875" style="1" customWidth="1"/>
    <col min="14594" max="14618" width="6.765625" style="1" customWidth="1"/>
    <col min="14619" max="14619" width="13" style="1" bestFit="1" customWidth="1"/>
    <col min="14620" max="14621" width="12.53515625" style="1" bestFit="1" customWidth="1"/>
    <col min="14622" max="14848" width="5.23046875" style="1"/>
    <col min="14849" max="14849" width="31.3046875" style="1" customWidth="1"/>
    <col min="14850" max="14874" width="6.765625" style="1" customWidth="1"/>
    <col min="14875" max="14875" width="13" style="1" bestFit="1" customWidth="1"/>
    <col min="14876" max="14877" width="12.53515625" style="1" bestFit="1" customWidth="1"/>
    <col min="14878" max="15104" width="5.23046875" style="1"/>
    <col min="15105" max="15105" width="31.3046875" style="1" customWidth="1"/>
    <col min="15106" max="15130" width="6.765625" style="1" customWidth="1"/>
    <col min="15131" max="15131" width="13" style="1" bestFit="1" customWidth="1"/>
    <col min="15132" max="15133" width="12.53515625" style="1" bestFit="1" customWidth="1"/>
    <col min="15134" max="15360" width="5.23046875" style="1"/>
    <col min="15361" max="15361" width="31.3046875" style="1" customWidth="1"/>
    <col min="15362" max="15386" width="6.765625" style="1" customWidth="1"/>
    <col min="15387" max="15387" width="13" style="1" bestFit="1" customWidth="1"/>
    <col min="15388" max="15389" width="12.53515625" style="1" bestFit="1" customWidth="1"/>
    <col min="15390" max="15616" width="5.23046875" style="1"/>
    <col min="15617" max="15617" width="31.3046875" style="1" customWidth="1"/>
    <col min="15618" max="15642" width="6.765625" style="1" customWidth="1"/>
    <col min="15643" max="15643" width="13" style="1" bestFit="1" customWidth="1"/>
    <col min="15644" max="15645" width="12.53515625" style="1" bestFit="1" customWidth="1"/>
    <col min="15646" max="15872" width="5.23046875" style="1"/>
    <col min="15873" max="15873" width="31.3046875" style="1" customWidth="1"/>
    <col min="15874" max="15898" width="6.765625" style="1" customWidth="1"/>
    <col min="15899" max="15899" width="13" style="1" bestFit="1" customWidth="1"/>
    <col min="15900" max="15901" width="12.53515625" style="1" bestFit="1" customWidth="1"/>
    <col min="15902" max="16128" width="5.23046875" style="1"/>
    <col min="16129" max="16129" width="31.3046875" style="1" customWidth="1"/>
    <col min="16130" max="16154" width="6.765625" style="1" customWidth="1"/>
    <col min="16155" max="16155" width="13" style="1" bestFit="1" customWidth="1"/>
    <col min="16156" max="16157" width="12.53515625" style="1" bestFit="1" customWidth="1"/>
    <col min="16158" max="16384" width="5.23046875" style="1"/>
  </cols>
  <sheetData>
    <row r="1" spans="1:29" ht="26.5" x14ac:dyDescent="0.5">
      <c r="A1" s="87" t="s">
        <v>461</v>
      </c>
    </row>
    <row r="2" spans="1:29" ht="18" customHeight="1" x14ac:dyDescent="0.5">
      <c r="A2" s="87"/>
      <c r="P2" s="88"/>
      <c r="Q2" s="88"/>
      <c r="R2" s="88"/>
      <c r="S2" s="88"/>
      <c r="T2" s="88"/>
      <c r="U2" s="88"/>
      <c r="V2" s="88"/>
      <c r="W2" s="88"/>
      <c r="X2" s="88"/>
      <c r="Y2" s="88"/>
      <c r="Z2" s="88"/>
    </row>
    <row r="3" spans="1:29" ht="16" thickBot="1" x14ac:dyDescent="0.4">
      <c r="A3" s="89"/>
      <c r="B3" s="89"/>
      <c r="C3" s="89"/>
      <c r="D3" s="89"/>
      <c r="E3" s="89"/>
      <c r="F3" s="89"/>
      <c r="G3" s="89"/>
      <c r="H3" s="89"/>
      <c r="I3" s="89"/>
      <c r="J3" s="89"/>
      <c r="K3" s="89"/>
      <c r="L3" s="90"/>
      <c r="M3" s="90"/>
      <c r="N3" s="90"/>
      <c r="O3" s="90"/>
      <c r="P3" s="90"/>
      <c r="Q3" s="90"/>
      <c r="R3" s="90"/>
      <c r="S3" s="90"/>
      <c r="T3" s="90"/>
      <c r="U3" s="90"/>
      <c r="V3" s="90"/>
      <c r="W3" s="90"/>
      <c r="X3" s="90"/>
      <c r="Y3" s="90"/>
      <c r="Z3" s="90" t="s">
        <v>462</v>
      </c>
    </row>
    <row r="4" spans="1:29" ht="16" thickTop="1" x14ac:dyDescent="0.35">
      <c r="A4" s="91"/>
      <c r="B4" s="91">
        <v>1996</v>
      </c>
      <c r="C4" s="91">
        <v>1997</v>
      </c>
      <c r="D4" s="91">
        <v>1998</v>
      </c>
      <c r="E4" s="91">
        <v>1999</v>
      </c>
      <c r="F4" s="91">
        <v>2000</v>
      </c>
      <c r="G4" s="91">
        <v>2001</v>
      </c>
      <c r="H4" s="91">
        <v>2002</v>
      </c>
      <c r="I4" s="91">
        <v>2003</v>
      </c>
      <c r="J4" s="91">
        <v>2004</v>
      </c>
      <c r="K4" s="91">
        <v>2005</v>
      </c>
      <c r="L4" s="91">
        <v>2006</v>
      </c>
      <c r="M4" s="91">
        <v>2007</v>
      </c>
      <c r="N4" s="91">
        <v>2008</v>
      </c>
      <c r="O4" s="91">
        <v>2009</v>
      </c>
      <c r="P4" s="91">
        <v>2010</v>
      </c>
      <c r="Q4" s="91">
        <v>2011</v>
      </c>
      <c r="R4" s="91">
        <v>2012</v>
      </c>
      <c r="S4" s="91">
        <v>2013</v>
      </c>
      <c r="T4" s="91">
        <v>2014</v>
      </c>
      <c r="U4" s="91">
        <v>2015</v>
      </c>
      <c r="V4" s="91">
        <v>2016</v>
      </c>
      <c r="W4" s="91">
        <v>2017</v>
      </c>
      <c r="X4" s="91">
        <v>2018</v>
      </c>
      <c r="Y4" s="91">
        <v>2019</v>
      </c>
      <c r="Z4" s="91">
        <v>2020</v>
      </c>
    </row>
    <row r="5" spans="1:29" x14ac:dyDescent="0.35">
      <c r="A5" s="92" t="s">
        <v>254</v>
      </c>
      <c r="B5" s="93"/>
      <c r="C5" s="93"/>
      <c r="D5" s="93"/>
      <c r="E5" s="93"/>
      <c r="F5" s="93"/>
      <c r="G5" s="93" t="s">
        <v>463</v>
      </c>
      <c r="H5" s="94"/>
      <c r="I5" s="94"/>
      <c r="J5" s="94"/>
      <c r="K5" s="94"/>
      <c r="L5" s="94"/>
      <c r="M5" s="94"/>
      <c r="N5" s="94"/>
      <c r="O5" s="94"/>
      <c r="P5" s="94"/>
      <c r="Q5" s="94"/>
      <c r="R5" s="94"/>
      <c r="S5" s="94"/>
      <c r="T5" s="94"/>
      <c r="U5" s="94"/>
      <c r="V5" s="94"/>
      <c r="W5" s="94"/>
      <c r="X5" s="94"/>
      <c r="Y5" s="94"/>
      <c r="Z5" s="94"/>
    </row>
    <row r="6" spans="1:29" x14ac:dyDescent="0.35">
      <c r="A6" s="93" t="s">
        <v>464</v>
      </c>
      <c r="B6" s="95">
        <v>0</v>
      </c>
      <c r="C6" s="95">
        <v>0</v>
      </c>
      <c r="D6" s="96">
        <v>692</v>
      </c>
      <c r="E6" s="96">
        <v>471</v>
      </c>
      <c r="F6" s="96">
        <v>2955</v>
      </c>
      <c r="G6" s="96">
        <v>4015</v>
      </c>
      <c r="H6" s="96">
        <v>6645</v>
      </c>
      <c r="I6" s="96">
        <v>4387</v>
      </c>
      <c r="J6" s="96">
        <v>25592</v>
      </c>
      <c r="K6" s="96">
        <v>24108</v>
      </c>
      <c r="L6" s="96">
        <v>30505</v>
      </c>
      <c r="M6" s="96">
        <v>6471</v>
      </c>
      <c r="N6" s="97">
        <v>12174.126949000001</v>
      </c>
      <c r="O6" s="97">
        <v>7945.2291660000001</v>
      </c>
      <c r="P6" s="97">
        <v>13568.200278</v>
      </c>
      <c r="Q6" s="97">
        <v>4031.5961080000002</v>
      </c>
      <c r="R6" s="97">
        <v>14263.620297000003</v>
      </c>
      <c r="S6" s="97">
        <v>35366.849448000001</v>
      </c>
      <c r="T6" s="97">
        <v>3948.5761110000003</v>
      </c>
      <c r="U6" s="97">
        <v>2116.201943</v>
      </c>
      <c r="V6" s="97">
        <v>15414.051017</v>
      </c>
      <c r="W6" s="97">
        <v>29428.253950999999</v>
      </c>
      <c r="X6" s="97">
        <v>35527.389252999994</v>
      </c>
      <c r="Y6" s="97">
        <v>4055.8162518125</v>
      </c>
      <c r="Z6" s="97">
        <v>3553.5299999999997</v>
      </c>
      <c r="AA6" s="88"/>
      <c r="AB6" s="88"/>
      <c r="AC6" s="88"/>
    </row>
    <row r="7" spans="1:29" x14ac:dyDescent="0.35">
      <c r="A7" s="93" t="s">
        <v>465</v>
      </c>
      <c r="B7" s="95">
        <v>0</v>
      </c>
      <c r="C7" s="95">
        <v>0</v>
      </c>
      <c r="D7" s="95">
        <v>0</v>
      </c>
      <c r="E7" s="95">
        <v>0</v>
      </c>
      <c r="F7" s="95">
        <v>0</v>
      </c>
      <c r="G7" s="95">
        <v>0</v>
      </c>
      <c r="H7" s="95">
        <v>0</v>
      </c>
      <c r="I7" s="95">
        <v>0</v>
      </c>
      <c r="J7" s="95">
        <v>0</v>
      </c>
      <c r="K7" s="95">
        <v>0</v>
      </c>
      <c r="L7" s="96">
        <v>9135</v>
      </c>
      <c r="M7" s="96">
        <v>76602</v>
      </c>
      <c r="N7" s="97">
        <v>90563.083564</v>
      </c>
      <c r="O7" s="97">
        <v>69528.567267000006</v>
      </c>
      <c r="P7" s="97">
        <v>87119.957458999997</v>
      </c>
      <c r="Q7" s="97">
        <v>69001.094326999999</v>
      </c>
      <c r="R7" s="97">
        <v>78258.460179000002</v>
      </c>
      <c r="S7" s="97">
        <v>81519.42046855556</v>
      </c>
      <c r="T7" s="97">
        <v>70292.614537000001</v>
      </c>
      <c r="U7" s="97">
        <v>35932.863215999998</v>
      </c>
      <c r="V7" s="97">
        <v>47443.983290000004</v>
      </c>
      <c r="W7" s="97">
        <v>20765.772642999997</v>
      </c>
      <c r="X7" s="97">
        <v>30095.783227</v>
      </c>
      <c r="Y7" s="97">
        <v>17561.792178000003</v>
      </c>
      <c r="Z7" s="97">
        <v>11072.51</v>
      </c>
      <c r="AA7" s="88"/>
      <c r="AB7" s="88"/>
      <c r="AC7" s="88"/>
    </row>
    <row r="8" spans="1:29" x14ac:dyDescent="0.35">
      <c r="A8" s="93" t="s">
        <v>466</v>
      </c>
      <c r="B8" s="96">
        <v>19804</v>
      </c>
      <c r="C8" s="96">
        <v>14061</v>
      </c>
      <c r="D8" s="96">
        <v>9374</v>
      </c>
      <c r="E8" s="96">
        <v>7020</v>
      </c>
      <c r="F8" s="96">
        <v>11279</v>
      </c>
      <c r="G8" s="96">
        <v>12733.54909160918</v>
      </c>
      <c r="H8" s="96">
        <v>37886</v>
      </c>
      <c r="I8" s="96">
        <v>71753</v>
      </c>
      <c r="J8" s="96">
        <v>95359</v>
      </c>
      <c r="K8" s="96">
        <v>127895</v>
      </c>
      <c r="L8" s="96">
        <v>157035</v>
      </c>
      <c r="M8" s="96">
        <v>225764</v>
      </c>
      <c r="N8" s="97">
        <v>285582.36940410751</v>
      </c>
      <c r="O8" s="97">
        <v>274832.75376936607</v>
      </c>
      <c r="P8" s="97">
        <v>298731.22432647657</v>
      </c>
      <c r="Q8" s="97">
        <v>249642.55123029742</v>
      </c>
      <c r="R8" s="97">
        <v>311736.23365781346</v>
      </c>
      <c r="S8" s="97">
        <v>318633.5505484246</v>
      </c>
      <c r="T8" s="97">
        <v>278817.51497494616</v>
      </c>
      <c r="U8" s="97">
        <v>307942.54460425791</v>
      </c>
      <c r="V8" s="97">
        <v>347004.7983606357</v>
      </c>
      <c r="W8" s="97">
        <v>393417.35151017876</v>
      </c>
      <c r="X8" s="97">
        <v>373346.72731256805</v>
      </c>
      <c r="Y8" s="97">
        <v>295927.75263711112</v>
      </c>
      <c r="Z8" s="97">
        <v>263495.39</v>
      </c>
      <c r="AA8" s="88"/>
      <c r="AB8" s="88"/>
      <c r="AC8" s="88"/>
    </row>
    <row r="9" spans="1:29" x14ac:dyDescent="0.35">
      <c r="A9" s="93" t="s">
        <v>467</v>
      </c>
      <c r="B9" s="95">
        <v>0</v>
      </c>
      <c r="C9" s="95">
        <v>0</v>
      </c>
      <c r="D9" s="95">
        <v>0</v>
      </c>
      <c r="E9" s="95">
        <v>0</v>
      </c>
      <c r="F9" s="95">
        <v>0</v>
      </c>
      <c r="G9" s="95">
        <v>0</v>
      </c>
      <c r="H9" s="95">
        <v>0</v>
      </c>
      <c r="I9" s="95">
        <v>0</v>
      </c>
      <c r="J9" s="95">
        <v>0</v>
      </c>
      <c r="K9" s="96">
        <v>5453</v>
      </c>
      <c r="L9" s="96">
        <v>37576</v>
      </c>
      <c r="M9" s="96">
        <v>14903</v>
      </c>
      <c r="N9" s="97">
        <v>9045.4726853508964</v>
      </c>
      <c r="O9" s="97">
        <v>112237.53897041439</v>
      </c>
      <c r="P9" s="97">
        <v>206845.99112702836</v>
      </c>
      <c r="Q9" s="97">
        <v>274794.23488375451</v>
      </c>
      <c r="R9" s="97">
        <v>150097.67525912507</v>
      </c>
      <c r="S9" s="97">
        <v>102620.33777884337</v>
      </c>
      <c r="T9" s="97">
        <v>123909.85951246288</v>
      </c>
      <c r="U9" s="97">
        <v>152406.46889195347</v>
      </c>
      <c r="V9" s="97">
        <v>117004.69213081127</v>
      </c>
      <c r="W9" s="97">
        <v>73408.614307025869</v>
      </c>
      <c r="X9" s="97">
        <v>78110.605946386568</v>
      </c>
      <c r="Y9" s="97">
        <v>200367.1737951395</v>
      </c>
      <c r="Z9" s="97">
        <v>200066.43000000002</v>
      </c>
      <c r="AA9" s="88"/>
      <c r="AB9" s="88"/>
      <c r="AC9" s="88"/>
    </row>
    <row r="10" spans="1:29" s="103" customFormat="1" ht="13.5" customHeight="1" x14ac:dyDescent="0.35">
      <c r="A10" s="98" t="s">
        <v>468</v>
      </c>
      <c r="B10" s="95"/>
      <c r="C10" s="99"/>
      <c r="D10" s="99"/>
      <c r="E10" s="99"/>
      <c r="F10" s="99"/>
      <c r="G10" s="99"/>
      <c r="H10" s="99"/>
      <c r="I10" s="99"/>
      <c r="J10" s="99"/>
      <c r="K10" s="100"/>
      <c r="L10" s="100"/>
      <c r="M10" s="100"/>
      <c r="N10" s="101"/>
      <c r="O10" s="101"/>
      <c r="P10" s="101"/>
      <c r="Q10" s="101"/>
      <c r="R10" s="101"/>
      <c r="S10" s="101"/>
      <c r="T10" s="101"/>
      <c r="U10" s="101"/>
      <c r="V10" s="101"/>
      <c r="W10" s="101"/>
      <c r="X10" s="101"/>
      <c r="Y10" s="101"/>
      <c r="Z10" s="101"/>
      <c r="AA10" s="102"/>
      <c r="AB10" s="102"/>
      <c r="AC10" s="102"/>
    </row>
    <row r="11" spans="1:29" s="103" customFormat="1" ht="13.5" customHeight="1" x14ac:dyDescent="0.35">
      <c r="A11" s="98" t="s">
        <v>469</v>
      </c>
      <c r="B11" s="95"/>
      <c r="C11" s="99"/>
      <c r="D11" s="99"/>
      <c r="E11" s="99"/>
      <c r="F11" s="99"/>
      <c r="G11" s="99"/>
      <c r="H11" s="99"/>
      <c r="I11" s="99"/>
      <c r="J11" s="99"/>
      <c r="K11" s="100"/>
      <c r="L11" s="100"/>
      <c r="M11" s="100"/>
      <c r="N11" s="95">
        <v>0</v>
      </c>
      <c r="O11" s="95">
        <v>0</v>
      </c>
      <c r="P11" s="95">
        <v>0</v>
      </c>
      <c r="Q11" s="95">
        <v>0</v>
      </c>
      <c r="R11" s="95">
        <v>0</v>
      </c>
      <c r="S11" s="95">
        <v>0</v>
      </c>
      <c r="T11" s="95">
        <v>0</v>
      </c>
      <c r="U11" s="95">
        <v>0</v>
      </c>
      <c r="V11" s="95">
        <v>893.05222037321641</v>
      </c>
      <c r="W11" s="95">
        <v>0</v>
      </c>
      <c r="X11" s="95">
        <v>0</v>
      </c>
      <c r="Y11" s="95">
        <v>0</v>
      </c>
      <c r="Z11" s="647">
        <v>3943.95</v>
      </c>
      <c r="AA11" s="102"/>
      <c r="AB11" s="102"/>
      <c r="AC11" s="102"/>
    </row>
    <row r="12" spans="1:29" s="103" customFormat="1" x14ac:dyDescent="0.35">
      <c r="A12" s="98" t="s">
        <v>470</v>
      </c>
      <c r="B12" s="100"/>
      <c r="C12" s="95">
        <v>0</v>
      </c>
      <c r="D12" s="95">
        <v>0</v>
      </c>
      <c r="E12" s="95">
        <v>0</v>
      </c>
      <c r="F12" s="95">
        <v>0</v>
      </c>
      <c r="G12" s="95">
        <v>0</v>
      </c>
      <c r="H12" s="95">
        <v>0</v>
      </c>
      <c r="I12" s="95">
        <v>0</v>
      </c>
      <c r="J12" s="95">
        <v>0</v>
      </c>
      <c r="K12" s="100">
        <v>4575</v>
      </c>
      <c r="L12" s="100">
        <v>20718</v>
      </c>
      <c r="M12" s="100">
        <v>6605</v>
      </c>
      <c r="N12" s="101">
        <v>3159.8221830666098</v>
      </c>
      <c r="O12" s="101">
        <v>17410.5993092147</v>
      </c>
      <c r="P12" s="101">
        <v>11696.923469011619</v>
      </c>
      <c r="Q12" s="101">
        <v>2686.2215326327541</v>
      </c>
      <c r="R12" s="101">
        <v>1311.7194372659669</v>
      </c>
      <c r="S12" s="101">
        <v>4491.7026164586641</v>
      </c>
      <c r="T12" s="101">
        <v>5774.33932764569</v>
      </c>
      <c r="U12" s="101">
        <v>4806.7779534526471</v>
      </c>
      <c r="V12" s="101">
        <v>2831.1794123699574</v>
      </c>
      <c r="W12" s="101">
        <v>2457.600888123573</v>
      </c>
      <c r="X12" s="101">
        <v>2435.7293521124629</v>
      </c>
      <c r="Y12" s="101">
        <v>10799.517647595905</v>
      </c>
      <c r="Z12" s="101">
        <v>487.53</v>
      </c>
      <c r="AA12" s="102"/>
      <c r="AB12" s="102"/>
      <c r="AC12" s="102"/>
    </row>
    <row r="13" spans="1:29" s="103" customFormat="1" x14ac:dyDescent="0.35">
      <c r="A13" s="98" t="s">
        <v>471</v>
      </c>
      <c r="B13" s="100"/>
      <c r="C13" s="95">
        <v>0</v>
      </c>
      <c r="D13" s="95">
        <v>0</v>
      </c>
      <c r="E13" s="95">
        <v>0</v>
      </c>
      <c r="F13" s="95">
        <v>0</v>
      </c>
      <c r="G13" s="95">
        <v>0</v>
      </c>
      <c r="H13" s="95">
        <v>0</v>
      </c>
      <c r="I13" s="95">
        <v>0</v>
      </c>
      <c r="J13" s="95">
        <v>0</v>
      </c>
      <c r="K13" s="95">
        <v>0</v>
      </c>
      <c r="L13" s="95">
        <v>0</v>
      </c>
      <c r="M13" s="95">
        <v>0</v>
      </c>
      <c r="N13" s="95">
        <v>0</v>
      </c>
      <c r="O13" s="101">
        <v>1801.7056874730642</v>
      </c>
      <c r="P13" s="95">
        <v>0</v>
      </c>
      <c r="Q13" s="95">
        <v>0</v>
      </c>
      <c r="R13" s="95">
        <v>0</v>
      </c>
      <c r="S13" s="95">
        <v>0</v>
      </c>
      <c r="T13" s="95">
        <v>0</v>
      </c>
      <c r="U13" s="95">
        <v>0</v>
      </c>
      <c r="V13" s="95">
        <v>0</v>
      </c>
      <c r="W13" s="95">
        <v>0</v>
      </c>
      <c r="X13" s="95" t="s">
        <v>472</v>
      </c>
      <c r="Y13" s="95" t="s">
        <v>472</v>
      </c>
      <c r="Z13" s="95">
        <v>0</v>
      </c>
      <c r="AA13" s="102"/>
      <c r="AB13" s="102"/>
      <c r="AC13" s="102"/>
    </row>
    <row r="14" spans="1:29" s="103" customFormat="1" x14ac:dyDescent="0.35">
      <c r="A14" s="98" t="s">
        <v>473</v>
      </c>
      <c r="B14" s="100"/>
      <c r="C14" s="95">
        <v>0</v>
      </c>
      <c r="D14" s="95">
        <v>0</v>
      </c>
      <c r="E14" s="95">
        <v>0</v>
      </c>
      <c r="F14" s="95">
        <v>0</v>
      </c>
      <c r="G14" s="95">
        <v>0</v>
      </c>
      <c r="H14" s="95">
        <v>0</v>
      </c>
      <c r="I14" s="95">
        <v>0</v>
      </c>
      <c r="J14" s="95">
        <v>0</v>
      </c>
      <c r="K14" s="95">
        <v>0</v>
      </c>
      <c r="L14" s="100">
        <v>12465</v>
      </c>
      <c r="M14" s="100">
        <v>1751</v>
      </c>
      <c r="N14" s="95">
        <v>0</v>
      </c>
      <c r="O14" s="101">
        <v>1897.3410229423589</v>
      </c>
      <c r="P14" s="101">
        <v>1281.6978963398346</v>
      </c>
      <c r="Q14" s="101">
        <v>890.35021458142614</v>
      </c>
      <c r="R14" s="101">
        <v>144.72392949164981</v>
      </c>
      <c r="S14" s="101">
        <v>754.903973739408</v>
      </c>
      <c r="T14" s="95">
        <v>0</v>
      </c>
      <c r="U14" s="95">
        <v>0</v>
      </c>
      <c r="V14" s="95">
        <v>72.027791332507547</v>
      </c>
      <c r="W14" s="95">
        <v>0</v>
      </c>
      <c r="X14" s="95">
        <v>1520.91165668699</v>
      </c>
      <c r="Y14" s="95" t="s">
        <v>472</v>
      </c>
      <c r="Z14" s="95">
        <v>2040.44</v>
      </c>
      <c r="AA14" s="102"/>
      <c r="AB14" s="102"/>
      <c r="AC14" s="102"/>
    </row>
    <row r="15" spans="1:29" s="103" customFormat="1" x14ac:dyDescent="0.35">
      <c r="A15" s="98" t="s">
        <v>474</v>
      </c>
      <c r="B15" s="100"/>
      <c r="C15" s="95">
        <v>0</v>
      </c>
      <c r="D15" s="95">
        <v>0</v>
      </c>
      <c r="E15" s="95">
        <v>0</v>
      </c>
      <c r="F15" s="95">
        <v>0</v>
      </c>
      <c r="G15" s="95">
        <v>0</v>
      </c>
      <c r="H15" s="95">
        <v>0</v>
      </c>
      <c r="I15" s="95">
        <v>0</v>
      </c>
      <c r="J15" s="95">
        <v>0</v>
      </c>
      <c r="K15" s="95">
        <v>0</v>
      </c>
      <c r="L15" s="95">
        <v>0</v>
      </c>
      <c r="M15" s="95">
        <v>0</v>
      </c>
      <c r="N15" s="95">
        <v>0</v>
      </c>
      <c r="O15" s="95">
        <v>0</v>
      </c>
      <c r="P15" s="101">
        <v>3729.1472471765692</v>
      </c>
      <c r="Q15" s="101">
        <v>13025.937561036102</v>
      </c>
      <c r="R15" s="101">
        <v>475.10189199907103</v>
      </c>
      <c r="S15" s="95">
        <v>0</v>
      </c>
      <c r="T15" s="101">
        <v>533.89</v>
      </c>
      <c r="U15" s="101">
        <v>436.44999999999993</v>
      </c>
      <c r="V15" s="101">
        <v>1062.2021290711391</v>
      </c>
      <c r="W15" s="101">
        <v>965.07614750777111</v>
      </c>
      <c r="X15" s="101">
        <v>852.32742868555681</v>
      </c>
      <c r="Y15" s="101">
        <v>3719.6480325275925</v>
      </c>
      <c r="Z15" s="101">
        <v>3687.66</v>
      </c>
      <c r="AA15" s="102"/>
      <c r="AB15" s="102"/>
      <c r="AC15" s="102"/>
    </row>
    <row r="16" spans="1:29" s="103" customFormat="1" x14ac:dyDescent="0.35">
      <c r="A16" s="98" t="s">
        <v>475</v>
      </c>
      <c r="B16" s="100"/>
      <c r="C16" s="95">
        <v>0</v>
      </c>
      <c r="D16" s="95"/>
      <c r="E16" s="95"/>
      <c r="F16" s="95"/>
      <c r="G16" s="95"/>
      <c r="H16" s="95">
        <v>0</v>
      </c>
      <c r="I16" s="95">
        <v>0</v>
      </c>
      <c r="J16" s="95">
        <v>0</v>
      </c>
      <c r="K16" s="95">
        <v>0</v>
      </c>
      <c r="L16" s="95">
        <v>0</v>
      </c>
      <c r="M16" s="95">
        <v>0</v>
      </c>
      <c r="N16" s="95">
        <v>0</v>
      </c>
      <c r="O16" s="101">
        <v>1436.7620037313559</v>
      </c>
      <c r="P16" s="101">
        <v>9037.5157705988822</v>
      </c>
      <c r="Q16" s="101">
        <v>10113.997643035309</v>
      </c>
      <c r="R16" s="101">
        <v>1734.6349999999998</v>
      </c>
      <c r="S16" s="101">
        <v>1068.1561630691165</v>
      </c>
      <c r="T16" s="95">
        <v>0</v>
      </c>
      <c r="U16" s="101">
        <v>601.12498106112548</v>
      </c>
      <c r="V16" s="101">
        <v>2815.7205692062134</v>
      </c>
      <c r="W16" s="101">
        <v>0</v>
      </c>
      <c r="X16" s="101">
        <v>3262.1189491810092</v>
      </c>
      <c r="Y16" s="101">
        <v>3652.9543167368856</v>
      </c>
      <c r="Z16" s="101">
        <v>2660.15</v>
      </c>
      <c r="AA16" s="102"/>
      <c r="AB16" s="102"/>
      <c r="AC16" s="102"/>
    </row>
    <row r="17" spans="1:29" s="103" customFormat="1" x14ac:dyDescent="0.35">
      <c r="A17" s="98" t="s">
        <v>476</v>
      </c>
      <c r="B17" s="100"/>
      <c r="C17" s="95">
        <v>0</v>
      </c>
      <c r="D17" s="95">
        <v>0</v>
      </c>
      <c r="E17" s="95">
        <v>0</v>
      </c>
      <c r="F17" s="95">
        <v>0</v>
      </c>
      <c r="G17" s="95">
        <v>0</v>
      </c>
      <c r="H17" s="95">
        <v>0</v>
      </c>
      <c r="I17" s="95">
        <v>0</v>
      </c>
      <c r="J17" s="95">
        <v>0</v>
      </c>
      <c r="K17" s="95">
        <v>0</v>
      </c>
      <c r="L17" s="100">
        <v>779</v>
      </c>
      <c r="M17" s="100">
        <v>2693</v>
      </c>
      <c r="N17" s="95">
        <v>0</v>
      </c>
      <c r="O17" s="101">
        <v>76057.941038404155</v>
      </c>
      <c r="P17" s="101">
        <v>162383.84254949415</v>
      </c>
      <c r="Q17" s="101">
        <v>234077.44884687851</v>
      </c>
      <c r="R17" s="101">
        <v>146431.49500036839</v>
      </c>
      <c r="S17" s="101">
        <v>95204.090226157306</v>
      </c>
      <c r="T17" s="101">
        <v>113597.45140215548</v>
      </c>
      <c r="U17" s="101">
        <v>141549.21770354663</v>
      </c>
      <c r="V17" s="101">
        <v>107896.40078786018</v>
      </c>
      <c r="W17" s="101">
        <v>63369.480158546117</v>
      </c>
      <c r="X17" s="101">
        <v>31699.353617461129</v>
      </c>
      <c r="Y17" s="101">
        <v>97670.02969373636</v>
      </c>
      <c r="Z17" s="101">
        <v>96903.87</v>
      </c>
      <c r="AA17" s="102"/>
      <c r="AB17" s="102"/>
      <c r="AC17" s="102"/>
    </row>
    <row r="18" spans="1:29" s="103" customFormat="1" x14ac:dyDescent="0.35">
      <c r="A18" s="98" t="s">
        <v>477</v>
      </c>
      <c r="B18" s="100"/>
      <c r="C18" s="95">
        <v>0</v>
      </c>
      <c r="D18" s="95">
        <v>0</v>
      </c>
      <c r="E18" s="95">
        <v>0</v>
      </c>
      <c r="F18" s="95">
        <v>0</v>
      </c>
      <c r="G18" s="95">
        <v>0</v>
      </c>
      <c r="H18" s="95">
        <v>0</v>
      </c>
      <c r="I18" s="95">
        <v>0</v>
      </c>
      <c r="J18" s="95">
        <v>0</v>
      </c>
      <c r="K18" s="100">
        <v>878</v>
      </c>
      <c r="L18" s="100">
        <v>3614</v>
      </c>
      <c r="M18" s="100">
        <v>3854</v>
      </c>
      <c r="N18" s="101">
        <v>5885.6505022842866</v>
      </c>
      <c r="O18" s="101">
        <v>13633.189908648754</v>
      </c>
      <c r="P18" s="101">
        <v>16896.05110326429</v>
      </c>
      <c r="Q18" s="101">
        <v>5903.4372470788467</v>
      </c>
      <c r="R18" s="95">
        <v>0</v>
      </c>
      <c r="S18" s="101">
        <v>1101.4847994188708</v>
      </c>
      <c r="T18" s="101">
        <v>4004.1787826617078</v>
      </c>
      <c r="U18" s="101">
        <v>5012.8982538930832</v>
      </c>
      <c r="V18" s="101">
        <v>1434.1092205980347</v>
      </c>
      <c r="W18" s="101">
        <v>3241.8231348026343</v>
      </c>
      <c r="X18" s="101">
        <v>6702.8296359777669</v>
      </c>
      <c r="Y18" s="101">
        <v>9110.9757698305493</v>
      </c>
      <c r="Z18" s="101">
        <v>11189.91</v>
      </c>
      <c r="AA18" s="102"/>
      <c r="AB18" s="102"/>
      <c r="AC18" s="102"/>
    </row>
    <row r="19" spans="1:29" s="103" customFormat="1" x14ac:dyDescent="0.35">
      <c r="A19" s="98" t="s">
        <v>478</v>
      </c>
      <c r="B19" s="100"/>
      <c r="C19" s="95">
        <v>0</v>
      </c>
      <c r="D19" s="95">
        <v>0</v>
      </c>
      <c r="E19" s="95">
        <v>0</v>
      </c>
      <c r="F19" s="95">
        <v>0</v>
      </c>
      <c r="G19" s="95">
        <v>0</v>
      </c>
      <c r="H19" s="95">
        <v>0</v>
      </c>
      <c r="I19" s="95">
        <v>0</v>
      </c>
      <c r="J19" s="95">
        <v>0</v>
      </c>
      <c r="K19" s="95">
        <v>0</v>
      </c>
      <c r="L19" s="95">
        <v>0</v>
      </c>
      <c r="M19" s="95">
        <v>0</v>
      </c>
      <c r="N19" s="95">
        <v>0</v>
      </c>
      <c r="O19" s="95">
        <v>0</v>
      </c>
      <c r="P19" s="95">
        <v>0</v>
      </c>
      <c r="Q19" s="101">
        <v>1575.6093882732116</v>
      </c>
      <c r="R19" s="95">
        <v>0</v>
      </c>
      <c r="S19" s="95">
        <v>0</v>
      </c>
      <c r="T19" s="95">
        <v>0</v>
      </c>
      <c r="U19" s="95">
        <v>0</v>
      </c>
      <c r="V19" s="95">
        <v>0</v>
      </c>
      <c r="W19" s="95">
        <v>998.09888481097255</v>
      </c>
      <c r="X19" s="95">
        <v>13206.737967716901</v>
      </c>
      <c r="Y19" s="95">
        <v>32648.733136362163</v>
      </c>
      <c r="Z19" s="95">
        <v>53439.06</v>
      </c>
      <c r="AA19" s="102"/>
      <c r="AB19" s="102"/>
      <c r="AC19" s="102"/>
    </row>
    <row r="20" spans="1:29" s="103" customFormat="1" x14ac:dyDescent="0.35">
      <c r="A20" s="98" t="s">
        <v>479</v>
      </c>
      <c r="B20" s="100"/>
      <c r="C20" s="95"/>
      <c r="D20" s="95"/>
      <c r="E20" s="95"/>
      <c r="F20" s="95">
        <v>0</v>
      </c>
      <c r="G20" s="95">
        <v>0</v>
      </c>
      <c r="H20" s="95">
        <v>0</v>
      </c>
      <c r="I20" s="95">
        <v>0</v>
      </c>
      <c r="J20" s="95">
        <v>0</v>
      </c>
      <c r="K20" s="95">
        <v>0</v>
      </c>
      <c r="L20" s="95">
        <v>0</v>
      </c>
      <c r="M20" s="95">
        <v>0</v>
      </c>
      <c r="N20" s="95">
        <v>0</v>
      </c>
      <c r="O20" s="95">
        <v>0</v>
      </c>
      <c r="P20" s="95">
        <v>0</v>
      </c>
      <c r="Q20" s="95">
        <v>0</v>
      </c>
      <c r="R20" s="95">
        <v>0</v>
      </c>
      <c r="S20" s="95">
        <v>0</v>
      </c>
      <c r="T20" s="95">
        <v>0</v>
      </c>
      <c r="U20" s="95">
        <v>0</v>
      </c>
      <c r="V20" s="95">
        <v>0</v>
      </c>
      <c r="W20" s="95">
        <v>408.28243275467673</v>
      </c>
      <c r="X20" s="95">
        <v>0</v>
      </c>
      <c r="Y20" s="95">
        <v>0</v>
      </c>
      <c r="Z20" s="95">
        <v>0</v>
      </c>
      <c r="AA20" s="102"/>
      <c r="AB20" s="102"/>
      <c r="AC20" s="102"/>
    </row>
    <row r="21" spans="1:29" s="103" customFormat="1" x14ac:dyDescent="0.35">
      <c r="A21" s="98" t="s">
        <v>480</v>
      </c>
      <c r="B21" s="100"/>
      <c r="C21" s="95"/>
      <c r="D21" s="95"/>
      <c r="E21" s="95"/>
      <c r="F21" s="95">
        <v>0</v>
      </c>
      <c r="G21" s="95">
        <v>0</v>
      </c>
      <c r="H21" s="95">
        <v>0</v>
      </c>
      <c r="I21" s="95">
        <v>0</v>
      </c>
      <c r="J21" s="95">
        <v>0</v>
      </c>
      <c r="K21" s="95">
        <v>0</v>
      </c>
      <c r="L21" s="95">
        <v>0</v>
      </c>
      <c r="M21" s="95">
        <v>0</v>
      </c>
      <c r="N21" s="95">
        <v>0</v>
      </c>
      <c r="O21" s="95">
        <v>0</v>
      </c>
      <c r="P21" s="95">
        <v>0</v>
      </c>
      <c r="Q21" s="95">
        <v>0</v>
      </c>
      <c r="R21" s="95">
        <v>0</v>
      </c>
      <c r="S21" s="95">
        <v>0</v>
      </c>
      <c r="T21" s="95">
        <v>0</v>
      </c>
      <c r="U21" s="95">
        <v>0</v>
      </c>
      <c r="V21" s="95">
        <v>0</v>
      </c>
      <c r="W21" s="101">
        <v>895.92678910539962</v>
      </c>
      <c r="X21" s="101">
        <v>883.44042418222693</v>
      </c>
      <c r="Y21" s="101">
        <v>2936.9454048782941</v>
      </c>
      <c r="Z21" s="101">
        <v>0</v>
      </c>
      <c r="AA21" s="102"/>
      <c r="AB21" s="102"/>
      <c r="AC21" s="102"/>
    </row>
    <row r="22" spans="1:29" s="103" customFormat="1" x14ac:dyDescent="0.35">
      <c r="A22" s="98" t="s">
        <v>481</v>
      </c>
      <c r="B22" s="100"/>
      <c r="C22" s="95"/>
      <c r="D22" s="95"/>
      <c r="E22" s="95"/>
      <c r="F22" s="95">
        <v>0</v>
      </c>
      <c r="G22" s="95">
        <v>0</v>
      </c>
      <c r="H22" s="95">
        <v>0</v>
      </c>
      <c r="I22" s="95">
        <v>0</v>
      </c>
      <c r="J22" s="95">
        <v>0</v>
      </c>
      <c r="K22" s="95">
        <v>0</v>
      </c>
      <c r="L22" s="95">
        <v>0</v>
      </c>
      <c r="M22" s="95">
        <v>0</v>
      </c>
      <c r="N22" s="95">
        <v>0</v>
      </c>
      <c r="O22" s="95">
        <v>0</v>
      </c>
      <c r="P22" s="95">
        <v>0</v>
      </c>
      <c r="Q22" s="95">
        <v>0</v>
      </c>
      <c r="R22" s="95">
        <v>0</v>
      </c>
      <c r="S22" s="95">
        <v>0</v>
      </c>
      <c r="T22" s="95">
        <v>0</v>
      </c>
      <c r="U22" s="95">
        <v>0</v>
      </c>
      <c r="V22" s="95">
        <v>0</v>
      </c>
      <c r="W22" s="101">
        <v>1072.3258713747291</v>
      </c>
      <c r="X22" s="101">
        <v>16684.446200950861</v>
      </c>
      <c r="Y22" s="101">
        <v>34441.712316371653</v>
      </c>
      <c r="Z22" s="101">
        <v>24634.690000000002</v>
      </c>
      <c r="AA22" s="102"/>
      <c r="AB22" s="102"/>
      <c r="AC22" s="102"/>
    </row>
    <row r="23" spans="1:29" s="103" customFormat="1" x14ac:dyDescent="0.35">
      <c r="A23" s="98" t="s">
        <v>482</v>
      </c>
      <c r="B23" s="100"/>
      <c r="C23" s="95">
        <v>0</v>
      </c>
      <c r="D23" s="95">
        <v>0</v>
      </c>
      <c r="E23" s="95">
        <v>0</v>
      </c>
      <c r="F23" s="95">
        <v>0</v>
      </c>
      <c r="G23" s="95">
        <v>0</v>
      </c>
      <c r="H23" s="95">
        <v>0</v>
      </c>
      <c r="I23" s="95">
        <v>0</v>
      </c>
      <c r="J23" s="95">
        <v>0</v>
      </c>
      <c r="K23" s="95">
        <v>0</v>
      </c>
      <c r="L23" s="95">
        <v>0</v>
      </c>
      <c r="M23" s="95">
        <v>0</v>
      </c>
      <c r="N23" s="95">
        <v>0</v>
      </c>
      <c r="O23" s="95">
        <v>0</v>
      </c>
      <c r="P23" s="101">
        <v>1820.8130911429937</v>
      </c>
      <c r="Q23" s="101">
        <v>6521.2324502383717</v>
      </c>
      <c r="R23" s="95">
        <v>0</v>
      </c>
      <c r="S23" s="95">
        <v>0</v>
      </c>
      <c r="T23" s="95">
        <v>0</v>
      </c>
      <c r="U23" s="95">
        <v>0</v>
      </c>
      <c r="V23" s="95">
        <v>0</v>
      </c>
      <c r="W23" s="95">
        <v>0</v>
      </c>
      <c r="X23" s="95">
        <v>0</v>
      </c>
      <c r="Y23" s="95">
        <v>0</v>
      </c>
      <c r="Z23" s="95">
        <v>0</v>
      </c>
      <c r="AA23" s="102"/>
      <c r="AB23" s="102"/>
      <c r="AC23" s="102"/>
    </row>
    <row r="24" spans="1:29" s="103" customFormat="1" x14ac:dyDescent="0.35">
      <c r="A24" s="98" t="s">
        <v>483</v>
      </c>
      <c r="B24" s="100"/>
      <c r="C24" s="95">
        <v>0</v>
      </c>
      <c r="D24" s="95">
        <v>0</v>
      </c>
      <c r="E24" s="95">
        <v>0</v>
      </c>
      <c r="F24" s="95">
        <v>0</v>
      </c>
      <c r="G24" s="95">
        <v>0</v>
      </c>
      <c r="H24" s="95">
        <v>0</v>
      </c>
      <c r="I24" s="95">
        <v>0</v>
      </c>
      <c r="J24" s="95">
        <v>0</v>
      </c>
      <c r="K24" s="95">
        <v>0</v>
      </c>
      <c r="L24" s="95">
        <v>0</v>
      </c>
      <c r="M24" s="95">
        <v>0</v>
      </c>
      <c r="N24" s="95">
        <v>0</v>
      </c>
      <c r="O24" s="95">
        <v>0</v>
      </c>
      <c r="P24" s="95">
        <v>0</v>
      </c>
      <c r="Q24" s="95">
        <v>0</v>
      </c>
      <c r="R24" s="95">
        <v>0</v>
      </c>
      <c r="S24" s="95">
        <v>0</v>
      </c>
      <c r="T24" s="95">
        <v>0</v>
      </c>
      <c r="U24" s="95">
        <v>0</v>
      </c>
      <c r="V24" s="95">
        <v>0</v>
      </c>
      <c r="W24" s="95">
        <v>0</v>
      </c>
      <c r="X24" s="95">
        <v>862.71071343165556</v>
      </c>
      <c r="Y24" s="95">
        <v>2714.5830728185874</v>
      </c>
      <c r="Z24" s="95">
        <v>0</v>
      </c>
      <c r="AA24" s="102"/>
      <c r="AB24" s="102"/>
      <c r="AC24" s="102"/>
    </row>
    <row r="25" spans="1:29" s="103" customFormat="1" x14ac:dyDescent="0.35">
      <c r="A25" s="98" t="s">
        <v>484</v>
      </c>
      <c r="B25" s="100"/>
      <c r="C25" s="95">
        <v>0</v>
      </c>
      <c r="D25" s="95">
        <v>0</v>
      </c>
      <c r="E25" s="95">
        <v>0</v>
      </c>
      <c r="F25" s="95">
        <v>0</v>
      </c>
      <c r="G25" s="95">
        <v>0</v>
      </c>
      <c r="H25" s="95">
        <v>0</v>
      </c>
      <c r="I25" s="95">
        <v>0</v>
      </c>
      <c r="J25" s="95">
        <v>0</v>
      </c>
      <c r="K25" s="95">
        <v>0</v>
      </c>
      <c r="L25" s="95">
        <v>0</v>
      </c>
      <c r="M25" s="95">
        <v>0</v>
      </c>
      <c r="N25" s="95">
        <v>0</v>
      </c>
      <c r="O25" s="95">
        <v>0</v>
      </c>
      <c r="P25" s="95">
        <v>0</v>
      </c>
      <c r="Q25" s="95">
        <v>0</v>
      </c>
      <c r="R25" s="95">
        <v>0</v>
      </c>
      <c r="S25" s="95">
        <v>0</v>
      </c>
      <c r="T25" s="95">
        <v>0</v>
      </c>
      <c r="U25" s="95">
        <v>0</v>
      </c>
      <c r="V25" s="95">
        <v>0</v>
      </c>
      <c r="W25" s="95">
        <v>0</v>
      </c>
      <c r="X25" s="95">
        <v>0</v>
      </c>
      <c r="Y25" s="95">
        <v>981.52544565418714</v>
      </c>
      <c r="Z25" s="95">
        <v>0</v>
      </c>
      <c r="AA25" s="102"/>
      <c r="AB25" s="102"/>
      <c r="AC25" s="102"/>
    </row>
    <row r="26" spans="1:29" s="103" customFormat="1" x14ac:dyDescent="0.35">
      <c r="A26" s="98" t="s">
        <v>485</v>
      </c>
      <c r="B26" s="100"/>
      <c r="C26" s="95">
        <v>0</v>
      </c>
      <c r="D26" s="95">
        <v>0</v>
      </c>
      <c r="E26" s="95">
        <v>0</v>
      </c>
      <c r="F26" s="95">
        <v>0</v>
      </c>
      <c r="G26" s="95">
        <v>0</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911.13548532997288</v>
      </c>
      <c r="Z26" s="95">
        <v>0</v>
      </c>
      <c r="AA26" s="102"/>
      <c r="AB26" s="102"/>
      <c r="AC26" s="102"/>
    </row>
    <row r="27" spans="1:29" s="103" customFormat="1" x14ac:dyDescent="0.35">
      <c r="A27" s="98" t="s">
        <v>486</v>
      </c>
      <c r="B27" s="100"/>
      <c r="C27" s="95">
        <v>0</v>
      </c>
      <c r="D27" s="95">
        <v>0</v>
      </c>
      <c r="E27" s="95">
        <v>0</v>
      </c>
      <c r="F27" s="95">
        <v>0</v>
      </c>
      <c r="G27" s="95">
        <v>0</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0</v>
      </c>
      <c r="Y27" s="95"/>
      <c r="Z27" s="95">
        <v>1079.17</v>
      </c>
      <c r="AA27" s="102"/>
      <c r="AB27" s="102"/>
      <c r="AC27" s="102"/>
    </row>
    <row r="28" spans="1:29" s="103" customFormat="1" x14ac:dyDescent="0.35">
      <c r="A28" s="98" t="s">
        <v>487</v>
      </c>
      <c r="B28" s="100"/>
      <c r="C28" s="95">
        <v>0</v>
      </c>
      <c r="D28" s="95">
        <v>0</v>
      </c>
      <c r="E28" s="95">
        <v>0</v>
      </c>
      <c r="F28" s="95">
        <v>0</v>
      </c>
      <c r="G28" s="95">
        <v>0</v>
      </c>
      <c r="H28" s="95">
        <v>0</v>
      </c>
      <c r="I28" s="95">
        <v>0</v>
      </c>
      <c r="J28" s="95">
        <v>0</v>
      </c>
      <c r="K28" s="95">
        <v>0</v>
      </c>
      <c r="L28" s="95">
        <v>0</v>
      </c>
      <c r="M28" s="95">
        <v>0</v>
      </c>
      <c r="N28" s="95">
        <v>0</v>
      </c>
      <c r="O28" s="95">
        <v>0</v>
      </c>
      <c r="P28" s="95">
        <v>0</v>
      </c>
      <c r="Q28" s="95">
        <v>0</v>
      </c>
      <c r="R28" s="95">
        <v>0</v>
      </c>
      <c r="S28" s="95">
        <v>0</v>
      </c>
      <c r="T28" s="95">
        <v>0</v>
      </c>
      <c r="U28" s="95">
        <v>0</v>
      </c>
      <c r="V28" s="95">
        <v>0</v>
      </c>
      <c r="W28" s="95">
        <v>0</v>
      </c>
      <c r="X28" s="95">
        <v>0</v>
      </c>
      <c r="Y28" s="95">
        <v>779.41347329737926</v>
      </c>
      <c r="Z28" s="95">
        <v>0</v>
      </c>
      <c r="AA28" s="102"/>
      <c r="AB28" s="102"/>
      <c r="AC28" s="102"/>
    </row>
    <row r="29" spans="1:29" x14ac:dyDescent="0.35">
      <c r="A29" s="104" t="s">
        <v>488</v>
      </c>
      <c r="B29" s="105">
        <f t="shared" ref="B29:M29" si="0">SUM(B6:B9)</f>
        <v>19804</v>
      </c>
      <c r="C29" s="105">
        <f t="shared" si="0"/>
        <v>14061</v>
      </c>
      <c r="D29" s="105">
        <f t="shared" si="0"/>
        <v>10066</v>
      </c>
      <c r="E29" s="105">
        <f t="shared" si="0"/>
        <v>7491</v>
      </c>
      <c r="F29" s="105">
        <f t="shared" si="0"/>
        <v>14234</v>
      </c>
      <c r="G29" s="105">
        <f t="shared" si="0"/>
        <v>16748.54909160918</v>
      </c>
      <c r="H29" s="105">
        <f t="shared" si="0"/>
        <v>44531</v>
      </c>
      <c r="I29" s="105">
        <f t="shared" si="0"/>
        <v>76140</v>
      </c>
      <c r="J29" s="105">
        <f t="shared" si="0"/>
        <v>120951</v>
      </c>
      <c r="K29" s="105">
        <f t="shared" si="0"/>
        <v>157456</v>
      </c>
      <c r="L29" s="105">
        <f t="shared" si="0"/>
        <v>234251</v>
      </c>
      <c r="M29" s="105">
        <f t="shared" si="0"/>
        <v>323740</v>
      </c>
      <c r="N29" s="105">
        <v>397365.0526024584</v>
      </c>
      <c r="O29" s="105">
        <v>464544.08917278046</v>
      </c>
      <c r="P29" s="105">
        <v>606265.37319050496</v>
      </c>
      <c r="Q29" s="105">
        <v>597469.47654905193</v>
      </c>
      <c r="R29" s="105">
        <v>554355.98939293856</v>
      </c>
      <c r="S29" s="105">
        <v>538140.15824382356</v>
      </c>
      <c r="T29" s="105">
        <v>476968.56513540901</v>
      </c>
      <c r="U29" s="105">
        <v>498398.07865521137</v>
      </c>
      <c r="V29" s="105">
        <v>526867.52479844692</v>
      </c>
      <c r="W29" s="105">
        <v>517019.99241120461</v>
      </c>
      <c r="X29" s="105">
        <v>517080.50573895464</v>
      </c>
      <c r="Y29" s="105">
        <v>517912.53486206313</v>
      </c>
      <c r="Z29" s="105">
        <v>478187.86</v>
      </c>
      <c r="AA29" s="88"/>
      <c r="AB29" s="88"/>
      <c r="AC29" s="88"/>
    </row>
    <row r="30" spans="1:29" x14ac:dyDescent="0.35">
      <c r="A30" s="93"/>
      <c r="B30" s="96" t="s">
        <v>415</v>
      </c>
      <c r="C30" s="96" t="s">
        <v>415</v>
      </c>
      <c r="D30" s="96" t="s">
        <v>415</v>
      </c>
      <c r="E30" s="96" t="s">
        <v>415</v>
      </c>
      <c r="F30" s="96" t="s">
        <v>415</v>
      </c>
      <c r="G30" s="96" t="s">
        <v>415</v>
      </c>
      <c r="H30" s="106" t="s">
        <v>415</v>
      </c>
      <c r="I30" s="106" t="s">
        <v>415</v>
      </c>
      <c r="J30" s="106" t="s">
        <v>415</v>
      </c>
      <c r="K30" s="106"/>
      <c r="L30" s="106" t="s">
        <v>415</v>
      </c>
      <c r="M30" s="106" t="s">
        <v>415</v>
      </c>
      <c r="N30" s="106"/>
      <c r="O30" s="106"/>
      <c r="P30" s="106"/>
      <c r="Q30" s="106"/>
      <c r="R30" s="106"/>
      <c r="S30" s="106"/>
      <c r="T30" s="106"/>
      <c r="U30" s="106"/>
      <c r="V30" s="106"/>
      <c r="W30" s="106"/>
      <c r="X30" s="106"/>
      <c r="Y30" s="106"/>
      <c r="Z30" s="106"/>
    </row>
    <row r="31" spans="1:29" x14ac:dyDescent="0.35">
      <c r="A31" s="92" t="s">
        <v>261</v>
      </c>
      <c r="B31" s="96" t="s">
        <v>415</v>
      </c>
      <c r="C31" s="96" t="s">
        <v>415</v>
      </c>
      <c r="D31" s="96" t="s">
        <v>415</v>
      </c>
      <c r="E31" s="96" t="s">
        <v>415</v>
      </c>
      <c r="F31" s="96" t="s">
        <v>415</v>
      </c>
      <c r="G31" s="96" t="s">
        <v>415</v>
      </c>
      <c r="H31" s="106" t="s">
        <v>415</v>
      </c>
      <c r="I31" s="106" t="s">
        <v>415</v>
      </c>
      <c r="J31" s="106" t="s">
        <v>415</v>
      </c>
      <c r="K31" s="106"/>
      <c r="L31" s="106" t="s">
        <v>415</v>
      </c>
      <c r="M31" s="106" t="s">
        <v>415</v>
      </c>
      <c r="N31" s="106"/>
      <c r="O31" s="106"/>
      <c r="P31" s="106"/>
      <c r="Q31" s="106"/>
      <c r="R31" s="106"/>
      <c r="S31" s="106"/>
      <c r="T31" s="106"/>
      <c r="U31" s="106"/>
      <c r="V31" s="106"/>
      <c r="W31" s="106"/>
      <c r="X31" s="106"/>
      <c r="Y31" s="106"/>
      <c r="Z31" s="106"/>
    </row>
    <row r="32" spans="1:29" x14ac:dyDescent="0.35">
      <c r="A32" s="93" t="s">
        <v>464</v>
      </c>
      <c r="B32" s="95">
        <v>0</v>
      </c>
      <c r="C32" s="95">
        <v>0</v>
      </c>
      <c r="D32" s="96">
        <v>1761</v>
      </c>
      <c r="E32" s="96">
        <v>45459</v>
      </c>
      <c r="F32" s="96">
        <v>94574</v>
      </c>
      <c r="G32" s="96">
        <v>80846</v>
      </c>
      <c r="H32" s="96">
        <v>91189</v>
      </c>
      <c r="I32" s="96">
        <v>122648</v>
      </c>
      <c r="J32" s="96">
        <v>60060</v>
      </c>
      <c r="K32" s="96">
        <v>36640</v>
      </c>
      <c r="L32" s="96">
        <v>60194</v>
      </c>
      <c r="M32" s="96">
        <v>51389.868332999999</v>
      </c>
      <c r="N32" s="97">
        <v>45949.376940000002</v>
      </c>
      <c r="O32" s="97">
        <v>62084.164978000001</v>
      </c>
      <c r="P32" s="97">
        <v>95932.341944</v>
      </c>
      <c r="Q32" s="97">
        <v>101526.25472718429</v>
      </c>
      <c r="R32" s="97">
        <v>50343.123097000011</v>
      </c>
      <c r="S32" s="97">
        <v>27457.823612999997</v>
      </c>
      <c r="T32" s="97">
        <v>48073.763890999995</v>
      </c>
      <c r="U32" s="97">
        <v>84465.070525999996</v>
      </c>
      <c r="V32" s="97">
        <v>67188.737396000011</v>
      </c>
      <c r="W32" s="97">
        <v>87872.939671</v>
      </c>
      <c r="X32" s="97">
        <v>48967.035754999997</v>
      </c>
      <c r="Y32" s="97">
        <v>48318.0731495</v>
      </c>
      <c r="Z32" s="97">
        <v>35583.49</v>
      </c>
      <c r="AA32" s="88"/>
      <c r="AB32" s="88"/>
      <c r="AC32" s="88"/>
    </row>
    <row r="33" spans="1:29" x14ac:dyDescent="0.35">
      <c r="A33" s="93" t="s">
        <v>489</v>
      </c>
      <c r="B33" s="95">
        <v>8936</v>
      </c>
      <c r="C33" s="96">
        <v>10481</v>
      </c>
      <c r="D33" s="96">
        <v>10550</v>
      </c>
      <c r="E33" s="96">
        <v>8816</v>
      </c>
      <c r="F33" s="96">
        <v>7723</v>
      </c>
      <c r="G33" s="96">
        <v>5640</v>
      </c>
      <c r="H33" s="96">
        <v>4837</v>
      </c>
      <c r="I33" s="96">
        <v>3424</v>
      </c>
      <c r="J33" s="96">
        <v>2887</v>
      </c>
      <c r="K33" s="96">
        <v>4261</v>
      </c>
      <c r="L33" s="96">
        <v>3371</v>
      </c>
      <c r="M33" s="96">
        <v>6357.5711823074635</v>
      </c>
      <c r="N33" s="97">
        <v>10388.697200308376</v>
      </c>
      <c r="O33" s="97">
        <v>13091.416945247702</v>
      </c>
      <c r="P33" s="97">
        <v>15830.424155115663</v>
      </c>
      <c r="Q33" s="97">
        <v>17543.681265980427</v>
      </c>
      <c r="R33" s="97">
        <v>23728.534679417309</v>
      </c>
      <c r="S33" s="97">
        <v>18597.04467422879</v>
      </c>
      <c r="T33" s="97">
        <v>18851.70004741165</v>
      </c>
      <c r="U33" s="97">
        <v>20789.249313610442</v>
      </c>
      <c r="V33" s="97">
        <v>18302.237665222245</v>
      </c>
      <c r="W33" s="97">
        <v>12574.373132544169</v>
      </c>
      <c r="X33" s="97">
        <v>8339.7415902838493</v>
      </c>
      <c r="Y33" s="97">
        <v>6545.2164617999997</v>
      </c>
      <c r="Z33" s="97">
        <v>30917.03</v>
      </c>
      <c r="AA33" s="88"/>
      <c r="AB33" s="88"/>
      <c r="AC33" s="88"/>
    </row>
    <row r="34" spans="1:29" x14ac:dyDescent="0.35">
      <c r="A34" s="93" t="s">
        <v>490</v>
      </c>
      <c r="B34" s="95">
        <v>0</v>
      </c>
      <c r="C34" s="95">
        <v>0</v>
      </c>
      <c r="D34" s="95">
        <v>0</v>
      </c>
      <c r="E34" s="95">
        <v>0</v>
      </c>
      <c r="F34" s="95">
        <v>0</v>
      </c>
      <c r="G34" s="95">
        <v>0</v>
      </c>
      <c r="H34" s="95">
        <v>0</v>
      </c>
      <c r="I34" s="95">
        <v>0</v>
      </c>
      <c r="J34" s="95">
        <v>0</v>
      </c>
      <c r="K34" s="95">
        <v>0</v>
      </c>
      <c r="L34" s="95">
        <v>0</v>
      </c>
      <c r="M34" s="96">
        <v>152.53992637461374</v>
      </c>
      <c r="N34" s="97">
        <v>389.0922652376168</v>
      </c>
      <c r="O34" s="97">
        <v>267.91912759463912</v>
      </c>
      <c r="P34" s="97">
        <v>157.52199999999999</v>
      </c>
      <c r="Q34" s="97">
        <v>120.03888888888886</v>
      </c>
      <c r="R34" s="97">
        <v>49.318444444444445</v>
      </c>
      <c r="S34" s="97">
        <v>19.552444444444443</v>
      </c>
      <c r="T34" s="97">
        <v>8.8924444444444433</v>
      </c>
      <c r="U34" s="97">
        <v>3.5806666666666667</v>
      </c>
      <c r="V34" s="95">
        <v>1.476</v>
      </c>
      <c r="W34" s="95">
        <v>2.168444444444444</v>
      </c>
      <c r="X34" s="95">
        <v>0</v>
      </c>
      <c r="Y34" s="95">
        <v>0</v>
      </c>
      <c r="Z34" s="95">
        <v>0</v>
      </c>
      <c r="AA34" s="88"/>
      <c r="AB34" s="88"/>
      <c r="AC34" s="88"/>
    </row>
    <row r="35" spans="1:29" x14ac:dyDescent="0.35">
      <c r="A35" s="93" t="s">
        <v>491</v>
      </c>
      <c r="B35" s="96">
        <v>6266</v>
      </c>
      <c r="C35" s="96">
        <v>11184</v>
      </c>
      <c r="D35" s="96">
        <v>18776</v>
      </c>
      <c r="E35" s="96">
        <v>24723</v>
      </c>
      <c r="F35" s="96">
        <v>32248</v>
      </c>
      <c r="G35" s="107">
        <v>38129</v>
      </c>
      <c r="H35" s="96">
        <v>38743</v>
      </c>
      <c r="I35" s="96">
        <v>40806</v>
      </c>
      <c r="J35" s="96">
        <v>39084</v>
      </c>
      <c r="K35" s="96">
        <v>38456.947060896586</v>
      </c>
      <c r="L35" s="96">
        <v>46219.793649541505</v>
      </c>
      <c r="M35" s="96">
        <v>49835.175003299999</v>
      </c>
      <c r="N35" s="97">
        <v>52963.187680000003</v>
      </c>
      <c r="O35" s="97">
        <v>52999.288964277905</v>
      </c>
      <c r="P35" s="97">
        <v>54938.640843200003</v>
      </c>
      <c r="Q35" s="97">
        <v>56834.053267299998</v>
      </c>
      <c r="R35" s="97">
        <v>56764.477916500007</v>
      </c>
      <c r="S35" s="97">
        <v>52257.034644093408</v>
      </c>
      <c r="T35" s="97">
        <v>47736.91410889657</v>
      </c>
      <c r="U35" s="97">
        <v>46898.459394222227</v>
      </c>
      <c r="V35" s="97">
        <v>21942.644875769638</v>
      </c>
      <c r="W35" s="97">
        <v>18223.820077</v>
      </c>
      <c r="X35" s="97">
        <v>22489.233944</v>
      </c>
      <c r="Y35" s="97">
        <v>31126.004765999995</v>
      </c>
      <c r="Z35" s="97">
        <v>37951.46</v>
      </c>
      <c r="AA35" s="88"/>
      <c r="AB35" s="88"/>
      <c r="AC35" s="88"/>
    </row>
    <row r="36" spans="1:29" x14ac:dyDescent="0.35">
      <c r="A36" s="93" t="s">
        <v>492</v>
      </c>
      <c r="B36" s="95">
        <v>0</v>
      </c>
      <c r="C36" s="95">
        <v>0</v>
      </c>
      <c r="D36" s="95">
        <v>0</v>
      </c>
      <c r="E36" s="95">
        <v>0</v>
      </c>
      <c r="F36" s="95">
        <v>0</v>
      </c>
      <c r="G36" s="95">
        <v>0</v>
      </c>
      <c r="H36" s="95">
        <v>0</v>
      </c>
      <c r="I36" s="95">
        <v>0</v>
      </c>
      <c r="J36" s="95">
        <v>0</v>
      </c>
      <c r="K36" s="95">
        <v>950.05293910341879</v>
      </c>
      <c r="L36" s="95">
        <v>1027.2063504584914</v>
      </c>
      <c r="M36" s="96">
        <v>1136.6547949999999</v>
      </c>
      <c r="N36" s="97">
        <v>1296.9572859999998</v>
      </c>
      <c r="O36" s="97">
        <v>1357.8504780000001</v>
      </c>
      <c r="P36" s="97">
        <v>1327.067055</v>
      </c>
      <c r="Q36" s="97">
        <v>1207.425086</v>
      </c>
      <c r="R36" s="97">
        <v>825.16383900000005</v>
      </c>
      <c r="S36" s="97">
        <v>1250.5508500000001</v>
      </c>
      <c r="T36" s="97">
        <v>1267.2194420000001</v>
      </c>
      <c r="U36" s="97">
        <v>1192.2597129999999</v>
      </c>
      <c r="V36" s="97">
        <v>1348.57917</v>
      </c>
      <c r="W36" s="97">
        <v>1302.2439380312489</v>
      </c>
      <c r="X36" s="97">
        <v>1257.2711240000001</v>
      </c>
      <c r="Y36" s="97">
        <v>1509.1133620000001</v>
      </c>
      <c r="Z36" s="97">
        <v>1451.0800000000002</v>
      </c>
      <c r="AA36" s="88"/>
      <c r="AB36" s="88"/>
      <c r="AC36" s="88"/>
    </row>
    <row r="37" spans="1:29" x14ac:dyDescent="0.35">
      <c r="A37" s="93" t="s">
        <v>493</v>
      </c>
      <c r="B37" s="95">
        <v>0</v>
      </c>
      <c r="C37" s="95">
        <v>0</v>
      </c>
      <c r="D37" s="95">
        <v>0</v>
      </c>
      <c r="E37" s="95">
        <v>0</v>
      </c>
      <c r="F37" s="95">
        <v>0</v>
      </c>
      <c r="G37" s="95">
        <v>0</v>
      </c>
      <c r="H37" s="95">
        <v>0</v>
      </c>
      <c r="I37" s="95">
        <v>0</v>
      </c>
      <c r="J37" s="95">
        <v>0</v>
      </c>
      <c r="K37" s="95">
        <v>0</v>
      </c>
      <c r="L37" s="95">
        <v>0</v>
      </c>
      <c r="M37" s="95">
        <v>0</v>
      </c>
      <c r="N37" s="95">
        <v>0</v>
      </c>
      <c r="O37" s="95">
        <v>0</v>
      </c>
      <c r="P37" s="95">
        <v>0</v>
      </c>
      <c r="Q37" s="95">
        <v>0</v>
      </c>
      <c r="R37" s="95">
        <v>0</v>
      </c>
      <c r="S37" s="95">
        <v>0</v>
      </c>
      <c r="T37" s="95">
        <v>0</v>
      </c>
      <c r="U37" s="97">
        <v>3004.6051598789745</v>
      </c>
      <c r="V37" s="97">
        <v>5510.5789520054423</v>
      </c>
      <c r="W37" s="97">
        <v>4455.1808154656228</v>
      </c>
      <c r="X37" s="97">
        <v>1836.0115978085469</v>
      </c>
      <c r="Y37" s="95">
        <v>0</v>
      </c>
      <c r="Z37" s="95">
        <v>0</v>
      </c>
      <c r="AA37" s="88"/>
      <c r="AB37" s="88"/>
      <c r="AC37" s="88"/>
    </row>
    <row r="38" spans="1:29" x14ac:dyDescent="0.35">
      <c r="A38" s="104" t="s">
        <v>494</v>
      </c>
      <c r="B38" s="105">
        <v>15202</v>
      </c>
      <c r="C38" s="105">
        <v>21665</v>
      </c>
      <c r="D38" s="105">
        <v>31087</v>
      </c>
      <c r="E38" s="105">
        <v>78998</v>
      </c>
      <c r="F38" s="108">
        <v>134545</v>
      </c>
      <c r="G38" s="108">
        <v>124615</v>
      </c>
      <c r="H38" s="105">
        <v>134769</v>
      </c>
      <c r="I38" s="105">
        <v>166878</v>
      </c>
      <c r="J38" s="105">
        <v>102031</v>
      </c>
      <c r="K38" s="105">
        <v>80308</v>
      </c>
      <c r="L38" s="105">
        <v>110812</v>
      </c>
      <c r="M38" s="105">
        <v>108871.80923998207</v>
      </c>
      <c r="N38" s="105">
        <v>110987.31137154599</v>
      </c>
      <c r="O38" s="105">
        <v>129800.64049312026</v>
      </c>
      <c r="P38" s="105">
        <v>168185.99599731565</v>
      </c>
      <c r="Q38" s="105">
        <v>177231.45323535361</v>
      </c>
      <c r="R38" s="105">
        <v>131710.61797636177</v>
      </c>
      <c r="S38" s="105">
        <v>99582.006225766629</v>
      </c>
      <c r="T38" s="105">
        <v>115938.48993375266</v>
      </c>
      <c r="U38" s="105">
        <v>156353.22477337832</v>
      </c>
      <c r="V38" s="105">
        <v>114294.25405899732</v>
      </c>
      <c r="W38" s="105">
        <v>124430.72607848546</v>
      </c>
      <c r="X38" s="105">
        <v>82889.294011092396</v>
      </c>
      <c r="Y38" s="105">
        <v>87498.407739300004</v>
      </c>
      <c r="Z38" s="105">
        <v>105903.05999999998</v>
      </c>
      <c r="AA38" s="88"/>
      <c r="AB38" s="88"/>
      <c r="AC38" s="88"/>
    </row>
    <row r="39" spans="1:29" ht="16" thickBot="1" x14ac:dyDescent="0.4">
      <c r="A39" s="109" t="s">
        <v>495</v>
      </c>
      <c r="B39" s="110">
        <v>-4602</v>
      </c>
      <c r="C39" s="110">
        <f>C29-C38</f>
        <v>-7604</v>
      </c>
      <c r="D39" s="110">
        <f t="shared" ref="D39:T39" si="1">D29-D38</f>
        <v>-21021</v>
      </c>
      <c r="E39" s="110">
        <f t="shared" si="1"/>
        <v>-71507</v>
      </c>
      <c r="F39" s="110">
        <f t="shared" si="1"/>
        <v>-120311</v>
      </c>
      <c r="G39" s="110">
        <f t="shared" si="1"/>
        <v>-107866.45090839082</v>
      </c>
      <c r="H39" s="110">
        <f t="shared" si="1"/>
        <v>-90238</v>
      </c>
      <c r="I39" s="110">
        <f t="shared" si="1"/>
        <v>-90738</v>
      </c>
      <c r="J39" s="111">
        <f t="shared" si="1"/>
        <v>18920</v>
      </c>
      <c r="K39" s="111">
        <f t="shared" si="1"/>
        <v>77148</v>
      </c>
      <c r="L39" s="111">
        <f t="shared" si="1"/>
        <v>123439</v>
      </c>
      <c r="M39" s="111">
        <f t="shared" si="1"/>
        <v>214868.19076001793</v>
      </c>
      <c r="N39" s="111">
        <f t="shared" si="1"/>
        <v>286377.74123091239</v>
      </c>
      <c r="O39" s="111">
        <f t="shared" si="1"/>
        <v>334743.44867966021</v>
      </c>
      <c r="P39" s="111">
        <f t="shared" si="1"/>
        <v>438079.37719318934</v>
      </c>
      <c r="Q39" s="111">
        <f t="shared" si="1"/>
        <v>420238.02331369836</v>
      </c>
      <c r="R39" s="111">
        <f t="shared" si="1"/>
        <v>422645.37141657679</v>
      </c>
      <c r="S39" s="111">
        <f t="shared" si="1"/>
        <v>438558.15201805695</v>
      </c>
      <c r="T39" s="111">
        <f t="shared" si="1"/>
        <v>361030.07520165632</v>
      </c>
      <c r="U39" s="111">
        <v>342044.85388183303</v>
      </c>
      <c r="V39" s="111">
        <v>412573.2707394496</v>
      </c>
      <c r="W39" s="111">
        <v>392589.26633271913</v>
      </c>
      <c r="X39" s="111">
        <v>434191.21172786225</v>
      </c>
      <c r="Y39" s="111">
        <v>430414.12712276314</v>
      </c>
      <c r="Z39" s="111">
        <v>372284.8</v>
      </c>
      <c r="AA39" s="88"/>
      <c r="AB39" s="88"/>
      <c r="AC39" s="88"/>
    </row>
    <row r="40" spans="1:29" ht="16" thickTop="1" x14ac:dyDescent="0.35">
      <c r="M40" s="112"/>
      <c r="N40" s="113"/>
      <c r="O40" s="113"/>
      <c r="P40" s="113"/>
      <c r="Q40" s="113"/>
      <c r="R40" s="98"/>
      <c r="S40" s="98"/>
      <c r="T40" s="98"/>
      <c r="U40" s="98"/>
      <c r="V40" s="98"/>
      <c r="W40" s="98"/>
      <c r="X40" s="114"/>
      <c r="Y40" s="114"/>
      <c r="Z40" s="114" t="s">
        <v>496</v>
      </c>
    </row>
    <row r="41" spans="1:29" s="227" customFormat="1" ht="12.65" customHeight="1" x14ac:dyDescent="0.35">
      <c r="A41" s="98" t="s">
        <v>497</v>
      </c>
    </row>
    <row r="42" spans="1:29" s="227" customFormat="1" ht="12.75" customHeight="1" x14ac:dyDescent="0.35">
      <c r="A42" s="98" t="s">
        <v>498</v>
      </c>
      <c r="V42" s="648"/>
      <c r="W42" s="648"/>
      <c r="X42" s="648"/>
      <c r="Y42" s="648"/>
      <c r="Z42" s="648"/>
    </row>
    <row r="43" spans="1:29" s="227" customFormat="1" x14ac:dyDescent="0.35">
      <c r="A43" s="98" t="s">
        <v>499</v>
      </c>
      <c r="N43" s="649"/>
      <c r="O43" s="649"/>
      <c r="P43" s="649"/>
      <c r="Q43" s="649"/>
      <c r="R43" s="649"/>
      <c r="S43" s="649"/>
      <c r="T43" s="649"/>
      <c r="U43" s="649"/>
      <c r="V43" s="649"/>
      <c r="W43" s="649"/>
      <c r="X43" s="649"/>
      <c r="Y43" s="649"/>
      <c r="Z43" s="649"/>
    </row>
    <row r="44" spans="1:29" s="227" customFormat="1" x14ac:dyDescent="0.35">
      <c r="A44" s="98" t="s">
        <v>500</v>
      </c>
      <c r="M44" s="649"/>
      <c r="N44" s="650"/>
      <c r="O44" s="650"/>
      <c r="P44" s="650"/>
      <c r="Q44" s="650"/>
      <c r="R44" s="650"/>
      <c r="S44" s="649"/>
      <c r="T44" s="649"/>
      <c r="U44" s="649"/>
      <c r="V44" s="649"/>
      <c r="W44" s="649"/>
      <c r="X44" s="649"/>
      <c r="Y44" s="649"/>
      <c r="Z44" s="649"/>
    </row>
    <row r="45" spans="1:29" s="227" customFormat="1" x14ac:dyDescent="0.35">
      <c r="A45" s="98" t="s">
        <v>501</v>
      </c>
    </row>
    <row r="46" spans="1:29" s="227" customFormat="1" x14ac:dyDescent="0.35">
      <c r="A46" s="98" t="s">
        <v>502</v>
      </c>
    </row>
    <row r="47" spans="1:29" s="227" customFormat="1" x14ac:dyDescent="0.35">
      <c r="A47" s="98" t="s">
        <v>503</v>
      </c>
    </row>
    <row r="48" spans="1:29" s="227" customFormat="1" x14ac:dyDescent="0.35">
      <c r="A48" s="98" t="s">
        <v>504</v>
      </c>
    </row>
    <row r="49" spans="1:1" s="227" customFormat="1" x14ac:dyDescent="0.35">
      <c r="A49" s="98" t="s">
        <v>505</v>
      </c>
    </row>
    <row r="50" spans="1:1" s="227" customFormat="1" x14ac:dyDescent="0.35">
      <c r="A50" s="98" t="s">
        <v>506</v>
      </c>
    </row>
    <row r="51" spans="1:1" s="227" customFormat="1" x14ac:dyDescent="0.35"/>
    <row r="52" spans="1:1" s="227" customFormat="1" x14ac:dyDescent="0.35">
      <c r="A52" s="116" t="s">
        <v>507</v>
      </c>
    </row>
    <row r="53" spans="1:1" s="115" customFormat="1" x14ac:dyDescent="0.35"/>
  </sheetData>
  <pageMargins left="0.74803149606299213" right="0.74803149606299213" top="0.19685039370078741" bottom="0.19685039370078741" header="0.51181102362204722" footer="0.51181102362204722"/>
  <pageSetup paperSize="9" scale="44" firstPageNumber="171" orientation="landscape" useFirstPageNumber="1"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444"/>
  <sheetViews>
    <sheetView showGridLines="0" zoomScaleNormal="100" zoomScaleSheetLayoutView="100" workbookViewId="0"/>
  </sheetViews>
  <sheetFormatPr defaultRowHeight="15.5" x14ac:dyDescent="0.35"/>
  <cols>
    <col min="1" max="1" width="21.69140625" style="655" customWidth="1"/>
    <col min="2" max="4" width="13.23046875" style="655" customWidth="1"/>
    <col min="5" max="5" width="7.3046875" style="655" customWidth="1"/>
    <col min="6" max="6" width="21.69140625" style="655" customWidth="1"/>
    <col min="7" max="9" width="13.23046875" customWidth="1"/>
    <col min="10" max="10" width="7.3046875" customWidth="1"/>
    <col min="11" max="11" width="21.69140625" customWidth="1"/>
    <col min="12" max="14" width="13.23046875" customWidth="1"/>
    <col min="15" max="15" width="7.3046875" customWidth="1"/>
    <col min="257" max="257" width="21.69140625" customWidth="1"/>
    <col min="258" max="260" width="13.23046875" customWidth="1"/>
    <col min="261" max="261" width="7.3046875" customWidth="1"/>
    <col min="262" max="262" width="21.69140625" customWidth="1"/>
    <col min="263" max="265" width="13.23046875" customWidth="1"/>
    <col min="266" max="266" width="7.3046875" customWidth="1"/>
    <col min="267" max="267" width="21.69140625" customWidth="1"/>
    <col min="268" max="270" width="13.23046875" customWidth="1"/>
    <col min="271" max="271" width="7.3046875" customWidth="1"/>
    <col min="513" max="513" width="21.69140625" customWidth="1"/>
    <col min="514" max="516" width="13.23046875" customWidth="1"/>
    <col min="517" max="517" width="7.3046875" customWidth="1"/>
    <col min="518" max="518" width="21.69140625" customWidth="1"/>
    <col min="519" max="521" width="13.23046875" customWidth="1"/>
    <col min="522" max="522" width="7.3046875" customWidth="1"/>
    <col min="523" max="523" width="21.69140625" customWidth="1"/>
    <col min="524" max="526" width="13.23046875" customWidth="1"/>
    <col min="527" max="527" width="7.3046875" customWidth="1"/>
    <col min="769" max="769" width="21.69140625" customWidth="1"/>
    <col min="770" max="772" width="13.23046875" customWidth="1"/>
    <col min="773" max="773" width="7.3046875" customWidth="1"/>
    <col min="774" max="774" width="21.69140625" customWidth="1"/>
    <col min="775" max="777" width="13.23046875" customWidth="1"/>
    <col min="778" max="778" width="7.3046875" customWidth="1"/>
    <col min="779" max="779" width="21.69140625" customWidth="1"/>
    <col min="780" max="782" width="13.23046875" customWidth="1"/>
    <col min="783" max="783" width="7.3046875" customWidth="1"/>
    <col min="1025" max="1025" width="21.69140625" customWidth="1"/>
    <col min="1026" max="1028" width="13.23046875" customWidth="1"/>
    <col min="1029" max="1029" width="7.3046875" customWidth="1"/>
    <col min="1030" max="1030" width="21.69140625" customWidth="1"/>
    <col min="1031" max="1033" width="13.23046875" customWidth="1"/>
    <col min="1034" max="1034" width="7.3046875" customWidth="1"/>
    <col min="1035" max="1035" width="21.69140625" customWidth="1"/>
    <col min="1036" max="1038" width="13.23046875" customWidth="1"/>
    <col min="1039" max="1039" width="7.3046875" customWidth="1"/>
    <col min="1281" max="1281" width="21.69140625" customWidth="1"/>
    <col min="1282" max="1284" width="13.23046875" customWidth="1"/>
    <col min="1285" max="1285" width="7.3046875" customWidth="1"/>
    <col min="1286" max="1286" width="21.69140625" customWidth="1"/>
    <col min="1287" max="1289" width="13.23046875" customWidth="1"/>
    <col min="1290" max="1290" width="7.3046875" customWidth="1"/>
    <col min="1291" max="1291" width="21.69140625" customWidth="1"/>
    <col min="1292" max="1294" width="13.23046875" customWidth="1"/>
    <col min="1295" max="1295" width="7.3046875" customWidth="1"/>
    <col min="1537" max="1537" width="21.69140625" customWidth="1"/>
    <col min="1538" max="1540" width="13.23046875" customWidth="1"/>
    <col min="1541" max="1541" width="7.3046875" customWidth="1"/>
    <col min="1542" max="1542" width="21.69140625" customWidth="1"/>
    <col min="1543" max="1545" width="13.23046875" customWidth="1"/>
    <col min="1546" max="1546" width="7.3046875" customWidth="1"/>
    <col min="1547" max="1547" width="21.69140625" customWidth="1"/>
    <col min="1548" max="1550" width="13.23046875" customWidth="1"/>
    <col min="1551" max="1551" width="7.3046875" customWidth="1"/>
    <col min="1793" max="1793" width="21.69140625" customWidth="1"/>
    <col min="1794" max="1796" width="13.23046875" customWidth="1"/>
    <col min="1797" max="1797" width="7.3046875" customWidth="1"/>
    <col min="1798" max="1798" width="21.69140625" customWidth="1"/>
    <col min="1799" max="1801" width="13.23046875" customWidth="1"/>
    <col min="1802" max="1802" width="7.3046875" customWidth="1"/>
    <col min="1803" max="1803" width="21.69140625" customWidth="1"/>
    <col min="1804" max="1806" width="13.23046875" customWidth="1"/>
    <col min="1807" max="1807" width="7.3046875" customWidth="1"/>
    <col min="2049" max="2049" width="21.69140625" customWidth="1"/>
    <col min="2050" max="2052" width="13.23046875" customWidth="1"/>
    <col min="2053" max="2053" width="7.3046875" customWidth="1"/>
    <col min="2054" max="2054" width="21.69140625" customWidth="1"/>
    <col min="2055" max="2057" width="13.23046875" customWidth="1"/>
    <col min="2058" max="2058" width="7.3046875" customWidth="1"/>
    <col min="2059" max="2059" width="21.69140625" customWidth="1"/>
    <col min="2060" max="2062" width="13.23046875" customWidth="1"/>
    <col min="2063" max="2063" width="7.3046875" customWidth="1"/>
    <col min="2305" max="2305" width="21.69140625" customWidth="1"/>
    <col min="2306" max="2308" width="13.23046875" customWidth="1"/>
    <col min="2309" max="2309" width="7.3046875" customWidth="1"/>
    <col min="2310" max="2310" width="21.69140625" customWidth="1"/>
    <col min="2311" max="2313" width="13.23046875" customWidth="1"/>
    <col min="2314" max="2314" width="7.3046875" customWidth="1"/>
    <col min="2315" max="2315" width="21.69140625" customWidth="1"/>
    <col min="2316" max="2318" width="13.23046875" customWidth="1"/>
    <col min="2319" max="2319" width="7.3046875" customWidth="1"/>
    <col min="2561" max="2561" width="21.69140625" customWidth="1"/>
    <col min="2562" max="2564" width="13.23046875" customWidth="1"/>
    <col min="2565" max="2565" width="7.3046875" customWidth="1"/>
    <col min="2566" max="2566" width="21.69140625" customWidth="1"/>
    <col min="2567" max="2569" width="13.23046875" customWidth="1"/>
    <col min="2570" max="2570" width="7.3046875" customWidth="1"/>
    <col min="2571" max="2571" width="21.69140625" customWidth="1"/>
    <col min="2572" max="2574" width="13.23046875" customWidth="1"/>
    <col min="2575" max="2575" width="7.3046875" customWidth="1"/>
    <col min="2817" max="2817" width="21.69140625" customWidth="1"/>
    <col min="2818" max="2820" width="13.23046875" customWidth="1"/>
    <col min="2821" max="2821" width="7.3046875" customWidth="1"/>
    <col min="2822" max="2822" width="21.69140625" customWidth="1"/>
    <col min="2823" max="2825" width="13.23046875" customWidth="1"/>
    <col min="2826" max="2826" width="7.3046875" customWidth="1"/>
    <col min="2827" max="2827" width="21.69140625" customWidth="1"/>
    <col min="2828" max="2830" width="13.23046875" customWidth="1"/>
    <col min="2831" max="2831" width="7.3046875" customWidth="1"/>
    <col min="3073" max="3073" width="21.69140625" customWidth="1"/>
    <col min="3074" max="3076" width="13.23046875" customWidth="1"/>
    <col min="3077" max="3077" width="7.3046875" customWidth="1"/>
    <col min="3078" max="3078" width="21.69140625" customWidth="1"/>
    <col min="3079" max="3081" width="13.23046875" customWidth="1"/>
    <col min="3082" max="3082" width="7.3046875" customWidth="1"/>
    <col min="3083" max="3083" width="21.69140625" customWidth="1"/>
    <col min="3084" max="3086" width="13.23046875" customWidth="1"/>
    <col min="3087" max="3087" width="7.3046875" customWidth="1"/>
    <col min="3329" max="3329" width="21.69140625" customWidth="1"/>
    <col min="3330" max="3332" width="13.23046875" customWidth="1"/>
    <col min="3333" max="3333" width="7.3046875" customWidth="1"/>
    <col min="3334" max="3334" width="21.69140625" customWidth="1"/>
    <col min="3335" max="3337" width="13.23046875" customWidth="1"/>
    <col min="3338" max="3338" width="7.3046875" customWidth="1"/>
    <col min="3339" max="3339" width="21.69140625" customWidth="1"/>
    <col min="3340" max="3342" width="13.23046875" customWidth="1"/>
    <col min="3343" max="3343" width="7.3046875" customWidth="1"/>
    <col min="3585" max="3585" width="21.69140625" customWidth="1"/>
    <col min="3586" max="3588" width="13.23046875" customWidth="1"/>
    <col min="3589" max="3589" width="7.3046875" customWidth="1"/>
    <col min="3590" max="3590" width="21.69140625" customWidth="1"/>
    <col min="3591" max="3593" width="13.23046875" customWidth="1"/>
    <col min="3594" max="3594" width="7.3046875" customWidth="1"/>
    <col min="3595" max="3595" width="21.69140625" customWidth="1"/>
    <col min="3596" max="3598" width="13.23046875" customWidth="1"/>
    <col min="3599" max="3599" width="7.3046875" customWidth="1"/>
    <col min="3841" max="3841" width="21.69140625" customWidth="1"/>
    <col min="3842" max="3844" width="13.23046875" customWidth="1"/>
    <col min="3845" max="3845" width="7.3046875" customWidth="1"/>
    <col min="3846" max="3846" width="21.69140625" customWidth="1"/>
    <col min="3847" max="3849" width="13.23046875" customWidth="1"/>
    <col min="3850" max="3850" width="7.3046875" customWidth="1"/>
    <col min="3851" max="3851" width="21.69140625" customWidth="1"/>
    <col min="3852" max="3854" width="13.23046875" customWidth="1"/>
    <col min="3855" max="3855" width="7.3046875" customWidth="1"/>
    <col min="4097" max="4097" width="21.69140625" customWidth="1"/>
    <col min="4098" max="4100" width="13.23046875" customWidth="1"/>
    <col min="4101" max="4101" width="7.3046875" customWidth="1"/>
    <col min="4102" max="4102" width="21.69140625" customWidth="1"/>
    <col min="4103" max="4105" width="13.23046875" customWidth="1"/>
    <col min="4106" max="4106" width="7.3046875" customWidth="1"/>
    <col min="4107" max="4107" width="21.69140625" customWidth="1"/>
    <col min="4108" max="4110" width="13.23046875" customWidth="1"/>
    <col min="4111" max="4111" width="7.3046875" customWidth="1"/>
    <col min="4353" max="4353" width="21.69140625" customWidth="1"/>
    <col min="4354" max="4356" width="13.23046875" customWidth="1"/>
    <col min="4357" max="4357" width="7.3046875" customWidth="1"/>
    <col min="4358" max="4358" width="21.69140625" customWidth="1"/>
    <col min="4359" max="4361" width="13.23046875" customWidth="1"/>
    <col min="4362" max="4362" width="7.3046875" customWidth="1"/>
    <col min="4363" max="4363" width="21.69140625" customWidth="1"/>
    <col min="4364" max="4366" width="13.23046875" customWidth="1"/>
    <col min="4367" max="4367" width="7.3046875" customWidth="1"/>
    <col min="4609" max="4609" width="21.69140625" customWidth="1"/>
    <col min="4610" max="4612" width="13.23046875" customWidth="1"/>
    <col min="4613" max="4613" width="7.3046875" customWidth="1"/>
    <col min="4614" max="4614" width="21.69140625" customWidth="1"/>
    <col min="4615" max="4617" width="13.23046875" customWidth="1"/>
    <col min="4618" max="4618" width="7.3046875" customWidth="1"/>
    <col min="4619" max="4619" width="21.69140625" customWidth="1"/>
    <col min="4620" max="4622" width="13.23046875" customWidth="1"/>
    <col min="4623" max="4623" width="7.3046875" customWidth="1"/>
    <col min="4865" max="4865" width="21.69140625" customWidth="1"/>
    <col min="4866" max="4868" width="13.23046875" customWidth="1"/>
    <col min="4869" max="4869" width="7.3046875" customWidth="1"/>
    <col min="4870" max="4870" width="21.69140625" customWidth="1"/>
    <col min="4871" max="4873" width="13.23046875" customWidth="1"/>
    <col min="4874" max="4874" width="7.3046875" customWidth="1"/>
    <col min="4875" max="4875" width="21.69140625" customWidth="1"/>
    <col min="4876" max="4878" width="13.23046875" customWidth="1"/>
    <col min="4879" max="4879" width="7.3046875" customWidth="1"/>
    <col min="5121" max="5121" width="21.69140625" customWidth="1"/>
    <col min="5122" max="5124" width="13.23046875" customWidth="1"/>
    <col min="5125" max="5125" width="7.3046875" customWidth="1"/>
    <col min="5126" max="5126" width="21.69140625" customWidth="1"/>
    <col min="5127" max="5129" width="13.23046875" customWidth="1"/>
    <col min="5130" max="5130" width="7.3046875" customWidth="1"/>
    <col min="5131" max="5131" width="21.69140625" customWidth="1"/>
    <col min="5132" max="5134" width="13.23046875" customWidth="1"/>
    <col min="5135" max="5135" width="7.3046875" customWidth="1"/>
    <col min="5377" max="5377" width="21.69140625" customWidth="1"/>
    <col min="5378" max="5380" width="13.23046875" customWidth="1"/>
    <col min="5381" max="5381" width="7.3046875" customWidth="1"/>
    <col min="5382" max="5382" width="21.69140625" customWidth="1"/>
    <col min="5383" max="5385" width="13.23046875" customWidth="1"/>
    <col min="5386" max="5386" width="7.3046875" customWidth="1"/>
    <col min="5387" max="5387" width="21.69140625" customWidth="1"/>
    <col min="5388" max="5390" width="13.23046875" customWidth="1"/>
    <col min="5391" max="5391" width="7.3046875" customWidth="1"/>
    <col min="5633" max="5633" width="21.69140625" customWidth="1"/>
    <col min="5634" max="5636" width="13.23046875" customWidth="1"/>
    <col min="5637" max="5637" width="7.3046875" customWidth="1"/>
    <col min="5638" max="5638" width="21.69140625" customWidth="1"/>
    <col min="5639" max="5641" width="13.23046875" customWidth="1"/>
    <col min="5642" max="5642" width="7.3046875" customWidth="1"/>
    <col min="5643" max="5643" width="21.69140625" customWidth="1"/>
    <col min="5644" max="5646" width="13.23046875" customWidth="1"/>
    <col min="5647" max="5647" width="7.3046875" customWidth="1"/>
    <col min="5889" max="5889" width="21.69140625" customWidth="1"/>
    <col min="5890" max="5892" width="13.23046875" customWidth="1"/>
    <col min="5893" max="5893" width="7.3046875" customWidth="1"/>
    <col min="5894" max="5894" width="21.69140625" customWidth="1"/>
    <col min="5895" max="5897" width="13.23046875" customWidth="1"/>
    <col min="5898" max="5898" width="7.3046875" customWidth="1"/>
    <col min="5899" max="5899" width="21.69140625" customWidth="1"/>
    <col min="5900" max="5902" width="13.23046875" customWidth="1"/>
    <col min="5903" max="5903" width="7.3046875" customWidth="1"/>
    <col min="6145" max="6145" width="21.69140625" customWidth="1"/>
    <col min="6146" max="6148" width="13.23046875" customWidth="1"/>
    <col min="6149" max="6149" width="7.3046875" customWidth="1"/>
    <col min="6150" max="6150" width="21.69140625" customWidth="1"/>
    <col min="6151" max="6153" width="13.23046875" customWidth="1"/>
    <col min="6154" max="6154" width="7.3046875" customWidth="1"/>
    <col min="6155" max="6155" width="21.69140625" customWidth="1"/>
    <col min="6156" max="6158" width="13.23046875" customWidth="1"/>
    <col min="6159" max="6159" width="7.3046875" customWidth="1"/>
    <col min="6401" max="6401" width="21.69140625" customWidth="1"/>
    <col min="6402" max="6404" width="13.23046875" customWidth="1"/>
    <col min="6405" max="6405" width="7.3046875" customWidth="1"/>
    <col min="6406" max="6406" width="21.69140625" customWidth="1"/>
    <col min="6407" max="6409" width="13.23046875" customWidth="1"/>
    <col min="6410" max="6410" width="7.3046875" customWidth="1"/>
    <col min="6411" max="6411" width="21.69140625" customWidth="1"/>
    <col min="6412" max="6414" width="13.23046875" customWidth="1"/>
    <col min="6415" max="6415" width="7.3046875" customWidth="1"/>
    <col min="6657" max="6657" width="21.69140625" customWidth="1"/>
    <col min="6658" max="6660" width="13.23046875" customWidth="1"/>
    <col min="6661" max="6661" width="7.3046875" customWidth="1"/>
    <col min="6662" max="6662" width="21.69140625" customWidth="1"/>
    <col min="6663" max="6665" width="13.23046875" customWidth="1"/>
    <col min="6666" max="6666" width="7.3046875" customWidth="1"/>
    <col min="6667" max="6667" width="21.69140625" customWidth="1"/>
    <col min="6668" max="6670" width="13.23046875" customWidth="1"/>
    <col min="6671" max="6671" width="7.3046875" customWidth="1"/>
    <col min="6913" max="6913" width="21.69140625" customWidth="1"/>
    <col min="6914" max="6916" width="13.23046875" customWidth="1"/>
    <col min="6917" max="6917" width="7.3046875" customWidth="1"/>
    <col min="6918" max="6918" width="21.69140625" customWidth="1"/>
    <col min="6919" max="6921" width="13.23046875" customWidth="1"/>
    <col min="6922" max="6922" width="7.3046875" customWidth="1"/>
    <col min="6923" max="6923" width="21.69140625" customWidth="1"/>
    <col min="6924" max="6926" width="13.23046875" customWidth="1"/>
    <col min="6927" max="6927" width="7.3046875" customWidth="1"/>
    <col min="7169" max="7169" width="21.69140625" customWidth="1"/>
    <col min="7170" max="7172" width="13.23046875" customWidth="1"/>
    <col min="7173" max="7173" width="7.3046875" customWidth="1"/>
    <col min="7174" max="7174" width="21.69140625" customWidth="1"/>
    <col min="7175" max="7177" width="13.23046875" customWidth="1"/>
    <col min="7178" max="7178" width="7.3046875" customWidth="1"/>
    <col min="7179" max="7179" width="21.69140625" customWidth="1"/>
    <col min="7180" max="7182" width="13.23046875" customWidth="1"/>
    <col min="7183" max="7183" width="7.3046875" customWidth="1"/>
    <col min="7425" max="7425" width="21.69140625" customWidth="1"/>
    <col min="7426" max="7428" width="13.23046875" customWidth="1"/>
    <col min="7429" max="7429" width="7.3046875" customWidth="1"/>
    <col min="7430" max="7430" width="21.69140625" customWidth="1"/>
    <col min="7431" max="7433" width="13.23046875" customWidth="1"/>
    <col min="7434" max="7434" width="7.3046875" customWidth="1"/>
    <col min="7435" max="7435" width="21.69140625" customWidth="1"/>
    <col min="7436" max="7438" width="13.23046875" customWidth="1"/>
    <col min="7439" max="7439" width="7.3046875" customWidth="1"/>
    <col min="7681" max="7681" width="21.69140625" customWidth="1"/>
    <col min="7682" max="7684" width="13.23046875" customWidth="1"/>
    <col min="7685" max="7685" width="7.3046875" customWidth="1"/>
    <col min="7686" max="7686" width="21.69140625" customWidth="1"/>
    <col min="7687" max="7689" width="13.23046875" customWidth="1"/>
    <col min="7690" max="7690" width="7.3046875" customWidth="1"/>
    <col min="7691" max="7691" width="21.69140625" customWidth="1"/>
    <col min="7692" max="7694" width="13.23046875" customWidth="1"/>
    <col min="7695" max="7695" width="7.3046875" customWidth="1"/>
    <col min="7937" max="7937" width="21.69140625" customWidth="1"/>
    <col min="7938" max="7940" width="13.23046875" customWidth="1"/>
    <col min="7941" max="7941" width="7.3046875" customWidth="1"/>
    <col min="7942" max="7942" width="21.69140625" customWidth="1"/>
    <col min="7943" max="7945" width="13.23046875" customWidth="1"/>
    <col min="7946" max="7946" width="7.3046875" customWidth="1"/>
    <col min="7947" max="7947" width="21.69140625" customWidth="1"/>
    <col min="7948" max="7950" width="13.23046875" customWidth="1"/>
    <col min="7951" max="7951" width="7.3046875" customWidth="1"/>
    <col min="8193" max="8193" width="21.69140625" customWidth="1"/>
    <col min="8194" max="8196" width="13.23046875" customWidth="1"/>
    <col min="8197" max="8197" width="7.3046875" customWidth="1"/>
    <col min="8198" max="8198" width="21.69140625" customWidth="1"/>
    <col min="8199" max="8201" width="13.23046875" customWidth="1"/>
    <col min="8202" max="8202" width="7.3046875" customWidth="1"/>
    <col min="8203" max="8203" width="21.69140625" customWidth="1"/>
    <col min="8204" max="8206" width="13.23046875" customWidth="1"/>
    <col min="8207" max="8207" width="7.3046875" customWidth="1"/>
    <col min="8449" max="8449" width="21.69140625" customWidth="1"/>
    <col min="8450" max="8452" width="13.23046875" customWidth="1"/>
    <col min="8453" max="8453" width="7.3046875" customWidth="1"/>
    <col min="8454" max="8454" width="21.69140625" customWidth="1"/>
    <col min="8455" max="8457" width="13.23046875" customWidth="1"/>
    <col min="8458" max="8458" width="7.3046875" customWidth="1"/>
    <col min="8459" max="8459" width="21.69140625" customWidth="1"/>
    <col min="8460" max="8462" width="13.23046875" customWidth="1"/>
    <col min="8463" max="8463" width="7.3046875" customWidth="1"/>
    <col min="8705" max="8705" width="21.69140625" customWidth="1"/>
    <col min="8706" max="8708" width="13.23046875" customWidth="1"/>
    <col min="8709" max="8709" width="7.3046875" customWidth="1"/>
    <col min="8710" max="8710" width="21.69140625" customWidth="1"/>
    <col min="8711" max="8713" width="13.23046875" customWidth="1"/>
    <col min="8714" max="8714" width="7.3046875" customWidth="1"/>
    <col min="8715" max="8715" width="21.69140625" customWidth="1"/>
    <col min="8716" max="8718" width="13.23046875" customWidth="1"/>
    <col min="8719" max="8719" width="7.3046875" customWidth="1"/>
    <col min="8961" max="8961" width="21.69140625" customWidth="1"/>
    <col min="8962" max="8964" width="13.23046875" customWidth="1"/>
    <col min="8965" max="8965" width="7.3046875" customWidth="1"/>
    <col min="8966" max="8966" width="21.69140625" customWidth="1"/>
    <col min="8967" max="8969" width="13.23046875" customWidth="1"/>
    <col min="8970" max="8970" width="7.3046875" customWidth="1"/>
    <col min="8971" max="8971" width="21.69140625" customWidth="1"/>
    <col min="8972" max="8974" width="13.23046875" customWidth="1"/>
    <col min="8975" max="8975" width="7.3046875" customWidth="1"/>
    <col min="9217" max="9217" width="21.69140625" customWidth="1"/>
    <col min="9218" max="9220" width="13.23046875" customWidth="1"/>
    <col min="9221" max="9221" width="7.3046875" customWidth="1"/>
    <col min="9222" max="9222" width="21.69140625" customWidth="1"/>
    <col min="9223" max="9225" width="13.23046875" customWidth="1"/>
    <col min="9226" max="9226" width="7.3046875" customWidth="1"/>
    <col min="9227" max="9227" width="21.69140625" customWidth="1"/>
    <col min="9228" max="9230" width="13.23046875" customWidth="1"/>
    <col min="9231" max="9231" width="7.3046875" customWidth="1"/>
    <col min="9473" max="9473" width="21.69140625" customWidth="1"/>
    <col min="9474" max="9476" width="13.23046875" customWidth="1"/>
    <col min="9477" max="9477" width="7.3046875" customWidth="1"/>
    <col min="9478" max="9478" width="21.69140625" customWidth="1"/>
    <col min="9479" max="9481" width="13.23046875" customWidth="1"/>
    <col min="9482" max="9482" width="7.3046875" customWidth="1"/>
    <col min="9483" max="9483" width="21.69140625" customWidth="1"/>
    <col min="9484" max="9486" width="13.23046875" customWidth="1"/>
    <col min="9487" max="9487" width="7.3046875" customWidth="1"/>
    <col min="9729" max="9729" width="21.69140625" customWidth="1"/>
    <col min="9730" max="9732" width="13.23046875" customWidth="1"/>
    <col min="9733" max="9733" width="7.3046875" customWidth="1"/>
    <col min="9734" max="9734" width="21.69140625" customWidth="1"/>
    <col min="9735" max="9737" width="13.23046875" customWidth="1"/>
    <col min="9738" max="9738" width="7.3046875" customWidth="1"/>
    <col min="9739" max="9739" width="21.69140625" customWidth="1"/>
    <col min="9740" max="9742" width="13.23046875" customWidth="1"/>
    <col min="9743" max="9743" width="7.3046875" customWidth="1"/>
    <col min="9985" max="9985" width="21.69140625" customWidth="1"/>
    <col min="9986" max="9988" width="13.23046875" customWidth="1"/>
    <col min="9989" max="9989" width="7.3046875" customWidth="1"/>
    <col min="9990" max="9990" width="21.69140625" customWidth="1"/>
    <col min="9991" max="9993" width="13.23046875" customWidth="1"/>
    <col min="9994" max="9994" width="7.3046875" customWidth="1"/>
    <col min="9995" max="9995" width="21.69140625" customWidth="1"/>
    <col min="9996" max="9998" width="13.23046875" customWidth="1"/>
    <col min="9999" max="9999" width="7.3046875" customWidth="1"/>
    <col min="10241" max="10241" width="21.69140625" customWidth="1"/>
    <col min="10242" max="10244" width="13.23046875" customWidth="1"/>
    <col min="10245" max="10245" width="7.3046875" customWidth="1"/>
    <col min="10246" max="10246" width="21.69140625" customWidth="1"/>
    <col min="10247" max="10249" width="13.23046875" customWidth="1"/>
    <col min="10250" max="10250" width="7.3046875" customWidth="1"/>
    <col min="10251" max="10251" width="21.69140625" customWidth="1"/>
    <col min="10252" max="10254" width="13.23046875" customWidth="1"/>
    <col min="10255" max="10255" width="7.3046875" customWidth="1"/>
    <col min="10497" max="10497" width="21.69140625" customWidth="1"/>
    <col min="10498" max="10500" width="13.23046875" customWidth="1"/>
    <col min="10501" max="10501" width="7.3046875" customWidth="1"/>
    <col min="10502" max="10502" width="21.69140625" customWidth="1"/>
    <col min="10503" max="10505" width="13.23046875" customWidth="1"/>
    <col min="10506" max="10506" width="7.3046875" customWidth="1"/>
    <col min="10507" max="10507" width="21.69140625" customWidth="1"/>
    <col min="10508" max="10510" width="13.23046875" customWidth="1"/>
    <col min="10511" max="10511" width="7.3046875" customWidth="1"/>
    <col min="10753" max="10753" width="21.69140625" customWidth="1"/>
    <col min="10754" max="10756" width="13.23046875" customWidth="1"/>
    <col min="10757" max="10757" width="7.3046875" customWidth="1"/>
    <col min="10758" max="10758" width="21.69140625" customWidth="1"/>
    <col min="10759" max="10761" width="13.23046875" customWidth="1"/>
    <col min="10762" max="10762" width="7.3046875" customWidth="1"/>
    <col min="10763" max="10763" width="21.69140625" customWidth="1"/>
    <col min="10764" max="10766" width="13.23046875" customWidth="1"/>
    <col min="10767" max="10767" width="7.3046875" customWidth="1"/>
    <col min="11009" max="11009" width="21.69140625" customWidth="1"/>
    <col min="11010" max="11012" width="13.23046875" customWidth="1"/>
    <col min="11013" max="11013" width="7.3046875" customWidth="1"/>
    <col min="11014" max="11014" width="21.69140625" customWidth="1"/>
    <col min="11015" max="11017" width="13.23046875" customWidth="1"/>
    <col min="11018" max="11018" width="7.3046875" customWidth="1"/>
    <col min="11019" max="11019" width="21.69140625" customWidth="1"/>
    <col min="11020" max="11022" width="13.23046875" customWidth="1"/>
    <col min="11023" max="11023" width="7.3046875" customWidth="1"/>
    <col min="11265" max="11265" width="21.69140625" customWidth="1"/>
    <col min="11266" max="11268" width="13.23046875" customWidth="1"/>
    <col min="11269" max="11269" width="7.3046875" customWidth="1"/>
    <col min="11270" max="11270" width="21.69140625" customWidth="1"/>
    <col min="11271" max="11273" width="13.23046875" customWidth="1"/>
    <col min="11274" max="11274" width="7.3046875" customWidth="1"/>
    <col min="11275" max="11275" width="21.69140625" customWidth="1"/>
    <col min="11276" max="11278" width="13.23046875" customWidth="1"/>
    <col min="11279" max="11279" width="7.3046875" customWidth="1"/>
    <col min="11521" max="11521" width="21.69140625" customWidth="1"/>
    <col min="11522" max="11524" width="13.23046875" customWidth="1"/>
    <col min="11525" max="11525" width="7.3046875" customWidth="1"/>
    <col min="11526" max="11526" width="21.69140625" customWidth="1"/>
    <col min="11527" max="11529" width="13.23046875" customWidth="1"/>
    <col min="11530" max="11530" width="7.3046875" customWidth="1"/>
    <col min="11531" max="11531" width="21.69140625" customWidth="1"/>
    <col min="11532" max="11534" width="13.23046875" customWidth="1"/>
    <col min="11535" max="11535" width="7.3046875" customWidth="1"/>
    <col min="11777" max="11777" width="21.69140625" customWidth="1"/>
    <col min="11778" max="11780" width="13.23046875" customWidth="1"/>
    <col min="11781" max="11781" width="7.3046875" customWidth="1"/>
    <col min="11782" max="11782" width="21.69140625" customWidth="1"/>
    <col min="11783" max="11785" width="13.23046875" customWidth="1"/>
    <col min="11786" max="11786" width="7.3046875" customWidth="1"/>
    <col min="11787" max="11787" width="21.69140625" customWidth="1"/>
    <col min="11788" max="11790" width="13.23046875" customWidth="1"/>
    <col min="11791" max="11791" width="7.3046875" customWidth="1"/>
    <col min="12033" max="12033" width="21.69140625" customWidth="1"/>
    <col min="12034" max="12036" width="13.23046875" customWidth="1"/>
    <col min="12037" max="12037" width="7.3046875" customWidth="1"/>
    <col min="12038" max="12038" width="21.69140625" customWidth="1"/>
    <col min="12039" max="12041" width="13.23046875" customWidth="1"/>
    <col min="12042" max="12042" width="7.3046875" customWidth="1"/>
    <col min="12043" max="12043" width="21.69140625" customWidth="1"/>
    <col min="12044" max="12046" width="13.23046875" customWidth="1"/>
    <col min="12047" max="12047" width="7.3046875" customWidth="1"/>
    <col min="12289" max="12289" width="21.69140625" customWidth="1"/>
    <col min="12290" max="12292" width="13.23046875" customWidth="1"/>
    <col min="12293" max="12293" width="7.3046875" customWidth="1"/>
    <col min="12294" max="12294" width="21.69140625" customWidth="1"/>
    <col min="12295" max="12297" width="13.23046875" customWidth="1"/>
    <col min="12298" max="12298" width="7.3046875" customWidth="1"/>
    <col min="12299" max="12299" width="21.69140625" customWidth="1"/>
    <col min="12300" max="12302" width="13.23046875" customWidth="1"/>
    <col min="12303" max="12303" width="7.3046875" customWidth="1"/>
    <col min="12545" max="12545" width="21.69140625" customWidth="1"/>
    <col min="12546" max="12548" width="13.23046875" customWidth="1"/>
    <col min="12549" max="12549" width="7.3046875" customWidth="1"/>
    <col min="12550" max="12550" width="21.69140625" customWidth="1"/>
    <col min="12551" max="12553" width="13.23046875" customWidth="1"/>
    <col min="12554" max="12554" width="7.3046875" customWidth="1"/>
    <col min="12555" max="12555" width="21.69140625" customWidth="1"/>
    <col min="12556" max="12558" width="13.23046875" customWidth="1"/>
    <col min="12559" max="12559" width="7.3046875" customWidth="1"/>
    <col min="12801" max="12801" width="21.69140625" customWidth="1"/>
    <col min="12802" max="12804" width="13.23046875" customWidth="1"/>
    <col min="12805" max="12805" width="7.3046875" customWidth="1"/>
    <col min="12806" max="12806" width="21.69140625" customWidth="1"/>
    <col min="12807" max="12809" width="13.23046875" customWidth="1"/>
    <col min="12810" max="12810" width="7.3046875" customWidth="1"/>
    <col min="12811" max="12811" width="21.69140625" customWidth="1"/>
    <col min="12812" max="12814" width="13.23046875" customWidth="1"/>
    <col min="12815" max="12815" width="7.3046875" customWidth="1"/>
    <col min="13057" max="13057" width="21.69140625" customWidth="1"/>
    <col min="13058" max="13060" width="13.23046875" customWidth="1"/>
    <col min="13061" max="13061" width="7.3046875" customWidth="1"/>
    <col min="13062" max="13062" width="21.69140625" customWidth="1"/>
    <col min="13063" max="13065" width="13.23046875" customWidth="1"/>
    <col min="13066" max="13066" width="7.3046875" customWidth="1"/>
    <col min="13067" max="13067" width="21.69140625" customWidth="1"/>
    <col min="13068" max="13070" width="13.23046875" customWidth="1"/>
    <col min="13071" max="13071" width="7.3046875" customWidth="1"/>
    <col min="13313" max="13313" width="21.69140625" customWidth="1"/>
    <col min="13314" max="13316" width="13.23046875" customWidth="1"/>
    <col min="13317" max="13317" width="7.3046875" customWidth="1"/>
    <col min="13318" max="13318" width="21.69140625" customWidth="1"/>
    <col min="13319" max="13321" width="13.23046875" customWidth="1"/>
    <col min="13322" max="13322" width="7.3046875" customWidth="1"/>
    <col min="13323" max="13323" width="21.69140625" customWidth="1"/>
    <col min="13324" max="13326" width="13.23046875" customWidth="1"/>
    <col min="13327" max="13327" width="7.3046875" customWidth="1"/>
    <col min="13569" max="13569" width="21.69140625" customWidth="1"/>
    <col min="13570" max="13572" width="13.23046875" customWidth="1"/>
    <col min="13573" max="13573" width="7.3046875" customWidth="1"/>
    <col min="13574" max="13574" width="21.69140625" customWidth="1"/>
    <col min="13575" max="13577" width="13.23046875" customWidth="1"/>
    <col min="13578" max="13578" width="7.3046875" customWidth="1"/>
    <col min="13579" max="13579" width="21.69140625" customWidth="1"/>
    <col min="13580" max="13582" width="13.23046875" customWidth="1"/>
    <col min="13583" max="13583" width="7.3046875" customWidth="1"/>
    <col min="13825" max="13825" width="21.69140625" customWidth="1"/>
    <col min="13826" max="13828" width="13.23046875" customWidth="1"/>
    <col min="13829" max="13829" width="7.3046875" customWidth="1"/>
    <col min="13830" max="13830" width="21.69140625" customWidth="1"/>
    <col min="13831" max="13833" width="13.23046875" customWidth="1"/>
    <col min="13834" max="13834" width="7.3046875" customWidth="1"/>
    <col min="13835" max="13835" width="21.69140625" customWidth="1"/>
    <col min="13836" max="13838" width="13.23046875" customWidth="1"/>
    <col min="13839" max="13839" width="7.3046875" customWidth="1"/>
    <col min="14081" max="14081" width="21.69140625" customWidth="1"/>
    <col min="14082" max="14084" width="13.23046875" customWidth="1"/>
    <col min="14085" max="14085" width="7.3046875" customWidth="1"/>
    <col min="14086" max="14086" width="21.69140625" customWidth="1"/>
    <col min="14087" max="14089" width="13.23046875" customWidth="1"/>
    <col min="14090" max="14090" width="7.3046875" customWidth="1"/>
    <col min="14091" max="14091" width="21.69140625" customWidth="1"/>
    <col min="14092" max="14094" width="13.23046875" customWidth="1"/>
    <col min="14095" max="14095" width="7.3046875" customWidth="1"/>
    <col min="14337" max="14337" width="21.69140625" customWidth="1"/>
    <col min="14338" max="14340" width="13.23046875" customWidth="1"/>
    <col min="14341" max="14341" width="7.3046875" customWidth="1"/>
    <col min="14342" max="14342" width="21.69140625" customWidth="1"/>
    <col min="14343" max="14345" width="13.23046875" customWidth="1"/>
    <col min="14346" max="14346" width="7.3046875" customWidth="1"/>
    <col min="14347" max="14347" width="21.69140625" customWidth="1"/>
    <col min="14348" max="14350" width="13.23046875" customWidth="1"/>
    <col min="14351" max="14351" width="7.3046875" customWidth="1"/>
    <col min="14593" max="14593" width="21.69140625" customWidth="1"/>
    <col min="14594" max="14596" width="13.23046875" customWidth="1"/>
    <col min="14597" max="14597" width="7.3046875" customWidth="1"/>
    <col min="14598" max="14598" width="21.69140625" customWidth="1"/>
    <col min="14599" max="14601" width="13.23046875" customWidth="1"/>
    <col min="14602" max="14602" width="7.3046875" customWidth="1"/>
    <col min="14603" max="14603" width="21.69140625" customWidth="1"/>
    <col min="14604" max="14606" width="13.23046875" customWidth="1"/>
    <col min="14607" max="14607" width="7.3046875" customWidth="1"/>
    <col min="14849" max="14849" width="21.69140625" customWidth="1"/>
    <col min="14850" max="14852" width="13.23046875" customWidth="1"/>
    <col min="14853" max="14853" width="7.3046875" customWidth="1"/>
    <col min="14854" max="14854" width="21.69140625" customWidth="1"/>
    <col min="14855" max="14857" width="13.23046875" customWidth="1"/>
    <col min="14858" max="14858" width="7.3046875" customWidth="1"/>
    <col min="14859" max="14859" width="21.69140625" customWidth="1"/>
    <col min="14860" max="14862" width="13.23046875" customWidth="1"/>
    <col min="14863" max="14863" width="7.3046875" customWidth="1"/>
    <col min="15105" max="15105" width="21.69140625" customWidth="1"/>
    <col min="15106" max="15108" width="13.23046875" customWidth="1"/>
    <col min="15109" max="15109" width="7.3046875" customWidth="1"/>
    <col min="15110" max="15110" width="21.69140625" customWidth="1"/>
    <col min="15111" max="15113" width="13.23046875" customWidth="1"/>
    <col min="15114" max="15114" width="7.3046875" customWidth="1"/>
    <col min="15115" max="15115" width="21.69140625" customWidth="1"/>
    <col min="15116" max="15118" width="13.23046875" customWidth="1"/>
    <col min="15119" max="15119" width="7.3046875" customWidth="1"/>
    <col min="15361" max="15361" width="21.69140625" customWidth="1"/>
    <col min="15362" max="15364" width="13.23046875" customWidth="1"/>
    <col min="15365" max="15365" width="7.3046875" customWidth="1"/>
    <col min="15366" max="15366" width="21.69140625" customWidth="1"/>
    <col min="15367" max="15369" width="13.23046875" customWidth="1"/>
    <col min="15370" max="15370" width="7.3046875" customWidth="1"/>
    <col min="15371" max="15371" width="21.69140625" customWidth="1"/>
    <col min="15372" max="15374" width="13.23046875" customWidth="1"/>
    <col min="15375" max="15375" width="7.3046875" customWidth="1"/>
    <col min="15617" max="15617" width="21.69140625" customWidth="1"/>
    <col min="15618" max="15620" width="13.23046875" customWidth="1"/>
    <col min="15621" max="15621" width="7.3046875" customWidth="1"/>
    <col min="15622" max="15622" width="21.69140625" customWidth="1"/>
    <col min="15623" max="15625" width="13.23046875" customWidth="1"/>
    <col min="15626" max="15626" width="7.3046875" customWidth="1"/>
    <col min="15627" max="15627" width="21.69140625" customWidth="1"/>
    <col min="15628" max="15630" width="13.23046875" customWidth="1"/>
    <col min="15631" max="15631" width="7.3046875" customWidth="1"/>
    <col min="15873" max="15873" width="21.69140625" customWidth="1"/>
    <col min="15874" max="15876" width="13.23046875" customWidth="1"/>
    <col min="15877" max="15877" width="7.3046875" customWidth="1"/>
    <col min="15878" max="15878" width="21.69140625" customWidth="1"/>
    <col min="15879" max="15881" width="13.23046875" customWidth="1"/>
    <col min="15882" max="15882" width="7.3046875" customWidth="1"/>
    <col min="15883" max="15883" width="21.69140625" customWidth="1"/>
    <col min="15884" max="15886" width="13.23046875" customWidth="1"/>
    <col min="15887" max="15887" width="7.3046875" customWidth="1"/>
    <col min="16129" max="16129" width="21.69140625" customWidth="1"/>
    <col min="16130" max="16132" width="13.23046875" customWidth="1"/>
    <col min="16133" max="16133" width="7.3046875" customWidth="1"/>
    <col min="16134" max="16134" width="21.69140625" customWidth="1"/>
    <col min="16135" max="16137" width="13.23046875" customWidth="1"/>
    <col min="16138" max="16138" width="7.3046875" customWidth="1"/>
    <col min="16139" max="16139" width="21.69140625" customWidth="1"/>
    <col min="16140" max="16142" width="13.23046875" customWidth="1"/>
    <col min="16143" max="16143" width="7.3046875" customWidth="1"/>
  </cols>
  <sheetData>
    <row r="1" spans="1:6" ht="23" x14ac:dyDescent="0.35">
      <c r="A1" s="1283" t="s">
        <v>508</v>
      </c>
      <c r="B1" s="1283"/>
      <c r="C1" s="1283"/>
      <c r="D1" s="1283"/>
      <c r="E1"/>
      <c r="F1"/>
    </row>
    <row r="2" spans="1:6" ht="14.65" customHeight="1" thickBot="1" x14ac:dyDescent="0.45">
      <c r="A2" s="651"/>
      <c r="B2" s="651"/>
      <c r="C2" s="651"/>
      <c r="D2" s="652" t="s">
        <v>67</v>
      </c>
      <c r="E2"/>
      <c r="F2"/>
    </row>
    <row r="3" spans="1:6" ht="18.649999999999999" customHeight="1" thickTop="1" x14ac:dyDescent="0.35">
      <c r="A3" s="1013">
        <v>2008</v>
      </c>
      <c r="B3" s="1015" t="s">
        <v>509</v>
      </c>
      <c r="C3" s="1015"/>
      <c r="D3" s="1015"/>
      <c r="E3"/>
      <c r="F3"/>
    </row>
    <row r="4" spans="1:6" ht="25.15" customHeight="1" x14ac:dyDescent="0.35">
      <c r="A4" s="1014"/>
      <c r="B4" s="653" t="s">
        <v>510</v>
      </c>
      <c r="C4" s="653" t="s">
        <v>511</v>
      </c>
      <c r="D4" s="653" t="s">
        <v>512</v>
      </c>
      <c r="E4"/>
      <c r="F4"/>
    </row>
    <row r="5" spans="1:6" ht="14.65" customHeight="1" x14ac:dyDescent="0.35">
      <c r="A5" s="654" t="s">
        <v>309</v>
      </c>
      <c r="E5"/>
      <c r="F5"/>
    </row>
    <row r="6" spans="1:6" ht="14.65" customHeight="1" x14ac:dyDescent="0.35">
      <c r="A6" s="656" t="s">
        <v>344</v>
      </c>
      <c r="B6" s="657">
        <v>21.315234</v>
      </c>
      <c r="C6" s="657">
        <v>1.6793210000000001</v>
      </c>
      <c r="D6" s="657">
        <v>22.994554999999998</v>
      </c>
      <c r="E6"/>
      <c r="F6"/>
    </row>
    <row r="7" spans="1:6" ht="14.65" customHeight="1" x14ac:dyDescent="0.35">
      <c r="A7" s="656" t="s">
        <v>345</v>
      </c>
      <c r="B7" s="657">
        <v>2.0325000000000002</v>
      </c>
      <c r="C7" s="657">
        <v>16.767036000000001</v>
      </c>
      <c r="D7" s="657">
        <v>18.799536</v>
      </c>
      <c r="E7"/>
      <c r="F7"/>
    </row>
    <row r="8" spans="1:6" x14ac:dyDescent="0.35">
      <c r="A8" s="658" t="s">
        <v>346</v>
      </c>
      <c r="B8" s="657">
        <v>17.693394999999999</v>
      </c>
      <c r="C8" s="657">
        <v>3.3749769999999999</v>
      </c>
      <c r="D8" s="657">
        <v>21.068372</v>
      </c>
      <c r="E8"/>
      <c r="F8"/>
    </row>
    <row r="9" spans="1:6" ht="14.65" customHeight="1" x14ac:dyDescent="0.35">
      <c r="A9" s="656" t="s">
        <v>347</v>
      </c>
      <c r="B9" s="657">
        <v>1.9814309999999999</v>
      </c>
      <c r="C9" s="657">
        <v>23.984887000000001</v>
      </c>
      <c r="D9" s="657">
        <v>25.966318000000001</v>
      </c>
      <c r="E9"/>
      <c r="F9"/>
    </row>
    <row r="10" spans="1:6" ht="14.65" customHeight="1" x14ac:dyDescent="0.35">
      <c r="A10" s="656" t="s">
        <v>348</v>
      </c>
      <c r="B10" s="657">
        <v>3.2560310000000001</v>
      </c>
      <c r="C10" s="657">
        <v>50.551732999999999</v>
      </c>
      <c r="D10" s="657">
        <v>53.807763999999999</v>
      </c>
      <c r="E10"/>
      <c r="F10"/>
    </row>
    <row r="11" spans="1:6" ht="14.65" customHeight="1" x14ac:dyDescent="0.35">
      <c r="A11" s="656" t="s">
        <v>349</v>
      </c>
      <c r="B11" s="657">
        <v>4.724291</v>
      </c>
      <c r="C11" s="657">
        <v>46.834090000000003</v>
      </c>
      <c r="D11" s="657">
        <v>51.558380999999997</v>
      </c>
      <c r="E11"/>
      <c r="F11"/>
    </row>
    <row r="12" spans="1:6" ht="14.65" customHeight="1" x14ac:dyDescent="0.35">
      <c r="A12" s="656" t="s">
        <v>363</v>
      </c>
      <c r="B12" s="657">
        <v>34.048794999999998</v>
      </c>
      <c r="C12" s="657">
        <v>39.187879000000002</v>
      </c>
      <c r="D12" s="657">
        <v>73.236673999999994</v>
      </c>
      <c r="E12"/>
      <c r="F12"/>
    </row>
    <row r="13" spans="1:6" ht="14.65" customHeight="1" x14ac:dyDescent="0.35">
      <c r="A13" s="656" t="s">
        <v>513</v>
      </c>
      <c r="B13" s="657">
        <v>2.5344500000000001</v>
      </c>
      <c r="C13" s="657">
        <v>0</v>
      </c>
      <c r="D13" s="657">
        <v>2.5344500000000001</v>
      </c>
      <c r="E13"/>
      <c r="F13"/>
    </row>
    <row r="14" spans="1:6" ht="14.65" customHeight="1" x14ac:dyDescent="0.35">
      <c r="A14" s="656" t="s">
        <v>364</v>
      </c>
      <c r="B14" s="657">
        <v>26.295538000000001</v>
      </c>
      <c r="C14" s="657">
        <v>87.618208999999993</v>
      </c>
      <c r="D14" s="657">
        <v>113.913747</v>
      </c>
      <c r="E14"/>
      <c r="F14"/>
    </row>
    <row r="15" spans="1:6" ht="14.65" customHeight="1" x14ac:dyDescent="0.35">
      <c r="A15" s="656" t="s">
        <v>365</v>
      </c>
      <c r="B15" s="657">
        <v>4.0328189999999999</v>
      </c>
      <c r="C15" s="657">
        <v>18.602658999999999</v>
      </c>
      <c r="D15" s="657">
        <v>22.635477999999999</v>
      </c>
      <c r="E15"/>
      <c r="F15"/>
    </row>
    <row r="16" spans="1:6" ht="14.65" customHeight="1" x14ac:dyDescent="0.35">
      <c r="A16" s="656" t="s">
        <v>353</v>
      </c>
      <c r="B16" s="657">
        <v>40.191229999999997</v>
      </c>
      <c r="C16" s="657">
        <v>27.449560000000002</v>
      </c>
      <c r="D16" s="657">
        <v>67.640789999999996</v>
      </c>
      <c r="E16"/>
      <c r="F16"/>
    </row>
    <row r="17" spans="1:6" ht="14.65" customHeight="1" x14ac:dyDescent="0.35">
      <c r="A17" s="656" t="s">
        <v>354</v>
      </c>
      <c r="B17" s="657">
        <v>19.608989999999999</v>
      </c>
      <c r="C17" s="657">
        <v>6.3008660000000001</v>
      </c>
      <c r="D17" s="657">
        <v>25.909856000000001</v>
      </c>
      <c r="E17"/>
      <c r="F17"/>
    </row>
    <row r="18" spans="1:6" ht="14.65" customHeight="1" x14ac:dyDescent="0.35">
      <c r="A18" s="656" t="s">
        <v>355</v>
      </c>
      <c r="B18" s="657">
        <v>2.8097789999999998</v>
      </c>
      <c r="C18" s="657">
        <v>17.123266999999998</v>
      </c>
      <c r="D18" s="657">
        <v>19.933046000000001</v>
      </c>
      <c r="E18"/>
      <c r="F18"/>
    </row>
    <row r="19" spans="1:6" ht="14.65" customHeight="1" x14ac:dyDescent="0.35">
      <c r="A19" s="656" t="s">
        <v>514</v>
      </c>
      <c r="B19" s="657">
        <v>0.47643400000000002</v>
      </c>
      <c r="C19" s="657">
        <v>2.8812859999999998</v>
      </c>
      <c r="D19" s="657">
        <v>3.35772</v>
      </c>
      <c r="E19"/>
      <c r="F19"/>
    </row>
    <row r="20" spans="1:6" ht="14.65" customHeight="1" x14ac:dyDescent="0.35">
      <c r="A20" s="659" t="s">
        <v>291</v>
      </c>
      <c r="B20" s="660">
        <v>181.00091699999999</v>
      </c>
      <c r="C20" s="660">
        <v>342.35577000000001</v>
      </c>
      <c r="D20" s="660">
        <v>523.35668699999997</v>
      </c>
      <c r="E20"/>
      <c r="F20"/>
    </row>
    <row r="21" spans="1:6" ht="14.65" customHeight="1" x14ac:dyDescent="0.35">
      <c r="A21" s="656" t="s">
        <v>334</v>
      </c>
      <c r="B21" s="657">
        <v>39.373973999999997</v>
      </c>
      <c r="C21" s="657">
        <v>1.324462</v>
      </c>
      <c r="D21" s="657">
        <v>40.698436000000001</v>
      </c>
      <c r="E21"/>
      <c r="F21"/>
    </row>
    <row r="22" spans="1:6" ht="14.65" customHeight="1" x14ac:dyDescent="0.35">
      <c r="A22" s="656" t="s">
        <v>337</v>
      </c>
      <c r="B22" s="657">
        <v>4.3639999999999998E-3</v>
      </c>
      <c r="C22" s="657">
        <v>0</v>
      </c>
      <c r="D22" s="657">
        <v>4.3639999999999998E-3</v>
      </c>
      <c r="E22"/>
      <c r="F22"/>
    </row>
    <row r="23" spans="1:6" ht="14.65" customHeight="1" x14ac:dyDescent="0.35">
      <c r="A23" s="656" t="s">
        <v>515</v>
      </c>
      <c r="B23" s="657">
        <v>7.8100000000000003E-2</v>
      </c>
      <c r="C23" s="657">
        <v>7.9919000000000004E-2</v>
      </c>
      <c r="D23" s="657">
        <v>0.15801899999999999</v>
      </c>
      <c r="E23"/>
      <c r="F23"/>
    </row>
    <row r="24" spans="1:6" ht="14.65" customHeight="1" x14ac:dyDescent="0.35">
      <c r="A24" s="656" t="s">
        <v>516</v>
      </c>
      <c r="B24" s="657">
        <v>0.16120000000000001</v>
      </c>
      <c r="C24" s="657">
        <v>0.454181</v>
      </c>
      <c r="D24" s="657">
        <v>0.61538099999999996</v>
      </c>
      <c r="E24"/>
      <c r="F24"/>
    </row>
    <row r="25" spans="1:6" ht="14.65" customHeight="1" x14ac:dyDescent="0.35">
      <c r="A25" s="656" t="s">
        <v>517</v>
      </c>
      <c r="B25" s="657">
        <v>2.1240739999999998</v>
      </c>
      <c r="C25" s="657">
        <v>3.022E-2</v>
      </c>
      <c r="D25" s="657">
        <v>2.1542940000000002</v>
      </c>
      <c r="E25"/>
      <c r="F25"/>
    </row>
    <row r="26" spans="1:6" ht="14.65" customHeight="1" x14ac:dyDescent="0.35">
      <c r="A26" s="656" t="s">
        <v>339</v>
      </c>
      <c r="B26" s="657">
        <v>82.743110000000001</v>
      </c>
      <c r="C26" s="657">
        <v>5.058E-2</v>
      </c>
      <c r="D26" s="657">
        <v>82.793689999999998</v>
      </c>
      <c r="E26"/>
      <c r="F26"/>
    </row>
    <row r="27" spans="1:6" ht="14.65" customHeight="1" x14ac:dyDescent="0.35">
      <c r="A27" s="656" t="s">
        <v>338</v>
      </c>
      <c r="B27" s="657">
        <v>0.263515</v>
      </c>
      <c r="C27" s="657">
        <v>1.3280099999999999</v>
      </c>
      <c r="D27" s="657">
        <v>1.5915250000000001</v>
      </c>
      <c r="E27"/>
      <c r="F27"/>
    </row>
    <row r="28" spans="1:6" ht="14.65" customHeight="1" x14ac:dyDescent="0.35">
      <c r="A28" s="656" t="s">
        <v>340</v>
      </c>
      <c r="B28" s="657">
        <v>16.667511000000001</v>
      </c>
      <c r="C28" s="657">
        <v>1.3374520000000001</v>
      </c>
      <c r="D28" s="657">
        <v>18.004963</v>
      </c>
      <c r="E28"/>
      <c r="F28"/>
    </row>
    <row r="29" spans="1:6" ht="14.65" customHeight="1" x14ac:dyDescent="0.35">
      <c r="A29" s="656" t="s">
        <v>518</v>
      </c>
      <c r="B29" s="657">
        <v>9.955E-2</v>
      </c>
      <c r="C29" s="657">
        <v>1.987306</v>
      </c>
      <c r="D29" s="657">
        <v>2.086856</v>
      </c>
      <c r="E29"/>
      <c r="F29"/>
    </row>
    <row r="30" spans="1:6" ht="16" thickBot="1" x14ac:dyDescent="0.4">
      <c r="A30" s="661" t="s">
        <v>304</v>
      </c>
      <c r="B30" s="662">
        <v>322.51631500000002</v>
      </c>
      <c r="C30" s="662">
        <v>348.9479</v>
      </c>
      <c r="D30" s="662">
        <v>671.46421499999997</v>
      </c>
      <c r="E30"/>
      <c r="F30"/>
    </row>
    <row r="31" spans="1:6" ht="16.5" thickTop="1" thickBot="1" x14ac:dyDescent="0.4">
      <c r="A31" s="663" t="s">
        <v>519</v>
      </c>
      <c r="B31" s="664">
        <v>22.624711999999999</v>
      </c>
      <c r="C31" s="664">
        <v>226.10379399999999</v>
      </c>
      <c r="D31" s="664">
        <v>248.72850600000001</v>
      </c>
      <c r="E31"/>
      <c r="F31"/>
    </row>
    <row r="32" spans="1:6" ht="16" thickTop="1" x14ac:dyDescent="0.35">
      <c r="A32" s="665"/>
      <c r="B32" s="666"/>
      <c r="C32" s="666"/>
      <c r="D32" s="666"/>
      <c r="E32"/>
      <c r="F32"/>
    </row>
    <row r="33" spans="1:6" ht="18" customHeight="1" thickBot="1" x14ac:dyDescent="0.45">
      <c r="A33" s="651"/>
      <c r="B33" s="651"/>
      <c r="C33" s="651"/>
      <c r="D33" s="652" t="s">
        <v>67</v>
      </c>
      <c r="E33"/>
      <c r="F33"/>
    </row>
    <row r="34" spans="1:6" ht="18.649999999999999" customHeight="1" thickTop="1" x14ac:dyDescent="0.35">
      <c r="A34" s="1013">
        <v>2009</v>
      </c>
      <c r="B34" s="1015" t="s">
        <v>509</v>
      </c>
      <c r="C34" s="1015"/>
      <c r="D34" s="1015"/>
      <c r="E34"/>
      <c r="F34"/>
    </row>
    <row r="35" spans="1:6" ht="25.15" customHeight="1" x14ac:dyDescent="0.35">
      <c r="A35" s="1014"/>
      <c r="B35" s="653" t="s">
        <v>510</v>
      </c>
      <c r="C35" s="653" t="s">
        <v>511</v>
      </c>
      <c r="D35" s="653" t="s">
        <v>512</v>
      </c>
      <c r="E35"/>
      <c r="F35"/>
    </row>
    <row r="36" spans="1:6" x14ac:dyDescent="0.35">
      <c r="A36" s="667" t="s">
        <v>278</v>
      </c>
      <c r="E36"/>
      <c r="F36"/>
    </row>
    <row r="37" spans="1:6" x14ac:dyDescent="0.35">
      <c r="A37" s="656" t="s">
        <v>344</v>
      </c>
      <c r="B37" s="657">
        <v>0.190745</v>
      </c>
      <c r="C37" s="657">
        <v>6.1557649999999997</v>
      </c>
      <c r="D37" s="657">
        <v>6.3465100000000003</v>
      </c>
      <c r="E37"/>
      <c r="F37"/>
    </row>
    <row r="38" spans="1:6" x14ac:dyDescent="0.35">
      <c r="A38" s="656" t="s">
        <v>345</v>
      </c>
      <c r="B38" s="657">
        <v>1.1521319999999999</v>
      </c>
      <c r="C38" s="657">
        <v>1.2799999999999999E-4</v>
      </c>
      <c r="D38" s="657">
        <v>1.1522600000000001</v>
      </c>
      <c r="E38"/>
      <c r="F38"/>
    </row>
    <row r="39" spans="1:6" x14ac:dyDescent="0.35">
      <c r="A39" s="656" t="s">
        <v>520</v>
      </c>
      <c r="B39" s="657">
        <v>18.455249999999999</v>
      </c>
      <c r="C39" s="657">
        <v>0.46817999999999999</v>
      </c>
      <c r="D39" s="657">
        <v>18.92343</v>
      </c>
      <c r="E39"/>
      <c r="F39"/>
    </row>
    <row r="40" spans="1:6" x14ac:dyDescent="0.35">
      <c r="A40" s="656" t="s">
        <v>346</v>
      </c>
      <c r="B40" s="657">
        <v>6.8798579999999996</v>
      </c>
      <c r="C40" s="657">
        <v>0</v>
      </c>
      <c r="D40" s="657">
        <v>6.8798579999999996</v>
      </c>
      <c r="E40"/>
      <c r="F40"/>
    </row>
    <row r="41" spans="1:6" x14ac:dyDescent="0.35">
      <c r="A41" s="656" t="s">
        <v>347</v>
      </c>
      <c r="B41" s="657">
        <v>0.71584800000000004</v>
      </c>
      <c r="C41" s="657">
        <v>10.681300999999999</v>
      </c>
      <c r="D41" s="657">
        <v>11.397149000000001</v>
      </c>
      <c r="E41"/>
      <c r="F41"/>
    </row>
    <row r="42" spans="1:6" x14ac:dyDescent="0.35">
      <c r="A42" s="656" t="s">
        <v>348</v>
      </c>
      <c r="B42" s="657">
        <v>1.4637720000000001</v>
      </c>
      <c r="C42" s="657">
        <v>2.5570900000000001</v>
      </c>
      <c r="D42" s="657">
        <v>4.0208620000000002</v>
      </c>
      <c r="E42"/>
      <c r="F42"/>
    </row>
    <row r="43" spans="1:6" x14ac:dyDescent="0.35">
      <c r="A43" s="656" t="s">
        <v>349</v>
      </c>
      <c r="B43" s="657">
        <v>4.8562000000000001E-2</v>
      </c>
      <c r="C43" s="657">
        <v>42.185175000000001</v>
      </c>
      <c r="D43" s="657">
        <v>42.233736999999998</v>
      </c>
      <c r="E43"/>
      <c r="F43"/>
    </row>
    <row r="44" spans="1:6" x14ac:dyDescent="0.35">
      <c r="A44" s="656" t="s">
        <v>363</v>
      </c>
      <c r="B44" s="657">
        <v>4.4715400000000001</v>
      </c>
      <c r="C44" s="657">
        <v>6.6186299999999996</v>
      </c>
      <c r="D44" s="657">
        <v>11.090170000000001</v>
      </c>
      <c r="E44"/>
      <c r="F44"/>
    </row>
    <row r="45" spans="1:6" x14ac:dyDescent="0.35">
      <c r="A45" s="656" t="s">
        <v>364</v>
      </c>
      <c r="B45" s="657">
        <v>8.2923999999999998E-2</v>
      </c>
      <c r="C45" s="657">
        <v>7.6992120000000002</v>
      </c>
      <c r="D45" s="657">
        <v>7.7821360000000004</v>
      </c>
      <c r="E45"/>
      <c r="F45"/>
    </row>
    <row r="46" spans="1:6" x14ac:dyDescent="0.35">
      <c r="A46" s="656" t="s">
        <v>365</v>
      </c>
      <c r="B46" s="657">
        <v>7.3404999999999998E-2</v>
      </c>
      <c r="C46" s="657">
        <v>0.210643</v>
      </c>
      <c r="D46" s="657">
        <v>0.28404800000000002</v>
      </c>
      <c r="E46"/>
      <c r="F46"/>
    </row>
    <row r="47" spans="1:6" x14ac:dyDescent="0.35">
      <c r="A47" s="656" t="s">
        <v>353</v>
      </c>
      <c r="B47" s="657">
        <v>6.0620000000000003</v>
      </c>
      <c r="C47" s="657">
        <v>0</v>
      </c>
      <c r="D47" s="657">
        <v>6.0620000000000003</v>
      </c>
      <c r="E47"/>
      <c r="F47"/>
    </row>
    <row r="48" spans="1:6" x14ac:dyDescent="0.35">
      <c r="A48" s="656" t="s">
        <v>355</v>
      </c>
      <c r="B48" s="657">
        <v>2.3094239999999999</v>
      </c>
      <c r="C48" s="657">
        <v>3.36314</v>
      </c>
      <c r="D48" s="657">
        <v>5.6725640000000004</v>
      </c>
      <c r="E48"/>
      <c r="F48"/>
    </row>
    <row r="49" spans="1:6" x14ac:dyDescent="0.35">
      <c r="A49" s="656" t="s">
        <v>354</v>
      </c>
      <c r="B49" s="657">
        <v>7.7999999999999999E-5</v>
      </c>
      <c r="C49" s="657">
        <v>9.7323579999999996</v>
      </c>
      <c r="D49" s="657">
        <v>9.7324359999999999</v>
      </c>
      <c r="E49"/>
      <c r="F49"/>
    </row>
    <row r="50" spans="1:6" x14ac:dyDescent="0.35">
      <c r="A50" s="656" t="s">
        <v>514</v>
      </c>
      <c r="B50" s="657">
        <v>1.2E-5</v>
      </c>
      <c r="C50" s="657">
        <v>0.59981300000000004</v>
      </c>
      <c r="D50" s="657">
        <v>0.59982500000000005</v>
      </c>
      <c r="E50"/>
      <c r="F50"/>
    </row>
    <row r="51" spans="1:6" x14ac:dyDescent="0.35">
      <c r="A51" s="659" t="s">
        <v>291</v>
      </c>
      <c r="B51" s="660">
        <v>41.905549999999998</v>
      </c>
      <c r="C51" s="660">
        <v>90.271434999999997</v>
      </c>
      <c r="D51" s="660">
        <v>132.176985</v>
      </c>
      <c r="E51"/>
      <c r="F51"/>
    </row>
    <row r="52" spans="1:6" x14ac:dyDescent="0.35">
      <c r="A52" s="656" t="s">
        <v>334</v>
      </c>
      <c r="B52" s="657">
        <v>2.4692660000000002</v>
      </c>
      <c r="C52" s="657">
        <v>133.07293000000001</v>
      </c>
      <c r="D52" s="657">
        <v>135.54219599999999</v>
      </c>
      <c r="E52"/>
      <c r="F52"/>
    </row>
    <row r="53" spans="1:6" x14ac:dyDescent="0.35">
      <c r="A53" s="656" t="s">
        <v>337</v>
      </c>
      <c r="B53" s="657">
        <v>3.5000000000000003E-2</v>
      </c>
      <c r="C53" s="657">
        <v>0.11136500000000001</v>
      </c>
      <c r="D53" s="657">
        <v>0.146365</v>
      </c>
      <c r="E53"/>
      <c r="F53"/>
    </row>
    <row r="54" spans="1:6" x14ac:dyDescent="0.35">
      <c r="A54" s="656" t="s">
        <v>515</v>
      </c>
      <c r="B54" s="657">
        <v>0.30131999999999998</v>
      </c>
      <c r="C54" s="657">
        <v>0.31793900000000003</v>
      </c>
      <c r="D54" s="657">
        <v>0.619259</v>
      </c>
      <c r="E54"/>
      <c r="F54"/>
    </row>
    <row r="55" spans="1:6" x14ac:dyDescent="0.35">
      <c r="A55" s="656" t="s">
        <v>340</v>
      </c>
      <c r="B55" s="657">
        <v>0.163712</v>
      </c>
      <c r="C55" s="657">
        <v>0.89715699999999998</v>
      </c>
      <c r="D55" s="657">
        <v>1.0608690000000001</v>
      </c>
      <c r="E55"/>
      <c r="F55"/>
    </row>
    <row r="56" spans="1:6" x14ac:dyDescent="0.35">
      <c r="A56" s="656" t="s">
        <v>521</v>
      </c>
      <c r="B56" s="657">
        <v>1.1764999999999999E-2</v>
      </c>
      <c r="C56" s="657">
        <v>0.114345</v>
      </c>
      <c r="D56" s="657">
        <v>0.12611</v>
      </c>
      <c r="E56"/>
      <c r="F56"/>
    </row>
    <row r="57" spans="1:6" x14ac:dyDescent="0.35">
      <c r="A57" s="656" t="s">
        <v>518</v>
      </c>
      <c r="B57" s="657">
        <v>0</v>
      </c>
      <c r="C57" s="657">
        <v>1.5275780000000001</v>
      </c>
      <c r="D57" s="657">
        <v>1.5275780000000001</v>
      </c>
      <c r="E57"/>
      <c r="F57"/>
    </row>
    <row r="58" spans="1:6" ht="16" thickBot="1" x14ac:dyDescent="0.4">
      <c r="A58" s="661" t="s">
        <v>304</v>
      </c>
      <c r="B58" s="662">
        <v>44.886612999999997</v>
      </c>
      <c r="C58" s="662">
        <v>226.312749</v>
      </c>
      <c r="D58" s="662">
        <v>271.19936200000001</v>
      </c>
      <c r="E58"/>
      <c r="F58"/>
    </row>
    <row r="59" spans="1:6" ht="16.5" thickTop="1" thickBot="1" x14ac:dyDescent="0.4">
      <c r="A59" s="663" t="s">
        <v>519</v>
      </c>
      <c r="B59" s="664">
        <v>11.951183</v>
      </c>
      <c r="C59" s="664">
        <v>135.51403400000001</v>
      </c>
      <c r="D59" s="664">
        <v>147.465217</v>
      </c>
      <c r="E59"/>
      <c r="F59"/>
    </row>
    <row r="60" spans="1:6" ht="16" thickTop="1" x14ac:dyDescent="0.35">
      <c r="A60" s="665"/>
      <c r="B60" s="666"/>
      <c r="C60" s="666"/>
      <c r="D60" s="666"/>
      <c r="E60"/>
      <c r="F60"/>
    </row>
    <row r="61" spans="1:6" ht="23" x14ac:dyDescent="0.5">
      <c r="A61" s="1283" t="s">
        <v>522</v>
      </c>
      <c r="B61" s="1260"/>
      <c r="C61" s="1260"/>
      <c r="D61" s="1260"/>
      <c r="E61"/>
    </row>
    <row r="62" spans="1:6" ht="16" thickBot="1" x14ac:dyDescent="0.4">
      <c r="A62" s="665"/>
      <c r="B62" s="666"/>
      <c r="C62" s="666"/>
      <c r="D62" s="652" t="s">
        <v>67</v>
      </c>
      <c r="E62"/>
      <c r="F62"/>
    </row>
    <row r="63" spans="1:6" ht="18.649999999999999" customHeight="1" thickTop="1" x14ac:dyDescent="0.35">
      <c r="A63" s="1013">
        <v>2010</v>
      </c>
      <c r="B63" s="1015" t="s">
        <v>509</v>
      </c>
      <c r="C63" s="1015"/>
      <c r="D63" s="1015"/>
      <c r="E63"/>
      <c r="F63"/>
    </row>
    <row r="64" spans="1:6" ht="25.15" customHeight="1" x14ac:dyDescent="0.35">
      <c r="A64" s="1280"/>
      <c r="B64" s="653" t="s">
        <v>510</v>
      </c>
      <c r="C64" s="653" t="s">
        <v>511</v>
      </c>
      <c r="D64" s="653" t="s">
        <v>512</v>
      </c>
      <c r="E64"/>
      <c r="F64"/>
    </row>
    <row r="65" spans="1:6" x14ac:dyDescent="0.35">
      <c r="A65" s="667" t="s">
        <v>309</v>
      </c>
      <c r="E65"/>
      <c r="F65"/>
    </row>
    <row r="66" spans="1:6" x14ac:dyDescent="0.35">
      <c r="A66" s="656" t="s">
        <v>344</v>
      </c>
      <c r="B66" s="666">
        <v>0</v>
      </c>
      <c r="C66" s="666">
        <v>1.7397940000000001</v>
      </c>
      <c r="D66" s="666">
        <v>1.7397940000000001</v>
      </c>
      <c r="E66"/>
      <c r="F66"/>
    </row>
    <row r="67" spans="1:6" x14ac:dyDescent="0.35">
      <c r="A67" s="656" t="s">
        <v>347</v>
      </c>
      <c r="B67" s="666">
        <v>0</v>
      </c>
      <c r="C67" s="666">
        <v>1.681338</v>
      </c>
      <c r="D67" s="666">
        <v>1.681338</v>
      </c>
      <c r="E67"/>
      <c r="F67"/>
    </row>
    <row r="68" spans="1:6" x14ac:dyDescent="0.35">
      <c r="A68" s="656" t="s">
        <v>348</v>
      </c>
      <c r="B68" s="657">
        <v>4.5751419999999996</v>
      </c>
      <c r="C68" s="657">
        <v>15.725255000000001</v>
      </c>
      <c r="D68" s="657">
        <v>20.300397</v>
      </c>
      <c r="E68"/>
      <c r="F68"/>
    </row>
    <row r="69" spans="1:6" x14ac:dyDescent="0.35">
      <c r="A69" s="656" t="s">
        <v>349</v>
      </c>
      <c r="B69" s="657">
        <v>0.22873599999999999</v>
      </c>
      <c r="C69" s="657">
        <v>78.781903</v>
      </c>
      <c r="D69" s="657">
        <v>79.010638999999998</v>
      </c>
      <c r="E69"/>
      <c r="F69"/>
    </row>
    <row r="70" spans="1:6" x14ac:dyDescent="0.35">
      <c r="A70" s="656" t="s">
        <v>364</v>
      </c>
      <c r="B70" s="657">
        <v>0.28473500000000002</v>
      </c>
      <c r="C70" s="657">
        <v>7.8355389999999998</v>
      </c>
      <c r="D70" s="657">
        <v>8.1202740000000002</v>
      </c>
      <c r="E70"/>
      <c r="F70"/>
    </row>
    <row r="71" spans="1:6" x14ac:dyDescent="0.35">
      <c r="A71" s="656" t="s">
        <v>353</v>
      </c>
      <c r="B71" s="657">
        <v>34.808337000000002</v>
      </c>
      <c r="C71" s="657">
        <v>0</v>
      </c>
      <c r="D71" s="657">
        <v>34.808337000000002</v>
      </c>
      <c r="E71"/>
      <c r="F71"/>
    </row>
    <row r="72" spans="1:6" x14ac:dyDescent="0.35">
      <c r="A72" s="656" t="s">
        <v>354</v>
      </c>
      <c r="B72" s="657">
        <v>0</v>
      </c>
      <c r="C72" s="657">
        <v>1.1825909999999999</v>
      </c>
      <c r="D72" s="657">
        <v>1.1825909999999999</v>
      </c>
      <c r="E72"/>
      <c r="F72"/>
    </row>
    <row r="73" spans="1:6" x14ac:dyDescent="0.35">
      <c r="A73" s="656" t="s">
        <v>514</v>
      </c>
      <c r="B73" s="657">
        <v>2.8899999999999998E-4</v>
      </c>
      <c r="C73" s="657">
        <v>2.3172480000000002</v>
      </c>
      <c r="D73" s="657">
        <v>2.3175370000000002</v>
      </c>
      <c r="E73"/>
      <c r="F73"/>
    </row>
    <row r="74" spans="1:6" x14ac:dyDescent="0.35">
      <c r="A74" s="659" t="s">
        <v>291</v>
      </c>
      <c r="B74" s="660">
        <v>39.897238999999999</v>
      </c>
      <c r="C74" s="660">
        <v>109.263668</v>
      </c>
      <c r="D74" s="660">
        <v>149.16090700000001</v>
      </c>
      <c r="E74"/>
      <c r="F74"/>
    </row>
    <row r="75" spans="1:6" x14ac:dyDescent="0.35">
      <c r="A75" s="656" t="s">
        <v>334</v>
      </c>
      <c r="B75" s="657">
        <v>302.65059200000002</v>
      </c>
      <c r="C75" s="657">
        <v>39.307445000000001</v>
      </c>
      <c r="D75" s="657">
        <v>341.95803699999999</v>
      </c>
      <c r="E75"/>
      <c r="F75"/>
    </row>
    <row r="76" spans="1:6" x14ac:dyDescent="0.35">
      <c r="A76" s="656" t="s">
        <v>515</v>
      </c>
      <c r="B76" s="657">
        <v>0.43240000000000001</v>
      </c>
      <c r="C76" s="657">
        <v>1.6400000000000001E-2</v>
      </c>
      <c r="D76" s="657">
        <v>0.44879999999999998</v>
      </c>
      <c r="E76"/>
      <c r="F76"/>
    </row>
    <row r="77" spans="1:6" x14ac:dyDescent="0.35">
      <c r="A77" s="656" t="s">
        <v>336</v>
      </c>
      <c r="B77" s="657">
        <v>1.2E-2</v>
      </c>
      <c r="C77" s="657">
        <v>5.04E-2</v>
      </c>
      <c r="D77" s="657">
        <v>6.2399999999999997E-2</v>
      </c>
      <c r="E77"/>
      <c r="F77"/>
    </row>
    <row r="78" spans="1:6" x14ac:dyDescent="0.35">
      <c r="A78" s="656" t="s">
        <v>339</v>
      </c>
      <c r="B78" s="657">
        <v>3.8282929999999999</v>
      </c>
      <c r="C78" s="657">
        <v>0</v>
      </c>
      <c r="D78" s="657">
        <v>3.8282929999999999</v>
      </c>
      <c r="E78"/>
      <c r="F78"/>
    </row>
    <row r="79" spans="1:6" x14ac:dyDescent="0.35">
      <c r="A79" s="656" t="s">
        <v>338</v>
      </c>
      <c r="B79" s="657">
        <v>15.601278000000001</v>
      </c>
      <c r="C79" s="657">
        <v>0.115691</v>
      </c>
      <c r="D79" s="657">
        <v>15.716969000000001</v>
      </c>
      <c r="E79"/>
      <c r="F79"/>
    </row>
    <row r="80" spans="1:6" x14ac:dyDescent="0.35">
      <c r="A80" s="656" t="s">
        <v>340</v>
      </c>
      <c r="B80" s="657">
        <v>188.26199</v>
      </c>
      <c r="C80" s="657">
        <v>1.2757890000000001</v>
      </c>
      <c r="D80" s="657">
        <v>189.537779</v>
      </c>
      <c r="E80"/>
      <c r="F80"/>
    </row>
    <row r="81" spans="1:6" x14ac:dyDescent="0.35">
      <c r="A81" s="656" t="s">
        <v>518</v>
      </c>
      <c r="B81" s="657">
        <v>0</v>
      </c>
      <c r="C81" s="657">
        <v>1.217692</v>
      </c>
      <c r="D81" s="657">
        <v>1.217692</v>
      </c>
      <c r="E81"/>
      <c r="F81"/>
    </row>
    <row r="82" spans="1:6" ht="16" thickBot="1" x14ac:dyDescent="0.4">
      <c r="A82" s="661" t="s">
        <v>304</v>
      </c>
      <c r="B82" s="662">
        <v>550.68379200000004</v>
      </c>
      <c r="C82" s="662">
        <v>151.247085</v>
      </c>
      <c r="D82" s="662">
        <v>701.93087700000001</v>
      </c>
      <c r="E82"/>
      <c r="F82"/>
    </row>
    <row r="83" spans="1:6" ht="16.5" thickTop="1" thickBot="1" x14ac:dyDescent="0.4">
      <c r="A83" s="663" t="s">
        <v>519</v>
      </c>
      <c r="B83" s="664">
        <v>60.124969999999998</v>
      </c>
      <c r="C83" s="664">
        <v>303.36066699999998</v>
      </c>
      <c r="D83" s="664">
        <v>363.485637</v>
      </c>
      <c r="E83"/>
      <c r="F83"/>
    </row>
    <row r="84" spans="1:6" ht="16" thickTop="1" x14ac:dyDescent="0.35">
      <c r="A84" s="665"/>
      <c r="B84" s="666"/>
      <c r="C84" s="666"/>
      <c r="D84" s="666"/>
      <c r="E84"/>
      <c r="F84"/>
    </row>
    <row r="85" spans="1:6" ht="16" thickBot="1" x14ac:dyDescent="0.4">
      <c r="A85" s="665"/>
      <c r="B85" s="666"/>
      <c r="C85" s="666"/>
      <c r="D85" s="652" t="s">
        <v>67</v>
      </c>
      <c r="E85"/>
      <c r="F85"/>
    </row>
    <row r="86" spans="1:6" ht="18.649999999999999" customHeight="1" thickTop="1" x14ac:dyDescent="0.35">
      <c r="A86" s="1013">
        <v>2011</v>
      </c>
      <c r="B86" s="1015" t="s">
        <v>509</v>
      </c>
      <c r="C86" s="1015"/>
      <c r="D86" s="1015"/>
      <c r="E86"/>
      <c r="F86"/>
    </row>
    <row r="87" spans="1:6" ht="25.15" customHeight="1" x14ac:dyDescent="0.35">
      <c r="A87" s="1280"/>
      <c r="B87" s="653" t="s">
        <v>510</v>
      </c>
      <c r="C87" s="653" t="s">
        <v>511</v>
      </c>
      <c r="D87" s="653" t="s">
        <v>512</v>
      </c>
      <c r="E87"/>
      <c r="F87"/>
    </row>
    <row r="88" spans="1:6" x14ac:dyDescent="0.35">
      <c r="A88" s="667" t="s">
        <v>309</v>
      </c>
      <c r="E88"/>
      <c r="F88"/>
    </row>
    <row r="89" spans="1:6" x14ac:dyDescent="0.35">
      <c r="A89" s="656" t="s">
        <v>344</v>
      </c>
      <c r="B89" s="657">
        <v>2.1158139999999999</v>
      </c>
      <c r="C89" s="657">
        <v>1.871205</v>
      </c>
      <c r="D89" s="657">
        <v>3.9870190000000001</v>
      </c>
      <c r="E89"/>
      <c r="F89"/>
    </row>
    <row r="90" spans="1:6" x14ac:dyDescent="0.35">
      <c r="A90" s="656" t="s">
        <v>523</v>
      </c>
      <c r="B90" s="657">
        <v>0</v>
      </c>
      <c r="C90" s="657">
        <v>0.10072200000000001</v>
      </c>
      <c r="D90" s="657">
        <v>0.10072200000000001</v>
      </c>
      <c r="E90"/>
      <c r="F90"/>
    </row>
    <row r="91" spans="1:6" x14ac:dyDescent="0.35">
      <c r="A91" s="656" t="s">
        <v>520</v>
      </c>
      <c r="B91" s="657">
        <v>9.8124400000000005</v>
      </c>
      <c r="C91" s="657">
        <v>8.3580000000000008E-3</v>
      </c>
      <c r="D91" s="657">
        <v>9.8207979999999999</v>
      </c>
      <c r="E91"/>
      <c r="F91"/>
    </row>
    <row r="92" spans="1:6" x14ac:dyDescent="0.35">
      <c r="A92" s="656" t="s">
        <v>347</v>
      </c>
      <c r="B92" s="657">
        <v>0</v>
      </c>
      <c r="C92" s="657">
        <v>0.493811</v>
      </c>
      <c r="D92" s="657">
        <v>0.493811</v>
      </c>
      <c r="E92"/>
      <c r="F92"/>
    </row>
    <row r="93" spans="1:6" x14ac:dyDescent="0.35">
      <c r="A93" s="656" t="s">
        <v>348</v>
      </c>
      <c r="B93" s="657">
        <v>3.8562590000000001</v>
      </c>
      <c r="C93" s="657">
        <v>2.9743949999999999</v>
      </c>
      <c r="D93" s="657">
        <v>6.830654</v>
      </c>
      <c r="E93"/>
      <c r="F93"/>
    </row>
    <row r="94" spans="1:6" x14ac:dyDescent="0.35">
      <c r="A94" s="656" t="s">
        <v>349</v>
      </c>
      <c r="B94" s="657">
        <v>0.14105699999999999</v>
      </c>
      <c r="C94" s="657">
        <v>77.967509000000007</v>
      </c>
      <c r="D94" s="657">
        <v>78.108565999999996</v>
      </c>
      <c r="E94"/>
      <c r="F94"/>
    </row>
    <row r="95" spans="1:6" x14ac:dyDescent="0.35">
      <c r="A95" s="656" t="s">
        <v>524</v>
      </c>
      <c r="B95" s="657">
        <v>3.4394450000000001</v>
      </c>
      <c r="C95" s="657">
        <v>3.4673000000000002E-2</v>
      </c>
      <c r="D95" s="657">
        <v>3.4741179999999998</v>
      </c>
      <c r="E95"/>
      <c r="F95"/>
    </row>
    <row r="96" spans="1:6" x14ac:dyDescent="0.35">
      <c r="A96" s="656" t="s">
        <v>363</v>
      </c>
      <c r="B96" s="657">
        <v>0</v>
      </c>
      <c r="C96" s="657">
        <v>4.7766979999999997</v>
      </c>
      <c r="D96" s="657">
        <v>4.7766979999999997</v>
      </c>
      <c r="E96"/>
      <c r="F96"/>
    </row>
    <row r="97" spans="1:6" x14ac:dyDescent="0.35">
      <c r="A97" s="656" t="s">
        <v>364</v>
      </c>
      <c r="B97" s="657">
        <v>0.106904</v>
      </c>
      <c r="C97" s="657">
        <v>8.5444790000000008</v>
      </c>
      <c r="D97" s="657">
        <v>8.6513829999999992</v>
      </c>
      <c r="E97"/>
      <c r="F97"/>
    </row>
    <row r="98" spans="1:6" x14ac:dyDescent="0.35">
      <c r="A98" s="656" t="s">
        <v>365</v>
      </c>
      <c r="B98" s="657">
        <v>5.0993630000000003</v>
      </c>
      <c r="C98" s="657">
        <v>0.49548300000000001</v>
      </c>
      <c r="D98" s="657">
        <v>5.5948460000000004</v>
      </c>
      <c r="E98"/>
      <c r="F98"/>
    </row>
    <row r="99" spans="1:6" x14ac:dyDescent="0.35">
      <c r="A99" s="656" t="s">
        <v>353</v>
      </c>
      <c r="B99" s="657">
        <v>90.067449999999994</v>
      </c>
      <c r="C99" s="657">
        <v>0</v>
      </c>
      <c r="D99" s="657">
        <v>90.067449999999994</v>
      </c>
      <c r="E99"/>
      <c r="F99"/>
    </row>
    <row r="100" spans="1:6" x14ac:dyDescent="0.35">
      <c r="A100" s="656" t="s">
        <v>354</v>
      </c>
      <c r="B100" s="657">
        <v>0</v>
      </c>
      <c r="C100" s="657">
        <v>0.108082</v>
      </c>
      <c r="D100" s="657">
        <v>0.108082</v>
      </c>
      <c r="E100"/>
      <c r="F100"/>
    </row>
    <row r="101" spans="1:6" x14ac:dyDescent="0.35">
      <c r="A101" s="656" t="s">
        <v>514</v>
      </c>
      <c r="B101" s="657">
        <v>2.4000000000000001E-5</v>
      </c>
      <c r="C101" s="657">
        <v>2.3935999999999999E-2</v>
      </c>
      <c r="D101" s="657">
        <v>2.3959999999999999E-2</v>
      </c>
      <c r="E101"/>
      <c r="F101"/>
    </row>
    <row r="102" spans="1:6" x14ac:dyDescent="0.35">
      <c r="A102" s="659" t="s">
        <v>291</v>
      </c>
      <c r="B102" s="660">
        <v>114.638756</v>
      </c>
      <c r="C102" s="660">
        <v>97.399350999999996</v>
      </c>
      <c r="D102" s="660">
        <v>212.038107</v>
      </c>
      <c r="E102"/>
      <c r="F102"/>
    </row>
    <row r="103" spans="1:6" x14ac:dyDescent="0.35">
      <c r="A103" s="656" t="s">
        <v>525</v>
      </c>
      <c r="B103" s="657">
        <v>4.1779999999999998E-2</v>
      </c>
      <c r="C103" s="657">
        <v>0.17199999999999999</v>
      </c>
      <c r="D103" s="657">
        <v>0.21378</v>
      </c>
      <c r="E103"/>
      <c r="F103"/>
    </row>
    <row r="104" spans="1:6" x14ac:dyDescent="0.35">
      <c r="A104" s="656" t="s">
        <v>334</v>
      </c>
      <c r="B104" s="657">
        <v>591.78084699999999</v>
      </c>
      <c r="C104" s="657">
        <v>0.13172</v>
      </c>
      <c r="D104" s="657">
        <v>591.91256699999997</v>
      </c>
      <c r="E104"/>
      <c r="F104"/>
    </row>
    <row r="105" spans="1:6" x14ac:dyDescent="0.35">
      <c r="A105" s="656" t="s">
        <v>337</v>
      </c>
      <c r="B105" s="657">
        <v>3.5000000000000003E-2</v>
      </c>
      <c r="C105" s="657">
        <v>0.57377800000000001</v>
      </c>
      <c r="D105" s="657">
        <v>0.60877800000000004</v>
      </c>
      <c r="E105"/>
      <c r="F105"/>
    </row>
    <row r="106" spans="1:6" x14ac:dyDescent="0.35">
      <c r="A106" s="656" t="s">
        <v>515</v>
      </c>
      <c r="B106" s="657">
        <v>0.1021</v>
      </c>
      <c r="C106" s="657">
        <v>0</v>
      </c>
      <c r="D106" s="657">
        <v>0.1021</v>
      </c>
      <c r="E106"/>
      <c r="F106"/>
    </row>
    <row r="107" spans="1:6" x14ac:dyDescent="0.35">
      <c r="A107" s="656" t="s">
        <v>516</v>
      </c>
      <c r="B107" s="657">
        <v>0</v>
      </c>
      <c r="C107" s="657">
        <v>0.16200000000000001</v>
      </c>
      <c r="D107" s="657">
        <v>0.16200000000000001</v>
      </c>
      <c r="E107"/>
      <c r="F107"/>
    </row>
    <row r="108" spans="1:6" x14ac:dyDescent="0.35">
      <c r="A108" s="656" t="s">
        <v>526</v>
      </c>
      <c r="B108" s="657">
        <v>5.2699999999999997E-2</v>
      </c>
      <c r="C108" s="657">
        <v>0</v>
      </c>
      <c r="D108" s="657">
        <v>5.2699999999999997E-2</v>
      </c>
      <c r="E108"/>
      <c r="F108"/>
    </row>
    <row r="109" spans="1:6" x14ac:dyDescent="0.35">
      <c r="A109" s="656" t="s">
        <v>527</v>
      </c>
      <c r="B109" s="657">
        <v>0</v>
      </c>
      <c r="C109" s="657">
        <v>0.243029</v>
      </c>
      <c r="D109" s="657">
        <v>0.243029</v>
      </c>
      <c r="E109"/>
      <c r="F109"/>
    </row>
    <row r="110" spans="1:6" x14ac:dyDescent="0.35">
      <c r="A110" s="656" t="s">
        <v>528</v>
      </c>
      <c r="B110" s="657">
        <v>16.391791000000001</v>
      </c>
      <c r="C110" s="657">
        <v>0</v>
      </c>
      <c r="D110" s="657">
        <v>16.391791000000001</v>
      </c>
      <c r="E110"/>
      <c r="F110"/>
    </row>
    <row r="111" spans="1:6" x14ac:dyDescent="0.35">
      <c r="A111" s="656" t="s">
        <v>336</v>
      </c>
      <c r="B111" s="657">
        <v>5.04E-2</v>
      </c>
      <c r="C111" s="657">
        <v>0.15714500000000001</v>
      </c>
      <c r="D111" s="657">
        <v>0.20754500000000001</v>
      </c>
      <c r="E111"/>
      <c r="F111"/>
    </row>
    <row r="112" spans="1:6" x14ac:dyDescent="0.35">
      <c r="A112" s="656" t="s">
        <v>339</v>
      </c>
      <c r="B112" s="657">
        <v>0.81225800000000004</v>
      </c>
      <c r="C112" s="657">
        <v>2.018E-2</v>
      </c>
      <c r="D112" s="657">
        <v>0.83243800000000001</v>
      </c>
      <c r="E112"/>
      <c r="F112"/>
    </row>
    <row r="113" spans="1:6" x14ac:dyDescent="0.35">
      <c r="A113" s="656" t="s">
        <v>338</v>
      </c>
      <c r="B113" s="657">
        <v>16.742999999999999</v>
      </c>
      <c r="C113" s="657">
        <v>0.346885</v>
      </c>
      <c r="D113" s="657">
        <v>17.089884999999999</v>
      </c>
      <c r="E113"/>
      <c r="F113"/>
    </row>
    <row r="114" spans="1:6" x14ac:dyDescent="0.35">
      <c r="A114" s="656" t="s">
        <v>360</v>
      </c>
      <c r="B114" s="657">
        <v>0</v>
      </c>
      <c r="C114" s="657">
        <v>0.43946299999999999</v>
      </c>
      <c r="D114" s="657">
        <v>0.43946299999999999</v>
      </c>
      <c r="E114"/>
      <c r="F114"/>
    </row>
    <row r="115" spans="1:6" x14ac:dyDescent="0.35">
      <c r="A115" s="656" t="s">
        <v>340</v>
      </c>
      <c r="B115" s="657">
        <v>274.45318300000002</v>
      </c>
      <c r="C115" s="657">
        <v>1.805723</v>
      </c>
      <c r="D115" s="657">
        <v>276.25890600000002</v>
      </c>
      <c r="E115"/>
      <c r="F115"/>
    </row>
    <row r="116" spans="1:6" x14ac:dyDescent="0.35">
      <c r="A116" s="656" t="s">
        <v>518</v>
      </c>
      <c r="B116" s="657">
        <v>0</v>
      </c>
      <c r="C116" s="657">
        <v>2.1216949999999999</v>
      </c>
      <c r="D116" s="657">
        <v>2.1216949999999999</v>
      </c>
      <c r="E116"/>
      <c r="F116"/>
    </row>
    <row r="117" spans="1:6" ht="16" thickBot="1" x14ac:dyDescent="0.4">
      <c r="A117" s="661" t="s">
        <v>304</v>
      </c>
      <c r="B117" s="662">
        <v>1015.101815</v>
      </c>
      <c r="C117" s="662">
        <v>103.572969</v>
      </c>
      <c r="D117" s="662">
        <v>1118.674784</v>
      </c>
      <c r="E117"/>
      <c r="F117"/>
    </row>
    <row r="118" spans="1:6" ht="16.5" thickTop="1" thickBot="1" x14ac:dyDescent="0.4">
      <c r="A118" s="663" t="s">
        <v>519</v>
      </c>
      <c r="B118" s="664">
        <v>41.299782</v>
      </c>
      <c r="C118" s="664">
        <v>623.70340999999996</v>
      </c>
      <c r="D118" s="664">
        <v>665.00319200000001</v>
      </c>
      <c r="E118"/>
      <c r="F118"/>
    </row>
    <row r="119" spans="1:6" ht="16" thickTop="1" x14ac:dyDescent="0.35">
      <c r="A119" s="665"/>
      <c r="B119" s="666"/>
      <c r="C119" s="666"/>
      <c r="D119" s="666"/>
      <c r="E119"/>
      <c r="F119"/>
    </row>
    <row r="120" spans="1:6" ht="23" x14ac:dyDescent="0.5">
      <c r="A120" s="1283" t="s">
        <v>522</v>
      </c>
      <c r="B120" s="1260"/>
      <c r="C120" s="1260"/>
      <c r="D120" s="1260"/>
      <c r="E120"/>
    </row>
    <row r="121" spans="1:6" ht="16" thickBot="1" x14ac:dyDescent="0.4">
      <c r="A121" s="665"/>
      <c r="B121" s="666"/>
      <c r="C121" s="666"/>
      <c r="D121" s="652" t="s">
        <v>67</v>
      </c>
      <c r="E121"/>
      <c r="F121"/>
    </row>
    <row r="122" spans="1:6" ht="18.649999999999999" customHeight="1" thickTop="1" x14ac:dyDescent="0.35">
      <c r="A122" s="1013">
        <v>2012</v>
      </c>
      <c r="B122" s="1015" t="s">
        <v>509</v>
      </c>
      <c r="C122" s="1015"/>
      <c r="D122" s="1015"/>
      <c r="E122"/>
      <c r="F122"/>
    </row>
    <row r="123" spans="1:6" ht="25.15" customHeight="1" x14ac:dyDescent="0.35">
      <c r="A123" s="1280"/>
      <c r="B123" s="653" t="s">
        <v>510</v>
      </c>
      <c r="C123" s="653" t="s">
        <v>511</v>
      </c>
      <c r="D123" s="653" t="s">
        <v>512</v>
      </c>
      <c r="E123"/>
      <c r="F123"/>
    </row>
    <row r="124" spans="1:6" x14ac:dyDescent="0.35">
      <c r="A124" s="667" t="s">
        <v>309</v>
      </c>
      <c r="E124"/>
      <c r="F124"/>
    </row>
    <row r="125" spans="1:6" x14ac:dyDescent="0.35">
      <c r="A125" s="656" t="s">
        <v>344</v>
      </c>
      <c r="B125" s="657">
        <v>5.4941999999999998E-2</v>
      </c>
      <c r="C125" s="657">
        <v>3.7496939999999999</v>
      </c>
      <c r="D125" s="657">
        <v>3.8046359999999999</v>
      </c>
      <c r="E125"/>
      <c r="F125"/>
    </row>
    <row r="126" spans="1:6" x14ac:dyDescent="0.35">
      <c r="A126" s="656" t="s">
        <v>520</v>
      </c>
      <c r="B126" s="657">
        <v>0</v>
      </c>
      <c r="C126" s="657">
        <v>0.64965499999999998</v>
      </c>
      <c r="D126" s="657">
        <v>0.64965499999999998</v>
      </c>
      <c r="E126"/>
      <c r="F126"/>
    </row>
    <row r="127" spans="1:6" x14ac:dyDescent="0.35">
      <c r="A127" s="656" t="s">
        <v>348</v>
      </c>
      <c r="B127" s="657">
        <v>4.7587669999999997</v>
      </c>
      <c r="C127" s="657">
        <v>3.3665120000000002</v>
      </c>
      <c r="D127" s="657">
        <v>8.1252790000000008</v>
      </c>
      <c r="E127"/>
      <c r="F127"/>
    </row>
    <row r="128" spans="1:6" x14ac:dyDescent="0.35">
      <c r="A128" s="656" t="s">
        <v>349</v>
      </c>
      <c r="B128" s="657">
        <v>0</v>
      </c>
      <c r="C128" s="657">
        <v>68.598331999999999</v>
      </c>
      <c r="D128" s="657">
        <v>68.598331999999999</v>
      </c>
      <c r="E128"/>
      <c r="F128"/>
    </row>
    <row r="129" spans="1:6" x14ac:dyDescent="0.35">
      <c r="A129" s="656" t="s">
        <v>363</v>
      </c>
      <c r="B129" s="657">
        <v>101.78306499999999</v>
      </c>
      <c r="C129" s="657">
        <v>2.4272469999999999</v>
      </c>
      <c r="D129" s="657">
        <v>104.210312</v>
      </c>
      <c r="E129"/>
      <c r="F129"/>
    </row>
    <row r="130" spans="1:6" x14ac:dyDescent="0.35">
      <c r="A130" s="656" t="s">
        <v>364</v>
      </c>
      <c r="B130" s="657">
        <v>0.46071699999999999</v>
      </c>
      <c r="C130" s="657">
        <v>26.993065999999999</v>
      </c>
      <c r="D130" s="657">
        <v>27.453783000000001</v>
      </c>
      <c r="E130"/>
      <c r="F130"/>
    </row>
    <row r="131" spans="1:6" x14ac:dyDescent="0.35">
      <c r="A131" s="656" t="s">
        <v>365</v>
      </c>
      <c r="B131" s="657">
        <v>0</v>
      </c>
      <c r="C131" s="657">
        <v>0.59237200000000001</v>
      </c>
      <c r="D131" s="657">
        <v>0.59237200000000001</v>
      </c>
      <c r="E131"/>
      <c r="F131"/>
    </row>
    <row r="132" spans="1:6" x14ac:dyDescent="0.35">
      <c r="A132" s="656" t="s">
        <v>353</v>
      </c>
      <c r="B132" s="657">
        <v>15.673012999999999</v>
      </c>
      <c r="C132" s="657">
        <v>0</v>
      </c>
      <c r="D132" s="657">
        <v>15.673012999999999</v>
      </c>
      <c r="E132"/>
      <c r="F132"/>
    </row>
    <row r="133" spans="1:6" x14ac:dyDescent="0.35">
      <c r="A133" s="656" t="s">
        <v>355</v>
      </c>
      <c r="B133" s="657">
        <v>0</v>
      </c>
      <c r="C133" s="657">
        <v>0.29642200000000002</v>
      </c>
      <c r="D133" s="657">
        <v>0.29642200000000002</v>
      </c>
      <c r="E133"/>
      <c r="F133"/>
    </row>
    <row r="134" spans="1:6" x14ac:dyDescent="0.35">
      <c r="A134" s="656" t="s">
        <v>514</v>
      </c>
      <c r="B134" s="657">
        <v>1.2345999999999999E-2</v>
      </c>
      <c r="C134" s="657">
        <v>0.10843899999999999</v>
      </c>
      <c r="D134" s="657">
        <v>0.120785</v>
      </c>
      <c r="E134"/>
      <c r="F134"/>
    </row>
    <row r="135" spans="1:6" x14ac:dyDescent="0.35">
      <c r="A135" s="659" t="s">
        <v>291</v>
      </c>
      <c r="B135" s="660">
        <v>122.74285</v>
      </c>
      <c r="C135" s="660">
        <v>106.781739</v>
      </c>
      <c r="D135" s="660">
        <v>229.52458899999999</v>
      </c>
      <c r="E135"/>
      <c r="F135"/>
    </row>
    <row r="136" spans="1:6" x14ac:dyDescent="0.35">
      <c r="A136" s="656" t="s">
        <v>334</v>
      </c>
      <c r="B136" s="657">
        <v>854.60267599999997</v>
      </c>
      <c r="C136" s="657">
        <v>0.109126</v>
      </c>
      <c r="D136" s="657">
        <v>854.71180200000003</v>
      </c>
      <c r="E136"/>
      <c r="F136"/>
    </row>
    <row r="137" spans="1:6" x14ac:dyDescent="0.35">
      <c r="A137" s="656" t="s">
        <v>337</v>
      </c>
      <c r="B137" s="657">
        <v>5.6300000000000003E-2</v>
      </c>
      <c r="C137" s="657">
        <v>0.12311999999999999</v>
      </c>
      <c r="D137" s="657">
        <v>0.17942</v>
      </c>
      <c r="E137"/>
      <c r="F137"/>
    </row>
    <row r="138" spans="1:6" x14ac:dyDescent="0.35">
      <c r="A138" s="656" t="s">
        <v>516</v>
      </c>
      <c r="B138" s="657">
        <v>0</v>
      </c>
      <c r="C138" s="657">
        <v>0.16200000000000001</v>
      </c>
      <c r="D138" s="657">
        <v>0.16200000000000001</v>
      </c>
      <c r="E138"/>
      <c r="F138"/>
    </row>
    <row r="139" spans="1:6" x14ac:dyDescent="0.35">
      <c r="A139" s="656" t="s">
        <v>529</v>
      </c>
      <c r="B139" s="657">
        <v>0</v>
      </c>
      <c r="C139" s="657">
        <v>0.12044199999999999</v>
      </c>
      <c r="D139" s="657">
        <v>0.12044199999999999</v>
      </c>
      <c r="E139"/>
      <c r="F139"/>
    </row>
    <row r="140" spans="1:6" x14ac:dyDescent="0.35">
      <c r="A140" s="656" t="s">
        <v>530</v>
      </c>
      <c r="B140" s="657">
        <v>0</v>
      </c>
      <c r="C140" s="657">
        <v>0.571712</v>
      </c>
      <c r="D140" s="657">
        <v>0.571712</v>
      </c>
      <c r="E140"/>
      <c r="F140"/>
    </row>
    <row r="141" spans="1:6" x14ac:dyDescent="0.35">
      <c r="A141" s="656" t="s">
        <v>517</v>
      </c>
      <c r="B141" s="657">
        <v>3.304E-2</v>
      </c>
      <c r="C141" s="657">
        <v>0.327324</v>
      </c>
      <c r="D141" s="657">
        <v>0.36036400000000002</v>
      </c>
      <c r="E141"/>
      <c r="F141"/>
    </row>
    <row r="142" spans="1:6" x14ac:dyDescent="0.35">
      <c r="A142" s="656" t="s">
        <v>339</v>
      </c>
      <c r="B142" s="657">
        <v>0.42309000000000002</v>
      </c>
      <c r="C142" s="657">
        <v>7.3999999999999996E-2</v>
      </c>
      <c r="D142" s="657">
        <v>0.49708999999999998</v>
      </c>
      <c r="E142"/>
      <c r="F142"/>
    </row>
    <row r="143" spans="1:6" x14ac:dyDescent="0.35">
      <c r="A143" s="656" t="s">
        <v>338</v>
      </c>
      <c r="B143" s="657">
        <v>33.684192000000003</v>
      </c>
      <c r="C143" s="657">
        <v>0.12890199999999999</v>
      </c>
      <c r="D143" s="657">
        <v>33.813094</v>
      </c>
      <c r="E143"/>
      <c r="F143"/>
    </row>
    <row r="144" spans="1:6" x14ac:dyDescent="0.35">
      <c r="A144" s="656" t="s">
        <v>531</v>
      </c>
      <c r="B144" s="657">
        <v>0</v>
      </c>
      <c r="C144" s="657">
        <v>9.4233999999999998E-2</v>
      </c>
      <c r="D144" s="657">
        <v>9.4233999999999998E-2</v>
      </c>
      <c r="E144"/>
      <c r="F144"/>
    </row>
    <row r="145" spans="1:9" x14ac:dyDescent="0.35">
      <c r="A145" s="656" t="s">
        <v>360</v>
      </c>
      <c r="B145" s="657">
        <v>0</v>
      </c>
      <c r="C145" s="657">
        <v>0.57682500000000003</v>
      </c>
      <c r="D145" s="657">
        <v>0.57682500000000003</v>
      </c>
      <c r="E145"/>
      <c r="F145"/>
    </row>
    <row r="146" spans="1:9" x14ac:dyDescent="0.35">
      <c r="A146" s="656" t="s">
        <v>340</v>
      </c>
      <c r="B146" s="657">
        <v>475.33651800000001</v>
      </c>
      <c r="C146" s="657">
        <v>0.59967599999999999</v>
      </c>
      <c r="D146" s="657">
        <v>475.936194</v>
      </c>
      <c r="E146"/>
      <c r="F146"/>
    </row>
    <row r="147" spans="1:9" x14ac:dyDescent="0.35">
      <c r="A147" s="656" t="s">
        <v>521</v>
      </c>
      <c r="B147" s="657">
        <v>2.0160000000000001E-2</v>
      </c>
      <c r="C147" s="657">
        <v>4.1845E-2</v>
      </c>
      <c r="D147" s="657">
        <v>6.2004999999999998E-2</v>
      </c>
      <c r="E147"/>
      <c r="F147"/>
    </row>
    <row r="148" spans="1:9" x14ac:dyDescent="0.35">
      <c r="A148" s="656" t="s">
        <v>518</v>
      </c>
      <c r="B148" s="657">
        <v>0</v>
      </c>
      <c r="C148" s="657">
        <v>0.12720600000000001</v>
      </c>
      <c r="D148" s="657">
        <v>0.12720600000000001</v>
      </c>
      <c r="E148"/>
      <c r="F148"/>
    </row>
    <row r="149" spans="1:9" ht="16" thickBot="1" x14ac:dyDescent="0.4">
      <c r="A149" s="661" t="s">
        <v>304</v>
      </c>
      <c r="B149" s="662">
        <v>1486.8988260000001</v>
      </c>
      <c r="C149" s="662">
        <v>109.838151</v>
      </c>
      <c r="D149" s="662">
        <v>1596.736977</v>
      </c>
      <c r="E149"/>
      <c r="F149"/>
    </row>
    <row r="150" spans="1:9" ht="16.5" thickTop="1" thickBot="1" x14ac:dyDescent="0.4">
      <c r="A150" s="663" t="s">
        <v>519</v>
      </c>
      <c r="B150" s="664">
        <v>52.782691</v>
      </c>
      <c r="C150" s="664">
        <v>903.460781</v>
      </c>
      <c r="D150" s="664">
        <v>956.243472</v>
      </c>
      <c r="E150"/>
      <c r="F150"/>
    </row>
    <row r="151" spans="1:9" ht="16" thickTop="1" x14ac:dyDescent="0.35">
      <c r="E151"/>
      <c r="F151"/>
    </row>
    <row r="152" spans="1:9" ht="16" thickBot="1" x14ac:dyDescent="0.4">
      <c r="D152" s="652" t="s">
        <v>67</v>
      </c>
      <c r="E152"/>
      <c r="F152"/>
    </row>
    <row r="153" spans="1:9" ht="18.649999999999999" customHeight="1" thickTop="1" x14ac:dyDescent="0.35">
      <c r="A153" s="1013">
        <v>2013</v>
      </c>
      <c r="B153" s="1015" t="s">
        <v>509</v>
      </c>
      <c r="C153" s="1015"/>
      <c r="D153" s="1015"/>
      <c r="E153"/>
      <c r="F153"/>
    </row>
    <row r="154" spans="1:9" ht="25.15" customHeight="1" x14ac:dyDescent="0.35">
      <c r="A154" s="1280"/>
      <c r="B154" s="653" t="s">
        <v>510</v>
      </c>
      <c r="C154" s="653" t="s">
        <v>511</v>
      </c>
      <c r="D154" s="653" t="s">
        <v>512</v>
      </c>
      <c r="E154"/>
      <c r="F154"/>
    </row>
    <row r="155" spans="1:9" x14ac:dyDescent="0.35">
      <c r="A155" s="667" t="s">
        <v>309</v>
      </c>
      <c r="E155"/>
      <c r="F155"/>
    </row>
    <row r="156" spans="1:9" x14ac:dyDescent="0.35">
      <c r="A156" s="656" t="s">
        <v>344</v>
      </c>
      <c r="B156" s="657">
        <v>0.11738800000000001</v>
      </c>
      <c r="C156" s="657">
        <v>3.8106949999999999</v>
      </c>
      <c r="D156" s="657">
        <v>3.928083</v>
      </c>
      <c r="E156"/>
      <c r="F156"/>
      <c r="G156" s="668"/>
      <c r="H156" s="668"/>
      <c r="I156" s="668"/>
    </row>
    <row r="157" spans="1:9" x14ac:dyDescent="0.35">
      <c r="A157" s="656" t="s">
        <v>520</v>
      </c>
      <c r="B157" s="657">
        <v>1.94658</v>
      </c>
      <c r="C157" s="657">
        <v>2.3262999999999999E-2</v>
      </c>
      <c r="D157" s="657">
        <v>1.969843</v>
      </c>
      <c r="E157"/>
      <c r="F157"/>
      <c r="G157" s="668"/>
      <c r="H157" s="668"/>
      <c r="I157" s="668"/>
    </row>
    <row r="158" spans="1:9" x14ac:dyDescent="0.35">
      <c r="A158" s="656" t="s">
        <v>347</v>
      </c>
      <c r="B158" s="657">
        <v>0</v>
      </c>
      <c r="C158" s="657">
        <v>0.40714</v>
      </c>
      <c r="D158" s="657">
        <v>0.40714</v>
      </c>
      <c r="E158"/>
      <c r="F158"/>
      <c r="G158" s="668"/>
      <c r="H158" s="668"/>
      <c r="I158" s="668"/>
    </row>
    <row r="159" spans="1:9" x14ac:dyDescent="0.35">
      <c r="A159" s="656" t="s">
        <v>348</v>
      </c>
      <c r="B159" s="657">
        <v>56.306694</v>
      </c>
      <c r="C159" s="657">
        <v>2.5140069999999999</v>
      </c>
      <c r="D159" s="657">
        <v>58.820701</v>
      </c>
      <c r="E159"/>
      <c r="F159"/>
      <c r="G159" s="668"/>
      <c r="H159" s="668"/>
      <c r="I159" s="668"/>
    </row>
    <row r="160" spans="1:9" x14ac:dyDescent="0.35">
      <c r="A160" s="656" t="s">
        <v>349</v>
      </c>
      <c r="B160" s="657">
        <v>6.3210000000000002E-3</v>
      </c>
      <c r="C160" s="657">
        <v>64.592846999999992</v>
      </c>
      <c r="D160" s="657">
        <v>64.599167999999992</v>
      </c>
      <c r="E160"/>
      <c r="F160"/>
      <c r="G160" s="668"/>
      <c r="H160" s="668"/>
      <c r="I160" s="668"/>
    </row>
    <row r="161" spans="1:9" x14ac:dyDescent="0.35">
      <c r="A161" s="656" t="s">
        <v>363</v>
      </c>
      <c r="B161" s="657">
        <v>165.190392</v>
      </c>
      <c r="C161" s="657">
        <v>6.275423</v>
      </c>
      <c r="D161" s="657">
        <v>171.46581499999999</v>
      </c>
      <c r="E161"/>
      <c r="F161"/>
      <c r="G161" s="668"/>
      <c r="H161" s="668"/>
      <c r="I161" s="668"/>
    </row>
    <row r="162" spans="1:9" x14ac:dyDescent="0.35">
      <c r="A162" s="656" t="s">
        <v>513</v>
      </c>
      <c r="B162" s="657">
        <v>0</v>
      </c>
      <c r="C162" s="657">
        <v>0.12149</v>
      </c>
      <c r="D162" s="657">
        <v>0.12149</v>
      </c>
      <c r="E162"/>
      <c r="F162"/>
      <c r="G162" s="668"/>
      <c r="H162" s="668"/>
      <c r="I162" s="668"/>
    </row>
    <row r="163" spans="1:9" x14ac:dyDescent="0.35">
      <c r="A163" s="656" t="s">
        <v>364</v>
      </c>
      <c r="B163" s="657">
        <v>5.2167120000000002</v>
      </c>
      <c r="C163" s="657">
        <v>27.651499999999999</v>
      </c>
      <c r="D163" s="657">
        <v>32.868212</v>
      </c>
      <c r="E163"/>
      <c r="F163"/>
      <c r="G163" s="668"/>
      <c r="H163" s="668"/>
      <c r="I163" s="668"/>
    </row>
    <row r="164" spans="1:9" x14ac:dyDescent="0.35">
      <c r="A164" s="656" t="s">
        <v>365</v>
      </c>
      <c r="B164" s="657">
        <v>4.66E-4</v>
      </c>
      <c r="C164" s="657">
        <v>2.6260839999999996</v>
      </c>
      <c r="D164" s="657">
        <v>2.6265499999999995</v>
      </c>
      <c r="E164"/>
      <c r="F164"/>
      <c r="G164" s="668"/>
      <c r="H164" s="668"/>
      <c r="I164" s="668"/>
    </row>
    <row r="165" spans="1:9" x14ac:dyDescent="0.35">
      <c r="A165" s="656" t="s">
        <v>353</v>
      </c>
      <c r="B165" s="657">
        <v>142.39283599999999</v>
      </c>
      <c r="C165" s="657">
        <v>5.0650000000000001E-2</v>
      </c>
      <c r="D165" s="657">
        <v>142.44348599999998</v>
      </c>
      <c r="E165"/>
      <c r="F165"/>
      <c r="G165" s="668"/>
      <c r="H165" s="668"/>
      <c r="I165" s="668"/>
    </row>
    <row r="166" spans="1:9" x14ac:dyDescent="0.35">
      <c r="A166" s="656" t="s">
        <v>354</v>
      </c>
      <c r="B166" s="657">
        <v>19.633346</v>
      </c>
      <c r="C166" s="657">
        <v>4.3999999999999999E-5</v>
      </c>
      <c r="D166" s="657">
        <v>19.633389999999999</v>
      </c>
      <c r="E166"/>
      <c r="F166"/>
      <c r="G166" s="668"/>
      <c r="H166" s="668"/>
      <c r="I166" s="668"/>
    </row>
    <row r="167" spans="1:9" x14ac:dyDescent="0.35">
      <c r="A167" s="656" t="s">
        <v>355</v>
      </c>
      <c r="B167" s="657">
        <v>0</v>
      </c>
      <c r="C167" s="657">
        <v>0.130027</v>
      </c>
      <c r="D167" s="657">
        <v>0.130027</v>
      </c>
      <c r="E167"/>
      <c r="F167"/>
      <c r="G167" s="668"/>
      <c r="H167" s="668"/>
      <c r="I167" s="668"/>
    </row>
    <row r="168" spans="1:9" x14ac:dyDescent="0.35">
      <c r="A168" s="656" t="s">
        <v>514</v>
      </c>
      <c r="B168" s="657">
        <v>3.4107000000062726E-2</v>
      </c>
      <c r="C168" s="657">
        <v>2.3581999999990444E-2</v>
      </c>
      <c r="D168" s="657">
        <v>5.7689000000095803E-2</v>
      </c>
      <c r="E168"/>
      <c r="F168"/>
      <c r="G168" s="668"/>
      <c r="H168" s="668"/>
      <c r="I168" s="668"/>
    </row>
    <row r="169" spans="1:9" x14ac:dyDescent="0.35">
      <c r="A169" s="659" t="s">
        <v>291</v>
      </c>
      <c r="B169" s="660">
        <v>390.84484200000003</v>
      </c>
      <c r="C169" s="660">
        <v>108.22675199999999</v>
      </c>
      <c r="D169" s="660">
        <v>499.071594</v>
      </c>
      <c r="E169"/>
      <c r="F169"/>
      <c r="G169" s="668"/>
      <c r="H169" s="668"/>
      <c r="I169" s="668"/>
    </row>
    <row r="170" spans="1:9" x14ac:dyDescent="0.35">
      <c r="A170" s="656" t="s">
        <v>525</v>
      </c>
      <c r="B170" s="657">
        <v>0</v>
      </c>
      <c r="C170" s="657">
        <v>0</v>
      </c>
      <c r="D170" s="657">
        <v>0</v>
      </c>
      <c r="E170"/>
      <c r="F170"/>
      <c r="G170" s="668"/>
      <c r="H170" s="668"/>
      <c r="I170" s="668"/>
    </row>
    <row r="171" spans="1:9" x14ac:dyDescent="0.35">
      <c r="A171" s="656" t="s">
        <v>532</v>
      </c>
      <c r="B171" s="657">
        <v>0</v>
      </c>
      <c r="C171" s="657">
        <v>0.11799999999999999</v>
      </c>
      <c r="D171" s="657">
        <v>0.11799999999999999</v>
      </c>
      <c r="E171"/>
      <c r="F171"/>
      <c r="G171" s="668"/>
      <c r="H171" s="668"/>
      <c r="I171" s="668"/>
    </row>
    <row r="172" spans="1:9" x14ac:dyDescent="0.35">
      <c r="A172" s="656" t="s">
        <v>334</v>
      </c>
      <c r="B172" s="657">
        <v>1355.464003</v>
      </c>
      <c r="C172" s="657">
        <v>0.17971100000000001</v>
      </c>
      <c r="D172" s="657">
        <v>1355.643714</v>
      </c>
      <c r="E172"/>
      <c r="F172"/>
      <c r="G172" s="668"/>
      <c r="H172" s="668"/>
      <c r="I172" s="668"/>
    </row>
    <row r="173" spans="1:9" x14ac:dyDescent="0.35">
      <c r="A173" s="656" t="s">
        <v>337</v>
      </c>
      <c r="B173" s="657">
        <v>1.8499999999999999E-2</v>
      </c>
      <c r="C173" s="657">
        <v>0.14118999999999998</v>
      </c>
      <c r="D173" s="657">
        <v>0.15968999999999997</v>
      </c>
      <c r="E173"/>
      <c r="F173"/>
      <c r="G173" s="668"/>
      <c r="H173" s="668"/>
      <c r="I173" s="668"/>
    </row>
    <row r="174" spans="1:9" x14ac:dyDescent="0.35">
      <c r="A174" s="656" t="s">
        <v>515</v>
      </c>
      <c r="B174" s="657">
        <v>0</v>
      </c>
      <c r="C174" s="657">
        <v>8.9681000000000011E-2</v>
      </c>
      <c r="D174" s="657">
        <v>8.9681000000000011E-2</v>
      </c>
      <c r="E174"/>
      <c r="F174"/>
      <c r="G174" s="668"/>
      <c r="H174" s="668"/>
      <c r="I174" s="668"/>
    </row>
    <row r="175" spans="1:9" x14ac:dyDescent="0.35">
      <c r="A175" s="656" t="s">
        <v>530</v>
      </c>
      <c r="B175" s="657">
        <v>0</v>
      </c>
      <c r="C175" s="657">
        <v>1.187929</v>
      </c>
      <c r="D175" s="657">
        <v>1.187929</v>
      </c>
      <c r="E175"/>
      <c r="F175"/>
      <c r="G175" s="668"/>
      <c r="H175" s="668"/>
      <c r="I175" s="668"/>
    </row>
    <row r="176" spans="1:9" x14ac:dyDescent="0.35">
      <c r="A176" s="656" t="s">
        <v>517</v>
      </c>
      <c r="B176" s="657">
        <v>0</v>
      </c>
      <c r="C176" s="657">
        <v>0.51630399999999999</v>
      </c>
      <c r="D176" s="657">
        <v>0.51630399999999999</v>
      </c>
      <c r="E176"/>
      <c r="F176"/>
      <c r="G176" s="668"/>
      <c r="H176" s="668"/>
      <c r="I176" s="668"/>
    </row>
    <row r="177" spans="1:9" x14ac:dyDescent="0.35">
      <c r="A177" s="656" t="s">
        <v>533</v>
      </c>
      <c r="B177" s="657">
        <v>0</v>
      </c>
      <c r="C177" s="657">
        <v>0</v>
      </c>
      <c r="D177" s="657">
        <v>0</v>
      </c>
      <c r="E177"/>
      <c r="F177"/>
      <c r="G177" s="668"/>
      <c r="H177" s="668"/>
      <c r="I177" s="668"/>
    </row>
    <row r="178" spans="1:9" x14ac:dyDescent="0.35">
      <c r="A178" s="656" t="s">
        <v>339</v>
      </c>
      <c r="B178" s="657">
        <v>0.80454400000000004</v>
      </c>
      <c r="C178" s="657">
        <v>0.47165899999999999</v>
      </c>
      <c r="D178" s="657">
        <v>1.276203</v>
      </c>
      <c r="E178"/>
      <c r="F178"/>
      <c r="G178" s="668"/>
      <c r="H178" s="668"/>
      <c r="I178" s="668"/>
    </row>
    <row r="179" spans="1:9" x14ac:dyDescent="0.35">
      <c r="A179" s="656" t="s">
        <v>338</v>
      </c>
      <c r="B179" s="657">
        <v>0.02</v>
      </c>
      <c r="C179" s="657">
        <v>9.1999999999999998E-2</v>
      </c>
      <c r="D179" s="657">
        <v>0.112</v>
      </c>
      <c r="E179"/>
      <c r="F179"/>
      <c r="G179" s="668"/>
      <c r="H179" s="668"/>
      <c r="I179" s="668"/>
    </row>
    <row r="180" spans="1:9" x14ac:dyDescent="0.35">
      <c r="A180" s="656" t="s">
        <v>531</v>
      </c>
      <c r="B180" s="657">
        <v>0</v>
      </c>
      <c r="C180" s="657">
        <v>0.191168</v>
      </c>
      <c r="D180" s="657">
        <v>0.191168</v>
      </c>
      <c r="E180"/>
      <c r="F180"/>
      <c r="G180" s="668"/>
      <c r="H180" s="668"/>
      <c r="I180" s="668"/>
    </row>
    <row r="181" spans="1:9" x14ac:dyDescent="0.35">
      <c r="A181" s="656" t="s">
        <v>360</v>
      </c>
      <c r="B181" s="657">
        <v>0</v>
      </c>
      <c r="C181" s="657">
        <v>0.90844000000000003</v>
      </c>
      <c r="D181" s="657">
        <v>0.90844000000000003</v>
      </c>
      <c r="E181"/>
      <c r="F181"/>
      <c r="G181" s="668"/>
      <c r="H181" s="668"/>
      <c r="I181" s="668"/>
    </row>
    <row r="182" spans="1:9" x14ac:dyDescent="0.35">
      <c r="A182" s="656" t="s">
        <v>340</v>
      </c>
      <c r="B182" s="657">
        <v>1684.810418</v>
      </c>
      <c r="C182" s="657">
        <v>0.70731799999999989</v>
      </c>
      <c r="D182" s="657">
        <v>1685.517736</v>
      </c>
      <c r="E182"/>
      <c r="F182"/>
      <c r="G182" s="668"/>
      <c r="H182" s="668"/>
      <c r="I182" s="668"/>
    </row>
    <row r="183" spans="1:9" x14ac:dyDescent="0.35">
      <c r="A183" s="656" t="s">
        <v>518</v>
      </c>
      <c r="B183" s="657">
        <v>0.22454999999990832</v>
      </c>
      <c r="C183" s="657">
        <v>0</v>
      </c>
      <c r="D183" s="657">
        <v>0.22454999999990832</v>
      </c>
      <c r="E183"/>
      <c r="F183"/>
      <c r="G183" s="668"/>
      <c r="H183" s="668"/>
      <c r="I183" s="668"/>
    </row>
    <row r="184" spans="1:9" ht="16" thickBot="1" x14ac:dyDescent="0.4">
      <c r="A184" s="661" t="s">
        <v>304</v>
      </c>
      <c r="B184" s="662">
        <v>3432.1868570000001</v>
      </c>
      <c r="C184" s="662">
        <v>113.05759499999999</v>
      </c>
      <c r="D184" s="662">
        <v>3545.2444520000004</v>
      </c>
      <c r="E184"/>
      <c r="F184"/>
      <c r="G184" s="668"/>
      <c r="H184" s="668"/>
      <c r="I184" s="668"/>
    </row>
    <row r="185" spans="1:9" ht="16.5" thickTop="1" thickBot="1" x14ac:dyDescent="0.4">
      <c r="A185" s="663" t="s">
        <v>519</v>
      </c>
      <c r="B185" s="664">
        <v>105.326492</v>
      </c>
      <c r="C185" s="664">
        <v>561.24609099999998</v>
      </c>
      <c r="D185" s="664">
        <v>666.57258300000001</v>
      </c>
      <c r="E185"/>
    </row>
    <row r="186" spans="1:9" ht="16" thickTop="1" x14ac:dyDescent="0.35">
      <c r="E186"/>
    </row>
    <row r="187" spans="1:9" ht="23" x14ac:dyDescent="0.5">
      <c r="A187" s="1283" t="s">
        <v>522</v>
      </c>
      <c r="B187" s="1260"/>
      <c r="C187" s="1260"/>
      <c r="D187" s="1260"/>
      <c r="E187"/>
    </row>
    <row r="188" spans="1:9" ht="16" thickBot="1" x14ac:dyDescent="0.4">
      <c r="D188" s="652" t="s">
        <v>67</v>
      </c>
      <c r="E188"/>
      <c r="F188"/>
    </row>
    <row r="189" spans="1:9" ht="18.649999999999999" customHeight="1" thickTop="1" x14ac:dyDescent="0.35">
      <c r="A189" s="1013">
        <v>2014</v>
      </c>
      <c r="B189" s="1015" t="s">
        <v>509</v>
      </c>
      <c r="C189" s="1015"/>
      <c r="D189" s="1015"/>
      <c r="E189"/>
      <c r="F189"/>
    </row>
    <row r="190" spans="1:9" ht="25.15" customHeight="1" x14ac:dyDescent="0.35">
      <c r="A190" s="1280"/>
      <c r="B190" s="653" t="s">
        <v>510</v>
      </c>
      <c r="C190" s="653" t="s">
        <v>511</v>
      </c>
      <c r="D190" s="653" t="s">
        <v>512</v>
      </c>
      <c r="E190"/>
      <c r="F190"/>
    </row>
    <row r="191" spans="1:9" x14ac:dyDescent="0.35">
      <c r="A191" s="667" t="s">
        <v>309</v>
      </c>
      <c r="E191"/>
      <c r="F191"/>
    </row>
    <row r="192" spans="1:9" x14ac:dyDescent="0.35">
      <c r="A192" s="656" t="s">
        <v>344</v>
      </c>
      <c r="B192" s="657">
        <v>0</v>
      </c>
      <c r="C192" s="657">
        <v>2.4483060000000001</v>
      </c>
      <c r="D192" s="657">
        <v>2.4483060000000001</v>
      </c>
      <c r="E192"/>
      <c r="F192"/>
      <c r="G192" s="668"/>
      <c r="H192" s="668"/>
      <c r="I192" s="668"/>
    </row>
    <row r="193" spans="1:9" x14ac:dyDescent="0.35">
      <c r="A193" s="656" t="s">
        <v>520</v>
      </c>
      <c r="B193" s="657">
        <v>46.097366000000001</v>
      </c>
      <c r="C193" s="657">
        <v>0.11249999999999999</v>
      </c>
      <c r="D193" s="657">
        <v>46.209865999999998</v>
      </c>
      <c r="E193"/>
      <c r="F193"/>
      <c r="G193" s="668"/>
      <c r="H193" s="668"/>
      <c r="I193" s="668"/>
    </row>
    <row r="194" spans="1:9" x14ac:dyDescent="0.35">
      <c r="A194" s="656" t="s">
        <v>347</v>
      </c>
      <c r="B194" s="657">
        <v>0</v>
      </c>
      <c r="C194" s="657">
        <v>2.7819790000000002</v>
      </c>
      <c r="D194" s="657">
        <v>2.7819790000000002</v>
      </c>
      <c r="E194"/>
      <c r="F194"/>
      <c r="G194" s="668"/>
      <c r="H194" s="668"/>
      <c r="I194" s="668"/>
    </row>
    <row r="195" spans="1:9" x14ac:dyDescent="0.35">
      <c r="A195" s="656" t="s">
        <v>348</v>
      </c>
      <c r="B195" s="657">
        <v>21.184584999999998</v>
      </c>
      <c r="C195" s="657">
        <v>2.2441179999999998</v>
      </c>
      <c r="D195" s="657">
        <v>23.428702999999999</v>
      </c>
      <c r="E195"/>
      <c r="F195"/>
      <c r="G195" s="668"/>
      <c r="H195" s="668"/>
      <c r="I195" s="668"/>
    </row>
    <row r="196" spans="1:9" x14ac:dyDescent="0.35">
      <c r="A196" s="656" t="s">
        <v>349</v>
      </c>
      <c r="B196" s="657">
        <v>1.130485</v>
      </c>
      <c r="C196" s="657">
        <v>58.249247000000189</v>
      </c>
      <c r="D196" s="657">
        <v>59.379732000000189</v>
      </c>
      <c r="E196"/>
      <c r="F196"/>
      <c r="G196" s="668"/>
      <c r="H196" s="668"/>
      <c r="I196" s="668"/>
    </row>
    <row r="197" spans="1:9" x14ac:dyDescent="0.35">
      <c r="A197" s="656" t="s">
        <v>363</v>
      </c>
      <c r="B197" s="657">
        <v>408.37337400000001</v>
      </c>
      <c r="C197" s="657">
        <v>9.8550060000000013</v>
      </c>
      <c r="D197" s="657">
        <v>418.22838000000002</v>
      </c>
      <c r="E197"/>
      <c r="F197"/>
      <c r="G197" s="668"/>
      <c r="H197" s="668"/>
      <c r="I197" s="668"/>
    </row>
    <row r="198" spans="1:9" x14ac:dyDescent="0.35">
      <c r="A198" s="656" t="s">
        <v>513</v>
      </c>
      <c r="B198" s="657">
        <v>41.952159000000002</v>
      </c>
      <c r="C198" s="657">
        <v>2.1710319999999999</v>
      </c>
      <c r="D198" s="657">
        <v>44.123190999999998</v>
      </c>
      <c r="E198"/>
      <c r="F198"/>
      <c r="G198" s="668"/>
      <c r="H198" s="668"/>
      <c r="I198" s="668"/>
    </row>
    <row r="199" spans="1:9" x14ac:dyDescent="0.35">
      <c r="A199" s="656" t="s">
        <v>364</v>
      </c>
      <c r="B199" s="657">
        <v>5.5406969999999998</v>
      </c>
      <c r="C199" s="657">
        <v>9.8936769999999985</v>
      </c>
      <c r="D199" s="657">
        <v>15.434373999999998</v>
      </c>
      <c r="E199"/>
      <c r="F199"/>
      <c r="G199" s="668"/>
      <c r="H199" s="668"/>
      <c r="I199" s="668"/>
    </row>
    <row r="200" spans="1:9" x14ac:dyDescent="0.35">
      <c r="A200" s="656" t="s">
        <v>365</v>
      </c>
      <c r="B200" s="657">
        <v>4.213076</v>
      </c>
      <c r="C200" s="657">
        <v>4.1605480000000004</v>
      </c>
      <c r="D200" s="657">
        <v>8.3736239999999995</v>
      </c>
      <c r="E200"/>
      <c r="F200"/>
      <c r="G200" s="668"/>
      <c r="H200" s="668"/>
      <c r="I200" s="668"/>
    </row>
    <row r="201" spans="1:9" x14ac:dyDescent="0.35">
      <c r="A201" s="656" t="s">
        <v>353</v>
      </c>
      <c r="B201" s="657">
        <v>439.91408999999999</v>
      </c>
      <c r="C201" s="657">
        <v>3.3691949999999999</v>
      </c>
      <c r="D201" s="657">
        <v>443.28328499999998</v>
      </c>
      <c r="E201"/>
      <c r="F201"/>
      <c r="G201" s="668"/>
      <c r="H201" s="668"/>
      <c r="I201" s="668"/>
    </row>
    <row r="202" spans="1:9" x14ac:dyDescent="0.35">
      <c r="A202" s="656" t="s">
        <v>354</v>
      </c>
      <c r="B202" s="657">
        <v>0</v>
      </c>
      <c r="C202" s="657">
        <v>0.47540699999999997</v>
      </c>
      <c r="D202" s="657">
        <v>0.47540699999999997</v>
      </c>
      <c r="E202"/>
      <c r="F202"/>
      <c r="G202" s="668"/>
      <c r="H202" s="668"/>
      <c r="I202" s="668"/>
    </row>
    <row r="203" spans="1:9" x14ac:dyDescent="0.35">
      <c r="A203" s="656" t="s">
        <v>355</v>
      </c>
      <c r="B203" s="657">
        <v>0</v>
      </c>
      <c r="C203" s="657">
        <v>2.1329999999999999E-3</v>
      </c>
      <c r="D203" s="657">
        <v>2.1329999999999999E-3</v>
      </c>
      <c r="E203"/>
      <c r="F203"/>
      <c r="G203" s="668"/>
      <c r="H203" s="668"/>
      <c r="I203" s="668"/>
    </row>
    <row r="204" spans="1:9" x14ac:dyDescent="0.35">
      <c r="A204" s="656" t="s">
        <v>514</v>
      </c>
      <c r="B204" s="657">
        <v>1.4499999997497071E-4</v>
      </c>
      <c r="C204" s="657">
        <v>9.1098000000002344E-2</v>
      </c>
      <c r="D204" s="657">
        <v>9.1243000000304164E-2</v>
      </c>
      <c r="E204"/>
      <c r="F204"/>
      <c r="G204" s="668"/>
      <c r="H204" s="668"/>
      <c r="I204" s="668"/>
    </row>
    <row r="205" spans="1:9" x14ac:dyDescent="0.35">
      <c r="A205" s="659" t="s">
        <v>291</v>
      </c>
      <c r="B205" s="660">
        <v>968.40597700000001</v>
      </c>
      <c r="C205" s="660">
        <v>95.854246000000202</v>
      </c>
      <c r="D205" s="660">
        <v>1064.2602230000002</v>
      </c>
      <c r="E205"/>
      <c r="F205"/>
      <c r="G205" s="668"/>
      <c r="H205" s="668"/>
      <c r="I205" s="668"/>
    </row>
    <row r="206" spans="1:9" x14ac:dyDescent="0.35">
      <c r="A206" s="656" t="s">
        <v>525</v>
      </c>
      <c r="B206" s="657">
        <v>0</v>
      </c>
      <c r="C206" s="657">
        <v>6.6280000000000006E-2</v>
      </c>
      <c r="D206" s="657">
        <v>6.6280000000000006E-2</v>
      </c>
      <c r="E206"/>
      <c r="F206"/>
      <c r="G206" s="668"/>
      <c r="H206" s="668"/>
      <c r="I206" s="668"/>
    </row>
    <row r="207" spans="1:9" x14ac:dyDescent="0.35">
      <c r="A207" s="656" t="s">
        <v>532</v>
      </c>
      <c r="B207" s="657">
        <v>0</v>
      </c>
      <c r="C207" s="657">
        <v>7.2010000000000005E-2</v>
      </c>
      <c r="D207" s="657">
        <v>7.2010000000000005E-2</v>
      </c>
      <c r="E207"/>
      <c r="F207"/>
      <c r="G207" s="668"/>
      <c r="H207" s="668"/>
      <c r="I207" s="668"/>
    </row>
    <row r="208" spans="1:9" x14ac:dyDescent="0.35">
      <c r="A208" s="656" t="s">
        <v>334</v>
      </c>
      <c r="B208" s="657">
        <v>1024.5484690000001</v>
      </c>
      <c r="C208" s="657">
        <v>0.256249</v>
      </c>
      <c r="D208" s="657">
        <v>1024.8047180000001</v>
      </c>
      <c r="E208"/>
      <c r="F208"/>
      <c r="G208" s="668"/>
      <c r="H208" s="668"/>
      <c r="I208" s="668"/>
    </row>
    <row r="209" spans="1:9" x14ac:dyDescent="0.35">
      <c r="A209" s="656" t="s">
        <v>337</v>
      </c>
      <c r="B209" s="657">
        <v>0</v>
      </c>
      <c r="C209" s="657">
        <v>0.34438999999999997</v>
      </c>
      <c r="D209" s="657">
        <v>0.34438999999999997</v>
      </c>
      <c r="E209"/>
      <c r="F209"/>
      <c r="G209" s="668"/>
      <c r="H209" s="668"/>
      <c r="I209" s="668"/>
    </row>
    <row r="210" spans="1:9" x14ac:dyDescent="0.35">
      <c r="A210" s="656" t="s">
        <v>515</v>
      </c>
      <c r="B210" s="657">
        <v>0</v>
      </c>
      <c r="C210" s="657">
        <v>0.29105999999999999</v>
      </c>
      <c r="D210" s="657">
        <v>0.29105999999999999</v>
      </c>
      <c r="E210"/>
      <c r="F210"/>
      <c r="G210" s="668"/>
      <c r="H210" s="668"/>
      <c r="I210" s="668"/>
    </row>
    <row r="211" spans="1:9" x14ac:dyDescent="0.35">
      <c r="A211" s="656" t="s">
        <v>530</v>
      </c>
      <c r="B211" s="657">
        <v>0</v>
      </c>
      <c r="C211" s="657">
        <v>1.1699889999999999</v>
      </c>
      <c r="D211" s="657">
        <v>1.1699889999999999</v>
      </c>
      <c r="E211"/>
      <c r="F211"/>
      <c r="G211" s="668"/>
      <c r="H211" s="668"/>
      <c r="I211" s="668"/>
    </row>
    <row r="212" spans="1:9" x14ac:dyDescent="0.35">
      <c r="A212" s="656" t="s">
        <v>517</v>
      </c>
      <c r="B212" s="657">
        <v>0</v>
      </c>
      <c r="C212" s="657">
        <v>0.94308000000000003</v>
      </c>
      <c r="D212" s="657">
        <v>0.94308000000000003</v>
      </c>
      <c r="E212"/>
      <c r="F212"/>
      <c r="G212" s="668"/>
      <c r="H212" s="668"/>
      <c r="I212" s="668"/>
    </row>
    <row r="213" spans="1:9" x14ac:dyDescent="0.35">
      <c r="A213" s="656" t="s">
        <v>533</v>
      </c>
      <c r="B213" s="657">
        <v>0</v>
      </c>
      <c r="C213" s="657">
        <v>0</v>
      </c>
      <c r="D213" s="657">
        <v>0</v>
      </c>
      <c r="E213"/>
      <c r="F213"/>
      <c r="G213" s="668"/>
      <c r="H213" s="668"/>
      <c r="I213" s="668"/>
    </row>
    <row r="214" spans="1:9" x14ac:dyDescent="0.35">
      <c r="A214" s="656" t="s">
        <v>339</v>
      </c>
      <c r="B214" s="657">
        <v>4.460299</v>
      </c>
      <c r="C214" s="657">
        <v>15.745904999999999</v>
      </c>
      <c r="D214" s="657">
        <v>20.206204</v>
      </c>
      <c r="E214"/>
      <c r="F214"/>
      <c r="G214" s="668"/>
      <c r="H214" s="668"/>
      <c r="I214" s="668"/>
    </row>
    <row r="215" spans="1:9" x14ac:dyDescent="0.35">
      <c r="A215" s="656" t="s">
        <v>338</v>
      </c>
      <c r="B215" s="657">
        <v>0</v>
      </c>
      <c r="C215" s="657">
        <v>0.46955599999999997</v>
      </c>
      <c r="D215" s="657">
        <v>0.46955599999999997</v>
      </c>
      <c r="E215"/>
      <c r="F215"/>
      <c r="G215" s="668"/>
      <c r="H215" s="668"/>
      <c r="I215" s="668"/>
    </row>
    <row r="216" spans="1:9" x14ac:dyDescent="0.35">
      <c r="A216" s="656" t="s">
        <v>531</v>
      </c>
      <c r="B216" s="657">
        <v>0</v>
      </c>
      <c r="C216" s="657">
        <v>6.8101999999999996E-2</v>
      </c>
      <c r="D216" s="657">
        <v>6.8101999999999996E-2</v>
      </c>
      <c r="E216"/>
      <c r="F216"/>
      <c r="G216" s="668"/>
      <c r="H216" s="668"/>
      <c r="I216" s="668"/>
    </row>
    <row r="217" spans="1:9" x14ac:dyDescent="0.35">
      <c r="A217" s="656" t="s">
        <v>360</v>
      </c>
      <c r="B217" s="657">
        <v>0</v>
      </c>
      <c r="C217" s="657">
        <v>0.64959999999999996</v>
      </c>
      <c r="D217" s="657">
        <v>0.64959999999999996</v>
      </c>
      <c r="E217"/>
      <c r="F217"/>
      <c r="G217" s="668"/>
      <c r="H217" s="668"/>
      <c r="I217" s="668"/>
    </row>
    <row r="218" spans="1:9" x14ac:dyDescent="0.35">
      <c r="A218" s="656" t="s">
        <v>340</v>
      </c>
      <c r="B218" s="657">
        <v>2759.7204569999999</v>
      </c>
      <c r="C218" s="657">
        <v>1.0964239999999998</v>
      </c>
      <c r="D218" s="657">
        <v>2760.8168809999997</v>
      </c>
      <c r="E218"/>
      <c r="F218"/>
      <c r="G218" s="668"/>
      <c r="H218" s="668"/>
      <c r="I218" s="668"/>
    </row>
    <row r="219" spans="1:9" x14ac:dyDescent="0.35">
      <c r="A219" s="656" t="s">
        <v>518</v>
      </c>
      <c r="B219" s="657">
        <v>0</v>
      </c>
      <c r="C219" s="657">
        <v>0</v>
      </c>
      <c r="D219" s="657">
        <v>0</v>
      </c>
      <c r="E219"/>
      <c r="F219"/>
      <c r="G219" s="668"/>
      <c r="H219" s="668"/>
      <c r="I219" s="668"/>
    </row>
    <row r="220" spans="1:9" ht="16" thickBot="1" x14ac:dyDescent="0.4">
      <c r="A220" s="661" t="s">
        <v>304</v>
      </c>
      <c r="B220" s="662">
        <v>4757.1352020000004</v>
      </c>
      <c r="C220" s="662">
        <v>117.1718800000002</v>
      </c>
      <c r="D220" s="662">
        <v>4874.3070820000003</v>
      </c>
      <c r="E220"/>
      <c r="F220"/>
      <c r="G220" s="668"/>
      <c r="H220" s="668"/>
      <c r="I220" s="668"/>
    </row>
    <row r="221" spans="1:9" ht="16.5" thickTop="1" thickBot="1" x14ac:dyDescent="0.4">
      <c r="A221" s="663" t="s">
        <v>519</v>
      </c>
      <c r="B221" s="664">
        <v>98.491305999999994</v>
      </c>
      <c r="C221" s="664">
        <v>618.78593999999998</v>
      </c>
      <c r="D221" s="664">
        <v>717.27724599999999</v>
      </c>
      <c r="E221"/>
      <c r="F221"/>
      <c r="G221" s="668"/>
      <c r="H221" s="668"/>
      <c r="I221" s="668"/>
    </row>
    <row r="222" spans="1:9" ht="16" thickTop="1" x14ac:dyDescent="0.35">
      <c r="A222" s="654"/>
      <c r="B222" s="657"/>
      <c r="C222" s="657"/>
      <c r="D222" s="657"/>
      <c r="E222"/>
      <c r="G222" s="668"/>
      <c r="H222" s="668"/>
      <c r="I222" s="668"/>
    </row>
    <row r="223" spans="1:9" ht="16" thickBot="1" x14ac:dyDescent="0.4">
      <c r="D223" s="652" t="s">
        <v>67</v>
      </c>
      <c r="E223"/>
      <c r="F223"/>
      <c r="G223" s="668"/>
      <c r="H223" s="668"/>
      <c r="I223" s="668"/>
    </row>
    <row r="224" spans="1:9" ht="17.5" thickTop="1" x14ac:dyDescent="0.35">
      <c r="A224" s="1013">
        <v>2015</v>
      </c>
      <c r="B224" s="1015" t="s">
        <v>509</v>
      </c>
      <c r="C224" s="1015"/>
      <c r="D224" s="1015"/>
      <c r="E224"/>
    </row>
    <row r="225" spans="1:9" ht="17" x14ac:dyDescent="0.35">
      <c r="A225" s="1280"/>
      <c r="B225" s="653" t="s">
        <v>510</v>
      </c>
      <c r="C225" s="653" t="s">
        <v>511</v>
      </c>
      <c r="D225" s="653" t="s">
        <v>512</v>
      </c>
      <c r="E225"/>
      <c r="F225"/>
    </row>
    <row r="226" spans="1:9" x14ac:dyDescent="0.35">
      <c r="A226" s="667" t="s">
        <v>309</v>
      </c>
      <c r="E226"/>
      <c r="F226"/>
    </row>
    <row r="227" spans="1:9" x14ac:dyDescent="0.35">
      <c r="A227" s="656" t="s">
        <v>344</v>
      </c>
      <c r="B227" s="657">
        <v>0.1026</v>
      </c>
      <c r="C227" s="657">
        <v>0.44616</v>
      </c>
      <c r="D227" s="657">
        <v>0.54876000000000003</v>
      </c>
      <c r="E227"/>
      <c r="F227"/>
      <c r="G227" s="668"/>
      <c r="H227" s="668"/>
      <c r="I227" s="668"/>
    </row>
    <row r="228" spans="1:9" x14ac:dyDescent="0.35">
      <c r="A228" s="656" t="s">
        <v>520</v>
      </c>
      <c r="B228" s="657">
        <v>315.65963900000003</v>
      </c>
      <c r="C228" s="657">
        <v>20.752848</v>
      </c>
      <c r="D228" s="657">
        <v>336.41248700000006</v>
      </c>
      <c r="E228"/>
      <c r="F228"/>
      <c r="G228" s="668"/>
      <c r="H228" s="668"/>
      <c r="I228" s="668"/>
    </row>
    <row r="229" spans="1:9" x14ac:dyDescent="0.35">
      <c r="A229" s="656" t="s">
        <v>347</v>
      </c>
      <c r="B229" s="657">
        <v>0</v>
      </c>
      <c r="C229" s="657">
        <v>5.2842E-2</v>
      </c>
      <c r="D229" s="657">
        <v>5.2842E-2</v>
      </c>
      <c r="E229"/>
      <c r="F229"/>
      <c r="G229" s="668"/>
      <c r="H229" s="668"/>
      <c r="I229" s="668"/>
    </row>
    <row r="230" spans="1:9" x14ac:dyDescent="0.35">
      <c r="A230" s="656" t="s">
        <v>348</v>
      </c>
      <c r="B230" s="657">
        <v>6.8406830000000003</v>
      </c>
      <c r="C230" s="657">
        <v>3.5786919999999998</v>
      </c>
      <c r="D230" s="657">
        <v>10.419375</v>
      </c>
      <c r="E230"/>
      <c r="F230"/>
      <c r="G230" s="668"/>
      <c r="H230" s="668"/>
      <c r="I230" s="668"/>
    </row>
    <row r="231" spans="1:9" x14ac:dyDescent="0.35">
      <c r="A231" s="656" t="s">
        <v>349</v>
      </c>
      <c r="B231" s="657">
        <v>0.33345999999999998</v>
      </c>
      <c r="C231" s="657">
        <v>100.42139200000025</v>
      </c>
      <c r="D231" s="657">
        <v>100.75485200000026</v>
      </c>
      <c r="E231"/>
      <c r="F231"/>
      <c r="G231" s="668"/>
      <c r="H231" s="668"/>
      <c r="I231" s="668"/>
    </row>
    <row r="232" spans="1:9" x14ac:dyDescent="0.35">
      <c r="A232" s="656" t="s">
        <v>363</v>
      </c>
      <c r="B232" s="657">
        <v>995.12499400000002</v>
      </c>
      <c r="C232" s="657">
        <v>9.9191579999999995</v>
      </c>
      <c r="D232" s="657">
        <v>1005.0441520000001</v>
      </c>
      <c r="E232"/>
      <c r="F232"/>
      <c r="G232" s="668"/>
      <c r="H232" s="668"/>
      <c r="I232" s="668"/>
    </row>
    <row r="233" spans="1:9" x14ac:dyDescent="0.35">
      <c r="A233" s="656" t="s">
        <v>513</v>
      </c>
      <c r="B233" s="657">
        <v>0.317303</v>
      </c>
      <c r="C233" s="657">
        <v>1.7114450000000001</v>
      </c>
      <c r="D233" s="657">
        <v>2.0287480000000002</v>
      </c>
      <c r="E233"/>
      <c r="F233"/>
      <c r="G233" s="668"/>
      <c r="H233" s="668"/>
      <c r="I233" s="668"/>
    </row>
    <row r="234" spans="1:9" x14ac:dyDescent="0.35">
      <c r="A234" s="656" t="s">
        <v>364</v>
      </c>
      <c r="B234" s="657">
        <v>4.9472880000000004</v>
      </c>
      <c r="C234" s="657">
        <v>1.15402</v>
      </c>
      <c r="D234" s="657">
        <v>6.1013080000000004</v>
      </c>
      <c r="E234"/>
      <c r="F234"/>
      <c r="G234" s="668"/>
      <c r="H234" s="668"/>
      <c r="I234" s="668"/>
    </row>
    <row r="235" spans="1:9" x14ac:dyDescent="0.35">
      <c r="A235" s="656" t="s">
        <v>365</v>
      </c>
      <c r="B235" s="657">
        <v>2.0576379999999999</v>
      </c>
      <c r="C235" s="657">
        <v>4.9197180000000005</v>
      </c>
      <c r="D235" s="657">
        <v>6.9773560000000003</v>
      </c>
      <c r="E235"/>
      <c r="F235"/>
      <c r="G235" s="668"/>
      <c r="H235" s="668"/>
      <c r="I235" s="668"/>
    </row>
    <row r="236" spans="1:9" x14ac:dyDescent="0.35">
      <c r="A236" s="656" t="s">
        <v>353</v>
      </c>
      <c r="B236" s="657">
        <v>442.79275000000001</v>
      </c>
      <c r="C236" s="657">
        <v>0.12091</v>
      </c>
      <c r="D236" s="657">
        <v>442.91365999999999</v>
      </c>
      <c r="E236"/>
      <c r="F236"/>
      <c r="G236" s="668"/>
      <c r="H236" s="668"/>
      <c r="I236" s="668"/>
    </row>
    <row r="237" spans="1:9" x14ac:dyDescent="0.35">
      <c r="A237" s="656" t="s">
        <v>354</v>
      </c>
      <c r="B237" s="657">
        <v>3.7894369999999999</v>
      </c>
      <c r="C237" s="657">
        <v>0.28843600000000003</v>
      </c>
      <c r="D237" s="657">
        <v>4.0778730000000003</v>
      </c>
      <c r="E237"/>
      <c r="F237"/>
      <c r="G237" s="668"/>
      <c r="H237" s="668"/>
      <c r="I237" s="668"/>
    </row>
    <row r="238" spans="1:9" x14ac:dyDescent="0.35">
      <c r="A238" s="656" t="s">
        <v>355</v>
      </c>
      <c r="B238" s="657">
        <v>4.8000000000000001E-2</v>
      </c>
      <c r="C238" s="657">
        <v>2.176148</v>
      </c>
      <c r="D238" s="657">
        <v>2.224148</v>
      </c>
      <c r="E238"/>
      <c r="F238"/>
      <c r="G238" s="668"/>
      <c r="H238" s="668"/>
      <c r="I238" s="668"/>
    </row>
    <row r="239" spans="1:9" x14ac:dyDescent="0.35">
      <c r="A239" s="656" t="s">
        <v>514</v>
      </c>
      <c r="B239" s="657">
        <v>12.710599999999886</v>
      </c>
      <c r="C239" s="657">
        <v>0.10947300000000837</v>
      </c>
      <c r="D239" s="657">
        <v>12.820073000000093</v>
      </c>
      <c r="E239"/>
      <c r="F239"/>
      <c r="G239" s="668"/>
      <c r="H239" s="668"/>
      <c r="I239" s="668"/>
    </row>
    <row r="240" spans="1:9" x14ac:dyDescent="0.35">
      <c r="A240" s="659" t="s">
        <v>291</v>
      </c>
      <c r="B240" s="660">
        <v>1784.7243920000001</v>
      </c>
      <c r="C240" s="660">
        <v>145.65124200000025</v>
      </c>
      <c r="D240" s="660">
        <v>1930.3756340000004</v>
      </c>
      <c r="E240"/>
      <c r="F240"/>
      <c r="G240" s="668"/>
      <c r="H240" s="668"/>
      <c r="I240" s="668"/>
    </row>
    <row r="241" spans="1:9" x14ac:dyDescent="0.35">
      <c r="A241" s="656" t="s">
        <v>525</v>
      </c>
      <c r="B241" s="657">
        <v>0</v>
      </c>
      <c r="C241" s="657">
        <v>4.4159999999999998E-2</v>
      </c>
      <c r="D241" s="657">
        <v>4.4159999999999998E-2</v>
      </c>
      <c r="E241"/>
      <c r="F241"/>
      <c r="G241" s="668"/>
      <c r="H241" s="668"/>
      <c r="I241" s="668"/>
    </row>
    <row r="242" spans="1:9" x14ac:dyDescent="0.35">
      <c r="A242" s="656" t="s">
        <v>532</v>
      </c>
      <c r="B242" s="657">
        <v>0</v>
      </c>
      <c r="C242" s="657">
        <v>9.8129999999999995E-2</v>
      </c>
      <c r="D242" s="657">
        <v>9.8129999999999995E-2</v>
      </c>
      <c r="E242"/>
      <c r="F242"/>
      <c r="G242" s="668"/>
      <c r="H242" s="668"/>
      <c r="I242" s="668"/>
    </row>
    <row r="243" spans="1:9" x14ac:dyDescent="0.35">
      <c r="A243" s="656" t="s">
        <v>334</v>
      </c>
      <c r="B243" s="657">
        <v>1194.4244610000001</v>
      </c>
      <c r="C243" s="657">
        <v>0.10366500000000001</v>
      </c>
      <c r="D243" s="657">
        <v>1194.5281260000002</v>
      </c>
      <c r="E243"/>
      <c r="F243"/>
      <c r="G243" s="668"/>
      <c r="H243" s="668"/>
      <c r="I243" s="668"/>
    </row>
    <row r="244" spans="1:9" x14ac:dyDescent="0.35">
      <c r="A244" s="656" t="s">
        <v>337</v>
      </c>
      <c r="B244" s="657">
        <v>0</v>
      </c>
      <c r="C244" s="657">
        <v>1.5384E-2</v>
      </c>
      <c r="D244" s="657">
        <v>1.5384E-2</v>
      </c>
      <c r="E244"/>
      <c r="F244"/>
      <c r="G244" s="668"/>
      <c r="H244" s="668"/>
      <c r="I244" s="668"/>
    </row>
    <row r="245" spans="1:9" x14ac:dyDescent="0.35">
      <c r="A245" s="656" t="s">
        <v>515</v>
      </c>
      <c r="B245" s="657">
        <v>0</v>
      </c>
      <c r="C245" s="657">
        <v>0.21529999999999999</v>
      </c>
      <c r="D245" s="657">
        <v>0.21529999999999999</v>
      </c>
      <c r="E245"/>
      <c r="F245"/>
      <c r="G245" s="668"/>
      <c r="H245" s="668"/>
      <c r="I245" s="668"/>
    </row>
    <row r="246" spans="1:9" x14ac:dyDescent="0.35">
      <c r="A246" s="656" t="s">
        <v>530</v>
      </c>
      <c r="B246" s="657">
        <v>0</v>
      </c>
      <c r="C246" s="657">
        <v>1.8449279999999999</v>
      </c>
      <c r="D246" s="657">
        <v>1.8449279999999999</v>
      </c>
      <c r="E246"/>
      <c r="F246"/>
      <c r="G246" s="668"/>
      <c r="H246" s="668"/>
      <c r="I246" s="668"/>
    </row>
    <row r="247" spans="1:9" x14ac:dyDescent="0.35">
      <c r="A247" s="656" t="s">
        <v>517</v>
      </c>
      <c r="B247" s="657">
        <v>0</v>
      </c>
      <c r="C247" s="657">
        <v>0.87483299999999997</v>
      </c>
      <c r="D247" s="657">
        <v>0.87483299999999997</v>
      </c>
      <c r="E247"/>
      <c r="F247"/>
      <c r="G247" s="668"/>
      <c r="H247" s="668"/>
      <c r="I247" s="668"/>
    </row>
    <row r="248" spans="1:9" x14ac:dyDescent="0.35">
      <c r="A248" s="656" t="s">
        <v>533</v>
      </c>
      <c r="B248" s="657">
        <v>0</v>
      </c>
      <c r="C248" s="657">
        <v>0</v>
      </c>
      <c r="D248" s="657">
        <v>0</v>
      </c>
      <c r="E248"/>
      <c r="F248"/>
      <c r="G248" s="668"/>
      <c r="H248" s="668"/>
      <c r="I248" s="668"/>
    </row>
    <row r="249" spans="1:9" x14ac:dyDescent="0.35">
      <c r="A249" s="656" t="s">
        <v>339</v>
      </c>
      <c r="B249" s="657">
        <v>11.54964</v>
      </c>
      <c r="C249" s="657">
        <v>54.914526000000002</v>
      </c>
      <c r="D249" s="657">
        <v>66.464166000000006</v>
      </c>
      <c r="E249"/>
      <c r="F249"/>
      <c r="G249" s="668"/>
      <c r="H249" s="668"/>
      <c r="I249" s="668"/>
    </row>
    <row r="250" spans="1:9" x14ac:dyDescent="0.35">
      <c r="A250" s="656" t="s">
        <v>338</v>
      </c>
      <c r="B250" s="657">
        <v>0</v>
      </c>
      <c r="C250" s="657">
        <v>0.30700500000000003</v>
      </c>
      <c r="D250" s="657">
        <v>0.30700500000000003</v>
      </c>
      <c r="E250"/>
      <c r="F250"/>
      <c r="G250" s="668"/>
      <c r="H250" s="668"/>
      <c r="I250" s="668"/>
    </row>
    <row r="251" spans="1:9" x14ac:dyDescent="0.35">
      <c r="A251" s="656" t="s">
        <v>531</v>
      </c>
      <c r="B251" s="657">
        <v>0</v>
      </c>
      <c r="C251" s="657">
        <v>0.10509</v>
      </c>
      <c r="D251" s="657">
        <v>0.10509</v>
      </c>
      <c r="E251"/>
      <c r="F251"/>
      <c r="G251" s="668"/>
      <c r="H251" s="668"/>
      <c r="I251" s="668"/>
    </row>
    <row r="252" spans="1:9" x14ac:dyDescent="0.35">
      <c r="A252" s="656" t="s">
        <v>360</v>
      </c>
      <c r="B252" s="657">
        <v>2.7099999999999999E-2</v>
      </c>
      <c r="C252" s="657">
        <v>1.062616</v>
      </c>
      <c r="D252" s="657">
        <v>1.0897159999999999</v>
      </c>
      <c r="E252"/>
      <c r="F252"/>
      <c r="G252" s="668"/>
      <c r="H252" s="668"/>
      <c r="I252" s="668"/>
    </row>
    <row r="253" spans="1:9" x14ac:dyDescent="0.35">
      <c r="A253" s="656" t="s">
        <v>340</v>
      </c>
      <c r="B253" s="657">
        <v>3501.7083710000002</v>
      </c>
      <c r="C253" s="657">
        <v>0.966109</v>
      </c>
      <c r="D253" s="657">
        <v>3502.6744800000001</v>
      </c>
      <c r="E253"/>
      <c r="F253"/>
      <c r="G253" s="668"/>
      <c r="H253" s="668"/>
      <c r="I253" s="668"/>
    </row>
    <row r="254" spans="1:9" x14ac:dyDescent="0.35">
      <c r="A254" s="656" t="s">
        <v>518</v>
      </c>
      <c r="B254" s="657">
        <v>26.446383000000424</v>
      </c>
      <c r="C254" s="657">
        <v>0</v>
      </c>
      <c r="D254" s="657">
        <v>26.446383000000424</v>
      </c>
      <c r="E254"/>
      <c r="F254"/>
      <c r="G254" s="668"/>
      <c r="H254" s="668"/>
      <c r="I254" s="668"/>
    </row>
    <row r="255" spans="1:9" ht="16" thickBot="1" x14ac:dyDescent="0.4">
      <c r="A255" s="661" t="s">
        <v>304</v>
      </c>
      <c r="B255" s="662">
        <v>6518.8803470000003</v>
      </c>
      <c r="C255" s="662">
        <v>206.34372800000025</v>
      </c>
      <c r="D255" s="662">
        <v>6725.2240750000001</v>
      </c>
      <c r="E255"/>
      <c r="F255"/>
      <c r="G255" s="668"/>
      <c r="H255" s="668"/>
      <c r="I255" s="668"/>
    </row>
    <row r="256" spans="1:9" ht="16.5" thickTop="1" thickBot="1" x14ac:dyDescent="0.4">
      <c r="A256" s="663" t="s">
        <v>519</v>
      </c>
      <c r="B256" s="664">
        <v>72.459806</v>
      </c>
      <c r="C256" s="664">
        <v>634.22507000000007</v>
      </c>
      <c r="D256" s="664">
        <v>706.68487600000003</v>
      </c>
      <c r="E256"/>
      <c r="F256"/>
    </row>
    <row r="257" spans="1:9" ht="16" thickTop="1" x14ac:dyDescent="0.35">
      <c r="A257" s="654"/>
      <c r="B257" s="657"/>
      <c r="C257" s="657"/>
      <c r="D257" s="657"/>
    </row>
    <row r="258" spans="1:9" ht="23" x14ac:dyDescent="0.5">
      <c r="A258" s="1283" t="s">
        <v>522</v>
      </c>
      <c r="B258" s="1260"/>
      <c r="C258" s="1260"/>
      <c r="D258" s="1260"/>
      <c r="E258"/>
    </row>
    <row r="259" spans="1:9" ht="16" thickBot="1" x14ac:dyDescent="0.4">
      <c r="D259" s="652" t="s">
        <v>67</v>
      </c>
      <c r="E259"/>
      <c r="F259"/>
    </row>
    <row r="260" spans="1:9" ht="18.649999999999999" customHeight="1" thickTop="1" x14ac:dyDescent="0.35">
      <c r="A260" s="1013">
        <v>2016</v>
      </c>
      <c r="B260" s="1015" t="s">
        <v>509</v>
      </c>
      <c r="C260" s="1015"/>
      <c r="D260" s="1015"/>
      <c r="E260"/>
      <c r="F260"/>
    </row>
    <row r="261" spans="1:9" ht="25.15" customHeight="1" x14ac:dyDescent="0.35">
      <c r="A261" s="1014"/>
      <c r="B261" s="653" t="s">
        <v>510</v>
      </c>
      <c r="C261" s="653" t="s">
        <v>511</v>
      </c>
      <c r="D261" s="653" t="s">
        <v>512</v>
      </c>
      <c r="E261"/>
      <c r="F261"/>
    </row>
    <row r="262" spans="1:9" x14ac:dyDescent="0.35">
      <c r="A262" s="667" t="s">
        <v>309</v>
      </c>
      <c r="E262"/>
      <c r="F262"/>
    </row>
    <row r="263" spans="1:9" x14ac:dyDescent="0.35">
      <c r="A263" s="656" t="s">
        <v>344</v>
      </c>
      <c r="B263" s="657">
        <v>32.334707000000002</v>
      </c>
      <c r="C263" s="657">
        <v>2.6778999999999997E-2</v>
      </c>
      <c r="D263" s="657">
        <v>32.361485999999999</v>
      </c>
      <c r="E263"/>
      <c r="F263"/>
      <c r="G263" s="668"/>
      <c r="H263" s="668"/>
      <c r="I263" s="668"/>
    </row>
    <row r="264" spans="1:9" x14ac:dyDescent="0.35">
      <c r="A264" s="656" t="s">
        <v>520</v>
      </c>
      <c r="B264" s="657">
        <v>199.65248600000001</v>
      </c>
      <c r="C264" s="657">
        <v>21.225453000000002</v>
      </c>
      <c r="D264" s="657">
        <v>220.87793900000003</v>
      </c>
      <c r="E264"/>
      <c r="F264"/>
      <c r="G264" s="668"/>
      <c r="H264" s="668"/>
      <c r="I264" s="668"/>
    </row>
    <row r="265" spans="1:9" x14ac:dyDescent="0.35">
      <c r="A265" s="656" t="s">
        <v>347</v>
      </c>
      <c r="B265" s="657">
        <v>1.8169999999999999E-2</v>
      </c>
      <c r="C265" s="657">
        <v>1.8475999999999999E-2</v>
      </c>
      <c r="D265" s="657">
        <v>3.6645999999999998E-2</v>
      </c>
      <c r="E265"/>
      <c r="F265"/>
      <c r="G265" s="668"/>
      <c r="H265" s="668"/>
      <c r="I265" s="668"/>
    </row>
    <row r="266" spans="1:9" x14ac:dyDescent="0.35">
      <c r="A266" s="656" t="s">
        <v>348</v>
      </c>
      <c r="B266" s="657">
        <v>8.3940000000000001E-2</v>
      </c>
      <c r="C266" s="657">
        <v>0.47685200000000005</v>
      </c>
      <c r="D266" s="657">
        <v>0.56079200000000007</v>
      </c>
      <c r="E266"/>
      <c r="F266"/>
      <c r="G266" s="668"/>
      <c r="H266" s="668"/>
      <c r="I266" s="668"/>
    </row>
    <row r="267" spans="1:9" x14ac:dyDescent="0.35">
      <c r="A267" s="656" t="s">
        <v>349</v>
      </c>
      <c r="B267" s="657">
        <v>1.234426</v>
      </c>
      <c r="C267" s="657">
        <v>105.72620200000075</v>
      </c>
      <c r="D267" s="657">
        <v>106.96062800000075</v>
      </c>
      <c r="E267"/>
      <c r="F267"/>
      <c r="G267" s="668"/>
      <c r="H267" s="668"/>
      <c r="I267" s="668"/>
    </row>
    <row r="268" spans="1:9" x14ac:dyDescent="0.35">
      <c r="A268" s="656" t="s">
        <v>363</v>
      </c>
      <c r="B268" s="657">
        <v>936.25577899999996</v>
      </c>
      <c r="C268" s="657">
        <v>15.742027999999999</v>
      </c>
      <c r="D268" s="657">
        <v>951.99780699999997</v>
      </c>
      <c r="E268"/>
      <c r="F268"/>
      <c r="G268" s="668"/>
      <c r="H268" s="668"/>
      <c r="I268" s="668"/>
    </row>
    <row r="269" spans="1:9" x14ac:dyDescent="0.35">
      <c r="A269" s="656" t="s">
        <v>513</v>
      </c>
      <c r="B269" s="657">
        <v>0.37985999999999998</v>
      </c>
      <c r="C269" s="657">
        <v>1.669813</v>
      </c>
      <c r="D269" s="657">
        <v>2.0496729999999999</v>
      </c>
      <c r="E269"/>
      <c r="F269"/>
      <c r="G269" s="668"/>
      <c r="H269" s="668"/>
      <c r="I269" s="668"/>
    </row>
    <row r="270" spans="1:9" x14ac:dyDescent="0.35">
      <c r="A270" s="656" t="s">
        <v>364</v>
      </c>
      <c r="B270" s="657">
        <v>7.100142</v>
      </c>
      <c r="C270" s="657">
        <v>7.1684650000000003</v>
      </c>
      <c r="D270" s="657">
        <v>14.268606999999999</v>
      </c>
      <c r="E270"/>
      <c r="F270"/>
      <c r="G270" s="668"/>
      <c r="H270" s="668"/>
      <c r="I270" s="668"/>
    </row>
    <row r="271" spans="1:9" x14ac:dyDescent="0.35">
      <c r="A271" s="656" t="s">
        <v>365</v>
      </c>
      <c r="B271" s="657">
        <v>1.2688E-2</v>
      </c>
      <c r="C271" s="657">
        <v>4.6526510000000005</v>
      </c>
      <c r="D271" s="657">
        <v>4.6653390000000003</v>
      </c>
      <c r="E271"/>
      <c r="F271"/>
      <c r="G271" s="668"/>
      <c r="H271" s="668"/>
      <c r="I271" s="668"/>
    </row>
    <row r="272" spans="1:9" x14ac:dyDescent="0.35">
      <c r="A272" s="656" t="s">
        <v>353</v>
      </c>
      <c r="B272" s="657">
        <v>167.36497199999999</v>
      </c>
      <c r="C272" s="657">
        <v>0.30374600000000002</v>
      </c>
      <c r="D272" s="657">
        <v>167.66871799999998</v>
      </c>
      <c r="E272"/>
      <c r="F272"/>
      <c r="G272" s="668"/>
      <c r="H272" s="668"/>
      <c r="I272" s="668"/>
    </row>
    <row r="273" spans="1:9" x14ac:dyDescent="0.35">
      <c r="A273" s="656" t="s">
        <v>354</v>
      </c>
      <c r="B273" s="657">
        <v>25.359919999999999</v>
      </c>
      <c r="C273" s="657">
        <v>0.51824199999999998</v>
      </c>
      <c r="D273" s="657">
        <v>25.878162</v>
      </c>
      <c r="E273"/>
      <c r="F273"/>
      <c r="G273" s="668"/>
      <c r="H273" s="668"/>
      <c r="I273" s="668"/>
    </row>
    <row r="274" spans="1:9" x14ac:dyDescent="0.35">
      <c r="A274" s="656" t="s">
        <v>355</v>
      </c>
      <c r="B274" s="657">
        <v>4.3806599999999998</v>
      </c>
      <c r="C274" s="657">
        <v>1.825E-3</v>
      </c>
      <c r="D274" s="657">
        <v>4.382485</v>
      </c>
      <c r="E274"/>
      <c r="F274"/>
      <c r="G274" s="668"/>
      <c r="H274" s="668"/>
      <c r="I274" s="668"/>
    </row>
    <row r="275" spans="1:9" x14ac:dyDescent="0.35">
      <c r="A275" s="656" t="s">
        <v>514</v>
      </c>
      <c r="B275" s="657">
        <v>23.527237000000014</v>
      </c>
      <c r="C275" s="657">
        <v>14.141223999999994</v>
      </c>
      <c r="D275" s="657">
        <v>37.668461000000434</v>
      </c>
      <c r="E275"/>
      <c r="F275"/>
      <c r="G275" s="668"/>
      <c r="H275" s="668"/>
      <c r="I275" s="668"/>
    </row>
    <row r="276" spans="1:9" x14ac:dyDescent="0.35">
      <c r="A276" s="659" t="s">
        <v>291</v>
      </c>
      <c r="B276" s="660">
        <v>1397.7049870000003</v>
      </c>
      <c r="C276" s="660">
        <v>171.67175600000073</v>
      </c>
      <c r="D276" s="660">
        <v>1569.3767430000009</v>
      </c>
      <c r="E276"/>
      <c r="F276"/>
      <c r="G276" s="668"/>
      <c r="H276" s="668"/>
      <c r="I276" s="668"/>
    </row>
    <row r="277" spans="1:9" x14ac:dyDescent="0.35">
      <c r="A277" s="656" t="s">
        <v>525</v>
      </c>
      <c r="B277" s="657">
        <v>0</v>
      </c>
      <c r="C277" s="657">
        <v>0</v>
      </c>
      <c r="D277" s="657">
        <v>0</v>
      </c>
      <c r="E277"/>
      <c r="F277"/>
      <c r="G277" s="668"/>
      <c r="H277" s="668"/>
      <c r="I277" s="668"/>
    </row>
    <row r="278" spans="1:9" x14ac:dyDescent="0.35">
      <c r="A278" s="656" t="s">
        <v>532</v>
      </c>
      <c r="B278" s="657">
        <v>0</v>
      </c>
      <c r="C278" s="657">
        <v>4.9050000000000003E-2</v>
      </c>
      <c r="D278" s="657">
        <v>4.9050000000000003E-2</v>
      </c>
      <c r="E278"/>
      <c r="F278"/>
      <c r="G278" s="668"/>
      <c r="H278" s="668"/>
      <c r="I278" s="668"/>
    </row>
    <row r="279" spans="1:9" x14ac:dyDescent="0.35">
      <c r="A279" s="656" t="s">
        <v>334</v>
      </c>
      <c r="B279" s="657">
        <v>1437.9419310000001</v>
      </c>
      <c r="C279" s="657">
        <v>2.7399E-2</v>
      </c>
      <c r="D279" s="657">
        <v>1437.9693300000001</v>
      </c>
      <c r="E279"/>
      <c r="F279"/>
      <c r="G279" s="668"/>
      <c r="H279" s="668"/>
      <c r="I279" s="668"/>
    </row>
    <row r="280" spans="1:9" x14ac:dyDescent="0.35">
      <c r="A280" s="656" t="s">
        <v>337</v>
      </c>
      <c r="B280" s="657">
        <v>1.0829999999999999E-2</v>
      </c>
      <c r="C280" s="657">
        <v>4.6844000000000004E-2</v>
      </c>
      <c r="D280" s="657">
        <v>5.7674000000000003E-2</v>
      </c>
      <c r="E280"/>
      <c r="F280"/>
      <c r="G280" s="668"/>
      <c r="H280" s="668"/>
      <c r="I280" s="668"/>
    </row>
    <row r="281" spans="1:9" x14ac:dyDescent="0.35">
      <c r="A281" s="656" t="s">
        <v>515</v>
      </c>
      <c r="B281" s="657">
        <v>0</v>
      </c>
      <c r="C281" s="657">
        <v>0.1226</v>
      </c>
      <c r="D281" s="657">
        <v>0.1226</v>
      </c>
      <c r="E281"/>
      <c r="F281"/>
      <c r="G281" s="668"/>
      <c r="H281" s="668"/>
      <c r="I281" s="668"/>
    </row>
    <row r="282" spans="1:9" x14ac:dyDescent="0.35">
      <c r="A282" s="656" t="s">
        <v>530</v>
      </c>
      <c r="B282" s="657">
        <v>0</v>
      </c>
      <c r="C282" s="657">
        <v>0.84917999999999993</v>
      </c>
      <c r="D282" s="657">
        <v>0.84917999999999993</v>
      </c>
      <c r="E282"/>
      <c r="F282"/>
      <c r="G282" s="668"/>
      <c r="H282" s="668"/>
      <c r="I282" s="668"/>
    </row>
    <row r="283" spans="1:9" x14ac:dyDescent="0.35">
      <c r="A283" s="656" t="s">
        <v>517</v>
      </c>
      <c r="B283" s="657">
        <v>9.2520000000000005E-2</v>
      </c>
      <c r="C283" s="657">
        <v>0.62303000000000008</v>
      </c>
      <c r="D283" s="657">
        <v>0.71555000000000013</v>
      </c>
      <c r="E283"/>
      <c r="F283"/>
      <c r="G283" s="668"/>
      <c r="H283" s="668"/>
      <c r="I283" s="668"/>
    </row>
    <row r="284" spans="1:9" x14ac:dyDescent="0.35">
      <c r="A284" s="656" t="s">
        <v>533</v>
      </c>
      <c r="B284" s="657">
        <v>0</v>
      </c>
      <c r="C284" s="657">
        <v>0</v>
      </c>
      <c r="D284" s="657">
        <v>0</v>
      </c>
      <c r="E284"/>
      <c r="F284"/>
      <c r="G284" s="668"/>
      <c r="H284" s="668"/>
      <c r="I284" s="668"/>
    </row>
    <row r="285" spans="1:9" x14ac:dyDescent="0.35">
      <c r="A285" s="656" t="s">
        <v>339</v>
      </c>
      <c r="B285" s="657">
        <v>60.576720000000002</v>
      </c>
      <c r="C285" s="657">
        <v>53.339078999999998</v>
      </c>
      <c r="D285" s="657">
        <v>113.91579899999999</v>
      </c>
      <c r="E285"/>
      <c r="F285"/>
      <c r="G285" s="668"/>
      <c r="H285" s="668"/>
      <c r="I285" s="668"/>
    </row>
    <row r="286" spans="1:9" x14ac:dyDescent="0.35">
      <c r="A286" s="656" t="s">
        <v>338</v>
      </c>
      <c r="B286" s="657">
        <v>0</v>
      </c>
      <c r="C286" s="657">
        <v>0.27226300000000003</v>
      </c>
      <c r="D286" s="657">
        <v>0.27226300000000003</v>
      </c>
      <c r="E286"/>
      <c r="F286"/>
      <c r="G286" s="668"/>
      <c r="H286" s="668"/>
      <c r="I286" s="668"/>
    </row>
    <row r="287" spans="1:9" x14ac:dyDescent="0.35">
      <c r="A287" s="656" t="s">
        <v>531</v>
      </c>
      <c r="B287" s="657">
        <v>0</v>
      </c>
      <c r="C287" s="657">
        <v>0</v>
      </c>
      <c r="D287" s="657">
        <v>0</v>
      </c>
      <c r="E287"/>
      <c r="F287"/>
      <c r="G287" s="668"/>
      <c r="H287" s="668"/>
      <c r="I287" s="668"/>
    </row>
    <row r="288" spans="1:9" x14ac:dyDescent="0.35">
      <c r="A288" s="656" t="s">
        <v>360</v>
      </c>
      <c r="B288" s="657">
        <v>3.5200000000000002E-2</v>
      </c>
      <c r="C288" s="657">
        <v>0.77439599999999997</v>
      </c>
      <c r="D288" s="657">
        <v>0.80959599999999998</v>
      </c>
      <c r="E288"/>
      <c r="F288"/>
      <c r="G288" s="668"/>
      <c r="H288" s="668"/>
      <c r="I288" s="668"/>
    </row>
    <row r="289" spans="1:9" x14ac:dyDescent="0.35">
      <c r="A289" s="656" t="s">
        <v>340</v>
      </c>
      <c r="B289" s="657">
        <v>4172.2895429999999</v>
      </c>
      <c r="C289" s="657">
        <v>0.72628199999999998</v>
      </c>
      <c r="D289" s="657">
        <v>4173.0158249999995</v>
      </c>
      <c r="E289"/>
      <c r="F289"/>
      <c r="G289" s="668"/>
      <c r="H289" s="668"/>
      <c r="I289" s="668"/>
    </row>
    <row r="290" spans="1:9" x14ac:dyDescent="0.35">
      <c r="A290" s="656" t="s">
        <v>518</v>
      </c>
      <c r="B290" s="657">
        <v>0</v>
      </c>
      <c r="C290" s="657">
        <v>0</v>
      </c>
      <c r="D290" s="657">
        <v>0</v>
      </c>
      <c r="E290"/>
      <c r="F290"/>
      <c r="G290" s="668"/>
      <c r="H290" s="668"/>
      <c r="I290" s="668"/>
    </row>
    <row r="291" spans="1:9" ht="16" thickBot="1" x14ac:dyDescent="0.4">
      <c r="A291" s="661" t="s">
        <v>304</v>
      </c>
      <c r="B291" s="662">
        <v>7068.6517309999999</v>
      </c>
      <c r="C291" s="662">
        <v>228.59710400000074</v>
      </c>
      <c r="D291" s="662">
        <v>7297.2488350000003</v>
      </c>
      <c r="E291"/>
      <c r="F291"/>
      <c r="G291" s="668"/>
      <c r="H291" s="668"/>
      <c r="I291" s="668"/>
    </row>
    <row r="292" spans="1:9" ht="16.5" thickTop="1" thickBot="1" x14ac:dyDescent="0.4">
      <c r="A292" s="663" t="s">
        <v>519</v>
      </c>
      <c r="B292" s="664">
        <v>15.609964</v>
      </c>
      <c r="C292" s="664">
        <v>416.386977</v>
      </c>
      <c r="D292" s="664">
        <v>431.99694099999999</v>
      </c>
      <c r="E292"/>
      <c r="F292"/>
      <c r="G292" s="668"/>
      <c r="H292" s="668"/>
      <c r="I292" s="668"/>
    </row>
    <row r="293" spans="1:9" ht="16" thickTop="1" x14ac:dyDescent="0.35">
      <c r="A293" s="654"/>
      <c r="B293" s="657"/>
      <c r="C293" s="657"/>
      <c r="D293" s="657"/>
      <c r="E293"/>
      <c r="F293"/>
      <c r="G293" s="668"/>
      <c r="H293" s="668"/>
      <c r="I293" s="668"/>
    </row>
    <row r="294" spans="1:9" ht="16" thickBot="1" x14ac:dyDescent="0.4">
      <c r="D294" s="652" t="s">
        <v>67</v>
      </c>
      <c r="E294"/>
      <c r="F294"/>
      <c r="G294" s="668"/>
      <c r="H294" s="668"/>
      <c r="I294" s="668"/>
    </row>
    <row r="295" spans="1:9" ht="17.5" thickTop="1" x14ac:dyDescent="0.35">
      <c r="A295" s="1013">
        <v>2017</v>
      </c>
      <c r="B295" s="1015" t="s">
        <v>509</v>
      </c>
      <c r="C295" s="1015"/>
      <c r="D295" s="1015"/>
      <c r="E295"/>
      <c r="F295"/>
      <c r="G295" s="668"/>
      <c r="H295" s="668"/>
      <c r="I295" s="668"/>
    </row>
    <row r="296" spans="1:9" ht="17" x14ac:dyDescent="0.35">
      <c r="A296" s="1280"/>
      <c r="B296" s="653" t="s">
        <v>534</v>
      </c>
      <c r="C296" s="653" t="s">
        <v>535</v>
      </c>
      <c r="D296" s="653" t="s">
        <v>512</v>
      </c>
      <c r="E296"/>
      <c r="F296"/>
      <c r="G296" s="668"/>
      <c r="H296" s="668"/>
      <c r="I296" s="668"/>
    </row>
    <row r="297" spans="1:9" x14ac:dyDescent="0.35">
      <c r="A297" s="667" t="s">
        <v>309</v>
      </c>
      <c r="E297"/>
      <c r="F297"/>
      <c r="G297" s="668"/>
      <c r="H297" s="668"/>
      <c r="I297" s="668"/>
    </row>
    <row r="298" spans="1:9" x14ac:dyDescent="0.35">
      <c r="A298" s="656" t="s">
        <v>344</v>
      </c>
      <c r="B298" s="657">
        <v>0.21628500000000001</v>
      </c>
      <c r="C298" s="657">
        <v>1.8946999999999999E-2</v>
      </c>
      <c r="D298" s="657">
        <v>0.235232</v>
      </c>
      <c r="E298"/>
      <c r="F298"/>
      <c r="G298" s="668"/>
      <c r="H298" s="668"/>
      <c r="I298" s="668"/>
    </row>
    <row r="299" spans="1:9" x14ac:dyDescent="0.35">
      <c r="A299" s="656" t="s">
        <v>520</v>
      </c>
      <c r="B299" s="657">
        <v>196.233587</v>
      </c>
      <c r="C299" s="657">
        <v>2.5350000000000001E-2</v>
      </c>
      <c r="D299" s="657">
        <v>196.258937</v>
      </c>
      <c r="E299"/>
      <c r="F299"/>
      <c r="G299" s="668"/>
      <c r="H299" s="668"/>
      <c r="I299" s="668"/>
    </row>
    <row r="300" spans="1:9" x14ac:dyDescent="0.35">
      <c r="A300" s="656" t="s">
        <v>347</v>
      </c>
      <c r="B300" s="657">
        <v>8.9300000000000004E-2</v>
      </c>
      <c r="C300" s="657">
        <v>7.3245000000000005E-2</v>
      </c>
      <c r="D300" s="657">
        <v>0.162545</v>
      </c>
      <c r="E300"/>
      <c r="F300"/>
      <c r="G300" s="668"/>
      <c r="H300" s="668"/>
      <c r="I300" s="668"/>
    </row>
    <row r="301" spans="1:9" x14ac:dyDescent="0.35">
      <c r="A301" s="656" t="s">
        <v>348</v>
      </c>
      <c r="B301" s="657">
        <v>0.15723500000000001</v>
      </c>
      <c r="C301" s="657">
        <v>0.28448999999999997</v>
      </c>
      <c r="D301" s="657">
        <v>0.44172499999999998</v>
      </c>
      <c r="E301"/>
      <c r="F301"/>
      <c r="G301" s="668"/>
      <c r="H301" s="668"/>
      <c r="I301" s="668"/>
    </row>
    <row r="302" spans="1:9" x14ac:dyDescent="0.35">
      <c r="A302" s="656" t="s">
        <v>349</v>
      </c>
      <c r="B302" s="657">
        <v>0.59496599999999999</v>
      </c>
      <c r="C302" s="657">
        <v>81.144340999999997</v>
      </c>
      <c r="D302" s="657">
        <v>81.739306999999997</v>
      </c>
      <c r="E302"/>
      <c r="F302"/>
      <c r="G302" s="668"/>
      <c r="H302" s="668"/>
      <c r="I302" s="668"/>
    </row>
    <row r="303" spans="1:9" x14ac:dyDescent="0.35">
      <c r="A303" s="656" t="s">
        <v>363</v>
      </c>
      <c r="B303" s="657">
        <v>737.18960500000003</v>
      </c>
      <c r="C303" s="657">
        <v>24.109270000000002</v>
      </c>
      <c r="D303" s="657">
        <v>761.29887500000007</v>
      </c>
      <c r="E303"/>
      <c r="F303"/>
      <c r="G303" s="668"/>
      <c r="H303" s="668"/>
      <c r="I303" s="668"/>
    </row>
    <row r="304" spans="1:9" x14ac:dyDescent="0.35">
      <c r="A304" s="656" t="s">
        <v>513</v>
      </c>
      <c r="B304" s="669">
        <v>0</v>
      </c>
      <c r="C304" s="657">
        <v>0.87428100000000009</v>
      </c>
      <c r="D304" s="657">
        <v>0.87428100000000009</v>
      </c>
      <c r="E304"/>
      <c r="F304"/>
      <c r="G304" s="668"/>
      <c r="H304" s="668"/>
      <c r="I304" s="668"/>
    </row>
    <row r="305" spans="1:9" x14ac:dyDescent="0.35">
      <c r="A305" s="656" t="s">
        <v>364</v>
      </c>
      <c r="B305" s="657">
        <v>9.5408740000000005</v>
      </c>
      <c r="C305" s="657">
        <v>4.8366319999999998</v>
      </c>
      <c r="D305" s="657">
        <v>14.377506</v>
      </c>
      <c r="E305"/>
      <c r="F305"/>
      <c r="G305" s="668"/>
      <c r="H305" s="668"/>
      <c r="I305" s="668"/>
    </row>
    <row r="306" spans="1:9" x14ac:dyDescent="0.35">
      <c r="A306" s="656" t="s">
        <v>365</v>
      </c>
      <c r="B306" s="657">
        <v>6.4879999999999998E-3</v>
      </c>
      <c r="C306" s="657">
        <v>5.4667669999999999</v>
      </c>
      <c r="D306" s="657">
        <v>5.473255</v>
      </c>
      <c r="E306"/>
      <c r="F306"/>
      <c r="G306" s="668"/>
      <c r="H306" s="668"/>
      <c r="I306" s="668"/>
    </row>
    <row r="307" spans="1:9" x14ac:dyDescent="0.35">
      <c r="A307" s="656" t="s">
        <v>353</v>
      </c>
      <c r="B307" s="657">
        <v>142.08358000000001</v>
      </c>
      <c r="C307" s="657">
        <v>0.1283</v>
      </c>
      <c r="D307" s="657">
        <v>142.21188000000001</v>
      </c>
      <c r="E307"/>
      <c r="F307"/>
      <c r="G307" s="668"/>
      <c r="H307" s="668"/>
      <c r="I307" s="668"/>
    </row>
    <row r="308" spans="1:9" x14ac:dyDescent="0.35">
      <c r="A308" s="656" t="s">
        <v>354</v>
      </c>
      <c r="B308" s="657">
        <v>33.706192000000001</v>
      </c>
      <c r="C308" s="657">
        <v>0.57449700000000004</v>
      </c>
      <c r="D308" s="657">
        <v>34.280689000000002</v>
      </c>
      <c r="E308"/>
      <c r="F308"/>
      <c r="G308" s="668"/>
      <c r="H308" s="668"/>
      <c r="I308" s="668"/>
    </row>
    <row r="309" spans="1:9" x14ac:dyDescent="0.35">
      <c r="A309" s="656" t="s">
        <v>355</v>
      </c>
      <c r="B309" s="657">
        <v>0</v>
      </c>
      <c r="C309" s="657">
        <v>9.9999999999999995E-7</v>
      </c>
      <c r="D309" s="657">
        <v>9.9999999999999995E-7</v>
      </c>
      <c r="E309"/>
      <c r="F309"/>
      <c r="G309" s="668"/>
      <c r="H309" s="668"/>
      <c r="I309" s="668"/>
    </row>
    <row r="310" spans="1:9" x14ac:dyDescent="0.35">
      <c r="A310" s="656" t="s">
        <v>514</v>
      </c>
      <c r="B310" s="657">
        <v>16.185253000000102</v>
      </c>
      <c r="C310" s="657">
        <v>14.771420000000006</v>
      </c>
      <c r="D310" s="657">
        <v>30.956672999999682</v>
      </c>
      <c r="E310"/>
      <c r="F310"/>
      <c r="G310" s="668"/>
      <c r="H310" s="668"/>
      <c r="I310" s="668"/>
    </row>
    <row r="311" spans="1:9" x14ac:dyDescent="0.35">
      <c r="A311" s="659" t="s">
        <v>291</v>
      </c>
      <c r="B311" s="660">
        <v>1136.0033650000003</v>
      </c>
      <c r="C311" s="660">
        <v>132.30754099999999</v>
      </c>
      <c r="D311" s="660">
        <v>1268.3109060000002</v>
      </c>
      <c r="E311"/>
      <c r="F311"/>
      <c r="G311" s="668"/>
      <c r="H311" s="668"/>
      <c r="I311" s="668"/>
    </row>
    <row r="312" spans="1:9" x14ac:dyDescent="0.35">
      <c r="A312" s="656" t="s">
        <v>525</v>
      </c>
      <c r="B312" s="670">
        <v>0</v>
      </c>
      <c r="C312" s="670">
        <v>0</v>
      </c>
      <c r="D312" s="670">
        <v>0</v>
      </c>
      <c r="E312"/>
      <c r="F312"/>
      <c r="G312" s="668"/>
      <c r="H312" s="668"/>
      <c r="I312" s="668"/>
    </row>
    <row r="313" spans="1:9" x14ac:dyDescent="0.35">
      <c r="A313" s="656" t="s">
        <v>532</v>
      </c>
      <c r="B313" s="670">
        <v>0</v>
      </c>
      <c r="C313" s="670">
        <v>4.8384000000000003E-2</v>
      </c>
      <c r="D313" s="670">
        <v>4.8384000000000003E-2</v>
      </c>
      <c r="E313"/>
      <c r="F313"/>
      <c r="G313" s="668"/>
      <c r="H313" s="668"/>
      <c r="I313" s="668"/>
    </row>
    <row r="314" spans="1:9" x14ac:dyDescent="0.35">
      <c r="A314" s="656" t="s">
        <v>334</v>
      </c>
      <c r="B314" s="670">
        <v>1434.886634</v>
      </c>
      <c r="C314" s="670">
        <v>4.7668000000000002E-2</v>
      </c>
      <c r="D314" s="670">
        <v>1434.9343019999999</v>
      </c>
      <c r="E314"/>
      <c r="F314"/>
      <c r="G314" s="668"/>
      <c r="H314" s="668"/>
      <c r="I314" s="668"/>
    </row>
    <row r="315" spans="1:9" x14ac:dyDescent="0.35">
      <c r="A315" s="656" t="s">
        <v>337</v>
      </c>
      <c r="B315" s="670">
        <v>0</v>
      </c>
      <c r="C315" s="670">
        <v>5.8075000000000002E-2</v>
      </c>
      <c r="D315" s="670">
        <v>5.8075000000000002E-2</v>
      </c>
      <c r="E315"/>
      <c r="F315"/>
      <c r="G315" s="668"/>
      <c r="H315" s="668"/>
      <c r="I315" s="668"/>
    </row>
    <row r="316" spans="1:9" x14ac:dyDescent="0.35">
      <c r="A316" s="656" t="s">
        <v>515</v>
      </c>
      <c r="B316" s="670">
        <v>0</v>
      </c>
      <c r="C316" s="670">
        <v>0.25157999999999997</v>
      </c>
      <c r="D316" s="670">
        <v>0.25157999999999997</v>
      </c>
      <c r="E316"/>
      <c r="F316"/>
      <c r="G316" s="668"/>
      <c r="H316" s="668"/>
      <c r="I316" s="668"/>
    </row>
    <row r="317" spans="1:9" x14ac:dyDescent="0.35">
      <c r="A317" s="656" t="s">
        <v>530</v>
      </c>
      <c r="B317" s="670">
        <v>0</v>
      </c>
      <c r="C317" s="670">
        <v>0</v>
      </c>
      <c r="D317" s="670">
        <v>0</v>
      </c>
      <c r="E317"/>
      <c r="F317"/>
      <c r="G317" s="668"/>
      <c r="H317" s="668"/>
      <c r="I317" s="668"/>
    </row>
    <row r="318" spans="1:9" x14ac:dyDescent="0.35">
      <c r="A318" s="656" t="s">
        <v>517</v>
      </c>
      <c r="B318" s="671">
        <v>0.26196000000000003</v>
      </c>
      <c r="C318" s="670">
        <v>0.41808000000000001</v>
      </c>
      <c r="D318" s="670">
        <v>0.68003999999999998</v>
      </c>
      <c r="E318"/>
      <c r="F318"/>
      <c r="G318" s="668"/>
      <c r="H318" s="668"/>
      <c r="I318" s="668"/>
    </row>
    <row r="319" spans="1:9" x14ac:dyDescent="0.35">
      <c r="A319" s="656" t="s">
        <v>533</v>
      </c>
      <c r="B319" s="670">
        <v>0</v>
      </c>
      <c r="C319" s="670">
        <v>0</v>
      </c>
      <c r="D319" s="670">
        <v>0</v>
      </c>
      <c r="E319"/>
      <c r="F319"/>
      <c r="G319" s="668"/>
      <c r="H319" s="668"/>
      <c r="I319" s="668"/>
    </row>
    <row r="320" spans="1:9" x14ac:dyDescent="0.35">
      <c r="A320" s="656" t="s">
        <v>339</v>
      </c>
      <c r="B320" s="670">
        <v>121.72162400000001</v>
      </c>
      <c r="C320" s="670">
        <v>2.3404479999999999</v>
      </c>
      <c r="D320" s="670">
        <v>124.062072</v>
      </c>
      <c r="E320"/>
      <c r="F320"/>
      <c r="G320" s="668"/>
      <c r="H320" s="668"/>
      <c r="I320" s="668"/>
    </row>
    <row r="321" spans="1:9" x14ac:dyDescent="0.35">
      <c r="A321" s="656" t="s">
        <v>338</v>
      </c>
      <c r="B321" s="670">
        <v>0</v>
      </c>
      <c r="C321" s="670">
        <v>0.13547900000000002</v>
      </c>
      <c r="D321" s="670">
        <v>0.13547900000000002</v>
      </c>
      <c r="E321"/>
      <c r="F321"/>
      <c r="G321" s="668"/>
      <c r="H321" s="668"/>
      <c r="I321" s="668"/>
    </row>
    <row r="322" spans="1:9" x14ac:dyDescent="0.35">
      <c r="A322" s="656" t="s">
        <v>531</v>
      </c>
      <c r="B322" s="670">
        <v>8.9516999999999999E-2</v>
      </c>
      <c r="C322" s="670">
        <v>5.1500000000000001E-3</v>
      </c>
      <c r="D322" s="670">
        <v>9.4667000000000001E-2</v>
      </c>
      <c r="E322"/>
      <c r="F322"/>
      <c r="G322" s="668"/>
      <c r="H322" s="668"/>
      <c r="I322" s="668"/>
    </row>
    <row r="323" spans="1:9" x14ac:dyDescent="0.35">
      <c r="A323" s="656" t="s">
        <v>360</v>
      </c>
      <c r="B323" s="670">
        <v>0</v>
      </c>
      <c r="C323" s="670">
        <v>1.9176059999999999</v>
      </c>
      <c r="D323" s="670">
        <v>1.9176059999999999</v>
      </c>
      <c r="E323"/>
      <c r="F323"/>
      <c r="G323" s="668"/>
      <c r="H323" s="668"/>
      <c r="I323" s="668"/>
    </row>
    <row r="324" spans="1:9" x14ac:dyDescent="0.35">
      <c r="A324" s="656" t="s">
        <v>340</v>
      </c>
      <c r="B324" s="670">
        <v>4087.542504</v>
      </c>
      <c r="C324" s="670">
        <v>0.83987199999999995</v>
      </c>
      <c r="D324" s="670">
        <v>4088.382376</v>
      </c>
      <c r="E324"/>
      <c r="F324"/>
      <c r="G324" s="668"/>
      <c r="H324" s="668"/>
      <c r="I324" s="668"/>
    </row>
    <row r="325" spans="1:9" x14ac:dyDescent="0.35">
      <c r="A325" s="656" t="s">
        <v>518</v>
      </c>
      <c r="B325" s="670">
        <v>52.366030000000137</v>
      </c>
      <c r="C325" s="670">
        <v>0</v>
      </c>
      <c r="D325" s="670">
        <v>52.366030000000137</v>
      </c>
      <c r="E325"/>
      <c r="F325" s="1290"/>
      <c r="G325" s="668"/>
      <c r="H325" s="668"/>
      <c r="I325" s="668"/>
    </row>
    <row r="326" spans="1:9" ht="16" thickBot="1" x14ac:dyDescent="0.4">
      <c r="A326" s="661" t="s">
        <v>304</v>
      </c>
      <c r="B326" s="662">
        <v>6832.8716340000001</v>
      </c>
      <c r="C326" s="662">
        <v>143.07744699999998</v>
      </c>
      <c r="D326" s="662">
        <v>6975.9490810000007</v>
      </c>
      <c r="E326"/>
      <c r="F326"/>
      <c r="G326" s="668"/>
      <c r="H326" s="668"/>
      <c r="I326" s="668"/>
    </row>
    <row r="327" spans="1:9" ht="16.5" thickTop="1" thickBot="1" x14ac:dyDescent="0.4">
      <c r="A327" s="663" t="s">
        <v>519</v>
      </c>
      <c r="B327" s="664">
        <v>64.877272999999988</v>
      </c>
      <c r="C327" s="664">
        <v>252.55653999999998</v>
      </c>
      <c r="D327" s="664">
        <v>317.43381299999993</v>
      </c>
      <c r="E327"/>
      <c r="F327"/>
      <c r="G327" s="668"/>
      <c r="H327" s="668"/>
      <c r="I327" s="668"/>
    </row>
    <row r="328" spans="1:9" ht="16" thickTop="1" x14ac:dyDescent="0.35">
      <c r="A328" s="654"/>
      <c r="B328" s="657"/>
      <c r="C328" s="657"/>
      <c r="D328" s="657"/>
      <c r="E328"/>
    </row>
    <row r="329" spans="1:9" ht="23" x14ac:dyDescent="0.5">
      <c r="A329" s="1283" t="s">
        <v>522</v>
      </c>
      <c r="B329" s="1260"/>
      <c r="C329" s="1260"/>
      <c r="D329" s="1260"/>
      <c r="E329"/>
    </row>
    <row r="330" spans="1:9" ht="16" thickBot="1" x14ac:dyDescent="0.4">
      <c r="D330" s="652" t="s">
        <v>67</v>
      </c>
      <c r="E330"/>
      <c r="F330"/>
    </row>
    <row r="331" spans="1:9" ht="18.649999999999999" customHeight="1" thickTop="1" x14ac:dyDescent="0.35">
      <c r="A331" s="1013">
        <v>2018</v>
      </c>
      <c r="B331" s="1015" t="s">
        <v>509</v>
      </c>
      <c r="C331" s="1015"/>
      <c r="D331" s="1015"/>
      <c r="E331"/>
      <c r="F331"/>
    </row>
    <row r="332" spans="1:9" ht="25.15" customHeight="1" x14ac:dyDescent="0.35">
      <c r="A332" s="1280"/>
      <c r="B332" s="653" t="s">
        <v>510</v>
      </c>
      <c r="C332" s="653" t="s">
        <v>511</v>
      </c>
      <c r="D332" s="653" t="s">
        <v>512</v>
      </c>
      <c r="E332"/>
      <c r="F332"/>
    </row>
    <row r="333" spans="1:9" x14ac:dyDescent="0.35">
      <c r="A333" s="667" t="s">
        <v>309</v>
      </c>
      <c r="E333"/>
      <c r="F333"/>
    </row>
    <row r="334" spans="1:9" x14ac:dyDescent="0.35">
      <c r="A334" s="656" t="s">
        <v>344</v>
      </c>
      <c r="B334" s="657">
        <v>9.8691000000000001E-2</v>
      </c>
      <c r="C334" s="657">
        <v>1.034295</v>
      </c>
      <c r="D334" s="657">
        <v>1.132986</v>
      </c>
      <c r="E334"/>
      <c r="F334"/>
      <c r="G334" s="668"/>
      <c r="H334" s="668"/>
      <c r="I334" s="668"/>
    </row>
    <row r="335" spans="1:9" x14ac:dyDescent="0.35">
      <c r="A335" s="656" t="s">
        <v>520</v>
      </c>
      <c r="B335" s="657">
        <v>205.67225999999999</v>
      </c>
      <c r="C335" s="657">
        <v>1.949322</v>
      </c>
      <c r="D335" s="657">
        <v>207.62158199999999</v>
      </c>
      <c r="E335"/>
      <c r="F335"/>
      <c r="G335" s="668"/>
      <c r="H335" s="668"/>
      <c r="I335" s="668"/>
    </row>
    <row r="336" spans="1:9" x14ac:dyDescent="0.35">
      <c r="A336" s="656" t="s">
        <v>347</v>
      </c>
      <c r="B336" s="657">
        <v>0.118335</v>
      </c>
      <c r="C336" s="657">
        <v>0.13955399999999998</v>
      </c>
      <c r="D336" s="657">
        <v>0.25788899999999998</v>
      </c>
      <c r="E336"/>
      <c r="F336"/>
      <c r="G336" s="668"/>
      <c r="H336" s="668"/>
      <c r="I336" s="668"/>
    </row>
    <row r="337" spans="1:9" x14ac:dyDescent="0.35">
      <c r="A337" s="656" t="s">
        <v>348</v>
      </c>
      <c r="B337" s="657">
        <v>2.8573590000000002</v>
      </c>
      <c r="C337" s="657">
        <v>2.228097</v>
      </c>
      <c r="D337" s="657">
        <v>5.0854560000000006</v>
      </c>
      <c r="E337"/>
      <c r="F337"/>
      <c r="G337" s="668"/>
      <c r="H337" s="668"/>
      <c r="I337" s="668"/>
    </row>
    <row r="338" spans="1:9" x14ac:dyDescent="0.35">
      <c r="A338" s="656" t="s">
        <v>349</v>
      </c>
      <c r="B338" s="657">
        <v>4.5160260000000001</v>
      </c>
      <c r="C338" s="657">
        <v>63.867199000000006</v>
      </c>
      <c r="D338" s="657">
        <v>68.38322500000001</v>
      </c>
      <c r="E338"/>
      <c r="F338"/>
      <c r="G338" s="668"/>
      <c r="H338" s="668"/>
      <c r="I338" s="668"/>
    </row>
    <row r="339" spans="1:9" x14ac:dyDescent="0.35">
      <c r="A339" s="656" t="s">
        <v>363</v>
      </c>
      <c r="B339" s="657">
        <v>771.50154799999996</v>
      </c>
      <c r="C339" s="657">
        <v>24.363222</v>
      </c>
      <c r="D339" s="657">
        <v>795.86476999999991</v>
      </c>
      <c r="E339"/>
      <c r="F339"/>
      <c r="G339" s="668"/>
      <c r="H339" s="668"/>
      <c r="I339" s="668"/>
    </row>
    <row r="340" spans="1:9" x14ac:dyDescent="0.35">
      <c r="A340" s="656" t="s">
        <v>513</v>
      </c>
      <c r="B340" s="657">
        <v>4.9599999999999998E-2</v>
      </c>
      <c r="C340" s="657">
        <v>1.7544529999999998</v>
      </c>
      <c r="D340" s="657">
        <v>1.8040529999999999</v>
      </c>
      <c r="E340"/>
      <c r="F340"/>
      <c r="G340" s="668"/>
      <c r="H340" s="668"/>
      <c r="I340" s="668"/>
    </row>
    <row r="341" spans="1:9" x14ac:dyDescent="0.35">
      <c r="A341" s="656" t="s">
        <v>364</v>
      </c>
      <c r="B341" s="657">
        <v>13.549467999999999</v>
      </c>
      <c r="C341" s="657">
        <v>7.5971080000000004</v>
      </c>
      <c r="D341" s="657">
        <v>21.146576</v>
      </c>
      <c r="E341"/>
      <c r="F341"/>
      <c r="G341" s="668"/>
      <c r="H341" s="668"/>
      <c r="I341" s="668"/>
    </row>
    <row r="342" spans="1:9" x14ac:dyDescent="0.35">
      <c r="A342" s="656" t="s">
        <v>365</v>
      </c>
      <c r="B342" s="657">
        <v>3.7039999999999998E-3</v>
      </c>
      <c r="C342" s="657">
        <v>5.4666330000000007</v>
      </c>
      <c r="D342" s="657">
        <v>5.4703370000000007</v>
      </c>
      <c r="E342"/>
      <c r="F342"/>
      <c r="G342" s="668"/>
      <c r="H342" s="668"/>
      <c r="I342" s="668"/>
    </row>
    <row r="343" spans="1:9" x14ac:dyDescent="0.35">
      <c r="A343" s="656" t="s">
        <v>353</v>
      </c>
      <c r="B343" s="657">
        <v>210.156418</v>
      </c>
      <c r="C343" s="657">
        <v>16.200143000000001</v>
      </c>
      <c r="D343" s="657">
        <v>226.356561</v>
      </c>
      <c r="E343"/>
      <c r="F343"/>
      <c r="G343" s="668"/>
      <c r="H343" s="668"/>
      <c r="I343" s="668"/>
    </row>
    <row r="344" spans="1:9" x14ac:dyDescent="0.35">
      <c r="A344" s="656" t="s">
        <v>354</v>
      </c>
      <c r="B344" s="657">
        <v>13.535161</v>
      </c>
      <c r="C344" s="657">
        <v>0.29907100000000003</v>
      </c>
      <c r="D344" s="657">
        <v>13.834232</v>
      </c>
      <c r="E344"/>
      <c r="F344"/>
      <c r="G344" s="668"/>
      <c r="H344" s="668"/>
      <c r="I344" s="668"/>
    </row>
    <row r="345" spans="1:9" x14ac:dyDescent="0.35">
      <c r="A345" s="656" t="s">
        <v>355</v>
      </c>
      <c r="B345" s="657">
        <v>0</v>
      </c>
      <c r="C345" s="657">
        <v>4.5987E-2</v>
      </c>
      <c r="D345" s="657">
        <v>4.5987E-2</v>
      </c>
      <c r="E345"/>
      <c r="F345"/>
      <c r="G345" s="668"/>
      <c r="H345" s="668"/>
      <c r="I345" s="668"/>
    </row>
    <row r="346" spans="1:9" x14ac:dyDescent="0.35">
      <c r="A346" s="656" t="s">
        <v>514</v>
      </c>
      <c r="B346" s="657">
        <v>23.230302000000165</v>
      </c>
      <c r="C346" s="657">
        <v>20.700743999999986</v>
      </c>
      <c r="D346" s="657">
        <v>43.931046000000151</v>
      </c>
      <c r="E346"/>
      <c r="F346"/>
      <c r="G346" s="668"/>
      <c r="H346" s="668"/>
      <c r="I346" s="668"/>
    </row>
    <row r="347" spans="1:9" x14ac:dyDescent="0.35">
      <c r="A347" s="659" t="s">
        <v>291</v>
      </c>
      <c r="B347" s="660">
        <v>1245.2888720000001</v>
      </c>
      <c r="C347" s="660">
        <v>145.64582799999999</v>
      </c>
      <c r="D347" s="660">
        <v>1390.9347</v>
      </c>
      <c r="E347"/>
      <c r="F347"/>
      <c r="G347" s="668"/>
      <c r="H347" s="668"/>
      <c r="I347" s="668"/>
    </row>
    <row r="348" spans="1:9" x14ac:dyDescent="0.35">
      <c r="A348" s="656" t="s">
        <v>525</v>
      </c>
      <c r="B348" s="657">
        <v>0</v>
      </c>
      <c r="C348" s="657">
        <v>4.7151999999999999E-2</v>
      </c>
      <c r="D348" s="657">
        <v>4.7151999999999999E-2</v>
      </c>
      <c r="E348"/>
      <c r="F348"/>
      <c r="G348" s="668"/>
      <c r="H348" s="668"/>
      <c r="I348" s="668"/>
    </row>
    <row r="349" spans="1:9" x14ac:dyDescent="0.35">
      <c r="A349" s="656" t="s">
        <v>532</v>
      </c>
      <c r="B349" s="657">
        <v>0</v>
      </c>
      <c r="C349" s="657">
        <v>0.1016</v>
      </c>
      <c r="D349" s="657">
        <v>0.1016</v>
      </c>
      <c r="E349"/>
      <c r="F349"/>
      <c r="G349" s="668"/>
      <c r="H349" s="668"/>
      <c r="I349" s="668"/>
    </row>
    <row r="350" spans="1:9" x14ac:dyDescent="0.35">
      <c r="A350" s="656" t="s">
        <v>334</v>
      </c>
      <c r="B350" s="657">
        <v>1518.1682000000001</v>
      </c>
      <c r="C350" s="657">
        <v>0.74884100000000009</v>
      </c>
      <c r="D350" s="657">
        <v>1518.9170410000002</v>
      </c>
      <c r="E350"/>
      <c r="F350"/>
      <c r="G350" s="668"/>
      <c r="H350" s="668"/>
      <c r="I350" s="668"/>
    </row>
    <row r="351" spans="1:9" x14ac:dyDescent="0.35">
      <c r="A351" s="656" t="s">
        <v>337</v>
      </c>
      <c r="B351" s="657">
        <v>0</v>
      </c>
      <c r="C351" s="657">
        <v>0.26275799999999999</v>
      </c>
      <c r="D351" s="657">
        <v>0.26275799999999999</v>
      </c>
      <c r="E351"/>
      <c r="F351"/>
      <c r="G351" s="668"/>
      <c r="H351" s="668"/>
      <c r="I351" s="668"/>
    </row>
    <row r="352" spans="1:9" x14ac:dyDescent="0.35">
      <c r="A352" s="656" t="s">
        <v>515</v>
      </c>
      <c r="B352" s="657">
        <v>0.1285</v>
      </c>
      <c r="C352" s="657">
        <v>0.1226</v>
      </c>
      <c r="D352" s="657">
        <v>0.25109999999999999</v>
      </c>
      <c r="E352"/>
      <c r="F352"/>
      <c r="G352" s="668"/>
      <c r="H352" s="668"/>
      <c r="I352" s="668"/>
    </row>
    <row r="353" spans="1:9" x14ac:dyDescent="0.35">
      <c r="A353" s="656" t="s">
        <v>530</v>
      </c>
      <c r="B353" s="657">
        <v>0</v>
      </c>
      <c r="C353" s="657">
        <v>0</v>
      </c>
      <c r="D353" s="657">
        <v>0</v>
      </c>
      <c r="E353"/>
      <c r="F353"/>
      <c r="G353" s="668"/>
      <c r="H353" s="668"/>
      <c r="I353" s="668"/>
    </row>
    <row r="354" spans="1:9" x14ac:dyDescent="0.35">
      <c r="A354" s="656" t="s">
        <v>517</v>
      </c>
      <c r="B354" s="657">
        <v>0.23055</v>
      </c>
      <c r="C354" s="657">
        <v>0.3115</v>
      </c>
      <c r="D354" s="657">
        <v>0.54205000000000003</v>
      </c>
      <c r="E354"/>
      <c r="F354"/>
      <c r="G354" s="668"/>
      <c r="H354" s="668"/>
      <c r="I354" s="668"/>
    </row>
    <row r="355" spans="1:9" x14ac:dyDescent="0.35">
      <c r="A355" s="656" t="s">
        <v>533</v>
      </c>
      <c r="B355" s="657">
        <v>0</v>
      </c>
      <c r="C355" s="657">
        <v>0</v>
      </c>
      <c r="D355" s="657">
        <v>0</v>
      </c>
      <c r="E355"/>
      <c r="F355"/>
      <c r="G355" s="668"/>
      <c r="H355" s="668"/>
      <c r="I355" s="668"/>
    </row>
    <row r="356" spans="1:9" x14ac:dyDescent="0.35">
      <c r="A356" s="656" t="s">
        <v>339</v>
      </c>
      <c r="B356" s="657">
        <v>179.503029</v>
      </c>
      <c r="C356" s="657">
        <v>3.6005860000000003</v>
      </c>
      <c r="D356" s="657">
        <v>183.10361499999999</v>
      </c>
      <c r="E356"/>
      <c r="F356"/>
      <c r="G356" s="668"/>
      <c r="H356" s="668"/>
      <c r="I356" s="668"/>
    </row>
    <row r="357" spans="1:9" x14ac:dyDescent="0.35">
      <c r="A357" s="656" t="s">
        <v>338</v>
      </c>
      <c r="B357" s="657">
        <v>0</v>
      </c>
      <c r="C357" s="657">
        <v>0.32958299999999996</v>
      </c>
      <c r="D357" s="657">
        <v>0.32958299999999996</v>
      </c>
      <c r="E357"/>
      <c r="F357"/>
      <c r="G357" s="668"/>
      <c r="H357" s="668"/>
      <c r="I357" s="668"/>
    </row>
    <row r="358" spans="1:9" x14ac:dyDescent="0.35">
      <c r="A358" s="656" t="s">
        <v>531</v>
      </c>
      <c r="B358" s="657">
        <v>0</v>
      </c>
      <c r="C358" s="657">
        <v>0.29786299999999999</v>
      </c>
      <c r="D358" s="657">
        <v>0.29786299999999999</v>
      </c>
      <c r="E358"/>
      <c r="F358"/>
      <c r="G358" s="668"/>
      <c r="H358" s="668"/>
      <c r="I358" s="668"/>
    </row>
    <row r="359" spans="1:9" x14ac:dyDescent="0.35">
      <c r="A359" s="656" t="s">
        <v>360</v>
      </c>
      <c r="B359" s="657">
        <v>0.297016</v>
      </c>
      <c r="C359" s="657">
        <v>1.990116</v>
      </c>
      <c r="D359" s="657">
        <v>2.2871320000000002</v>
      </c>
      <c r="E359"/>
      <c r="F359"/>
      <c r="G359" s="668"/>
      <c r="H359" s="668"/>
      <c r="I359" s="668"/>
    </row>
    <row r="360" spans="1:9" x14ac:dyDescent="0.35">
      <c r="A360" s="656" t="s">
        <v>340</v>
      </c>
      <c r="B360" s="657">
        <v>4892.9609840000003</v>
      </c>
      <c r="C360" s="657">
        <v>0.9677929999999999</v>
      </c>
      <c r="D360" s="657">
        <v>4893.9287770000001</v>
      </c>
      <c r="E360"/>
      <c r="F360"/>
      <c r="G360" s="668"/>
      <c r="H360" s="668"/>
      <c r="I360" s="668"/>
    </row>
    <row r="361" spans="1:9" x14ac:dyDescent="0.35">
      <c r="A361" s="656" t="s">
        <v>518</v>
      </c>
      <c r="B361" s="657">
        <v>7.7798000000257161E-2</v>
      </c>
      <c r="C361" s="657">
        <v>0</v>
      </c>
      <c r="D361" s="657">
        <v>7.7798000000257161E-2</v>
      </c>
      <c r="E361"/>
      <c r="F361"/>
      <c r="G361" s="668"/>
      <c r="H361" s="668"/>
      <c r="I361" s="668"/>
    </row>
    <row r="362" spans="1:9" ht="16" thickBot="1" x14ac:dyDescent="0.4">
      <c r="A362" s="661" t="s">
        <v>304</v>
      </c>
      <c r="B362" s="662">
        <v>7836.6549490000007</v>
      </c>
      <c r="C362" s="662">
        <v>157.083336</v>
      </c>
      <c r="D362" s="662">
        <v>7993.7382850000004</v>
      </c>
      <c r="E362"/>
      <c r="F362"/>
      <c r="G362" s="668"/>
      <c r="H362" s="668"/>
      <c r="I362" s="668"/>
    </row>
    <row r="363" spans="1:9" ht="16.5" thickTop="1" thickBot="1" x14ac:dyDescent="0.4">
      <c r="A363" s="663" t="s">
        <v>519</v>
      </c>
      <c r="B363" s="664">
        <v>61.559393000000021</v>
      </c>
      <c r="C363" s="664">
        <v>244.07762999999994</v>
      </c>
      <c r="D363" s="664">
        <v>305.637023</v>
      </c>
      <c r="E363"/>
      <c r="F363"/>
      <c r="G363" s="668"/>
      <c r="H363" s="668"/>
      <c r="I363" s="668"/>
    </row>
    <row r="364" spans="1:9" ht="16" thickTop="1" x14ac:dyDescent="0.35">
      <c r="A364" s="654"/>
      <c r="B364" s="657"/>
      <c r="C364" s="657"/>
      <c r="D364" s="657"/>
      <c r="E364"/>
      <c r="F364"/>
      <c r="G364" s="668"/>
      <c r="H364" s="668"/>
      <c r="I364" s="668"/>
    </row>
    <row r="365" spans="1:9" ht="16" thickBot="1" x14ac:dyDescent="0.4">
      <c r="D365" s="652" t="s">
        <v>67</v>
      </c>
      <c r="E365"/>
      <c r="F365"/>
    </row>
    <row r="366" spans="1:9" ht="18.649999999999999" customHeight="1" thickTop="1" x14ac:dyDescent="0.35">
      <c r="A366" s="1013">
        <v>2019</v>
      </c>
      <c r="B366" s="1015" t="s">
        <v>509</v>
      </c>
      <c r="C366" s="1015"/>
      <c r="D366" s="1015"/>
      <c r="E366"/>
      <c r="F366"/>
    </row>
    <row r="367" spans="1:9" ht="25.15" customHeight="1" x14ac:dyDescent="0.35">
      <c r="A367" s="1280"/>
      <c r="B367" s="653" t="s">
        <v>510</v>
      </c>
      <c r="C367" s="653" t="s">
        <v>511</v>
      </c>
      <c r="D367" s="653" t="s">
        <v>512</v>
      </c>
      <c r="E367"/>
      <c r="F367"/>
    </row>
    <row r="368" spans="1:9" x14ac:dyDescent="0.35">
      <c r="A368" s="667" t="s">
        <v>309</v>
      </c>
      <c r="E368"/>
      <c r="F368"/>
    </row>
    <row r="369" spans="1:9" x14ac:dyDescent="0.35">
      <c r="A369" s="656" t="s">
        <v>344</v>
      </c>
      <c r="B369" s="657">
        <v>0.114138</v>
      </c>
      <c r="C369" s="657">
        <v>4.2832780000000001</v>
      </c>
      <c r="D369" s="657">
        <v>4.3974159999999998</v>
      </c>
      <c r="E369"/>
      <c r="F369"/>
      <c r="G369" s="668"/>
      <c r="H369" s="668"/>
      <c r="I369" s="668"/>
    </row>
    <row r="370" spans="1:9" x14ac:dyDescent="0.35">
      <c r="A370" s="656" t="s">
        <v>520</v>
      </c>
      <c r="B370" s="657">
        <v>313.48057599999999</v>
      </c>
      <c r="C370" s="657">
        <v>178.054171</v>
      </c>
      <c r="D370" s="657">
        <v>491.53474699999998</v>
      </c>
      <c r="E370"/>
      <c r="F370"/>
      <c r="G370" s="668"/>
      <c r="H370" s="668"/>
      <c r="I370" s="668"/>
    </row>
    <row r="371" spans="1:9" x14ac:dyDescent="0.35">
      <c r="A371" s="656" t="s">
        <v>347</v>
      </c>
      <c r="B371" s="657">
        <v>6.2769999999999996E-3</v>
      </c>
      <c r="C371" s="657">
        <v>2.5230000000000001E-3</v>
      </c>
      <c r="D371" s="657">
        <v>8.7999999999999988E-3</v>
      </c>
      <c r="E371"/>
      <c r="F371"/>
      <c r="G371" s="668"/>
      <c r="H371" s="668"/>
      <c r="I371" s="668"/>
    </row>
    <row r="372" spans="1:9" x14ac:dyDescent="0.35">
      <c r="A372" s="656" t="s">
        <v>348</v>
      </c>
      <c r="B372" s="657">
        <v>3.0217909999999999</v>
      </c>
      <c r="C372" s="657">
        <v>1.6815160000000002</v>
      </c>
      <c r="D372" s="657">
        <v>4.7033070000000006</v>
      </c>
      <c r="E372"/>
      <c r="F372"/>
      <c r="G372" s="668"/>
      <c r="H372" s="668"/>
      <c r="I372" s="668"/>
    </row>
    <row r="373" spans="1:9" x14ac:dyDescent="0.35">
      <c r="A373" s="656" t="s">
        <v>349</v>
      </c>
      <c r="B373" s="657">
        <v>0.111058</v>
      </c>
      <c r="C373" s="657">
        <v>60.409893999999994</v>
      </c>
      <c r="D373" s="657">
        <v>60.520951999999994</v>
      </c>
      <c r="E373"/>
      <c r="F373"/>
      <c r="G373" s="668"/>
      <c r="H373" s="668"/>
      <c r="I373" s="668"/>
    </row>
    <row r="374" spans="1:9" x14ac:dyDescent="0.35">
      <c r="A374" s="656" t="s">
        <v>363</v>
      </c>
      <c r="B374" s="657">
        <v>767.68252299999995</v>
      </c>
      <c r="C374" s="657">
        <v>29.663193</v>
      </c>
      <c r="D374" s="657">
        <v>797.34571599999992</v>
      </c>
      <c r="E374"/>
      <c r="F374"/>
      <c r="G374" s="668"/>
      <c r="H374" s="668"/>
      <c r="I374" s="668"/>
    </row>
    <row r="375" spans="1:9" x14ac:dyDescent="0.35">
      <c r="A375" s="656" t="s">
        <v>513</v>
      </c>
      <c r="B375" s="657">
        <v>71.462233999999995</v>
      </c>
      <c r="C375" s="657">
        <v>3.395257</v>
      </c>
      <c r="D375" s="657">
        <v>74.857490999999996</v>
      </c>
      <c r="E375"/>
      <c r="F375"/>
      <c r="G375" s="668"/>
      <c r="H375" s="668"/>
      <c r="I375" s="668"/>
    </row>
    <row r="376" spans="1:9" x14ac:dyDescent="0.35">
      <c r="A376" s="656" t="s">
        <v>364</v>
      </c>
      <c r="B376" s="657">
        <v>6.8474810000000002</v>
      </c>
      <c r="C376" s="657">
        <v>9.565961999999999</v>
      </c>
      <c r="D376" s="657">
        <v>16.413443000000001</v>
      </c>
      <c r="E376"/>
      <c r="F376"/>
      <c r="G376" s="668"/>
      <c r="H376" s="668"/>
      <c r="I376" s="668"/>
    </row>
    <row r="377" spans="1:9" x14ac:dyDescent="0.35">
      <c r="A377" s="656" t="s">
        <v>365</v>
      </c>
      <c r="B377" s="657">
        <v>4.0159999999999996E-3</v>
      </c>
      <c r="C377" s="657">
        <v>4.3995569999999997</v>
      </c>
      <c r="D377" s="657">
        <v>4.4035729999999997</v>
      </c>
      <c r="E377"/>
      <c r="F377"/>
      <c r="G377" s="668"/>
      <c r="H377" s="668"/>
      <c r="I377" s="668"/>
    </row>
    <row r="378" spans="1:9" x14ac:dyDescent="0.35">
      <c r="A378" s="656" t="s">
        <v>353</v>
      </c>
      <c r="B378" s="657">
        <v>172.34720899999999</v>
      </c>
      <c r="C378" s="657">
        <v>48.29833</v>
      </c>
      <c r="D378" s="657">
        <v>220.64553899999999</v>
      </c>
      <c r="E378"/>
      <c r="F378"/>
      <c r="G378" s="668"/>
      <c r="H378" s="668"/>
      <c r="I378" s="668"/>
    </row>
    <row r="379" spans="1:9" x14ac:dyDescent="0.35">
      <c r="A379" s="656" t="s">
        <v>354</v>
      </c>
      <c r="B379" s="657">
        <v>1.2227030000000001</v>
      </c>
      <c r="C379" s="657">
        <v>5.2700000000000002E-4</v>
      </c>
      <c r="D379" s="657">
        <v>1.22323</v>
      </c>
      <c r="E379"/>
      <c r="F379"/>
      <c r="G379" s="668"/>
      <c r="H379" s="668"/>
      <c r="I379" s="668"/>
    </row>
    <row r="380" spans="1:9" x14ac:dyDescent="0.35">
      <c r="A380" s="656" t="s">
        <v>355</v>
      </c>
      <c r="B380" s="657">
        <v>0</v>
      </c>
      <c r="C380" s="657">
        <v>1.7E-5</v>
      </c>
      <c r="D380" s="657">
        <v>1.7E-5</v>
      </c>
      <c r="E380"/>
      <c r="F380"/>
      <c r="G380" s="668"/>
      <c r="H380" s="668"/>
      <c r="I380" s="668"/>
    </row>
    <row r="381" spans="1:9" x14ac:dyDescent="0.35">
      <c r="A381" s="656" t="s">
        <v>514</v>
      </c>
      <c r="B381" s="657">
        <v>3.7684209999999894</v>
      </c>
      <c r="C381" s="657">
        <v>0.3633890000000406</v>
      </c>
      <c r="D381" s="657">
        <v>4.1318100000003142</v>
      </c>
      <c r="E381"/>
      <c r="F381"/>
      <c r="G381" s="668"/>
      <c r="H381" s="668"/>
      <c r="I381" s="668"/>
    </row>
    <row r="382" spans="1:9" x14ac:dyDescent="0.35">
      <c r="A382" s="659" t="s">
        <v>291</v>
      </c>
      <c r="B382" s="660">
        <v>1340.0684270000002</v>
      </c>
      <c r="C382" s="660">
        <v>340.11761400000006</v>
      </c>
      <c r="D382" s="660">
        <v>1680.1860410000002</v>
      </c>
      <c r="E382"/>
      <c r="F382"/>
      <c r="G382" s="668"/>
      <c r="H382" s="668"/>
      <c r="I382" s="668"/>
    </row>
    <row r="383" spans="1:9" x14ac:dyDescent="0.35">
      <c r="A383" s="656" t="s">
        <v>525</v>
      </c>
      <c r="B383" s="657">
        <v>4.8000000000000001E-2</v>
      </c>
      <c r="C383" s="657">
        <v>0.44282699999999997</v>
      </c>
      <c r="D383" s="657">
        <v>0.49082699999999996</v>
      </c>
      <c r="E383"/>
      <c r="F383"/>
      <c r="G383" s="668"/>
      <c r="H383" s="668"/>
      <c r="I383" s="668"/>
    </row>
    <row r="384" spans="1:9" x14ac:dyDescent="0.35">
      <c r="A384" s="656" t="s">
        <v>532</v>
      </c>
      <c r="B384" s="657">
        <v>0</v>
      </c>
      <c r="C384" s="657">
        <v>2.3316E-2</v>
      </c>
      <c r="D384" s="657">
        <v>2.3316E-2</v>
      </c>
      <c r="E384"/>
      <c r="F384"/>
      <c r="G384" s="668"/>
      <c r="H384" s="668"/>
      <c r="I384" s="668"/>
    </row>
    <row r="385" spans="1:9" x14ac:dyDescent="0.35">
      <c r="A385" s="656" t="s">
        <v>334</v>
      </c>
      <c r="B385" s="657">
        <v>1612.343396</v>
      </c>
      <c r="C385" s="657">
        <v>0.28456799999999999</v>
      </c>
      <c r="D385" s="657">
        <v>1612.627964</v>
      </c>
      <c r="E385"/>
      <c r="F385"/>
      <c r="G385" s="668"/>
      <c r="H385" s="668"/>
      <c r="I385" s="668"/>
    </row>
    <row r="386" spans="1:9" x14ac:dyDescent="0.35">
      <c r="A386" s="656" t="s">
        <v>337</v>
      </c>
      <c r="B386" s="657">
        <v>3.8449999999999999E-3</v>
      </c>
      <c r="C386" s="657">
        <v>0.59162500000000007</v>
      </c>
      <c r="D386" s="657">
        <v>0.59547000000000005</v>
      </c>
      <c r="E386"/>
      <c r="F386"/>
      <c r="G386" s="668"/>
      <c r="H386" s="668"/>
      <c r="I386" s="668"/>
    </row>
    <row r="387" spans="1:9" x14ac:dyDescent="0.35">
      <c r="A387" s="656" t="s">
        <v>515</v>
      </c>
      <c r="B387" s="657">
        <v>0.2457</v>
      </c>
      <c r="C387" s="657">
        <v>2.52E-2</v>
      </c>
      <c r="D387" s="657">
        <v>0.27090000000000003</v>
      </c>
      <c r="E387"/>
      <c r="F387"/>
      <c r="G387" s="668"/>
      <c r="H387" s="668"/>
      <c r="I387" s="668"/>
    </row>
    <row r="388" spans="1:9" x14ac:dyDescent="0.35">
      <c r="A388" s="656" t="s">
        <v>530</v>
      </c>
      <c r="B388" s="657">
        <v>0</v>
      </c>
      <c r="C388" s="657">
        <v>0</v>
      </c>
      <c r="D388" s="657">
        <v>0</v>
      </c>
      <c r="E388"/>
      <c r="F388"/>
      <c r="G388" s="668"/>
      <c r="H388" s="668"/>
      <c r="I388" s="668"/>
    </row>
    <row r="389" spans="1:9" x14ac:dyDescent="0.35">
      <c r="A389" s="656" t="s">
        <v>517</v>
      </c>
      <c r="B389" s="657">
        <v>0.20022699999999999</v>
      </c>
      <c r="C389" s="657">
        <v>5.0549999999999998E-2</v>
      </c>
      <c r="D389" s="657">
        <v>0.25077699999999997</v>
      </c>
      <c r="E389"/>
      <c r="F389"/>
      <c r="G389" s="668"/>
      <c r="H389" s="668"/>
      <c r="I389" s="668"/>
    </row>
    <row r="390" spans="1:9" x14ac:dyDescent="0.35">
      <c r="A390" s="656" t="s">
        <v>533</v>
      </c>
      <c r="B390" s="657">
        <v>0</v>
      </c>
      <c r="C390" s="657">
        <v>0</v>
      </c>
      <c r="D390" s="657">
        <v>0</v>
      </c>
      <c r="E390"/>
      <c r="F390"/>
      <c r="G390" s="668"/>
      <c r="H390" s="668"/>
      <c r="I390" s="668"/>
    </row>
    <row r="391" spans="1:9" x14ac:dyDescent="0.35">
      <c r="A391" s="656" t="s">
        <v>339</v>
      </c>
      <c r="B391" s="657">
        <v>221.08053100000001</v>
      </c>
      <c r="C391" s="657">
        <v>5.2011569999999994</v>
      </c>
      <c r="D391" s="657">
        <v>226.281688</v>
      </c>
      <c r="E391"/>
      <c r="F391"/>
      <c r="G391" s="668"/>
      <c r="H391" s="668"/>
      <c r="I391" s="668"/>
    </row>
    <row r="392" spans="1:9" x14ac:dyDescent="0.35">
      <c r="A392" s="656" t="s">
        <v>338</v>
      </c>
      <c r="B392" s="657">
        <v>0</v>
      </c>
      <c r="C392" s="657">
        <v>0.35999300000000001</v>
      </c>
      <c r="D392" s="657">
        <v>0.35999300000000001</v>
      </c>
      <c r="E392"/>
      <c r="F392"/>
      <c r="G392" s="668"/>
      <c r="H392" s="668"/>
      <c r="I392" s="668"/>
    </row>
    <row r="393" spans="1:9" x14ac:dyDescent="0.35">
      <c r="A393" s="656" t="s">
        <v>531</v>
      </c>
      <c r="B393" s="657">
        <v>0</v>
      </c>
      <c r="C393" s="657">
        <v>2.0056600000000002</v>
      </c>
      <c r="D393" s="657">
        <v>2.0056600000000002</v>
      </c>
      <c r="E393"/>
      <c r="F393"/>
      <c r="G393" s="668"/>
      <c r="H393" s="668"/>
      <c r="I393" s="668"/>
    </row>
    <row r="394" spans="1:9" x14ac:dyDescent="0.35">
      <c r="A394" s="656" t="s">
        <v>360</v>
      </c>
      <c r="B394" s="657">
        <v>4.0059999999999998E-2</v>
      </c>
      <c r="C394" s="657">
        <v>2.9943680000000001</v>
      </c>
      <c r="D394" s="657">
        <v>3.0344280000000001</v>
      </c>
      <c r="E394"/>
      <c r="F394"/>
      <c r="G394" s="668"/>
      <c r="H394" s="668"/>
      <c r="I394" s="668"/>
    </row>
    <row r="395" spans="1:9" x14ac:dyDescent="0.35">
      <c r="A395" s="656" t="s">
        <v>340</v>
      </c>
      <c r="B395" s="657">
        <v>5479.7775899999997</v>
      </c>
      <c r="C395" s="657">
        <v>1.825267</v>
      </c>
      <c r="D395" s="657">
        <v>5481.6028569999999</v>
      </c>
      <c r="E395"/>
      <c r="F395"/>
      <c r="G395" s="668"/>
      <c r="H395" s="668"/>
      <c r="I395" s="668"/>
    </row>
    <row r="396" spans="1:9" x14ac:dyDescent="0.35">
      <c r="A396" s="656" t="s">
        <v>518</v>
      </c>
      <c r="B396" s="657">
        <v>43.671572999999626</v>
      </c>
      <c r="C396" s="657">
        <v>0</v>
      </c>
      <c r="D396" s="657">
        <v>43.671572999999626</v>
      </c>
      <c r="E396"/>
      <c r="F396"/>
      <c r="G396" s="668"/>
      <c r="H396" s="668"/>
      <c r="I396" s="668"/>
    </row>
    <row r="397" spans="1:9" ht="16" thickBot="1" x14ac:dyDescent="0.4">
      <c r="A397" s="661" t="s">
        <v>304</v>
      </c>
      <c r="B397" s="662">
        <v>8697.4793489999993</v>
      </c>
      <c r="C397" s="662">
        <v>356.97803300000004</v>
      </c>
      <c r="D397" s="662">
        <v>9054.4573819999987</v>
      </c>
      <c r="E397"/>
      <c r="F397"/>
      <c r="G397" s="668"/>
      <c r="H397" s="668"/>
      <c r="I397" s="668"/>
    </row>
    <row r="398" spans="1:9" ht="16.5" thickTop="1" thickBot="1" x14ac:dyDescent="0.4">
      <c r="A398" s="663" t="s">
        <v>519</v>
      </c>
      <c r="B398" s="664">
        <v>31.211354</v>
      </c>
      <c r="C398" s="664">
        <v>229.037036</v>
      </c>
      <c r="D398" s="664">
        <v>260.24838999999997</v>
      </c>
      <c r="E398"/>
      <c r="F398"/>
      <c r="G398" s="668"/>
      <c r="H398" s="668"/>
      <c r="I398" s="668"/>
    </row>
    <row r="399" spans="1:9" ht="16" thickTop="1" x14ac:dyDescent="0.35">
      <c r="A399" s="654"/>
      <c r="B399" s="657"/>
      <c r="C399" s="657"/>
      <c r="D399" s="657"/>
      <c r="E399"/>
      <c r="F399"/>
      <c r="G399" s="668"/>
      <c r="H399" s="668"/>
      <c r="I399" s="668"/>
    </row>
    <row r="400" spans="1:9" ht="23" x14ac:dyDescent="0.5">
      <c r="A400" s="1283" t="s">
        <v>522</v>
      </c>
      <c r="B400" s="1260"/>
      <c r="C400" s="1260"/>
      <c r="D400" s="1260"/>
      <c r="E400"/>
    </row>
    <row r="401" spans="1:9" ht="16" thickBot="1" x14ac:dyDescent="0.4">
      <c r="D401" s="652" t="s">
        <v>67</v>
      </c>
      <c r="E401"/>
      <c r="F401"/>
    </row>
    <row r="402" spans="1:9" ht="18.649999999999999" customHeight="1" thickTop="1" x14ac:dyDescent="0.35">
      <c r="A402" s="1013">
        <v>2020</v>
      </c>
      <c r="B402" s="1015" t="s">
        <v>509</v>
      </c>
      <c r="C402" s="1015"/>
      <c r="D402" s="1015"/>
      <c r="E402"/>
      <c r="F402"/>
    </row>
    <row r="403" spans="1:9" ht="25.15" customHeight="1" x14ac:dyDescent="0.35">
      <c r="A403" s="1014"/>
      <c r="B403" s="653" t="s">
        <v>510</v>
      </c>
      <c r="C403" s="653" t="s">
        <v>511</v>
      </c>
      <c r="D403" s="653" t="s">
        <v>512</v>
      </c>
      <c r="E403"/>
      <c r="F403"/>
    </row>
    <row r="404" spans="1:9" x14ac:dyDescent="0.35">
      <c r="A404" s="667" t="s">
        <v>309</v>
      </c>
      <c r="E404"/>
      <c r="F404"/>
    </row>
    <row r="405" spans="1:9" x14ac:dyDescent="0.35">
      <c r="A405" s="656" t="s">
        <v>344</v>
      </c>
      <c r="B405" s="657">
        <v>3.5871E-2</v>
      </c>
      <c r="C405" s="657">
        <v>13.325803000000001</v>
      </c>
      <c r="D405" s="657">
        <v>13.361674000000001</v>
      </c>
      <c r="E405"/>
      <c r="F405"/>
      <c r="G405" s="668"/>
      <c r="H405" s="668"/>
      <c r="I405" s="668"/>
    </row>
    <row r="406" spans="1:9" x14ac:dyDescent="0.35">
      <c r="A406" s="656" t="s">
        <v>520</v>
      </c>
      <c r="B406" s="657">
        <v>177.00184899999999</v>
      </c>
      <c r="C406" s="657">
        <v>69.797286</v>
      </c>
      <c r="D406" s="657">
        <v>246.79913499999998</v>
      </c>
      <c r="E406"/>
      <c r="F406"/>
      <c r="G406" s="668"/>
      <c r="H406" s="668"/>
      <c r="I406" s="668"/>
    </row>
    <row r="407" spans="1:9" x14ac:dyDescent="0.35">
      <c r="A407" s="656" t="s">
        <v>347</v>
      </c>
      <c r="B407" s="657">
        <v>6.613E-3</v>
      </c>
      <c r="C407" s="657">
        <v>0.53024299999999991</v>
      </c>
      <c r="D407" s="657">
        <v>0.53685599999999989</v>
      </c>
      <c r="E407"/>
      <c r="F407"/>
      <c r="G407" s="668"/>
      <c r="H407" s="668"/>
      <c r="I407" s="668"/>
    </row>
    <row r="408" spans="1:9" x14ac:dyDescent="0.35">
      <c r="A408" s="656" t="s">
        <v>348</v>
      </c>
      <c r="B408" s="657">
        <v>6.8058880000000004</v>
      </c>
      <c r="C408" s="657">
        <v>24.444237999999999</v>
      </c>
      <c r="D408" s="657">
        <v>31.250125999999998</v>
      </c>
      <c r="E408"/>
      <c r="F408"/>
      <c r="G408" s="668"/>
      <c r="H408" s="668"/>
      <c r="I408" s="668"/>
    </row>
    <row r="409" spans="1:9" x14ac:dyDescent="0.35">
      <c r="A409" s="656" t="s">
        <v>349</v>
      </c>
      <c r="B409" s="657">
        <v>4.6935149999999997</v>
      </c>
      <c r="C409" s="657">
        <v>69.597322000000005</v>
      </c>
      <c r="D409" s="657">
        <v>74.29083700000001</v>
      </c>
      <c r="E409"/>
      <c r="F409"/>
      <c r="G409" s="668"/>
      <c r="H409" s="668"/>
      <c r="I409" s="668"/>
    </row>
    <row r="410" spans="1:9" x14ac:dyDescent="0.35">
      <c r="A410" s="656" t="s">
        <v>363</v>
      </c>
      <c r="B410" s="657">
        <v>846.39595199999997</v>
      </c>
      <c r="C410" s="657">
        <v>44.502848</v>
      </c>
      <c r="D410" s="657">
        <v>890.89879999999994</v>
      </c>
      <c r="E410"/>
      <c r="F410"/>
      <c r="G410" s="668"/>
      <c r="H410" s="668"/>
      <c r="I410" s="668"/>
    </row>
    <row r="411" spans="1:9" x14ac:dyDescent="0.35">
      <c r="A411" s="656" t="s">
        <v>513</v>
      </c>
      <c r="B411" s="657">
        <v>1.1488</v>
      </c>
      <c r="C411" s="657">
        <v>5.1512029999999998</v>
      </c>
      <c r="D411" s="657">
        <v>6.3000030000000002</v>
      </c>
      <c r="E411"/>
      <c r="F411"/>
      <c r="G411" s="668"/>
      <c r="H411" s="668"/>
      <c r="I411" s="668"/>
    </row>
    <row r="412" spans="1:9" x14ac:dyDescent="0.35">
      <c r="A412" s="656" t="s">
        <v>364</v>
      </c>
      <c r="B412" s="657">
        <v>1.627567</v>
      </c>
      <c r="C412" s="657">
        <v>15.252848999999999</v>
      </c>
      <c r="D412" s="657">
        <v>16.880416</v>
      </c>
      <c r="E412"/>
      <c r="F412"/>
      <c r="G412" s="668"/>
      <c r="H412" s="668"/>
      <c r="I412" s="668"/>
    </row>
    <row r="413" spans="1:9" x14ac:dyDescent="0.35">
      <c r="A413" s="656" t="s">
        <v>365</v>
      </c>
      <c r="B413" s="657">
        <v>2.8289999999999999E-3</v>
      </c>
      <c r="C413" s="657">
        <v>3.310546</v>
      </c>
      <c r="D413" s="657">
        <v>3.3133750000000002</v>
      </c>
      <c r="E413"/>
      <c r="F413"/>
      <c r="G413" s="668"/>
      <c r="H413" s="668"/>
      <c r="I413" s="668"/>
    </row>
    <row r="414" spans="1:9" x14ac:dyDescent="0.35">
      <c r="A414" s="656" t="s">
        <v>353</v>
      </c>
      <c r="B414" s="657">
        <v>137.98573200000001</v>
      </c>
      <c r="C414" s="657">
        <v>85.270105000000001</v>
      </c>
      <c r="D414" s="657">
        <v>223.25583700000001</v>
      </c>
      <c r="E414"/>
      <c r="F414"/>
      <c r="G414" s="668"/>
      <c r="H414" s="668"/>
      <c r="I414" s="668"/>
    </row>
    <row r="415" spans="1:9" x14ac:dyDescent="0.35">
      <c r="A415" s="656" t="s">
        <v>354</v>
      </c>
      <c r="B415" s="657">
        <v>2.2662840000000002</v>
      </c>
      <c r="C415" s="657">
        <v>0.32706600000000002</v>
      </c>
      <c r="D415" s="657">
        <v>2.59335</v>
      </c>
      <c r="E415"/>
      <c r="F415"/>
      <c r="G415" s="668"/>
      <c r="H415" s="668"/>
      <c r="I415" s="668"/>
    </row>
    <row r="416" spans="1:9" x14ac:dyDescent="0.35">
      <c r="A416" s="656" t="s">
        <v>355</v>
      </c>
      <c r="B416" s="657">
        <v>0</v>
      </c>
      <c r="C416" s="657">
        <v>0.14347199999999999</v>
      </c>
      <c r="D416" s="657">
        <v>0.14347199999999999</v>
      </c>
      <c r="E416"/>
      <c r="F416"/>
      <c r="G416" s="668"/>
      <c r="H416" s="668"/>
      <c r="I416" s="668"/>
    </row>
    <row r="417" spans="1:9" x14ac:dyDescent="0.35">
      <c r="A417" s="656" t="s">
        <v>514</v>
      </c>
      <c r="B417" s="657">
        <v>2.9986000000008062E-2</v>
      </c>
      <c r="C417" s="657">
        <v>0.5903369999999768</v>
      </c>
      <c r="D417" s="657">
        <v>0.62032300000009855</v>
      </c>
      <c r="E417"/>
      <c r="F417"/>
      <c r="G417" s="668"/>
      <c r="H417" s="668"/>
      <c r="I417" s="668"/>
    </row>
    <row r="418" spans="1:9" x14ac:dyDescent="0.35">
      <c r="A418" s="659" t="s">
        <v>291</v>
      </c>
      <c r="B418" s="660">
        <v>1178.000886</v>
      </c>
      <c r="C418" s="660">
        <v>332.24331799999993</v>
      </c>
      <c r="D418" s="660">
        <v>1510.2442040000001</v>
      </c>
      <c r="E418"/>
      <c r="F418"/>
      <c r="G418" s="668"/>
      <c r="H418" s="668"/>
      <c r="I418" s="668"/>
    </row>
    <row r="419" spans="1:9" x14ac:dyDescent="0.35">
      <c r="A419" s="656" t="s">
        <v>525</v>
      </c>
      <c r="B419" s="657">
        <v>0</v>
      </c>
      <c r="C419" s="657">
        <v>1.0111059999999998</v>
      </c>
      <c r="D419" s="657">
        <v>1.0111059999999998</v>
      </c>
      <c r="E419"/>
      <c r="F419"/>
      <c r="G419" s="668"/>
      <c r="H419" s="668"/>
      <c r="I419" s="668"/>
    </row>
    <row r="420" spans="1:9" x14ac:dyDescent="0.35">
      <c r="A420" s="656" t="s">
        <v>532</v>
      </c>
      <c r="B420" s="657">
        <v>0</v>
      </c>
      <c r="C420" s="657">
        <v>0</v>
      </c>
      <c r="D420" s="657">
        <v>0</v>
      </c>
      <c r="E420"/>
      <c r="F420"/>
      <c r="G420" s="668"/>
      <c r="H420" s="668"/>
      <c r="I420" s="668"/>
    </row>
    <row r="421" spans="1:9" x14ac:dyDescent="0.35">
      <c r="A421" s="656" t="s">
        <v>334</v>
      </c>
      <c r="B421" s="657">
        <v>1639.551637</v>
      </c>
      <c r="C421" s="657">
        <v>6.4528000000000002E-2</v>
      </c>
      <c r="D421" s="657">
        <v>1639.6161650000001</v>
      </c>
      <c r="E421"/>
      <c r="F421"/>
      <c r="G421" s="668"/>
      <c r="H421" s="668"/>
      <c r="I421" s="668"/>
    </row>
    <row r="422" spans="1:9" x14ac:dyDescent="0.35">
      <c r="A422" s="656" t="s">
        <v>337</v>
      </c>
      <c r="B422" s="657">
        <v>6.6195000000000004E-2</v>
      </c>
      <c r="C422" s="657">
        <v>8.9676000000000006E-2</v>
      </c>
      <c r="D422" s="657">
        <v>0.15587100000000001</v>
      </c>
      <c r="E422"/>
      <c r="F422"/>
      <c r="G422" s="668"/>
      <c r="H422" s="668"/>
      <c r="I422" s="668"/>
    </row>
    <row r="423" spans="1:9" x14ac:dyDescent="0.35">
      <c r="A423" s="656" t="s">
        <v>515</v>
      </c>
      <c r="B423" s="657">
        <v>0.37785200000000002</v>
      </c>
      <c r="C423" s="657">
        <v>4.9799999999999997E-2</v>
      </c>
      <c r="D423" s="657">
        <v>0.42765200000000003</v>
      </c>
      <c r="E423"/>
      <c r="F423"/>
      <c r="G423" s="668"/>
      <c r="H423" s="668"/>
      <c r="I423" s="668"/>
    </row>
    <row r="424" spans="1:9" x14ac:dyDescent="0.35">
      <c r="A424" s="656" t="s">
        <v>530</v>
      </c>
      <c r="B424" s="657">
        <v>0</v>
      </c>
      <c r="C424" s="657">
        <v>0</v>
      </c>
      <c r="D424" s="657">
        <v>0</v>
      </c>
      <c r="E424"/>
      <c r="F424"/>
      <c r="G424" s="668"/>
      <c r="H424" s="668"/>
      <c r="I424" s="668"/>
    </row>
    <row r="425" spans="1:9" x14ac:dyDescent="0.35">
      <c r="A425" s="656" t="s">
        <v>517</v>
      </c>
      <c r="B425" s="657">
        <v>0</v>
      </c>
      <c r="C425" s="657">
        <v>2.5999999999999999E-2</v>
      </c>
      <c r="D425" s="657">
        <v>2.5999999999999999E-2</v>
      </c>
      <c r="E425"/>
      <c r="F425"/>
      <c r="G425" s="668"/>
      <c r="H425" s="668"/>
      <c r="I425" s="668"/>
    </row>
    <row r="426" spans="1:9" x14ac:dyDescent="0.35">
      <c r="A426" s="656" t="s">
        <v>533</v>
      </c>
      <c r="B426" s="657">
        <v>0</v>
      </c>
      <c r="C426" s="657">
        <v>0</v>
      </c>
      <c r="D426" s="657">
        <v>0</v>
      </c>
      <c r="E426"/>
      <c r="F426"/>
      <c r="G426" s="668"/>
      <c r="H426" s="668"/>
      <c r="I426" s="668"/>
    </row>
    <row r="427" spans="1:9" x14ac:dyDescent="0.35">
      <c r="A427" s="656" t="s">
        <v>339</v>
      </c>
      <c r="B427" s="657">
        <v>258.14206200000001</v>
      </c>
      <c r="C427" s="657">
        <v>4.6281650000000001</v>
      </c>
      <c r="D427" s="657">
        <v>262.77022700000003</v>
      </c>
      <c r="E427"/>
      <c r="F427"/>
      <c r="G427" s="668"/>
      <c r="H427" s="668"/>
      <c r="I427" s="668"/>
    </row>
    <row r="428" spans="1:9" x14ac:dyDescent="0.35">
      <c r="A428" s="656" t="s">
        <v>338</v>
      </c>
      <c r="B428" s="657">
        <v>0</v>
      </c>
      <c r="C428" s="657">
        <v>0.32223299999999999</v>
      </c>
      <c r="D428" s="657">
        <v>0.32223299999999999</v>
      </c>
      <c r="E428"/>
      <c r="F428"/>
      <c r="G428" s="668"/>
      <c r="H428" s="668"/>
      <c r="I428" s="668"/>
    </row>
    <row r="429" spans="1:9" x14ac:dyDescent="0.35">
      <c r="A429" s="656" t="s">
        <v>531</v>
      </c>
      <c r="B429" s="657">
        <v>0</v>
      </c>
      <c r="C429" s="657">
        <v>6.9166000000000005E-2</v>
      </c>
      <c r="D429" s="657">
        <v>6.9166000000000005E-2</v>
      </c>
      <c r="E429"/>
      <c r="F429"/>
      <c r="G429" s="668"/>
      <c r="H429" s="668"/>
      <c r="I429" s="668"/>
    </row>
    <row r="430" spans="1:9" x14ac:dyDescent="0.35">
      <c r="A430" s="656" t="s">
        <v>360</v>
      </c>
      <c r="B430" s="657">
        <v>1.4768289999999999</v>
      </c>
      <c r="C430" s="657">
        <v>4.3799890000000001</v>
      </c>
      <c r="D430" s="657">
        <v>5.8568180000000005</v>
      </c>
      <c r="E430"/>
      <c r="F430"/>
      <c r="G430" s="668"/>
      <c r="H430" s="668"/>
      <c r="I430" s="668"/>
    </row>
    <row r="431" spans="1:9" x14ac:dyDescent="0.35">
      <c r="A431" s="656" t="s">
        <v>340</v>
      </c>
      <c r="B431" s="657">
        <v>5758.3959999999997</v>
      </c>
      <c r="C431" s="657">
        <v>0.51500800000000002</v>
      </c>
      <c r="D431" s="657">
        <v>5758.911008</v>
      </c>
      <c r="E431"/>
      <c r="F431"/>
      <c r="G431" s="668"/>
      <c r="H431" s="668"/>
      <c r="I431" s="668"/>
    </row>
    <row r="432" spans="1:9" x14ac:dyDescent="0.35">
      <c r="A432" s="656" t="s">
        <v>518</v>
      </c>
      <c r="B432" s="657">
        <v>121.65610000000015</v>
      </c>
      <c r="C432" s="657">
        <v>0</v>
      </c>
      <c r="D432" s="657">
        <v>121.65610000000015</v>
      </c>
      <c r="E432"/>
      <c r="F432"/>
      <c r="G432" s="668"/>
      <c r="H432" s="668"/>
      <c r="I432" s="668"/>
    </row>
    <row r="433" spans="1:9" ht="16" thickBot="1" x14ac:dyDescent="0.4">
      <c r="A433" s="661" t="s">
        <v>304</v>
      </c>
      <c r="B433" s="662">
        <v>8957.6675610000002</v>
      </c>
      <c r="C433" s="662">
        <v>359.48543399999994</v>
      </c>
      <c r="D433" s="662">
        <v>9317.1529950000004</v>
      </c>
      <c r="E433"/>
      <c r="F433"/>
      <c r="G433" s="668"/>
      <c r="H433" s="668"/>
      <c r="I433" s="668"/>
    </row>
    <row r="434" spans="1:9" ht="16.5" thickTop="1" thickBot="1" x14ac:dyDescent="0.4">
      <c r="A434" s="663" t="s">
        <v>519</v>
      </c>
      <c r="B434" s="664">
        <v>3</v>
      </c>
      <c r="C434" s="664">
        <v>96</v>
      </c>
      <c r="D434" s="664">
        <v>99</v>
      </c>
      <c r="E434"/>
      <c r="F434"/>
      <c r="G434" s="668"/>
      <c r="H434" s="668"/>
      <c r="I434" s="668"/>
    </row>
    <row r="435" spans="1:9" ht="16" thickTop="1" x14ac:dyDescent="0.35">
      <c r="A435" s="654"/>
      <c r="B435" s="657"/>
      <c r="C435" s="657"/>
      <c r="D435" s="657"/>
      <c r="E435"/>
      <c r="F435"/>
      <c r="G435" s="668"/>
      <c r="H435" s="668"/>
      <c r="I435" s="668"/>
    </row>
    <row r="436" spans="1:9" x14ac:dyDescent="0.35">
      <c r="D436" s="672" t="s">
        <v>368</v>
      </c>
    </row>
    <row r="437" spans="1:9" x14ac:dyDescent="0.35">
      <c r="A437" s="673" t="s">
        <v>536</v>
      </c>
      <c r="D437" s="672"/>
    </row>
    <row r="438" spans="1:9" s="675" customFormat="1" ht="14.5" x14ac:dyDescent="0.35">
      <c r="A438" s="1011" t="s">
        <v>537</v>
      </c>
      <c r="B438" s="1011"/>
      <c r="C438" s="1011"/>
      <c r="D438" s="1011"/>
      <c r="E438" s="674"/>
      <c r="F438" s="674"/>
    </row>
    <row r="439" spans="1:9" s="675" customFormat="1" ht="14.5" x14ac:dyDescent="0.35">
      <c r="A439" s="1276" t="s">
        <v>538</v>
      </c>
      <c r="B439" s="1012"/>
      <c r="C439" s="1012"/>
      <c r="D439" s="1012"/>
      <c r="E439" s="674"/>
      <c r="F439" s="674"/>
    </row>
    <row r="440" spans="1:9" s="675" customFormat="1" ht="14.5" x14ac:dyDescent="0.35">
      <c r="A440" s="1276" t="s">
        <v>539</v>
      </c>
      <c r="B440" s="1276"/>
      <c r="C440" s="1276"/>
      <c r="D440" s="1276"/>
      <c r="E440" s="674"/>
      <c r="F440" s="674"/>
    </row>
    <row r="441" spans="1:9" s="675" customFormat="1" ht="14.5" x14ac:dyDescent="0.35">
      <c r="A441" s="1276" t="s">
        <v>540</v>
      </c>
      <c r="B441" s="1276"/>
      <c r="C441" s="1276"/>
      <c r="D441" s="1276"/>
      <c r="E441" s="674"/>
      <c r="F441" s="674"/>
    </row>
    <row r="442" spans="1:9" s="675" customFormat="1" ht="14.5" x14ac:dyDescent="0.35">
      <c r="A442" s="1276" t="s">
        <v>541</v>
      </c>
      <c r="B442" s="1276"/>
      <c r="C442" s="1276"/>
      <c r="D442" s="1276"/>
      <c r="E442" s="674"/>
      <c r="F442" s="674"/>
    </row>
    <row r="443" spans="1:9" s="675" customFormat="1" ht="14.5" x14ac:dyDescent="0.35">
      <c r="A443" s="1276" t="s">
        <v>542</v>
      </c>
      <c r="B443" s="1276"/>
      <c r="C443" s="1276"/>
      <c r="D443" s="1276"/>
      <c r="E443" s="674"/>
      <c r="F443" s="674"/>
    </row>
    <row r="444" spans="1:9" s="675" customFormat="1" ht="14.5" x14ac:dyDescent="0.35">
      <c r="A444" s="1276" t="s">
        <v>543</v>
      </c>
      <c r="B444" s="1276"/>
      <c r="C444" s="1276"/>
      <c r="D444" s="1276"/>
      <c r="E444" s="674"/>
      <c r="F444" s="674"/>
    </row>
  </sheetData>
  <pageMargins left="0.70866141732283472" right="0.70866141732283472" top="0.74803149606299213" bottom="0.74803149606299213" header="0.31496062992125984" footer="0.31496062992125984"/>
  <pageSetup paperSize="9" scale="55" firstPageNumber="172" orientation="portrait" useFirstPageNumber="1" verticalDpi="4" r:id="rId1"/>
  <headerFooter>
    <oddFooter>&amp;C&amp;P</oddFooter>
  </headerFooter>
  <rowBreaks count="5" manualBreakCount="5">
    <brk id="60" max="4" man="1"/>
    <brk id="119" max="4" man="1"/>
    <brk id="186" max="4" man="1"/>
    <brk id="257" max="4" man="1"/>
    <brk id="328" max="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306"/>
  <sheetViews>
    <sheetView zoomScaleNormal="100" zoomScaleSheetLayoutView="100" workbookViewId="0">
      <pane ySplit="780" topLeftCell="A263" activePane="bottomLeft"/>
      <selection pane="bottomLeft" activeCell="K243" sqref="K243"/>
    </sheetView>
  </sheetViews>
  <sheetFormatPr defaultColWidth="4.69140625" defaultRowHeight="15.5" x14ac:dyDescent="0.35"/>
  <cols>
    <col min="1" max="1" width="24.84375" style="1" customWidth="1"/>
    <col min="2" max="2" width="15.07421875" style="1" bestFit="1" customWidth="1"/>
    <col min="3" max="7" width="5.69140625" style="1" customWidth="1"/>
    <col min="8" max="8" width="5.84375" style="1" customWidth="1"/>
    <col min="9" max="9" width="6.07421875" style="1" bestFit="1" customWidth="1"/>
    <col min="10" max="10" width="7.07421875" style="1" bestFit="1" customWidth="1"/>
    <col min="11" max="12" width="7" style="1" bestFit="1" customWidth="1"/>
    <col min="13" max="14" width="5.84375" style="1" bestFit="1" customWidth="1"/>
    <col min="15" max="256" width="4.69140625" style="1"/>
    <col min="257" max="257" width="24.84375" style="1" customWidth="1"/>
    <col min="258" max="258" width="15.07421875" style="1" bestFit="1" customWidth="1"/>
    <col min="259" max="263" width="5.69140625" style="1" customWidth="1"/>
    <col min="264" max="264" width="5.84375" style="1" customWidth="1"/>
    <col min="265" max="265" width="6.07421875" style="1" bestFit="1" customWidth="1"/>
    <col min="266" max="266" width="7.07421875" style="1" bestFit="1" customWidth="1"/>
    <col min="267" max="268" width="7" style="1" bestFit="1" customWidth="1"/>
    <col min="269" max="270" width="5.84375" style="1" bestFit="1" customWidth="1"/>
    <col min="271" max="512" width="4.69140625" style="1"/>
    <col min="513" max="513" width="24.84375" style="1" customWidth="1"/>
    <col min="514" max="514" width="15.07421875" style="1" bestFit="1" customWidth="1"/>
    <col min="515" max="519" width="5.69140625" style="1" customWidth="1"/>
    <col min="520" max="520" width="5.84375" style="1" customWidth="1"/>
    <col min="521" max="521" width="6.07421875" style="1" bestFit="1" customWidth="1"/>
    <col min="522" max="522" width="7.07421875" style="1" bestFit="1" customWidth="1"/>
    <col min="523" max="524" width="7" style="1" bestFit="1" customWidth="1"/>
    <col min="525" max="526" width="5.84375" style="1" bestFit="1" customWidth="1"/>
    <col min="527" max="768" width="4.69140625" style="1"/>
    <col min="769" max="769" width="24.84375" style="1" customWidth="1"/>
    <col min="770" max="770" width="15.07421875" style="1" bestFit="1" customWidth="1"/>
    <col min="771" max="775" width="5.69140625" style="1" customWidth="1"/>
    <col min="776" max="776" width="5.84375" style="1" customWidth="1"/>
    <col min="777" max="777" width="6.07421875" style="1" bestFit="1" customWidth="1"/>
    <col min="778" max="778" width="7.07421875" style="1" bestFit="1" customWidth="1"/>
    <col min="779" max="780" width="7" style="1" bestFit="1" customWidth="1"/>
    <col min="781" max="782" width="5.84375" style="1" bestFit="1" customWidth="1"/>
    <col min="783" max="1024" width="4.69140625" style="1"/>
    <col min="1025" max="1025" width="24.84375" style="1" customWidth="1"/>
    <col min="1026" max="1026" width="15.07421875" style="1" bestFit="1" customWidth="1"/>
    <col min="1027" max="1031" width="5.69140625" style="1" customWidth="1"/>
    <col min="1032" max="1032" width="5.84375" style="1" customWidth="1"/>
    <col min="1033" max="1033" width="6.07421875" style="1" bestFit="1" customWidth="1"/>
    <col min="1034" max="1034" width="7.07421875" style="1" bestFit="1" customWidth="1"/>
    <col min="1035" max="1036" width="7" style="1" bestFit="1" customWidth="1"/>
    <col min="1037" max="1038" width="5.84375" style="1" bestFit="1" customWidth="1"/>
    <col min="1039" max="1280" width="4.69140625" style="1"/>
    <col min="1281" max="1281" width="24.84375" style="1" customWidth="1"/>
    <col min="1282" max="1282" width="15.07421875" style="1" bestFit="1" customWidth="1"/>
    <col min="1283" max="1287" width="5.69140625" style="1" customWidth="1"/>
    <col min="1288" max="1288" width="5.84375" style="1" customWidth="1"/>
    <col min="1289" max="1289" width="6.07421875" style="1" bestFit="1" customWidth="1"/>
    <col min="1290" max="1290" width="7.07421875" style="1" bestFit="1" customWidth="1"/>
    <col min="1291" max="1292" width="7" style="1" bestFit="1" customWidth="1"/>
    <col min="1293" max="1294" width="5.84375" style="1" bestFit="1" customWidth="1"/>
    <col min="1295" max="1536" width="4.69140625" style="1"/>
    <col min="1537" max="1537" width="24.84375" style="1" customWidth="1"/>
    <col min="1538" max="1538" width="15.07421875" style="1" bestFit="1" customWidth="1"/>
    <col min="1539" max="1543" width="5.69140625" style="1" customWidth="1"/>
    <col min="1544" max="1544" width="5.84375" style="1" customWidth="1"/>
    <col min="1545" max="1545" width="6.07421875" style="1" bestFit="1" customWidth="1"/>
    <col min="1546" max="1546" width="7.07421875" style="1" bestFit="1" customWidth="1"/>
    <col min="1547" max="1548" width="7" style="1" bestFit="1" customWidth="1"/>
    <col min="1549" max="1550" width="5.84375" style="1" bestFit="1" customWidth="1"/>
    <col min="1551" max="1792" width="4.69140625" style="1"/>
    <col min="1793" max="1793" width="24.84375" style="1" customWidth="1"/>
    <col min="1794" max="1794" width="15.07421875" style="1" bestFit="1" customWidth="1"/>
    <col min="1795" max="1799" width="5.69140625" style="1" customWidth="1"/>
    <col min="1800" max="1800" width="5.84375" style="1" customWidth="1"/>
    <col min="1801" max="1801" width="6.07421875" style="1" bestFit="1" customWidth="1"/>
    <col min="1802" max="1802" width="7.07421875" style="1" bestFit="1" customWidth="1"/>
    <col min="1803" max="1804" width="7" style="1" bestFit="1" customWidth="1"/>
    <col min="1805" max="1806" width="5.84375" style="1" bestFit="1" customWidth="1"/>
    <col min="1807" max="2048" width="4.69140625" style="1"/>
    <col min="2049" max="2049" width="24.84375" style="1" customWidth="1"/>
    <col min="2050" max="2050" width="15.07421875" style="1" bestFit="1" customWidth="1"/>
    <col min="2051" max="2055" width="5.69140625" style="1" customWidth="1"/>
    <col min="2056" max="2056" width="5.84375" style="1" customWidth="1"/>
    <col min="2057" max="2057" width="6.07421875" style="1" bestFit="1" customWidth="1"/>
    <col min="2058" max="2058" width="7.07421875" style="1" bestFit="1" customWidth="1"/>
    <col min="2059" max="2060" width="7" style="1" bestFit="1" customWidth="1"/>
    <col min="2061" max="2062" width="5.84375" style="1" bestFit="1" customWidth="1"/>
    <col min="2063" max="2304" width="4.69140625" style="1"/>
    <col min="2305" max="2305" width="24.84375" style="1" customWidth="1"/>
    <col min="2306" max="2306" width="15.07421875" style="1" bestFit="1" customWidth="1"/>
    <col min="2307" max="2311" width="5.69140625" style="1" customWidth="1"/>
    <col min="2312" max="2312" width="5.84375" style="1" customWidth="1"/>
    <col min="2313" max="2313" width="6.07421875" style="1" bestFit="1" customWidth="1"/>
    <col min="2314" max="2314" width="7.07421875" style="1" bestFit="1" customWidth="1"/>
    <col min="2315" max="2316" width="7" style="1" bestFit="1" customWidth="1"/>
    <col min="2317" max="2318" width="5.84375" style="1" bestFit="1" customWidth="1"/>
    <col min="2319" max="2560" width="4.69140625" style="1"/>
    <col min="2561" max="2561" width="24.84375" style="1" customWidth="1"/>
    <col min="2562" max="2562" width="15.07421875" style="1" bestFit="1" customWidth="1"/>
    <col min="2563" max="2567" width="5.69140625" style="1" customWidth="1"/>
    <col min="2568" max="2568" width="5.84375" style="1" customWidth="1"/>
    <col min="2569" max="2569" width="6.07421875" style="1" bestFit="1" customWidth="1"/>
    <col min="2570" max="2570" width="7.07421875" style="1" bestFit="1" customWidth="1"/>
    <col min="2571" max="2572" width="7" style="1" bestFit="1" customWidth="1"/>
    <col min="2573" max="2574" width="5.84375" style="1" bestFit="1" customWidth="1"/>
    <col min="2575" max="2816" width="4.69140625" style="1"/>
    <col min="2817" max="2817" width="24.84375" style="1" customWidth="1"/>
    <col min="2818" max="2818" width="15.07421875" style="1" bestFit="1" customWidth="1"/>
    <col min="2819" max="2823" width="5.69140625" style="1" customWidth="1"/>
    <col min="2824" max="2824" width="5.84375" style="1" customWidth="1"/>
    <col min="2825" max="2825" width="6.07421875" style="1" bestFit="1" customWidth="1"/>
    <col min="2826" max="2826" width="7.07421875" style="1" bestFit="1" customWidth="1"/>
    <col min="2827" max="2828" width="7" style="1" bestFit="1" customWidth="1"/>
    <col min="2829" max="2830" width="5.84375" style="1" bestFit="1" customWidth="1"/>
    <col min="2831" max="3072" width="4.69140625" style="1"/>
    <col min="3073" max="3073" width="24.84375" style="1" customWidth="1"/>
    <col min="3074" max="3074" width="15.07421875" style="1" bestFit="1" customWidth="1"/>
    <col min="3075" max="3079" width="5.69140625" style="1" customWidth="1"/>
    <col min="3080" max="3080" width="5.84375" style="1" customWidth="1"/>
    <col min="3081" max="3081" width="6.07421875" style="1" bestFit="1" customWidth="1"/>
    <col min="3082" max="3082" width="7.07421875" style="1" bestFit="1" customWidth="1"/>
    <col min="3083" max="3084" width="7" style="1" bestFit="1" customWidth="1"/>
    <col min="3085" max="3086" width="5.84375" style="1" bestFit="1" customWidth="1"/>
    <col min="3087" max="3328" width="4.69140625" style="1"/>
    <col min="3329" max="3329" width="24.84375" style="1" customWidth="1"/>
    <col min="3330" max="3330" width="15.07421875" style="1" bestFit="1" customWidth="1"/>
    <col min="3331" max="3335" width="5.69140625" style="1" customWidth="1"/>
    <col min="3336" max="3336" width="5.84375" style="1" customWidth="1"/>
    <col min="3337" max="3337" width="6.07421875" style="1" bestFit="1" customWidth="1"/>
    <col min="3338" max="3338" width="7.07421875" style="1" bestFit="1" customWidth="1"/>
    <col min="3339" max="3340" width="7" style="1" bestFit="1" customWidth="1"/>
    <col min="3341" max="3342" width="5.84375" style="1" bestFit="1" customWidth="1"/>
    <col min="3343" max="3584" width="4.69140625" style="1"/>
    <col min="3585" max="3585" width="24.84375" style="1" customWidth="1"/>
    <col min="3586" max="3586" width="15.07421875" style="1" bestFit="1" customWidth="1"/>
    <col min="3587" max="3591" width="5.69140625" style="1" customWidth="1"/>
    <col min="3592" max="3592" width="5.84375" style="1" customWidth="1"/>
    <col min="3593" max="3593" width="6.07421875" style="1" bestFit="1" customWidth="1"/>
    <col min="3594" max="3594" width="7.07421875" style="1" bestFit="1" customWidth="1"/>
    <col min="3595" max="3596" width="7" style="1" bestFit="1" customWidth="1"/>
    <col min="3597" max="3598" width="5.84375" style="1" bestFit="1" customWidth="1"/>
    <col min="3599" max="3840" width="4.69140625" style="1"/>
    <col min="3841" max="3841" width="24.84375" style="1" customWidth="1"/>
    <col min="3842" max="3842" width="15.07421875" style="1" bestFit="1" customWidth="1"/>
    <col min="3843" max="3847" width="5.69140625" style="1" customWidth="1"/>
    <col min="3848" max="3848" width="5.84375" style="1" customWidth="1"/>
    <col min="3849" max="3849" width="6.07421875" style="1" bestFit="1" customWidth="1"/>
    <col min="3850" max="3850" width="7.07421875" style="1" bestFit="1" customWidth="1"/>
    <col min="3851" max="3852" width="7" style="1" bestFit="1" customWidth="1"/>
    <col min="3853" max="3854" width="5.84375" style="1" bestFit="1" customWidth="1"/>
    <col min="3855" max="4096" width="4.69140625" style="1"/>
    <col min="4097" max="4097" width="24.84375" style="1" customWidth="1"/>
    <col min="4098" max="4098" width="15.07421875" style="1" bestFit="1" customWidth="1"/>
    <col min="4099" max="4103" width="5.69140625" style="1" customWidth="1"/>
    <col min="4104" max="4104" width="5.84375" style="1" customWidth="1"/>
    <col min="4105" max="4105" width="6.07421875" style="1" bestFit="1" customWidth="1"/>
    <col min="4106" max="4106" width="7.07421875" style="1" bestFit="1" customWidth="1"/>
    <col min="4107" max="4108" width="7" style="1" bestFit="1" customWidth="1"/>
    <col min="4109" max="4110" width="5.84375" style="1" bestFit="1" customWidth="1"/>
    <col min="4111" max="4352" width="4.69140625" style="1"/>
    <col min="4353" max="4353" width="24.84375" style="1" customWidth="1"/>
    <col min="4354" max="4354" width="15.07421875" style="1" bestFit="1" customWidth="1"/>
    <col min="4355" max="4359" width="5.69140625" style="1" customWidth="1"/>
    <col min="4360" max="4360" width="5.84375" style="1" customWidth="1"/>
    <col min="4361" max="4361" width="6.07421875" style="1" bestFit="1" customWidth="1"/>
    <col min="4362" max="4362" width="7.07421875" style="1" bestFit="1" customWidth="1"/>
    <col min="4363" max="4364" width="7" style="1" bestFit="1" customWidth="1"/>
    <col min="4365" max="4366" width="5.84375" style="1" bestFit="1" customWidth="1"/>
    <col min="4367" max="4608" width="4.69140625" style="1"/>
    <col min="4609" max="4609" width="24.84375" style="1" customWidth="1"/>
    <col min="4610" max="4610" width="15.07421875" style="1" bestFit="1" customWidth="1"/>
    <col min="4611" max="4615" width="5.69140625" style="1" customWidth="1"/>
    <col min="4616" max="4616" width="5.84375" style="1" customWidth="1"/>
    <col min="4617" max="4617" width="6.07421875" style="1" bestFit="1" customWidth="1"/>
    <col min="4618" max="4618" width="7.07421875" style="1" bestFit="1" customWidth="1"/>
    <col min="4619" max="4620" width="7" style="1" bestFit="1" customWidth="1"/>
    <col min="4621" max="4622" width="5.84375" style="1" bestFit="1" customWidth="1"/>
    <col min="4623" max="4864" width="4.69140625" style="1"/>
    <col min="4865" max="4865" width="24.84375" style="1" customWidth="1"/>
    <col min="4866" max="4866" width="15.07421875" style="1" bestFit="1" customWidth="1"/>
    <col min="4867" max="4871" width="5.69140625" style="1" customWidth="1"/>
    <col min="4872" max="4872" width="5.84375" style="1" customWidth="1"/>
    <col min="4873" max="4873" width="6.07421875" style="1" bestFit="1" customWidth="1"/>
    <col min="4874" max="4874" width="7.07421875" style="1" bestFit="1" customWidth="1"/>
    <col min="4875" max="4876" width="7" style="1" bestFit="1" customWidth="1"/>
    <col min="4877" max="4878" width="5.84375" style="1" bestFit="1" customWidth="1"/>
    <col min="4879" max="5120" width="4.69140625" style="1"/>
    <col min="5121" max="5121" width="24.84375" style="1" customWidth="1"/>
    <col min="5122" max="5122" width="15.07421875" style="1" bestFit="1" customWidth="1"/>
    <col min="5123" max="5127" width="5.69140625" style="1" customWidth="1"/>
    <col min="5128" max="5128" width="5.84375" style="1" customWidth="1"/>
    <col min="5129" max="5129" width="6.07421875" style="1" bestFit="1" customWidth="1"/>
    <col min="5130" max="5130" width="7.07421875" style="1" bestFit="1" customWidth="1"/>
    <col min="5131" max="5132" width="7" style="1" bestFit="1" customWidth="1"/>
    <col min="5133" max="5134" width="5.84375" style="1" bestFit="1" customWidth="1"/>
    <col min="5135" max="5376" width="4.69140625" style="1"/>
    <col min="5377" max="5377" width="24.84375" style="1" customWidth="1"/>
    <col min="5378" max="5378" width="15.07421875" style="1" bestFit="1" customWidth="1"/>
    <col min="5379" max="5383" width="5.69140625" style="1" customWidth="1"/>
    <col min="5384" max="5384" width="5.84375" style="1" customWidth="1"/>
    <col min="5385" max="5385" width="6.07421875" style="1" bestFit="1" customWidth="1"/>
    <col min="5386" max="5386" width="7.07421875" style="1" bestFit="1" customWidth="1"/>
    <col min="5387" max="5388" width="7" style="1" bestFit="1" customWidth="1"/>
    <col min="5389" max="5390" width="5.84375" style="1" bestFit="1" customWidth="1"/>
    <col min="5391" max="5632" width="4.69140625" style="1"/>
    <col min="5633" max="5633" width="24.84375" style="1" customWidth="1"/>
    <col min="5634" max="5634" width="15.07421875" style="1" bestFit="1" customWidth="1"/>
    <col min="5635" max="5639" width="5.69140625" style="1" customWidth="1"/>
    <col min="5640" max="5640" width="5.84375" style="1" customWidth="1"/>
    <col min="5641" max="5641" width="6.07421875" style="1" bestFit="1" customWidth="1"/>
    <col min="5642" max="5642" width="7.07421875" style="1" bestFit="1" customWidth="1"/>
    <col min="5643" max="5644" width="7" style="1" bestFit="1" customWidth="1"/>
    <col min="5645" max="5646" width="5.84375" style="1" bestFit="1" customWidth="1"/>
    <col min="5647" max="5888" width="4.69140625" style="1"/>
    <col min="5889" max="5889" width="24.84375" style="1" customWidth="1"/>
    <col min="5890" max="5890" width="15.07421875" style="1" bestFit="1" customWidth="1"/>
    <col min="5891" max="5895" width="5.69140625" style="1" customWidth="1"/>
    <col min="5896" max="5896" width="5.84375" style="1" customWidth="1"/>
    <col min="5897" max="5897" width="6.07421875" style="1" bestFit="1" customWidth="1"/>
    <col min="5898" max="5898" width="7.07421875" style="1" bestFit="1" customWidth="1"/>
    <col min="5899" max="5900" width="7" style="1" bestFit="1" customWidth="1"/>
    <col min="5901" max="5902" width="5.84375" style="1" bestFit="1" customWidth="1"/>
    <col min="5903" max="6144" width="4.69140625" style="1"/>
    <col min="6145" max="6145" width="24.84375" style="1" customWidth="1"/>
    <col min="6146" max="6146" width="15.07421875" style="1" bestFit="1" customWidth="1"/>
    <col min="6147" max="6151" width="5.69140625" style="1" customWidth="1"/>
    <col min="6152" max="6152" width="5.84375" style="1" customWidth="1"/>
    <col min="6153" max="6153" width="6.07421875" style="1" bestFit="1" customWidth="1"/>
    <col min="6154" max="6154" width="7.07421875" style="1" bestFit="1" customWidth="1"/>
    <col min="6155" max="6156" width="7" style="1" bestFit="1" customWidth="1"/>
    <col min="6157" max="6158" width="5.84375" style="1" bestFit="1" customWidth="1"/>
    <col min="6159" max="6400" width="4.69140625" style="1"/>
    <col min="6401" max="6401" width="24.84375" style="1" customWidth="1"/>
    <col min="6402" max="6402" width="15.07421875" style="1" bestFit="1" customWidth="1"/>
    <col min="6403" max="6407" width="5.69140625" style="1" customWidth="1"/>
    <col min="6408" max="6408" width="5.84375" style="1" customWidth="1"/>
    <col min="6409" max="6409" width="6.07421875" style="1" bestFit="1" customWidth="1"/>
    <col min="6410" max="6410" width="7.07421875" style="1" bestFit="1" customWidth="1"/>
    <col min="6411" max="6412" width="7" style="1" bestFit="1" customWidth="1"/>
    <col min="6413" max="6414" width="5.84375" style="1" bestFit="1" customWidth="1"/>
    <col min="6415" max="6656" width="4.69140625" style="1"/>
    <col min="6657" max="6657" width="24.84375" style="1" customWidth="1"/>
    <col min="6658" max="6658" width="15.07421875" style="1" bestFit="1" customWidth="1"/>
    <col min="6659" max="6663" width="5.69140625" style="1" customWidth="1"/>
    <col min="6664" max="6664" width="5.84375" style="1" customWidth="1"/>
    <col min="6665" max="6665" width="6.07421875" style="1" bestFit="1" customWidth="1"/>
    <col min="6666" max="6666" width="7.07421875" style="1" bestFit="1" customWidth="1"/>
    <col min="6667" max="6668" width="7" style="1" bestFit="1" customWidth="1"/>
    <col min="6669" max="6670" width="5.84375" style="1" bestFit="1" customWidth="1"/>
    <col min="6671" max="6912" width="4.69140625" style="1"/>
    <col min="6913" max="6913" width="24.84375" style="1" customWidth="1"/>
    <col min="6914" max="6914" width="15.07421875" style="1" bestFit="1" customWidth="1"/>
    <col min="6915" max="6919" width="5.69140625" style="1" customWidth="1"/>
    <col min="6920" max="6920" width="5.84375" style="1" customWidth="1"/>
    <col min="6921" max="6921" width="6.07421875" style="1" bestFit="1" customWidth="1"/>
    <col min="6922" max="6922" width="7.07421875" style="1" bestFit="1" customWidth="1"/>
    <col min="6923" max="6924" width="7" style="1" bestFit="1" customWidth="1"/>
    <col min="6925" max="6926" width="5.84375" style="1" bestFit="1" customWidth="1"/>
    <col min="6927" max="7168" width="4.69140625" style="1"/>
    <col min="7169" max="7169" width="24.84375" style="1" customWidth="1"/>
    <col min="7170" max="7170" width="15.07421875" style="1" bestFit="1" customWidth="1"/>
    <col min="7171" max="7175" width="5.69140625" style="1" customWidth="1"/>
    <col min="7176" max="7176" width="5.84375" style="1" customWidth="1"/>
    <col min="7177" max="7177" width="6.07421875" style="1" bestFit="1" customWidth="1"/>
    <col min="7178" max="7178" width="7.07421875" style="1" bestFit="1" customWidth="1"/>
    <col min="7179" max="7180" width="7" style="1" bestFit="1" customWidth="1"/>
    <col min="7181" max="7182" width="5.84375" style="1" bestFit="1" customWidth="1"/>
    <col min="7183" max="7424" width="4.69140625" style="1"/>
    <col min="7425" max="7425" width="24.84375" style="1" customWidth="1"/>
    <col min="7426" max="7426" width="15.07421875" style="1" bestFit="1" customWidth="1"/>
    <col min="7427" max="7431" width="5.69140625" style="1" customWidth="1"/>
    <col min="7432" max="7432" width="5.84375" style="1" customWidth="1"/>
    <col min="7433" max="7433" width="6.07421875" style="1" bestFit="1" customWidth="1"/>
    <col min="7434" max="7434" width="7.07421875" style="1" bestFit="1" customWidth="1"/>
    <col min="7435" max="7436" width="7" style="1" bestFit="1" customWidth="1"/>
    <col min="7437" max="7438" width="5.84375" style="1" bestFit="1" customWidth="1"/>
    <col min="7439" max="7680" width="4.69140625" style="1"/>
    <col min="7681" max="7681" width="24.84375" style="1" customWidth="1"/>
    <col min="7682" max="7682" width="15.07421875" style="1" bestFit="1" customWidth="1"/>
    <col min="7683" max="7687" width="5.69140625" style="1" customWidth="1"/>
    <col min="7688" max="7688" width="5.84375" style="1" customWidth="1"/>
    <col min="7689" max="7689" width="6.07421875" style="1" bestFit="1" customWidth="1"/>
    <col min="7690" max="7690" width="7.07421875" style="1" bestFit="1" customWidth="1"/>
    <col min="7691" max="7692" width="7" style="1" bestFit="1" customWidth="1"/>
    <col min="7693" max="7694" width="5.84375" style="1" bestFit="1" customWidth="1"/>
    <col min="7695" max="7936" width="4.69140625" style="1"/>
    <col min="7937" max="7937" width="24.84375" style="1" customWidth="1"/>
    <col min="7938" max="7938" width="15.07421875" style="1" bestFit="1" customWidth="1"/>
    <col min="7939" max="7943" width="5.69140625" style="1" customWidth="1"/>
    <col min="7944" max="7944" width="5.84375" style="1" customWidth="1"/>
    <col min="7945" max="7945" width="6.07421875" style="1" bestFit="1" customWidth="1"/>
    <col min="7946" max="7946" width="7.07421875" style="1" bestFit="1" customWidth="1"/>
    <col min="7947" max="7948" width="7" style="1" bestFit="1" customWidth="1"/>
    <col min="7949" max="7950" width="5.84375" style="1" bestFit="1" customWidth="1"/>
    <col min="7951" max="8192" width="4.69140625" style="1"/>
    <col min="8193" max="8193" width="24.84375" style="1" customWidth="1"/>
    <col min="8194" max="8194" width="15.07421875" style="1" bestFit="1" customWidth="1"/>
    <col min="8195" max="8199" width="5.69140625" style="1" customWidth="1"/>
    <col min="8200" max="8200" width="5.84375" style="1" customWidth="1"/>
    <col min="8201" max="8201" width="6.07421875" style="1" bestFit="1" customWidth="1"/>
    <col min="8202" max="8202" width="7.07421875" style="1" bestFit="1" customWidth="1"/>
    <col min="8203" max="8204" width="7" style="1" bestFit="1" customWidth="1"/>
    <col min="8205" max="8206" width="5.84375" style="1" bestFit="1" customWidth="1"/>
    <col min="8207" max="8448" width="4.69140625" style="1"/>
    <col min="8449" max="8449" width="24.84375" style="1" customWidth="1"/>
    <col min="8450" max="8450" width="15.07421875" style="1" bestFit="1" customWidth="1"/>
    <col min="8451" max="8455" width="5.69140625" style="1" customWidth="1"/>
    <col min="8456" max="8456" width="5.84375" style="1" customWidth="1"/>
    <col min="8457" max="8457" width="6.07421875" style="1" bestFit="1" customWidth="1"/>
    <col min="8458" max="8458" width="7.07421875" style="1" bestFit="1" customWidth="1"/>
    <col min="8459" max="8460" width="7" style="1" bestFit="1" customWidth="1"/>
    <col min="8461" max="8462" width="5.84375" style="1" bestFit="1" customWidth="1"/>
    <col min="8463" max="8704" width="4.69140625" style="1"/>
    <col min="8705" max="8705" width="24.84375" style="1" customWidth="1"/>
    <col min="8706" max="8706" width="15.07421875" style="1" bestFit="1" customWidth="1"/>
    <col min="8707" max="8711" width="5.69140625" style="1" customWidth="1"/>
    <col min="8712" max="8712" width="5.84375" style="1" customWidth="1"/>
    <col min="8713" max="8713" width="6.07421875" style="1" bestFit="1" customWidth="1"/>
    <col min="8714" max="8714" width="7.07421875" style="1" bestFit="1" customWidth="1"/>
    <col min="8715" max="8716" width="7" style="1" bestFit="1" customWidth="1"/>
    <col min="8717" max="8718" width="5.84375" style="1" bestFit="1" customWidth="1"/>
    <col min="8719" max="8960" width="4.69140625" style="1"/>
    <col min="8961" max="8961" width="24.84375" style="1" customWidth="1"/>
    <col min="8962" max="8962" width="15.07421875" style="1" bestFit="1" customWidth="1"/>
    <col min="8963" max="8967" width="5.69140625" style="1" customWidth="1"/>
    <col min="8968" max="8968" width="5.84375" style="1" customWidth="1"/>
    <col min="8969" max="8969" width="6.07421875" style="1" bestFit="1" customWidth="1"/>
    <col min="8970" max="8970" width="7.07421875" style="1" bestFit="1" customWidth="1"/>
    <col min="8971" max="8972" width="7" style="1" bestFit="1" customWidth="1"/>
    <col min="8973" max="8974" width="5.84375" style="1" bestFit="1" customWidth="1"/>
    <col min="8975" max="9216" width="4.69140625" style="1"/>
    <col min="9217" max="9217" width="24.84375" style="1" customWidth="1"/>
    <col min="9218" max="9218" width="15.07421875" style="1" bestFit="1" customWidth="1"/>
    <col min="9219" max="9223" width="5.69140625" style="1" customWidth="1"/>
    <col min="9224" max="9224" width="5.84375" style="1" customWidth="1"/>
    <col min="9225" max="9225" width="6.07421875" style="1" bestFit="1" customWidth="1"/>
    <col min="9226" max="9226" width="7.07421875" style="1" bestFit="1" customWidth="1"/>
    <col min="9227" max="9228" width="7" style="1" bestFit="1" customWidth="1"/>
    <col min="9229" max="9230" width="5.84375" style="1" bestFit="1" customWidth="1"/>
    <col min="9231" max="9472" width="4.69140625" style="1"/>
    <col min="9473" max="9473" width="24.84375" style="1" customWidth="1"/>
    <col min="9474" max="9474" width="15.07421875" style="1" bestFit="1" customWidth="1"/>
    <col min="9475" max="9479" width="5.69140625" style="1" customWidth="1"/>
    <col min="9480" max="9480" width="5.84375" style="1" customWidth="1"/>
    <col min="9481" max="9481" width="6.07421875" style="1" bestFit="1" customWidth="1"/>
    <col min="9482" max="9482" width="7.07421875" style="1" bestFit="1" customWidth="1"/>
    <col min="9483" max="9484" width="7" style="1" bestFit="1" customWidth="1"/>
    <col min="9485" max="9486" width="5.84375" style="1" bestFit="1" customWidth="1"/>
    <col min="9487" max="9728" width="4.69140625" style="1"/>
    <col min="9729" max="9729" width="24.84375" style="1" customWidth="1"/>
    <col min="9730" max="9730" width="15.07421875" style="1" bestFit="1" customWidth="1"/>
    <col min="9731" max="9735" width="5.69140625" style="1" customWidth="1"/>
    <col min="9736" max="9736" width="5.84375" style="1" customWidth="1"/>
    <col min="9737" max="9737" width="6.07421875" style="1" bestFit="1" customWidth="1"/>
    <col min="9738" max="9738" width="7.07421875" style="1" bestFit="1" customWidth="1"/>
    <col min="9739" max="9740" width="7" style="1" bestFit="1" customWidth="1"/>
    <col min="9741" max="9742" width="5.84375" style="1" bestFit="1" customWidth="1"/>
    <col min="9743" max="9984" width="4.69140625" style="1"/>
    <col min="9985" max="9985" width="24.84375" style="1" customWidth="1"/>
    <col min="9986" max="9986" width="15.07421875" style="1" bestFit="1" customWidth="1"/>
    <col min="9987" max="9991" width="5.69140625" style="1" customWidth="1"/>
    <col min="9992" max="9992" width="5.84375" style="1" customWidth="1"/>
    <col min="9993" max="9993" width="6.07421875" style="1" bestFit="1" customWidth="1"/>
    <col min="9994" max="9994" width="7.07421875" style="1" bestFit="1" customWidth="1"/>
    <col min="9995" max="9996" width="7" style="1" bestFit="1" customWidth="1"/>
    <col min="9997" max="9998" width="5.84375" style="1" bestFit="1" customWidth="1"/>
    <col min="9999" max="10240" width="4.69140625" style="1"/>
    <col min="10241" max="10241" width="24.84375" style="1" customWidth="1"/>
    <col min="10242" max="10242" width="15.07421875" style="1" bestFit="1" customWidth="1"/>
    <col min="10243" max="10247" width="5.69140625" style="1" customWidth="1"/>
    <col min="10248" max="10248" width="5.84375" style="1" customWidth="1"/>
    <col min="10249" max="10249" width="6.07421875" style="1" bestFit="1" customWidth="1"/>
    <col min="10250" max="10250" width="7.07421875" style="1" bestFit="1" customWidth="1"/>
    <col min="10251" max="10252" width="7" style="1" bestFit="1" customWidth="1"/>
    <col min="10253" max="10254" width="5.84375" style="1" bestFit="1" customWidth="1"/>
    <col min="10255" max="10496" width="4.69140625" style="1"/>
    <col min="10497" max="10497" width="24.84375" style="1" customWidth="1"/>
    <col min="10498" max="10498" width="15.07421875" style="1" bestFit="1" customWidth="1"/>
    <col min="10499" max="10503" width="5.69140625" style="1" customWidth="1"/>
    <col min="10504" max="10504" width="5.84375" style="1" customWidth="1"/>
    <col min="10505" max="10505" width="6.07421875" style="1" bestFit="1" customWidth="1"/>
    <col min="10506" max="10506" width="7.07421875" style="1" bestFit="1" customWidth="1"/>
    <col min="10507" max="10508" width="7" style="1" bestFit="1" customWidth="1"/>
    <col min="10509" max="10510" width="5.84375" style="1" bestFit="1" customWidth="1"/>
    <col min="10511" max="10752" width="4.69140625" style="1"/>
    <col min="10753" max="10753" width="24.84375" style="1" customWidth="1"/>
    <col min="10754" max="10754" width="15.07421875" style="1" bestFit="1" customWidth="1"/>
    <col min="10755" max="10759" width="5.69140625" style="1" customWidth="1"/>
    <col min="10760" max="10760" width="5.84375" style="1" customWidth="1"/>
    <col min="10761" max="10761" width="6.07421875" style="1" bestFit="1" customWidth="1"/>
    <col min="10762" max="10762" width="7.07421875" style="1" bestFit="1" customWidth="1"/>
    <col min="10763" max="10764" width="7" style="1" bestFit="1" customWidth="1"/>
    <col min="10765" max="10766" width="5.84375" style="1" bestFit="1" customWidth="1"/>
    <col min="10767" max="11008" width="4.69140625" style="1"/>
    <col min="11009" max="11009" width="24.84375" style="1" customWidth="1"/>
    <col min="11010" max="11010" width="15.07421875" style="1" bestFit="1" customWidth="1"/>
    <col min="11011" max="11015" width="5.69140625" style="1" customWidth="1"/>
    <col min="11016" max="11016" width="5.84375" style="1" customWidth="1"/>
    <col min="11017" max="11017" width="6.07421875" style="1" bestFit="1" customWidth="1"/>
    <col min="11018" max="11018" width="7.07421875" style="1" bestFit="1" customWidth="1"/>
    <col min="11019" max="11020" width="7" style="1" bestFit="1" customWidth="1"/>
    <col min="11021" max="11022" width="5.84375" style="1" bestFit="1" customWidth="1"/>
    <col min="11023" max="11264" width="4.69140625" style="1"/>
    <col min="11265" max="11265" width="24.84375" style="1" customWidth="1"/>
    <col min="11266" max="11266" width="15.07421875" style="1" bestFit="1" customWidth="1"/>
    <col min="11267" max="11271" width="5.69140625" style="1" customWidth="1"/>
    <col min="11272" max="11272" width="5.84375" style="1" customWidth="1"/>
    <col min="11273" max="11273" width="6.07421875" style="1" bestFit="1" customWidth="1"/>
    <col min="11274" max="11274" width="7.07421875" style="1" bestFit="1" customWidth="1"/>
    <col min="11275" max="11276" width="7" style="1" bestFit="1" customWidth="1"/>
    <col min="11277" max="11278" width="5.84375" style="1" bestFit="1" customWidth="1"/>
    <col min="11279" max="11520" width="4.69140625" style="1"/>
    <col min="11521" max="11521" width="24.84375" style="1" customWidth="1"/>
    <col min="11522" max="11522" width="15.07421875" style="1" bestFit="1" customWidth="1"/>
    <col min="11523" max="11527" width="5.69140625" style="1" customWidth="1"/>
    <col min="11528" max="11528" width="5.84375" style="1" customWidth="1"/>
    <col min="11529" max="11529" width="6.07421875" style="1" bestFit="1" customWidth="1"/>
    <col min="11530" max="11530" width="7.07421875" style="1" bestFit="1" customWidth="1"/>
    <col min="11531" max="11532" width="7" style="1" bestFit="1" customWidth="1"/>
    <col min="11533" max="11534" width="5.84375" style="1" bestFit="1" customWidth="1"/>
    <col min="11535" max="11776" width="4.69140625" style="1"/>
    <col min="11777" max="11777" width="24.84375" style="1" customWidth="1"/>
    <col min="11778" max="11778" width="15.07421875" style="1" bestFit="1" customWidth="1"/>
    <col min="11779" max="11783" width="5.69140625" style="1" customWidth="1"/>
    <col min="11784" max="11784" width="5.84375" style="1" customWidth="1"/>
    <col min="11785" max="11785" width="6.07421875" style="1" bestFit="1" customWidth="1"/>
    <col min="11786" max="11786" width="7.07421875" style="1" bestFit="1" customWidth="1"/>
    <col min="11787" max="11788" width="7" style="1" bestFit="1" customWidth="1"/>
    <col min="11789" max="11790" width="5.84375" style="1" bestFit="1" customWidth="1"/>
    <col min="11791" max="12032" width="4.69140625" style="1"/>
    <col min="12033" max="12033" width="24.84375" style="1" customWidth="1"/>
    <col min="12034" max="12034" width="15.07421875" style="1" bestFit="1" customWidth="1"/>
    <col min="12035" max="12039" width="5.69140625" style="1" customWidth="1"/>
    <col min="12040" max="12040" width="5.84375" style="1" customWidth="1"/>
    <col min="12041" max="12041" width="6.07421875" style="1" bestFit="1" customWidth="1"/>
    <col min="12042" max="12042" width="7.07421875" style="1" bestFit="1" customWidth="1"/>
    <col min="12043" max="12044" width="7" style="1" bestFit="1" customWidth="1"/>
    <col min="12045" max="12046" width="5.84375" style="1" bestFit="1" customWidth="1"/>
    <col min="12047" max="12288" width="4.69140625" style="1"/>
    <col min="12289" max="12289" width="24.84375" style="1" customWidth="1"/>
    <col min="12290" max="12290" width="15.07421875" style="1" bestFit="1" customWidth="1"/>
    <col min="12291" max="12295" width="5.69140625" style="1" customWidth="1"/>
    <col min="12296" max="12296" width="5.84375" style="1" customWidth="1"/>
    <col min="12297" max="12297" width="6.07421875" style="1" bestFit="1" customWidth="1"/>
    <col min="12298" max="12298" width="7.07421875" style="1" bestFit="1" customWidth="1"/>
    <col min="12299" max="12300" width="7" style="1" bestFit="1" customWidth="1"/>
    <col min="12301" max="12302" width="5.84375" style="1" bestFit="1" customWidth="1"/>
    <col min="12303" max="12544" width="4.69140625" style="1"/>
    <col min="12545" max="12545" width="24.84375" style="1" customWidth="1"/>
    <col min="12546" max="12546" width="15.07421875" style="1" bestFit="1" customWidth="1"/>
    <col min="12547" max="12551" width="5.69140625" style="1" customWidth="1"/>
    <col min="12552" max="12552" width="5.84375" style="1" customWidth="1"/>
    <col min="12553" max="12553" width="6.07421875" style="1" bestFit="1" customWidth="1"/>
    <col min="12554" max="12554" width="7.07421875" style="1" bestFit="1" customWidth="1"/>
    <col min="12555" max="12556" width="7" style="1" bestFit="1" customWidth="1"/>
    <col min="12557" max="12558" width="5.84375" style="1" bestFit="1" customWidth="1"/>
    <col min="12559" max="12800" width="4.69140625" style="1"/>
    <col min="12801" max="12801" width="24.84375" style="1" customWidth="1"/>
    <col min="12802" max="12802" width="15.07421875" style="1" bestFit="1" customWidth="1"/>
    <col min="12803" max="12807" width="5.69140625" style="1" customWidth="1"/>
    <col min="12808" max="12808" width="5.84375" style="1" customWidth="1"/>
    <col min="12809" max="12809" width="6.07421875" style="1" bestFit="1" customWidth="1"/>
    <col min="12810" max="12810" width="7.07421875" style="1" bestFit="1" customWidth="1"/>
    <col min="12811" max="12812" width="7" style="1" bestFit="1" customWidth="1"/>
    <col min="12813" max="12814" width="5.84375" style="1" bestFit="1" customWidth="1"/>
    <col min="12815" max="13056" width="4.69140625" style="1"/>
    <col min="13057" max="13057" width="24.84375" style="1" customWidth="1"/>
    <col min="13058" max="13058" width="15.07421875" style="1" bestFit="1" customWidth="1"/>
    <col min="13059" max="13063" width="5.69140625" style="1" customWidth="1"/>
    <col min="13064" max="13064" width="5.84375" style="1" customWidth="1"/>
    <col min="13065" max="13065" width="6.07421875" style="1" bestFit="1" customWidth="1"/>
    <col min="13066" max="13066" width="7.07421875" style="1" bestFit="1" customWidth="1"/>
    <col min="13067" max="13068" width="7" style="1" bestFit="1" customWidth="1"/>
    <col min="13069" max="13070" width="5.84375" style="1" bestFit="1" customWidth="1"/>
    <col min="13071" max="13312" width="4.69140625" style="1"/>
    <col min="13313" max="13313" width="24.84375" style="1" customWidth="1"/>
    <col min="13314" max="13314" width="15.07421875" style="1" bestFit="1" customWidth="1"/>
    <col min="13315" max="13319" width="5.69140625" style="1" customWidth="1"/>
    <col min="13320" max="13320" width="5.84375" style="1" customWidth="1"/>
    <col min="13321" max="13321" width="6.07421875" style="1" bestFit="1" customWidth="1"/>
    <col min="13322" max="13322" width="7.07421875" style="1" bestFit="1" customWidth="1"/>
    <col min="13323" max="13324" width="7" style="1" bestFit="1" customWidth="1"/>
    <col min="13325" max="13326" width="5.84375" style="1" bestFit="1" customWidth="1"/>
    <col min="13327" max="13568" width="4.69140625" style="1"/>
    <col min="13569" max="13569" width="24.84375" style="1" customWidth="1"/>
    <col min="13570" max="13570" width="15.07421875" style="1" bestFit="1" customWidth="1"/>
    <col min="13571" max="13575" width="5.69140625" style="1" customWidth="1"/>
    <col min="13576" max="13576" width="5.84375" style="1" customWidth="1"/>
    <col min="13577" max="13577" width="6.07421875" style="1" bestFit="1" customWidth="1"/>
    <col min="13578" max="13578" width="7.07421875" style="1" bestFit="1" customWidth="1"/>
    <col min="13579" max="13580" width="7" style="1" bestFit="1" customWidth="1"/>
    <col min="13581" max="13582" width="5.84375" style="1" bestFit="1" customWidth="1"/>
    <col min="13583" max="13824" width="4.69140625" style="1"/>
    <col min="13825" max="13825" width="24.84375" style="1" customWidth="1"/>
    <col min="13826" max="13826" width="15.07421875" style="1" bestFit="1" customWidth="1"/>
    <col min="13827" max="13831" width="5.69140625" style="1" customWidth="1"/>
    <col min="13832" max="13832" width="5.84375" style="1" customWidth="1"/>
    <col min="13833" max="13833" width="6.07421875" style="1" bestFit="1" customWidth="1"/>
    <col min="13834" max="13834" width="7.07421875" style="1" bestFit="1" customWidth="1"/>
    <col min="13835" max="13836" width="7" style="1" bestFit="1" customWidth="1"/>
    <col min="13837" max="13838" width="5.84375" style="1" bestFit="1" customWidth="1"/>
    <col min="13839" max="14080" width="4.69140625" style="1"/>
    <col min="14081" max="14081" width="24.84375" style="1" customWidth="1"/>
    <col min="14082" max="14082" width="15.07421875" style="1" bestFit="1" customWidth="1"/>
    <col min="14083" max="14087" width="5.69140625" style="1" customWidth="1"/>
    <col min="14088" max="14088" width="5.84375" style="1" customWidth="1"/>
    <col min="14089" max="14089" width="6.07421875" style="1" bestFit="1" customWidth="1"/>
    <col min="14090" max="14090" width="7.07421875" style="1" bestFit="1" customWidth="1"/>
    <col min="14091" max="14092" width="7" style="1" bestFit="1" customWidth="1"/>
    <col min="14093" max="14094" width="5.84375" style="1" bestFit="1" customWidth="1"/>
    <col min="14095" max="14336" width="4.69140625" style="1"/>
    <col min="14337" max="14337" width="24.84375" style="1" customWidth="1"/>
    <col min="14338" max="14338" width="15.07421875" style="1" bestFit="1" customWidth="1"/>
    <col min="14339" max="14343" width="5.69140625" style="1" customWidth="1"/>
    <col min="14344" max="14344" width="5.84375" style="1" customWidth="1"/>
    <col min="14345" max="14345" width="6.07421875" style="1" bestFit="1" customWidth="1"/>
    <col min="14346" max="14346" width="7.07421875" style="1" bestFit="1" customWidth="1"/>
    <col min="14347" max="14348" width="7" style="1" bestFit="1" customWidth="1"/>
    <col min="14349" max="14350" width="5.84375" style="1" bestFit="1" customWidth="1"/>
    <col min="14351" max="14592" width="4.69140625" style="1"/>
    <col min="14593" max="14593" width="24.84375" style="1" customWidth="1"/>
    <col min="14594" max="14594" width="15.07421875" style="1" bestFit="1" customWidth="1"/>
    <col min="14595" max="14599" width="5.69140625" style="1" customWidth="1"/>
    <col min="14600" max="14600" width="5.84375" style="1" customWidth="1"/>
    <col min="14601" max="14601" width="6.07421875" style="1" bestFit="1" customWidth="1"/>
    <col min="14602" max="14602" width="7.07421875" style="1" bestFit="1" customWidth="1"/>
    <col min="14603" max="14604" width="7" style="1" bestFit="1" customWidth="1"/>
    <col min="14605" max="14606" width="5.84375" style="1" bestFit="1" customWidth="1"/>
    <col min="14607" max="14848" width="4.69140625" style="1"/>
    <col min="14849" max="14849" width="24.84375" style="1" customWidth="1"/>
    <col min="14850" max="14850" width="15.07421875" style="1" bestFit="1" customWidth="1"/>
    <col min="14851" max="14855" width="5.69140625" style="1" customWidth="1"/>
    <col min="14856" max="14856" width="5.84375" style="1" customWidth="1"/>
    <col min="14857" max="14857" width="6.07421875" style="1" bestFit="1" customWidth="1"/>
    <col min="14858" max="14858" width="7.07421875" style="1" bestFit="1" customWidth="1"/>
    <col min="14859" max="14860" width="7" style="1" bestFit="1" customWidth="1"/>
    <col min="14861" max="14862" width="5.84375" style="1" bestFit="1" customWidth="1"/>
    <col min="14863" max="15104" width="4.69140625" style="1"/>
    <col min="15105" max="15105" width="24.84375" style="1" customWidth="1"/>
    <col min="15106" max="15106" width="15.07421875" style="1" bestFit="1" customWidth="1"/>
    <col min="15107" max="15111" width="5.69140625" style="1" customWidth="1"/>
    <col min="15112" max="15112" width="5.84375" style="1" customWidth="1"/>
    <col min="15113" max="15113" width="6.07421875" style="1" bestFit="1" customWidth="1"/>
    <col min="15114" max="15114" width="7.07421875" style="1" bestFit="1" customWidth="1"/>
    <col min="15115" max="15116" width="7" style="1" bestFit="1" customWidth="1"/>
    <col min="15117" max="15118" width="5.84375" style="1" bestFit="1" customWidth="1"/>
    <col min="15119" max="15360" width="4.69140625" style="1"/>
    <col min="15361" max="15361" width="24.84375" style="1" customWidth="1"/>
    <col min="15362" max="15362" width="15.07421875" style="1" bestFit="1" customWidth="1"/>
    <col min="15363" max="15367" width="5.69140625" style="1" customWidth="1"/>
    <col min="15368" max="15368" width="5.84375" style="1" customWidth="1"/>
    <col min="15369" max="15369" width="6.07421875" style="1" bestFit="1" customWidth="1"/>
    <col min="15370" max="15370" width="7.07421875" style="1" bestFit="1" customWidth="1"/>
    <col min="15371" max="15372" width="7" style="1" bestFit="1" customWidth="1"/>
    <col min="15373" max="15374" width="5.84375" style="1" bestFit="1" customWidth="1"/>
    <col min="15375" max="15616" width="4.69140625" style="1"/>
    <col min="15617" max="15617" width="24.84375" style="1" customWidth="1"/>
    <col min="15618" max="15618" width="15.07421875" style="1" bestFit="1" customWidth="1"/>
    <col min="15619" max="15623" width="5.69140625" style="1" customWidth="1"/>
    <col min="15624" max="15624" width="5.84375" style="1" customWidth="1"/>
    <col min="15625" max="15625" width="6.07421875" style="1" bestFit="1" customWidth="1"/>
    <col min="15626" max="15626" width="7.07421875" style="1" bestFit="1" customWidth="1"/>
    <col min="15627" max="15628" width="7" style="1" bestFit="1" customWidth="1"/>
    <col min="15629" max="15630" width="5.84375" style="1" bestFit="1" customWidth="1"/>
    <col min="15631" max="15872" width="4.69140625" style="1"/>
    <col min="15873" max="15873" width="24.84375" style="1" customWidth="1"/>
    <col min="15874" max="15874" width="15.07421875" style="1" bestFit="1" customWidth="1"/>
    <col min="15875" max="15879" width="5.69140625" style="1" customWidth="1"/>
    <col min="15880" max="15880" width="5.84375" style="1" customWidth="1"/>
    <col min="15881" max="15881" width="6.07421875" style="1" bestFit="1" customWidth="1"/>
    <col min="15882" max="15882" width="7.07421875" style="1" bestFit="1" customWidth="1"/>
    <col min="15883" max="15884" width="7" style="1" bestFit="1" customWidth="1"/>
    <col min="15885" max="15886" width="5.84375" style="1" bestFit="1" customWidth="1"/>
    <col min="15887" max="16128" width="4.69140625" style="1"/>
    <col min="16129" max="16129" width="24.84375" style="1" customWidth="1"/>
    <col min="16130" max="16130" width="15.07421875" style="1" bestFit="1" customWidth="1"/>
    <col min="16131" max="16135" width="5.69140625" style="1" customWidth="1"/>
    <col min="16136" max="16136" width="5.84375" style="1" customWidth="1"/>
    <col min="16137" max="16137" width="6.07421875" style="1" bestFit="1" customWidth="1"/>
    <col min="16138" max="16138" width="7.07421875" style="1" bestFit="1" customWidth="1"/>
    <col min="16139" max="16140" width="7" style="1" bestFit="1" customWidth="1"/>
    <col min="16141" max="16142" width="5.84375" style="1" bestFit="1" customWidth="1"/>
    <col min="16143" max="16384" width="4.69140625" style="1"/>
  </cols>
  <sheetData>
    <row r="1" spans="1:12" s="155" customFormat="1" ht="24" customHeight="1" x14ac:dyDescent="0.5">
      <c r="A1" s="87" t="s">
        <v>544</v>
      </c>
    </row>
    <row r="2" spans="1:12" s="676" customFormat="1" ht="25.5" customHeight="1" x14ac:dyDescent="0.5">
      <c r="A2" s="87"/>
      <c r="B2" s="87"/>
      <c r="C2" s="456"/>
      <c r="D2" s="454"/>
      <c r="E2" s="155"/>
      <c r="F2" s="155"/>
      <c r="G2" s="155"/>
      <c r="H2" s="155"/>
      <c r="I2" s="155"/>
      <c r="J2" s="155"/>
      <c r="K2" s="155"/>
      <c r="L2" s="155"/>
    </row>
    <row r="3" spans="1:12" ht="12" customHeight="1" thickBot="1" x14ac:dyDescent="0.4">
      <c r="B3" s="129"/>
      <c r="C3" s="129"/>
      <c r="D3" s="129"/>
      <c r="E3" s="129"/>
      <c r="F3" s="129"/>
      <c r="G3" s="129" t="s">
        <v>545</v>
      </c>
      <c r="H3" s="427"/>
      <c r="I3" s="427"/>
      <c r="J3" s="427"/>
      <c r="K3" s="427"/>
      <c r="L3" s="427"/>
    </row>
    <row r="4" spans="1:12" ht="11.25" customHeight="1" thickTop="1" x14ac:dyDescent="0.35">
      <c r="A4" s="677"/>
      <c r="B4" s="677"/>
      <c r="C4" s="677">
        <v>1970</v>
      </c>
      <c r="D4" s="677">
        <v>1971</v>
      </c>
      <c r="E4" s="677">
        <v>1972</v>
      </c>
      <c r="F4" s="677">
        <v>1973</v>
      </c>
      <c r="G4" s="677">
        <v>1974</v>
      </c>
      <c r="H4" s="156"/>
      <c r="I4" s="169"/>
      <c r="J4" s="169"/>
      <c r="K4" s="169"/>
      <c r="L4" s="169"/>
    </row>
    <row r="5" spans="1:12" ht="10.5" customHeight="1" x14ac:dyDescent="0.35">
      <c r="A5" s="132" t="s">
        <v>381</v>
      </c>
      <c r="B5" s="93" t="s">
        <v>546</v>
      </c>
      <c r="C5" s="95">
        <v>2</v>
      </c>
      <c r="D5" s="95">
        <v>46</v>
      </c>
      <c r="E5" s="95">
        <v>57</v>
      </c>
      <c r="F5" s="95">
        <v>27</v>
      </c>
      <c r="G5" s="95">
        <v>66</v>
      </c>
      <c r="H5" s="95"/>
      <c r="I5" s="139"/>
      <c r="J5" s="139"/>
      <c r="K5" s="139"/>
      <c r="L5" s="139"/>
    </row>
    <row r="6" spans="1:12" ht="10.5" customHeight="1" x14ac:dyDescent="0.35">
      <c r="A6" s="132"/>
      <c r="B6" s="93" t="s">
        <v>547</v>
      </c>
      <c r="C6" s="95">
        <v>687</v>
      </c>
      <c r="D6" s="95">
        <v>930</v>
      </c>
      <c r="E6" s="95">
        <v>914</v>
      </c>
      <c r="F6" s="95">
        <v>1296</v>
      </c>
      <c r="G6" s="95">
        <v>3726</v>
      </c>
      <c r="H6" s="95"/>
      <c r="I6" s="139"/>
      <c r="J6" s="139"/>
      <c r="K6" s="139"/>
      <c r="L6" s="139"/>
    </row>
    <row r="7" spans="1:12" ht="10.5" customHeight="1" x14ac:dyDescent="0.35">
      <c r="A7" s="132"/>
      <c r="B7" s="93" t="s">
        <v>548</v>
      </c>
      <c r="C7" s="95">
        <v>242</v>
      </c>
      <c r="D7" s="95">
        <v>259</v>
      </c>
      <c r="E7" s="95">
        <v>257</v>
      </c>
      <c r="F7" s="95">
        <v>389</v>
      </c>
      <c r="G7" s="95">
        <v>823</v>
      </c>
      <c r="H7" s="95"/>
      <c r="I7" s="139"/>
      <c r="J7" s="139"/>
      <c r="K7" s="139"/>
      <c r="L7" s="139"/>
    </row>
    <row r="8" spans="1:12" ht="10.5" customHeight="1" x14ac:dyDescent="0.35">
      <c r="A8" s="132"/>
      <c r="B8" s="93" t="s">
        <v>549</v>
      </c>
      <c r="C8" s="95">
        <v>11</v>
      </c>
      <c r="D8" s="95">
        <v>10</v>
      </c>
      <c r="E8" s="95">
        <v>9</v>
      </c>
      <c r="F8" s="95">
        <v>9</v>
      </c>
      <c r="G8" s="95">
        <v>8</v>
      </c>
      <c r="H8" s="95"/>
      <c r="I8" s="139"/>
      <c r="J8" s="139"/>
      <c r="K8" s="139"/>
      <c r="L8" s="139"/>
    </row>
    <row r="9" spans="1:12" ht="10.5" customHeight="1" x14ac:dyDescent="0.35">
      <c r="A9" s="132"/>
      <c r="B9" s="93" t="s">
        <v>550</v>
      </c>
      <c r="C9" s="95">
        <v>2</v>
      </c>
      <c r="D9" s="95">
        <v>0</v>
      </c>
      <c r="E9" s="95">
        <v>2</v>
      </c>
      <c r="F9" s="95">
        <v>0</v>
      </c>
      <c r="G9" s="95">
        <v>0</v>
      </c>
      <c r="H9" s="95"/>
      <c r="I9" s="139"/>
      <c r="J9" s="139"/>
      <c r="K9" s="139"/>
      <c r="L9" s="139"/>
    </row>
    <row r="10" spans="1:12" ht="10.5" customHeight="1" x14ac:dyDescent="0.35">
      <c r="A10" s="145" t="s">
        <v>260</v>
      </c>
      <c r="B10" s="678"/>
      <c r="C10" s="380">
        <v>944</v>
      </c>
      <c r="D10" s="380">
        <v>1245</v>
      </c>
      <c r="E10" s="380">
        <v>1239</v>
      </c>
      <c r="F10" s="380">
        <v>1721</v>
      </c>
      <c r="G10" s="380">
        <v>4623</v>
      </c>
      <c r="H10" s="95"/>
      <c r="I10" s="95"/>
      <c r="J10" s="95"/>
      <c r="K10" s="95"/>
      <c r="L10" s="95"/>
    </row>
    <row r="11" spans="1:12" ht="10.5" customHeight="1" x14ac:dyDescent="0.35">
      <c r="A11" s="132" t="s">
        <v>551</v>
      </c>
      <c r="B11" s="93" t="s">
        <v>546</v>
      </c>
      <c r="C11" s="95">
        <v>29</v>
      </c>
      <c r="D11" s="95">
        <v>22</v>
      </c>
      <c r="E11" s="95">
        <v>17</v>
      </c>
      <c r="F11" s="95">
        <v>27</v>
      </c>
      <c r="G11" s="95">
        <v>65</v>
      </c>
      <c r="H11" s="95"/>
      <c r="I11" s="139"/>
      <c r="J11" s="139"/>
      <c r="K11" s="139"/>
      <c r="L11" s="139"/>
    </row>
    <row r="12" spans="1:12" ht="10.5" customHeight="1" x14ac:dyDescent="0.35">
      <c r="A12" s="132"/>
      <c r="B12" s="93" t="s">
        <v>547</v>
      </c>
      <c r="C12" s="95">
        <v>8</v>
      </c>
      <c r="D12" s="95">
        <v>10</v>
      </c>
      <c r="E12" s="95">
        <v>21</v>
      </c>
      <c r="F12" s="95">
        <v>23</v>
      </c>
      <c r="G12" s="95">
        <v>29</v>
      </c>
      <c r="H12" s="95"/>
      <c r="I12" s="139"/>
      <c r="J12" s="139"/>
      <c r="K12" s="139"/>
      <c r="L12" s="139"/>
    </row>
    <row r="13" spans="1:12" ht="10.5" customHeight="1" x14ac:dyDescent="0.35">
      <c r="A13" s="132"/>
      <c r="B13" s="93" t="s">
        <v>552</v>
      </c>
      <c r="C13" s="95">
        <v>170</v>
      </c>
      <c r="D13" s="95">
        <v>204</v>
      </c>
      <c r="E13" s="95">
        <v>201</v>
      </c>
      <c r="F13" s="95">
        <v>320</v>
      </c>
      <c r="G13" s="95">
        <v>681</v>
      </c>
      <c r="H13" s="95"/>
      <c r="I13" s="139"/>
      <c r="J13" s="139"/>
      <c r="K13" s="139"/>
      <c r="L13" s="139"/>
    </row>
    <row r="14" spans="1:12" ht="10.5" customHeight="1" x14ac:dyDescent="0.35">
      <c r="A14" s="145" t="s">
        <v>262</v>
      </c>
      <c r="B14" s="136"/>
      <c r="C14" s="380">
        <v>207</v>
      </c>
      <c r="D14" s="380">
        <v>236</v>
      </c>
      <c r="E14" s="380">
        <v>239</v>
      </c>
      <c r="F14" s="380">
        <v>370</v>
      </c>
      <c r="G14" s="380">
        <v>775</v>
      </c>
      <c r="H14" s="95"/>
      <c r="I14" s="139"/>
      <c r="J14" s="139"/>
      <c r="K14" s="139"/>
      <c r="L14" s="139"/>
    </row>
    <row r="15" spans="1:12" ht="10.5" customHeight="1" x14ac:dyDescent="0.35">
      <c r="A15" s="132"/>
      <c r="B15" s="93"/>
      <c r="C15" s="95"/>
      <c r="D15" s="95"/>
      <c r="E15" s="95"/>
      <c r="F15" s="95"/>
      <c r="G15" s="95"/>
      <c r="H15" s="95"/>
      <c r="I15" s="139"/>
      <c r="J15" s="139"/>
      <c r="K15" s="139"/>
      <c r="L15" s="139"/>
    </row>
    <row r="16" spans="1:12" ht="10.5" customHeight="1" x14ac:dyDescent="0.35">
      <c r="A16" s="132" t="s">
        <v>553</v>
      </c>
      <c r="B16" s="93" t="s">
        <v>554</v>
      </c>
      <c r="C16" s="95">
        <v>816</v>
      </c>
      <c r="D16" s="95">
        <v>1068</v>
      </c>
      <c r="E16" s="95">
        <v>1053</v>
      </c>
      <c r="F16" s="95">
        <v>1498</v>
      </c>
      <c r="G16" s="95">
        <v>4340</v>
      </c>
      <c r="H16" s="95"/>
      <c r="I16" s="139"/>
      <c r="J16" s="139"/>
      <c r="K16" s="139"/>
      <c r="L16" s="139"/>
    </row>
    <row r="17" spans="1:12" ht="10.5" customHeight="1" x14ac:dyDescent="0.35">
      <c r="A17" s="132"/>
      <c r="B17" s="93" t="s">
        <v>555</v>
      </c>
      <c r="C17" s="95">
        <v>17</v>
      </c>
      <c r="D17" s="95">
        <v>48</v>
      </c>
      <c r="E17" s="95">
        <v>63</v>
      </c>
      <c r="F17" s="95">
        <v>34</v>
      </c>
      <c r="G17" s="95">
        <v>77</v>
      </c>
      <c r="H17" s="95"/>
      <c r="I17" s="95"/>
      <c r="J17" s="95"/>
      <c r="K17" s="95"/>
      <c r="L17" s="95"/>
    </row>
    <row r="18" spans="1:12" ht="10.5" customHeight="1" x14ac:dyDescent="0.35">
      <c r="A18" s="145" t="s">
        <v>260</v>
      </c>
      <c r="B18" s="136"/>
      <c r="C18" s="380">
        <v>833</v>
      </c>
      <c r="D18" s="380">
        <v>1116</v>
      </c>
      <c r="E18" s="380">
        <v>1116</v>
      </c>
      <c r="F18" s="380">
        <v>1532</v>
      </c>
      <c r="G18" s="380">
        <v>4417</v>
      </c>
      <c r="H18" s="95"/>
      <c r="I18" s="139"/>
      <c r="J18" s="139"/>
      <c r="K18" s="139"/>
      <c r="L18" s="139"/>
    </row>
    <row r="19" spans="1:12" ht="12" customHeight="1" x14ac:dyDescent="0.35">
      <c r="A19" s="132" t="s">
        <v>556</v>
      </c>
      <c r="B19" s="93" t="s">
        <v>554</v>
      </c>
      <c r="C19" s="95">
        <v>-503</v>
      </c>
      <c r="D19" s="95">
        <v>-696</v>
      </c>
      <c r="E19" s="95">
        <v>-660</v>
      </c>
      <c r="F19" s="95">
        <v>-948</v>
      </c>
      <c r="G19" s="95">
        <v>-3372</v>
      </c>
      <c r="H19" s="95"/>
      <c r="I19" s="139"/>
      <c r="J19" s="139"/>
      <c r="K19" s="139"/>
      <c r="L19" s="139"/>
    </row>
    <row r="20" spans="1:12" ht="11.25" customHeight="1" x14ac:dyDescent="0.35">
      <c r="A20" s="679" t="s">
        <v>557</v>
      </c>
      <c r="B20" s="91" t="s">
        <v>558</v>
      </c>
      <c r="C20" s="680">
        <v>14</v>
      </c>
      <c r="D20" s="681">
        <v>-24</v>
      </c>
      <c r="E20" s="681">
        <v>-44</v>
      </c>
      <c r="F20" s="681">
        <v>-4</v>
      </c>
      <c r="G20" s="681">
        <v>-6</v>
      </c>
      <c r="H20" s="95"/>
      <c r="I20" s="95"/>
      <c r="J20" s="95"/>
      <c r="K20" s="95"/>
      <c r="L20" s="95"/>
    </row>
    <row r="21" spans="1:12" ht="11.25" customHeight="1" thickBot="1" x14ac:dyDescent="0.4">
      <c r="A21" s="682" t="s">
        <v>266</v>
      </c>
      <c r="B21" s="683"/>
      <c r="C21" s="684">
        <v>-489</v>
      </c>
      <c r="D21" s="684">
        <v>-720</v>
      </c>
      <c r="E21" s="684">
        <v>-704</v>
      </c>
      <c r="F21" s="684">
        <v>-952</v>
      </c>
      <c r="G21" s="684">
        <v>-3378</v>
      </c>
      <c r="H21" s="685"/>
      <c r="I21" s="139"/>
      <c r="J21" s="139"/>
      <c r="K21" s="139"/>
      <c r="L21" s="139"/>
    </row>
    <row r="22" spans="1:12" ht="9" customHeight="1" thickTop="1" thickBot="1" x14ac:dyDescent="0.4">
      <c r="A22" s="132"/>
      <c r="B22" s="93"/>
      <c r="C22" s="93"/>
      <c r="D22" s="93"/>
      <c r="E22" s="93"/>
      <c r="F22" s="93"/>
      <c r="G22" s="93"/>
      <c r="H22" s="93"/>
      <c r="I22" s="686"/>
      <c r="J22" s="686"/>
      <c r="K22" s="686"/>
      <c r="L22" s="686"/>
    </row>
    <row r="23" spans="1:12" s="181" customFormat="1" ht="12.65" customHeight="1" thickTop="1" x14ac:dyDescent="0.35">
      <c r="A23" s="687"/>
      <c r="B23" s="688"/>
      <c r="C23" s="688">
        <v>1975</v>
      </c>
      <c r="D23" s="688">
        <v>1976</v>
      </c>
      <c r="E23" s="688">
        <v>1977</v>
      </c>
      <c r="F23" s="688">
        <v>1978</v>
      </c>
      <c r="G23" s="688">
        <v>1979</v>
      </c>
      <c r="H23" s="689"/>
      <c r="I23" s="690"/>
      <c r="J23" s="690"/>
      <c r="K23" s="690"/>
      <c r="L23" s="690"/>
    </row>
    <row r="24" spans="1:12" ht="10.5" customHeight="1" x14ac:dyDescent="0.35">
      <c r="A24" s="132" t="s">
        <v>381</v>
      </c>
      <c r="B24" s="93" t="s">
        <v>546</v>
      </c>
      <c r="C24" s="95">
        <v>110</v>
      </c>
      <c r="D24" s="95">
        <v>86</v>
      </c>
      <c r="E24" s="95">
        <v>84</v>
      </c>
      <c r="F24" s="95">
        <v>82</v>
      </c>
      <c r="G24" s="95">
        <v>148</v>
      </c>
      <c r="H24" s="95"/>
      <c r="I24" s="375"/>
      <c r="J24" s="375"/>
      <c r="K24" s="375"/>
      <c r="L24" s="375"/>
    </row>
    <row r="25" spans="1:12" ht="10.5" customHeight="1" x14ac:dyDescent="0.35">
      <c r="A25" s="132"/>
      <c r="B25" s="93" t="s">
        <v>547</v>
      </c>
      <c r="C25" s="95">
        <v>3371</v>
      </c>
      <c r="D25" s="95">
        <v>4445</v>
      </c>
      <c r="E25" s="95">
        <v>3971</v>
      </c>
      <c r="F25" s="95">
        <v>3506</v>
      </c>
      <c r="G25" s="95">
        <v>3678</v>
      </c>
      <c r="H25" s="95"/>
      <c r="I25" s="375"/>
      <c r="J25" s="375"/>
      <c r="K25" s="375"/>
      <c r="L25" s="375"/>
    </row>
    <row r="26" spans="1:12" ht="10.5" customHeight="1" x14ac:dyDescent="0.35">
      <c r="A26" s="132"/>
      <c r="B26" s="93" t="s">
        <v>548</v>
      </c>
      <c r="C26" s="95">
        <v>810</v>
      </c>
      <c r="D26" s="95">
        <v>1089</v>
      </c>
      <c r="E26" s="95">
        <v>1128</v>
      </c>
      <c r="F26" s="95">
        <v>1023</v>
      </c>
      <c r="G26" s="95">
        <v>1591</v>
      </c>
      <c r="H26" s="95"/>
      <c r="I26" s="169"/>
      <c r="J26" s="169"/>
      <c r="K26" s="169"/>
      <c r="L26" s="375"/>
    </row>
    <row r="27" spans="1:12" ht="10.5" customHeight="1" x14ac:dyDescent="0.35">
      <c r="A27" s="132"/>
      <c r="B27" s="93" t="s">
        <v>549</v>
      </c>
      <c r="C27" s="95">
        <v>14</v>
      </c>
      <c r="D27" s="95">
        <v>21</v>
      </c>
      <c r="E27" s="95">
        <v>44</v>
      </c>
      <c r="F27" s="95">
        <v>188</v>
      </c>
      <c r="G27" s="95">
        <v>356</v>
      </c>
      <c r="H27" s="95"/>
      <c r="I27" s="139"/>
      <c r="J27" s="139"/>
      <c r="K27" s="139"/>
      <c r="L27" s="375"/>
    </row>
    <row r="28" spans="1:12" ht="10.5" customHeight="1" x14ac:dyDescent="0.35">
      <c r="A28" s="132"/>
      <c r="B28" s="93" t="s">
        <v>550</v>
      </c>
      <c r="C28" s="95">
        <v>1</v>
      </c>
      <c r="D28" s="95">
        <v>0</v>
      </c>
      <c r="E28" s="95">
        <v>0</v>
      </c>
      <c r="F28" s="95">
        <v>0</v>
      </c>
      <c r="G28" s="95">
        <v>0</v>
      </c>
      <c r="H28" s="95"/>
      <c r="I28" s="139"/>
      <c r="J28" s="139"/>
      <c r="K28" s="139"/>
      <c r="L28" s="375"/>
    </row>
    <row r="29" spans="1:12" ht="10.5" customHeight="1" x14ac:dyDescent="0.35">
      <c r="A29" s="145" t="s">
        <v>260</v>
      </c>
      <c r="B29" s="678"/>
      <c r="C29" s="380">
        <v>4306</v>
      </c>
      <c r="D29" s="380">
        <v>5641</v>
      </c>
      <c r="E29" s="380">
        <v>5227</v>
      </c>
      <c r="F29" s="380">
        <v>4799</v>
      </c>
      <c r="G29" s="380">
        <v>5773</v>
      </c>
      <c r="H29" s="95"/>
      <c r="I29" s="139"/>
      <c r="J29" s="139"/>
      <c r="K29" s="139"/>
      <c r="L29" s="375"/>
    </row>
    <row r="30" spans="1:12" ht="10.5" customHeight="1" x14ac:dyDescent="0.35">
      <c r="A30" s="132" t="s">
        <v>551</v>
      </c>
      <c r="B30" s="93" t="s">
        <v>546</v>
      </c>
      <c r="C30" s="95">
        <v>84</v>
      </c>
      <c r="D30" s="95">
        <v>72</v>
      </c>
      <c r="E30" s="95">
        <v>80</v>
      </c>
      <c r="F30" s="95">
        <v>90</v>
      </c>
      <c r="G30" s="95">
        <v>100</v>
      </c>
      <c r="H30" s="95"/>
      <c r="I30" s="139"/>
      <c r="J30" s="139"/>
      <c r="K30" s="139"/>
      <c r="L30" s="375"/>
    </row>
    <row r="31" spans="1:12" ht="10.5" customHeight="1" x14ac:dyDescent="0.35">
      <c r="A31" s="132"/>
      <c r="B31" s="93" t="s">
        <v>547</v>
      </c>
      <c r="C31" s="95">
        <v>30</v>
      </c>
      <c r="D31" s="95">
        <v>178</v>
      </c>
      <c r="E31" s="95">
        <v>918</v>
      </c>
      <c r="F31" s="95">
        <v>1236</v>
      </c>
      <c r="G31" s="95">
        <v>2710</v>
      </c>
      <c r="H31" s="95"/>
      <c r="I31" s="139"/>
      <c r="J31" s="139"/>
      <c r="K31" s="139"/>
      <c r="L31" s="375"/>
    </row>
    <row r="32" spans="1:12" ht="10.5" customHeight="1" x14ac:dyDescent="0.35">
      <c r="A32" s="132"/>
      <c r="B32" s="93" t="s">
        <v>552</v>
      </c>
      <c r="C32" s="95">
        <v>705</v>
      </c>
      <c r="D32" s="95">
        <v>1004</v>
      </c>
      <c r="E32" s="95">
        <v>1086</v>
      </c>
      <c r="F32" s="95">
        <v>1038</v>
      </c>
      <c r="G32" s="95">
        <v>1500</v>
      </c>
      <c r="H32" s="95"/>
      <c r="I32" s="139"/>
      <c r="J32" s="139"/>
      <c r="K32" s="139"/>
      <c r="L32" s="375"/>
    </row>
    <row r="33" spans="1:12" ht="10.5" customHeight="1" x14ac:dyDescent="0.35">
      <c r="A33" s="145" t="s">
        <v>262</v>
      </c>
      <c r="B33" s="136"/>
      <c r="C33" s="380">
        <v>819</v>
      </c>
      <c r="D33" s="380">
        <v>1254</v>
      </c>
      <c r="E33" s="380">
        <v>2084</v>
      </c>
      <c r="F33" s="380">
        <v>2364</v>
      </c>
      <c r="G33" s="380">
        <v>4310</v>
      </c>
      <c r="H33" s="95"/>
      <c r="I33" s="139"/>
      <c r="J33" s="139"/>
      <c r="K33" s="139"/>
      <c r="L33" s="375"/>
    </row>
    <row r="34" spans="1:12" ht="10.5" customHeight="1" x14ac:dyDescent="0.35">
      <c r="A34" s="132"/>
      <c r="B34" s="93"/>
      <c r="C34" s="95"/>
      <c r="D34" s="95"/>
      <c r="E34" s="95"/>
      <c r="F34" s="95"/>
      <c r="G34" s="95"/>
      <c r="H34" s="95"/>
      <c r="I34" s="139"/>
      <c r="J34" s="139"/>
      <c r="K34" s="139"/>
      <c r="L34" s="375"/>
    </row>
    <row r="35" spans="1:12" ht="10.5" customHeight="1" x14ac:dyDescent="0.35">
      <c r="A35" s="132" t="s">
        <v>553</v>
      </c>
      <c r="B35" s="93" t="s">
        <v>554</v>
      </c>
      <c r="C35" s="95">
        <v>4043</v>
      </c>
      <c r="D35" s="95">
        <v>5407</v>
      </c>
      <c r="E35" s="95">
        <v>5051</v>
      </c>
      <c r="F35" s="95">
        <v>4504</v>
      </c>
      <c r="G35" s="95">
        <v>5242</v>
      </c>
      <c r="H35" s="95"/>
      <c r="I35" s="139"/>
      <c r="J35" s="139"/>
      <c r="K35" s="139"/>
      <c r="L35" s="375"/>
    </row>
    <row r="36" spans="1:12" ht="10.5" customHeight="1" x14ac:dyDescent="0.35">
      <c r="A36" s="132"/>
      <c r="B36" s="93" t="s">
        <v>555</v>
      </c>
      <c r="C36" s="95">
        <v>122</v>
      </c>
      <c r="D36" s="95">
        <v>121</v>
      </c>
      <c r="E36" s="95">
        <v>154</v>
      </c>
      <c r="F36" s="95">
        <v>291</v>
      </c>
      <c r="G36" s="95">
        <v>517</v>
      </c>
      <c r="H36" s="95"/>
      <c r="I36" s="139"/>
      <c r="J36" s="139"/>
      <c r="K36" s="139"/>
      <c r="L36" s="375"/>
    </row>
    <row r="37" spans="1:12" ht="10.5" customHeight="1" x14ac:dyDescent="0.35">
      <c r="A37" s="145" t="s">
        <v>260</v>
      </c>
      <c r="B37" s="136"/>
      <c r="C37" s="380">
        <v>4165</v>
      </c>
      <c r="D37" s="380">
        <v>5528</v>
      </c>
      <c r="E37" s="380">
        <v>5205</v>
      </c>
      <c r="F37" s="380">
        <v>4795</v>
      </c>
      <c r="G37" s="380">
        <v>5759</v>
      </c>
      <c r="H37" s="95"/>
      <c r="I37" s="139"/>
      <c r="J37" s="139"/>
      <c r="K37" s="139"/>
      <c r="L37" s="375"/>
    </row>
    <row r="38" spans="1:12" ht="12" customHeight="1" x14ac:dyDescent="0.35">
      <c r="A38" s="132" t="s">
        <v>556</v>
      </c>
      <c r="B38" s="93" t="s">
        <v>554</v>
      </c>
      <c r="C38" s="95">
        <v>-3051</v>
      </c>
      <c r="D38" s="95">
        <v>-3922</v>
      </c>
      <c r="E38" s="95">
        <v>-2723</v>
      </c>
      <c r="F38" s="95">
        <v>-1930</v>
      </c>
      <c r="G38" s="691">
        <v>-721</v>
      </c>
      <c r="H38" s="691"/>
      <c r="I38" s="139"/>
      <c r="J38" s="139"/>
      <c r="K38" s="139"/>
      <c r="L38" s="375"/>
    </row>
    <row r="39" spans="1:12" ht="11.25" customHeight="1" x14ac:dyDescent="0.35">
      <c r="A39" s="679" t="s">
        <v>557</v>
      </c>
      <c r="B39" s="91" t="s">
        <v>558</v>
      </c>
      <c r="C39" s="681">
        <v>-29</v>
      </c>
      <c r="D39" s="681">
        <v>-28</v>
      </c>
      <c r="E39" s="681">
        <v>-41</v>
      </c>
      <c r="F39" s="681">
        <v>-151</v>
      </c>
      <c r="G39" s="681">
        <v>-351</v>
      </c>
      <c r="H39" s="95"/>
      <c r="I39" s="139"/>
      <c r="J39" s="139"/>
      <c r="K39" s="139"/>
      <c r="L39" s="375"/>
    </row>
    <row r="40" spans="1:12" s="181" customFormat="1" ht="11.25" customHeight="1" thickBot="1" x14ac:dyDescent="0.4">
      <c r="A40" s="682" t="s">
        <v>266</v>
      </c>
      <c r="B40" s="683"/>
      <c r="C40" s="684">
        <v>-3080</v>
      </c>
      <c r="D40" s="684">
        <v>-3950</v>
      </c>
      <c r="E40" s="684">
        <v>-2764</v>
      </c>
      <c r="F40" s="684">
        <v>-2081</v>
      </c>
      <c r="G40" s="684">
        <v>-1072</v>
      </c>
      <c r="H40" s="692"/>
      <c r="I40" s="693"/>
      <c r="J40" s="693"/>
      <c r="K40" s="693"/>
      <c r="L40" s="690"/>
    </row>
    <row r="41" spans="1:12" ht="9" customHeight="1" thickTop="1" thickBot="1" x14ac:dyDescent="0.4">
      <c r="A41" s="132"/>
      <c r="B41" s="93"/>
      <c r="C41" s="93"/>
      <c r="D41" s="93"/>
      <c r="E41" s="93"/>
      <c r="F41" s="93"/>
      <c r="G41" s="93"/>
      <c r="H41" s="93"/>
      <c r="I41" s="139"/>
      <c r="J41" s="139"/>
      <c r="K41" s="139"/>
      <c r="L41" s="375"/>
    </row>
    <row r="42" spans="1:12" s="181" customFormat="1" ht="11.65" customHeight="1" thickTop="1" x14ac:dyDescent="0.35">
      <c r="A42" s="687"/>
      <c r="B42" s="688"/>
      <c r="C42" s="688">
        <v>1980</v>
      </c>
      <c r="D42" s="688">
        <v>1981</v>
      </c>
      <c r="E42" s="688">
        <v>1982</v>
      </c>
      <c r="F42" s="688">
        <v>1983</v>
      </c>
      <c r="G42" s="688">
        <v>1984</v>
      </c>
      <c r="H42" s="689"/>
      <c r="I42" s="693"/>
      <c r="J42" s="693"/>
      <c r="K42" s="693"/>
      <c r="L42" s="690"/>
    </row>
    <row r="43" spans="1:12" ht="10.5" customHeight="1" x14ac:dyDescent="0.35">
      <c r="A43" s="132" t="s">
        <v>381</v>
      </c>
      <c r="B43" s="93" t="s">
        <v>546</v>
      </c>
      <c r="C43" s="95">
        <v>228</v>
      </c>
      <c r="D43" s="95">
        <v>171</v>
      </c>
      <c r="E43" s="95">
        <v>218</v>
      </c>
      <c r="F43" s="95">
        <v>264</v>
      </c>
      <c r="G43" s="95">
        <v>651</v>
      </c>
      <c r="H43" s="95"/>
      <c r="I43" s="139"/>
      <c r="J43" s="139"/>
      <c r="K43" s="139"/>
      <c r="L43" s="375"/>
    </row>
    <row r="44" spans="1:12" ht="10.5" customHeight="1" x14ac:dyDescent="0.35">
      <c r="A44" s="132"/>
      <c r="B44" s="93" t="s">
        <v>547</v>
      </c>
      <c r="C44" s="95">
        <v>4292</v>
      </c>
      <c r="D44" s="95">
        <v>4112</v>
      </c>
      <c r="E44" s="95">
        <v>3951</v>
      </c>
      <c r="F44" s="95">
        <v>3308</v>
      </c>
      <c r="G44" s="95">
        <v>3993</v>
      </c>
      <c r="H44" s="95"/>
      <c r="I44" s="686"/>
      <c r="J44" s="686"/>
      <c r="K44" s="686"/>
      <c r="L44" s="375"/>
    </row>
    <row r="45" spans="1:12" ht="10.5" customHeight="1" x14ac:dyDescent="0.35">
      <c r="A45" s="132"/>
      <c r="B45" s="93" t="s">
        <v>548</v>
      </c>
      <c r="C45" s="95">
        <v>1856</v>
      </c>
      <c r="D45" s="95">
        <v>2173</v>
      </c>
      <c r="E45" s="95">
        <v>2413</v>
      </c>
      <c r="F45" s="95">
        <v>2506</v>
      </c>
      <c r="G45" s="95">
        <v>4360</v>
      </c>
      <c r="H45" s="95"/>
      <c r="I45" s="375"/>
      <c r="J45" s="375"/>
      <c r="K45" s="375"/>
      <c r="L45" s="375"/>
    </row>
    <row r="46" spans="1:12" ht="10.5" customHeight="1" x14ac:dyDescent="0.35">
      <c r="A46" s="132"/>
      <c r="B46" s="93" t="s">
        <v>549</v>
      </c>
      <c r="C46" s="95">
        <v>521</v>
      </c>
      <c r="D46" s="95">
        <v>699</v>
      </c>
      <c r="E46" s="95">
        <v>815</v>
      </c>
      <c r="F46" s="95">
        <v>977</v>
      </c>
      <c r="G46" s="95">
        <v>1307</v>
      </c>
      <c r="H46" s="95"/>
      <c r="I46" s="375"/>
      <c r="J46" s="375"/>
      <c r="K46" s="375"/>
      <c r="L46" s="375"/>
    </row>
    <row r="47" spans="1:12" ht="10.5" customHeight="1" x14ac:dyDescent="0.35">
      <c r="A47" s="132"/>
      <c r="B47" s="93" t="s">
        <v>550</v>
      </c>
      <c r="C47" s="139">
        <v>0</v>
      </c>
      <c r="D47" s="139">
        <v>0</v>
      </c>
      <c r="E47" s="139">
        <v>0</v>
      </c>
      <c r="F47" s="139">
        <v>0</v>
      </c>
      <c r="G47" s="95">
        <v>0</v>
      </c>
      <c r="H47" s="95"/>
      <c r="I47" s="375"/>
      <c r="J47" s="375"/>
      <c r="K47" s="375"/>
      <c r="L47" s="375"/>
    </row>
    <row r="48" spans="1:12" ht="10.5" customHeight="1" x14ac:dyDescent="0.35">
      <c r="A48" s="145" t="s">
        <v>260</v>
      </c>
      <c r="B48" s="678"/>
      <c r="C48" s="380">
        <v>6897</v>
      </c>
      <c r="D48" s="380">
        <v>7155</v>
      </c>
      <c r="E48" s="380">
        <v>7397</v>
      </c>
      <c r="F48" s="380">
        <v>7055</v>
      </c>
      <c r="G48" s="380">
        <v>10311</v>
      </c>
      <c r="H48" s="95"/>
      <c r="I48" s="375"/>
      <c r="J48" s="375"/>
      <c r="K48" s="375"/>
      <c r="L48" s="375"/>
    </row>
    <row r="49" spans="1:12" ht="10.5" customHeight="1" x14ac:dyDescent="0.35">
      <c r="A49" s="132" t="s">
        <v>551</v>
      </c>
      <c r="B49" s="93" t="s">
        <v>546</v>
      </c>
      <c r="C49" s="95">
        <v>180</v>
      </c>
      <c r="D49" s="95">
        <v>372</v>
      </c>
      <c r="E49" s="95">
        <v>330</v>
      </c>
      <c r="F49" s="95">
        <v>239</v>
      </c>
      <c r="G49" s="95">
        <v>88</v>
      </c>
      <c r="H49" s="95"/>
      <c r="I49" s="139"/>
      <c r="J49" s="375"/>
      <c r="K49" s="375"/>
      <c r="L49" s="375"/>
    </row>
    <row r="50" spans="1:12" ht="10.5" customHeight="1" x14ac:dyDescent="0.35">
      <c r="A50" s="132"/>
      <c r="B50" s="93" t="s">
        <v>547</v>
      </c>
      <c r="C50" s="95">
        <v>4220</v>
      </c>
      <c r="D50" s="95">
        <v>7096</v>
      </c>
      <c r="E50" s="95">
        <v>8542</v>
      </c>
      <c r="F50" s="95">
        <v>10111</v>
      </c>
      <c r="G50" s="95">
        <v>12173</v>
      </c>
      <c r="H50" s="95"/>
      <c r="I50" s="139"/>
      <c r="J50" s="375"/>
      <c r="K50" s="375"/>
      <c r="L50" s="375"/>
    </row>
    <row r="51" spans="1:12" ht="10.5" customHeight="1" x14ac:dyDescent="0.35">
      <c r="A51" s="132"/>
      <c r="B51" s="93" t="s">
        <v>552</v>
      </c>
      <c r="C51" s="95">
        <v>2017</v>
      </c>
      <c r="D51" s="95">
        <v>2148</v>
      </c>
      <c r="E51" s="95">
        <v>2365</v>
      </c>
      <c r="F51" s="95">
        <v>2776</v>
      </c>
      <c r="G51" s="95">
        <v>3047</v>
      </c>
      <c r="H51" s="95"/>
      <c r="I51" s="139"/>
      <c r="J51" s="375"/>
      <c r="K51" s="375"/>
      <c r="L51" s="375"/>
    </row>
    <row r="52" spans="1:12" ht="10.5" customHeight="1" x14ac:dyDescent="0.35">
      <c r="A52" s="145" t="s">
        <v>262</v>
      </c>
      <c r="B52" s="136"/>
      <c r="C52" s="380">
        <v>6417</v>
      </c>
      <c r="D52" s="380">
        <v>9616</v>
      </c>
      <c r="E52" s="380">
        <v>11237</v>
      </c>
      <c r="F52" s="380">
        <v>13126</v>
      </c>
      <c r="G52" s="380">
        <v>15308</v>
      </c>
      <c r="H52" s="95"/>
      <c r="I52" s="139"/>
      <c r="J52" s="375"/>
      <c r="K52" s="375"/>
      <c r="L52" s="375"/>
    </row>
    <row r="53" spans="1:12" ht="10.5" customHeight="1" x14ac:dyDescent="0.35">
      <c r="A53" s="132"/>
      <c r="B53" s="93"/>
      <c r="C53" s="95"/>
      <c r="D53" s="95"/>
      <c r="E53" s="95"/>
      <c r="F53" s="95"/>
      <c r="G53" s="95"/>
      <c r="H53" s="95"/>
      <c r="I53" s="139"/>
      <c r="J53" s="375"/>
      <c r="K53" s="375"/>
      <c r="L53" s="375"/>
    </row>
    <row r="54" spans="1:12" ht="10.5" customHeight="1" x14ac:dyDescent="0.35">
      <c r="A54" s="132" t="s">
        <v>553</v>
      </c>
      <c r="B54" s="93" t="s">
        <v>554</v>
      </c>
      <c r="C54" s="95">
        <v>6182</v>
      </c>
      <c r="D54" s="95">
        <v>6366</v>
      </c>
      <c r="E54" s="95">
        <v>6390</v>
      </c>
      <c r="F54" s="95">
        <v>5879</v>
      </c>
      <c r="G54" s="95">
        <v>8274</v>
      </c>
      <c r="H54" s="95"/>
      <c r="I54" s="139"/>
      <c r="J54" s="375"/>
      <c r="K54" s="375"/>
      <c r="L54" s="375"/>
    </row>
    <row r="55" spans="1:12" ht="10.5" customHeight="1" x14ac:dyDescent="0.35">
      <c r="A55" s="132"/>
      <c r="B55" s="93" t="s">
        <v>555</v>
      </c>
      <c r="C55" s="95">
        <v>742</v>
      </c>
      <c r="D55" s="95">
        <v>883</v>
      </c>
      <c r="E55" s="95">
        <v>1081</v>
      </c>
      <c r="F55" s="95">
        <v>1274</v>
      </c>
      <c r="G55" s="95">
        <v>2029</v>
      </c>
      <c r="H55" s="95"/>
      <c r="I55" s="139"/>
      <c r="J55" s="375"/>
      <c r="K55" s="375"/>
      <c r="L55" s="375"/>
    </row>
    <row r="56" spans="1:12" ht="10.5" customHeight="1" x14ac:dyDescent="0.35">
      <c r="A56" s="145" t="s">
        <v>260</v>
      </c>
      <c r="B56" s="136"/>
      <c r="C56" s="380">
        <v>6924</v>
      </c>
      <c r="D56" s="380">
        <v>7249</v>
      </c>
      <c r="E56" s="380">
        <v>7471</v>
      </c>
      <c r="F56" s="380">
        <v>7153</v>
      </c>
      <c r="G56" s="380">
        <v>10303</v>
      </c>
      <c r="H56" s="95"/>
      <c r="I56" s="139"/>
      <c r="J56" s="375"/>
      <c r="K56" s="375"/>
      <c r="L56" s="375"/>
    </row>
    <row r="57" spans="1:12" s="181" customFormat="1" ht="12.65" customHeight="1" x14ac:dyDescent="0.25">
      <c r="A57" s="132" t="s">
        <v>556</v>
      </c>
      <c r="B57" s="93" t="s">
        <v>554</v>
      </c>
      <c r="C57" s="694">
        <v>280</v>
      </c>
      <c r="D57" s="694">
        <v>3092</v>
      </c>
      <c r="E57" s="694">
        <v>4607</v>
      </c>
      <c r="F57" s="694">
        <v>6891</v>
      </c>
      <c r="G57" s="694">
        <v>6860</v>
      </c>
      <c r="H57" s="694"/>
      <c r="I57" s="693"/>
      <c r="J57" s="690"/>
      <c r="K57" s="690"/>
      <c r="L57" s="690"/>
    </row>
    <row r="58" spans="1:12" ht="11.25" customHeight="1" x14ac:dyDescent="0.35">
      <c r="A58" s="679" t="s">
        <v>557</v>
      </c>
      <c r="B58" s="91" t="s">
        <v>558</v>
      </c>
      <c r="C58" s="681">
        <v>-446</v>
      </c>
      <c r="D58" s="681">
        <v>-375</v>
      </c>
      <c r="E58" s="681">
        <v>-530</v>
      </c>
      <c r="F58" s="681">
        <v>-672</v>
      </c>
      <c r="G58" s="681">
        <v>-1572</v>
      </c>
      <c r="H58" s="95"/>
      <c r="I58" s="139"/>
      <c r="J58" s="375"/>
      <c r="K58" s="375"/>
      <c r="L58" s="375"/>
    </row>
    <row r="59" spans="1:12" ht="11.25" customHeight="1" thickBot="1" x14ac:dyDescent="0.4">
      <c r="A59" s="682" t="s">
        <v>266</v>
      </c>
      <c r="B59" s="683"/>
      <c r="C59" s="695">
        <v>-166</v>
      </c>
      <c r="D59" s="695">
        <v>2717</v>
      </c>
      <c r="E59" s="695">
        <v>4077</v>
      </c>
      <c r="F59" s="695">
        <v>6219</v>
      </c>
      <c r="G59" s="695">
        <v>5288</v>
      </c>
      <c r="H59" s="692"/>
      <c r="I59" s="139"/>
      <c r="J59" s="375"/>
      <c r="K59" s="375"/>
      <c r="L59" s="375"/>
    </row>
    <row r="60" spans="1:12" ht="10.5" customHeight="1" thickTop="1" x14ac:dyDescent="0.35">
      <c r="A60" s="169"/>
      <c r="B60" s="169"/>
      <c r="C60" s="169"/>
      <c r="D60" s="169"/>
      <c r="E60" s="169"/>
      <c r="F60" s="169"/>
      <c r="G60" s="169"/>
      <c r="H60" s="169"/>
      <c r="I60" s="139"/>
      <c r="J60" s="375"/>
      <c r="K60" s="375"/>
      <c r="L60" s="375"/>
    </row>
    <row r="61" spans="1:12" ht="2.25" customHeight="1" x14ac:dyDescent="0.35">
      <c r="A61" s="169"/>
      <c r="B61" s="169"/>
      <c r="C61" s="169"/>
      <c r="D61" s="169"/>
      <c r="E61" s="169"/>
      <c r="F61" s="169"/>
      <c r="G61" s="169"/>
      <c r="H61" s="169"/>
      <c r="I61" s="139"/>
      <c r="J61" s="375"/>
      <c r="K61" s="375"/>
      <c r="L61" s="375"/>
    </row>
    <row r="62" spans="1:12" ht="1.5" customHeight="1" x14ac:dyDescent="0.35">
      <c r="I62" s="169"/>
      <c r="J62" s="169"/>
      <c r="K62" s="169"/>
      <c r="L62" s="169"/>
    </row>
    <row r="63" spans="1:12" s="155" customFormat="1" ht="24" customHeight="1" x14ac:dyDescent="0.5">
      <c r="A63" s="87" t="s">
        <v>544</v>
      </c>
    </row>
    <row r="64" spans="1:12" ht="25.5" customHeight="1" x14ac:dyDescent="0.5">
      <c r="A64" s="87" t="s">
        <v>559</v>
      </c>
      <c r="B64" s="154"/>
      <c r="C64" s="154"/>
      <c r="D64" s="155"/>
      <c r="E64" s="155"/>
      <c r="F64" s="155"/>
      <c r="G64" s="155"/>
      <c r="H64" s="155"/>
      <c r="I64" s="169"/>
      <c r="J64" s="169"/>
      <c r="K64" s="169"/>
      <c r="L64" s="169"/>
    </row>
    <row r="65" spans="1:12" ht="10.5" customHeight="1" thickBot="1" x14ac:dyDescent="0.4">
      <c r="B65" s="129"/>
      <c r="C65" s="129"/>
      <c r="D65" s="129"/>
      <c r="E65" s="129"/>
      <c r="F65" s="129"/>
      <c r="G65" s="129" t="s">
        <v>545</v>
      </c>
      <c r="H65" s="427"/>
      <c r="I65" s="169"/>
      <c r="J65" s="169"/>
      <c r="K65" s="169"/>
      <c r="L65" s="169"/>
    </row>
    <row r="66" spans="1:12" ht="11.25" customHeight="1" thickTop="1" x14ac:dyDescent="0.35">
      <c r="A66" s="677"/>
      <c r="B66" s="677"/>
      <c r="C66" s="677">
        <v>1985</v>
      </c>
      <c r="D66" s="677">
        <v>1986</v>
      </c>
      <c r="E66" s="677">
        <v>1987</v>
      </c>
      <c r="F66" s="677">
        <v>1988</v>
      </c>
      <c r="G66" s="677">
        <v>1989</v>
      </c>
      <c r="H66" s="156"/>
      <c r="I66" s="169"/>
      <c r="J66" s="169"/>
      <c r="K66" s="169"/>
      <c r="L66" s="169"/>
    </row>
    <row r="67" spans="1:12" ht="10.5" customHeight="1" x14ac:dyDescent="0.35">
      <c r="A67" s="132" t="s">
        <v>381</v>
      </c>
      <c r="B67" s="93" t="s">
        <v>546</v>
      </c>
      <c r="C67" s="139">
        <v>716</v>
      </c>
      <c r="D67" s="139">
        <v>456</v>
      </c>
      <c r="E67" s="139">
        <v>390</v>
      </c>
      <c r="F67" s="139">
        <v>472</v>
      </c>
      <c r="G67" s="139">
        <v>513</v>
      </c>
      <c r="H67" s="139"/>
      <c r="I67" s="169"/>
      <c r="J67" s="169"/>
      <c r="K67" s="169"/>
      <c r="L67" s="169"/>
    </row>
    <row r="68" spans="1:12" ht="10.5" customHeight="1" x14ac:dyDescent="0.35">
      <c r="A68" s="132"/>
      <c r="B68" s="93" t="s">
        <v>547</v>
      </c>
      <c r="C68" s="139">
        <v>4341</v>
      </c>
      <c r="D68" s="139">
        <v>2440</v>
      </c>
      <c r="E68" s="139">
        <v>2703</v>
      </c>
      <c r="F68" s="139">
        <v>2044</v>
      </c>
      <c r="G68" s="139">
        <v>3079</v>
      </c>
      <c r="H68" s="139"/>
      <c r="I68" s="169"/>
      <c r="J68" s="169"/>
      <c r="K68" s="169"/>
      <c r="L68" s="169"/>
    </row>
    <row r="69" spans="1:12" ht="10.5" customHeight="1" x14ac:dyDescent="0.35">
      <c r="A69" s="132"/>
      <c r="B69" s="93" t="s">
        <v>548</v>
      </c>
      <c r="C69" s="139">
        <v>4071</v>
      </c>
      <c r="D69" s="139">
        <v>2079</v>
      </c>
      <c r="E69" s="139">
        <v>1880</v>
      </c>
      <c r="F69" s="139">
        <v>1546</v>
      </c>
      <c r="G69" s="139">
        <v>1889</v>
      </c>
      <c r="H69" s="139"/>
      <c r="I69" s="169"/>
      <c r="J69" s="169"/>
      <c r="K69" s="169"/>
      <c r="L69" s="169"/>
    </row>
    <row r="70" spans="1:12" ht="10.5" customHeight="1" x14ac:dyDescent="0.35">
      <c r="A70" s="132"/>
      <c r="B70" s="93" t="s">
        <v>549</v>
      </c>
      <c r="C70" s="139">
        <v>1511</v>
      </c>
      <c r="D70" s="139">
        <v>1320</v>
      </c>
      <c r="E70" s="139">
        <v>878</v>
      </c>
      <c r="F70" s="139">
        <v>692</v>
      </c>
      <c r="G70" s="139">
        <v>615</v>
      </c>
      <c r="H70" s="139"/>
      <c r="I70" s="169"/>
      <c r="J70" s="169"/>
      <c r="K70" s="169"/>
      <c r="L70" s="169"/>
    </row>
    <row r="71" spans="1:12" ht="10.5" customHeight="1" x14ac:dyDescent="0.35">
      <c r="A71" s="132"/>
      <c r="B71" s="93" t="s">
        <v>550</v>
      </c>
      <c r="C71" s="139">
        <v>0</v>
      </c>
      <c r="D71" s="139">
        <v>80</v>
      </c>
      <c r="E71" s="139">
        <v>242</v>
      </c>
      <c r="F71" s="139">
        <v>268</v>
      </c>
      <c r="G71" s="139">
        <v>305</v>
      </c>
      <c r="H71" s="139"/>
      <c r="I71" s="169"/>
      <c r="J71" s="169"/>
      <c r="K71" s="169"/>
      <c r="L71" s="169"/>
    </row>
    <row r="72" spans="1:12" ht="10.5" customHeight="1" x14ac:dyDescent="0.35">
      <c r="A72" s="145" t="s">
        <v>260</v>
      </c>
      <c r="B72" s="678"/>
      <c r="C72" s="380">
        <v>10639</v>
      </c>
      <c r="D72" s="380">
        <v>6375</v>
      </c>
      <c r="E72" s="380">
        <v>6093</v>
      </c>
      <c r="F72" s="380">
        <v>5022</v>
      </c>
      <c r="G72" s="380">
        <v>6401</v>
      </c>
      <c r="H72" s="95"/>
      <c r="I72" s="169"/>
      <c r="J72" s="169"/>
      <c r="K72" s="169"/>
      <c r="L72" s="169"/>
    </row>
    <row r="73" spans="1:12" ht="10.5" customHeight="1" x14ac:dyDescent="0.35">
      <c r="A73" s="132" t="s">
        <v>551</v>
      </c>
      <c r="B73" s="93" t="s">
        <v>546</v>
      </c>
      <c r="C73" s="139">
        <v>178</v>
      </c>
      <c r="D73" s="139">
        <v>190</v>
      </c>
      <c r="E73" s="139">
        <v>109</v>
      </c>
      <c r="F73" s="139">
        <v>96</v>
      </c>
      <c r="G73" s="139">
        <v>109</v>
      </c>
      <c r="H73" s="139"/>
      <c r="I73" s="169"/>
      <c r="J73" s="169"/>
      <c r="K73" s="169"/>
      <c r="L73" s="169"/>
    </row>
    <row r="74" spans="1:12" ht="10.5" customHeight="1" x14ac:dyDescent="0.35">
      <c r="A74" s="132"/>
      <c r="B74" s="93" t="s">
        <v>547</v>
      </c>
      <c r="C74" s="139">
        <v>13006</v>
      </c>
      <c r="D74" s="139">
        <v>6281</v>
      </c>
      <c r="E74" s="139">
        <v>6765</v>
      </c>
      <c r="F74" s="139">
        <v>4515</v>
      </c>
      <c r="G74" s="139">
        <v>4024</v>
      </c>
      <c r="H74" s="139"/>
      <c r="I74" s="169"/>
      <c r="J74" s="169"/>
      <c r="K74" s="169"/>
      <c r="L74" s="169"/>
    </row>
    <row r="75" spans="1:12" ht="10.5" customHeight="1" x14ac:dyDescent="0.35">
      <c r="A75" s="132"/>
      <c r="B75" s="93" t="s">
        <v>552</v>
      </c>
      <c r="C75" s="139">
        <v>3611</v>
      </c>
      <c r="D75" s="139">
        <v>2200</v>
      </c>
      <c r="E75" s="139">
        <v>1893</v>
      </c>
      <c r="F75" s="139">
        <v>1646</v>
      </c>
      <c r="G75" s="139">
        <v>2039</v>
      </c>
      <c r="H75" s="139"/>
      <c r="I75" s="169"/>
      <c r="J75" s="169"/>
      <c r="K75" s="169"/>
      <c r="L75" s="169"/>
    </row>
    <row r="76" spans="1:12" ht="10.5" customHeight="1" x14ac:dyDescent="0.35">
      <c r="A76" s="145" t="s">
        <v>262</v>
      </c>
      <c r="B76" s="136"/>
      <c r="C76" s="380">
        <v>16795</v>
      </c>
      <c r="D76" s="380">
        <v>8671</v>
      </c>
      <c r="E76" s="380">
        <v>8767</v>
      </c>
      <c r="F76" s="380">
        <v>6257</v>
      </c>
      <c r="G76" s="380">
        <v>6172</v>
      </c>
      <c r="H76" s="95"/>
    </row>
    <row r="77" spans="1:12" ht="10.5" customHeight="1" x14ac:dyDescent="0.35">
      <c r="A77" s="132"/>
      <c r="B77" s="93"/>
      <c r="C77" s="95"/>
      <c r="D77" s="95"/>
      <c r="E77" s="95"/>
      <c r="F77" s="95"/>
      <c r="G77" s="95"/>
      <c r="H77" s="95"/>
    </row>
    <row r="78" spans="1:12" ht="10.5" customHeight="1" x14ac:dyDescent="0.35">
      <c r="A78" s="132" t="s">
        <v>553</v>
      </c>
      <c r="B78" s="93" t="s">
        <v>554</v>
      </c>
      <c r="C78" s="139">
        <v>8385</v>
      </c>
      <c r="D78" s="139">
        <v>4547</v>
      </c>
      <c r="E78" s="139">
        <v>4751</v>
      </c>
      <c r="F78" s="139">
        <v>3645</v>
      </c>
      <c r="G78" s="139">
        <v>5102</v>
      </c>
      <c r="H78" s="139"/>
    </row>
    <row r="79" spans="1:12" ht="10.5" customHeight="1" x14ac:dyDescent="0.35">
      <c r="A79" s="132"/>
      <c r="B79" s="93" t="s">
        <v>558</v>
      </c>
      <c r="C79" s="139">
        <v>2257</v>
      </c>
      <c r="D79" s="139">
        <v>1877</v>
      </c>
      <c r="E79" s="139">
        <v>1561</v>
      </c>
      <c r="F79" s="139">
        <v>1470</v>
      </c>
      <c r="G79" s="139">
        <v>1482</v>
      </c>
      <c r="H79" s="139"/>
    </row>
    <row r="80" spans="1:12" ht="10.5" customHeight="1" x14ac:dyDescent="0.35">
      <c r="A80" s="145" t="s">
        <v>260</v>
      </c>
      <c r="B80" s="136"/>
      <c r="C80" s="380">
        <v>10642</v>
      </c>
      <c r="D80" s="380">
        <v>6424</v>
      </c>
      <c r="E80" s="380">
        <v>6312</v>
      </c>
      <c r="F80" s="380">
        <v>5115</v>
      </c>
      <c r="G80" s="380">
        <v>6584</v>
      </c>
      <c r="H80" s="95"/>
    </row>
    <row r="81" spans="1:14" ht="12.75" customHeight="1" x14ac:dyDescent="0.35">
      <c r="A81" s="132" t="s">
        <v>556</v>
      </c>
      <c r="B81" s="93" t="s">
        <v>554</v>
      </c>
      <c r="C81" s="696">
        <v>8030</v>
      </c>
      <c r="D81" s="696">
        <v>4012</v>
      </c>
      <c r="E81" s="696">
        <v>4045</v>
      </c>
      <c r="F81" s="696">
        <v>2685</v>
      </c>
      <c r="G81" s="696">
        <v>1222</v>
      </c>
      <c r="H81" s="697"/>
    </row>
    <row r="82" spans="1:14" ht="11.25" customHeight="1" x14ac:dyDescent="0.35">
      <c r="A82" s="679" t="s">
        <v>557</v>
      </c>
      <c r="B82" s="91" t="s">
        <v>558</v>
      </c>
      <c r="C82" s="435">
        <v>-1595</v>
      </c>
      <c r="D82" s="435">
        <v>-1413</v>
      </c>
      <c r="E82" s="435">
        <v>-1258</v>
      </c>
      <c r="F82" s="435">
        <v>-1228</v>
      </c>
      <c r="G82" s="435">
        <v>-1226</v>
      </c>
      <c r="H82" s="139"/>
    </row>
    <row r="83" spans="1:14" ht="11.25" customHeight="1" thickBot="1" x14ac:dyDescent="0.4">
      <c r="A83" s="682" t="s">
        <v>266</v>
      </c>
      <c r="B83" s="683"/>
      <c r="C83" s="695">
        <v>6435</v>
      </c>
      <c r="D83" s="695">
        <v>2599</v>
      </c>
      <c r="E83" s="695">
        <v>2787</v>
      </c>
      <c r="F83" s="695">
        <v>1457</v>
      </c>
      <c r="G83" s="695">
        <v>-4</v>
      </c>
      <c r="H83" s="692"/>
    </row>
    <row r="84" spans="1:14" ht="9" customHeight="1" thickTop="1" thickBot="1" x14ac:dyDescent="0.4">
      <c r="A84" s="132"/>
      <c r="B84" s="93"/>
      <c r="C84" s="375"/>
      <c r="D84" s="375"/>
      <c r="E84" s="375"/>
      <c r="F84" s="375"/>
      <c r="G84" s="375"/>
      <c r="H84" s="375"/>
    </row>
    <row r="85" spans="1:14" s="181" customFormat="1" ht="12" customHeight="1" thickTop="1" x14ac:dyDescent="0.35">
      <c r="A85" s="677"/>
      <c r="B85" s="688"/>
      <c r="C85" s="677">
        <v>1990</v>
      </c>
      <c r="D85" s="677">
        <v>1991</v>
      </c>
      <c r="E85" s="677">
        <v>1992</v>
      </c>
      <c r="F85" s="677">
        <v>1993</v>
      </c>
      <c r="G85" s="677">
        <v>1994</v>
      </c>
      <c r="H85" s="689"/>
      <c r="I85" s="156"/>
      <c r="J85" s="156"/>
      <c r="K85" s="156"/>
      <c r="L85" s="156"/>
      <c r="M85" s="156"/>
      <c r="N85" s="689"/>
    </row>
    <row r="86" spans="1:14" ht="10.5" customHeight="1" x14ac:dyDescent="0.35">
      <c r="A86" s="132" t="s">
        <v>381</v>
      </c>
      <c r="B86" s="93" t="s">
        <v>546</v>
      </c>
      <c r="C86" s="139">
        <v>630</v>
      </c>
      <c r="D86" s="139">
        <v>734</v>
      </c>
      <c r="E86" s="139">
        <v>744</v>
      </c>
      <c r="F86" s="139">
        <v>731</v>
      </c>
      <c r="G86" s="139">
        <v>598</v>
      </c>
      <c r="H86" s="139"/>
      <c r="I86" s="139"/>
      <c r="J86" s="139"/>
      <c r="K86" s="139"/>
      <c r="L86" s="139"/>
      <c r="M86" s="139"/>
      <c r="N86" s="139"/>
    </row>
    <row r="87" spans="1:14" ht="10.5" customHeight="1" x14ac:dyDescent="0.35">
      <c r="A87" s="132"/>
      <c r="B87" s="93" t="s">
        <v>547</v>
      </c>
      <c r="C87" s="139">
        <v>4033</v>
      </c>
      <c r="D87" s="139">
        <v>3887</v>
      </c>
      <c r="E87" s="139">
        <v>3745</v>
      </c>
      <c r="F87" s="139">
        <v>4078</v>
      </c>
      <c r="G87" s="139">
        <v>3241</v>
      </c>
      <c r="H87" s="139"/>
      <c r="I87" s="139"/>
      <c r="J87" s="139"/>
      <c r="K87" s="139"/>
      <c r="L87" s="139"/>
      <c r="M87" s="139"/>
      <c r="N87" s="139"/>
    </row>
    <row r="88" spans="1:14" ht="10.5" customHeight="1" x14ac:dyDescent="0.35">
      <c r="A88" s="132"/>
      <c r="B88" s="93" t="s">
        <v>548</v>
      </c>
      <c r="C88" s="139">
        <v>2427</v>
      </c>
      <c r="D88" s="139">
        <v>2063</v>
      </c>
      <c r="E88" s="139">
        <v>1711</v>
      </c>
      <c r="F88" s="139">
        <v>1766</v>
      </c>
      <c r="G88" s="139">
        <v>1689</v>
      </c>
      <c r="H88" s="139"/>
      <c r="I88" s="139"/>
      <c r="J88" s="139"/>
      <c r="K88" s="139"/>
      <c r="L88" s="139"/>
      <c r="M88" s="139"/>
      <c r="N88" s="139"/>
    </row>
    <row r="89" spans="1:14" ht="10.5" customHeight="1" x14ac:dyDescent="0.35">
      <c r="A89" s="132"/>
      <c r="B89" s="93" t="s">
        <v>549</v>
      </c>
      <c r="C89" s="139">
        <v>519</v>
      </c>
      <c r="D89" s="139">
        <v>472</v>
      </c>
      <c r="E89" s="139">
        <v>397</v>
      </c>
      <c r="F89" s="139">
        <v>327</v>
      </c>
      <c r="G89" s="139">
        <v>231</v>
      </c>
      <c r="H89" s="139"/>
      <c r="I89" s="139"/>
      <c r="J89" s="139"/>
      <c r="K89" s="139"/>
      <c r="L89" s="139"/>
      <c r="M89" s="139"/>
      <c r="N89" s="139"/>
    </row>
    <row r="90" spans="1:14" ht="10.5" customHeight="1" x14ac:dyDescent="0.35">
      <c r="A90" s="132"/>
      <c r="B90" s="93" t="s">
        <v>550</v>
      </c>
      <c r="C90" s="139">
        <v>225</v>
      </c>
      <c r="D90" s="139">
        <v>343</v>
      </c>
      <c r="E90" s="139">
        <v>369</v>
      </c>
      <c r="F90" s="139">
        <v>426</v>
      </c>
      <c r="G90" s="139">
        <v>388</v>
      </c>
      <c r="H90" s="139"/>
      <c r="I90" s="139"/>
      <c r="J90" s="139"/>
      <c r="K90" s="139"/>
      <c r="L90" s="139"/>
      <c r="M90" s="139"/>
      <c r="N90" s="139"/>
    </row>
    <row r="91" spans="1:14" ht="10.5" customHeight="1" x14ac:dyDescent="0.35">
      <c r="A91" s="145" t="s">
        <v>260</v>
      </c>
      <c r="B91" s="136"/>
      <c r="C91" s="144">
        <v>7834</v>
      </c>
      <c r="D91" s="144">
        <v>7499</v>
      </c>
      <c r="E91" s="144">
        <v>6966</v>
      </c>
      <c r="F91" s="144">
        <v>7328</v>
      </c>
      <c r="G91" s="144">
        <v>6148</v>
      </c>
      <c r="H91" s="139"/>
      <c r="I91" s="139"/>
      <c r="J91" s="139"/>
      <c r="K91" s="139"/>
      <c r="L91" s="139"/>
      <c r="M91" s="139"/>
      <c r="N91" s="139"/>
    </row>
    <row r="92" spans="1:14" ht="10.5" customHeight="1" x14ac:dyDescent="0.35">
      <c r="A92" s="132" t="s">
        <v>551</v>
      </c>
      <c r="B92" s="93" t="s">
        <v>546</v>
      </c>
      <c r="C92" s="139">
        <v>119</v>
      </c>
      <c r="D92" s="139">
        <v>97</v>
      </c>
      <c r="E92" s="139">
        <v>63</v>
      </c>
      <c r="F92" s="139">
        <v>73</v>
      </c>
      <c r="G92" s="139">
        <v>75</v>
      </c>
      <c r="H92" s="139"/>
      <c r="I92" s="139"/>
      <c r="J92" s="139"/>
      <c r="K92" s="139"/>
      <c r="L92" s="139"/>
      <c r="M92" s="139"/>
      <c r="N92" s="139"/>
    </row>
    <row r="93" spans="1:14" ht="10.5" customHeight="1" x14ac:dyDescent="0.35">
      <c r="A93" s="132"/>
      <c r="B93" s="93" t="s">
        <v>547</v>
      </c>
      <c r="C93" s="139">
        <v>5172</v>
      </c>
      <c r="D93" s="139">
        <v>4370</v>
      </c>
      <c r="E93" s="139">
        <v>4413</v>
      </c>
      <c r="F93" s="139">
        <v>5147</v>
      </c>
      <c r="G93" s="139">
        <v>6095</v>
      </c>
      <c r="H93" s="139"/>
      <c r="I93" s="139"/>
      <c r="J93" s="139"/>
      <c r="K93" s="139"/>
      <c r="L93" s="139"/>
      <c r="M93" s="139"/>
      <c r="N93" s="139"/>
    </row>
    <row r="94" spans="1:14" ht="10.5" customHeight="1" x14ac:dyDescent="0.35">
      <c r="A94" s="132"/>
      <c r="B94" s="93" t="s">
        <v>560</v>
      </c>
      <c r="C94" s="139">
        <v>2455</v>
      </c>
      <c r="D94" s="139">
        <v>2640</v>
      </c>
      <c r="E94" s="139">
        <v>2401</v>
      </c>
      <c r="F94" s="139">
        <v>3149</v>
      </c>
      <c r="G94" s="139">
        <v>2776</v>
      </c>
      <c r="H94" s="139"/>
      <c r="I94" s="139"/>
      <c r="J94" s="139"/>
      <c r="K94" s="139"/>
      <c r="L94" s="139"/>
      <c r="M94" s="139"/>
      <c r="N94" s="139"/>
    </row>
    <row r="95" spans="1:14" ht="10.5" customHeight="1" x14ac:dyDescent="0.35">
      <c r="A95" s="132"/>
      <c r="B95" s="93" t="s">
        <v>549</v>
      </c>
      <c r="C95" s="139">
        <v>0</v>
      </c>
      <c r="D95" s="139">
        <v>0</v>
      </c>
      <c r="E95" s="139">
        <v>2</v>
      </c>
      <c r="F95" s="139">
        <v>28</v>
      </c>
      <c r="G95" s="139">
        <v>45</v>
      </c>
      <c r="H95" s="139"/>
      <c r="I95" s="139"/>
      <c r="J95" s="139"/>
      <c r="K95" s="139"/>
      <c r="L95" s="139"/>
      <c r="M95" s="139"/>
      <c r="N95" s="139"/>
    </row>
    <row r="96" spans="1:14" ht="10.5" customHeight="1" x14ac:dyDescent="0.35">
      <c r="A96" s="132"/>
      <c r="B96" s="93" t="s">
        <v>550</v>
      </c>
      <c r="C96" s="139">
        <v>25</v>
      </c>
      <c r="D96" s="139">
        <v>0</v>
      </c>
      <c r="E96" s="139">
        <v>0</v>
      </c>
      <c r="F96" s="139">
        <v>0</v>
      </c>
      <c r="G96" s="139">
        <v>0</v>
      </c>
      <c r="H96" s="139"/>
      <c r="I96" s="139"/>
      <c r="J96" s="139"/>
      <c r="K96" s="139"/>
      <c r="L96" s="139"/>
      <c r="M96" s="139"/>
      <c r="N96" s="139"/>
    </row>
    <row r="97" spans="1:14" ht="10.5" customHeight="1" x14ac:dyDescent="0.35">
      <c r="A97" s="145" t="s">
        <v>512</v>
      </c>
      <c r="B97" s="136"/>
      <c r="C97" s="144">
        <v>7771</v>
      </c>
      <c r="D97" s="144">
        <v>7107</v>
      </c>
      <c r="E97" s="144">
        <v>6879</v>
      </c>
      <c r="F97" s="144">
        <v>8397</v>
      </c>
      <c r="G97" s="144">
        <v>8991</v>
      </c>
      <c r="H97" s="139"/>
      <c r="I97" s="139"/>
      <c r="J97" s="139"/>
      <c r="K97" s="139"/>
      <c r="L97" s="139"/>
      <c r="M97" s="139"/>
      <c r="N97" s="139"/>
    </row>
    <row r="98" spans="1:14" ht="10.5" customHeight="1" x14ac:dyDescent="0.35">
      <c r="A98" s="132" t="s">
        <v>561</v>
      </c>
      <c r="B98" s="93"/>
      <c r="C98" s="139"/>
      <c r="D98" s="139"/>
      <c r="E98" s="139"/>
      <c r="F98" s="139"/>
      <c r="G98" s="139"/>
      <c r="H98" s="139"/>
      <c r="I98" s="139"/>
      <c r="J98" s="139"/>
      <c r="K98" s="139"/>
      <c r="L98" s="139"/>
      <c r="M98" s="139"/>
      <c r="N98" s="139"/>
    </row>
    <row r="99" spans="1:14" ht="10.5" customHeight="1" x14ac:dyDescent="0.35">
      <c r="A99" s="132"/>
      <c r="B99" s="93" t="s">
        <v>546</v>
      </c>
      <c r="C99" s="139">
        <f>C92-C86</f>
        <v>-511</v>
      </c>
      <c r="D99" s="139">
        <f>D92-D86</f>
        <v>-637</v>
      </c>
      <c r="E99" s="139">
        <f>E92-E86</f>
        <v>-681</v>
      </c>
      <c r="F99" s="139">
        <f>F92-F86</f>
        <v>-658</v>
      </c>
      <c r="G99" s="139">
        <f>G92-G86</f>
        <v>-523</v>
      </c>
      <c r="H99" s="139"/>
      <c r="I99" s="139"/>
      <c r="J99" s="139"/>
      <c r="K99" s="139"/>
      <c r="L99" s="139"/>
      <c r="M99" s="139"/>
      <c r="N99" s="139"/>
    </row>
    <row r="100" spans="1:14" ht="10.5" customHeight="1" x14ac:dyDescent="0.35">
      <c r="A100" s="132"/>
      <c r="B100" s="93" t="s">
        <v>547</v>
      </c>
      <c r="C100" s="139">
        <f t="shared" ref="C100:G104" si="0">C93-C87</f>
        <v>1139</v>
      </c>
      <c r="D100" s="139">
        <f t="shared" si="0"/>
        <v>483</v>
      </c>
      <c r="E100" s="139">
        <f t="shared" si="0"/>
        <v>668</v>
      </c>
      <c r="F100" s="139">
        <f t="shared" si="0"/>
        <v>1069</v>
      </c>
      <c r="G100" s="139">
        <f t="shared" si="0"/>
        <v>2854</v>
      </c>
      <c r="H100" s="139"/>
      <c r="I100" s="139"/>
      <c r="J100" s="139"/>
      <c r="K100" s="139"/>
      <c r="L100" s="139"/>
      <c r="M100" s="139"/>
      <c r="N100" s="139"/>
    </row>
    <row r="101" spans="1:14" ht="10.5" customHeight="1" x14ac:dyDescent="0.35">
      <c r="A101" s="132"/>
      <c r="B101" s="93" t="s">
        <v>548</v>
      </c>
      <c r="C101" s="139">
        <f t="shared" si="0"/>
        <v>28</v>
      </c>
      <c r="D101" s="139">
        <f t="shared" si="0"/>
        <v>577</v>
      </c>
      <c r="E101" s="139">
        <f t="shared" si="0"/>
        <v>690</v>
      </c>
      <c r="F101" s="139">
        <f t="shared" si="0"/>
        <v>1383</v>
      </c>
      <c r="G101" s="139">
        <f t="shared" si="0"/>
        <v>1087</v>
      </c>
      <c r="H101" s="139"/>
      <c r="I101" s="139"/>
      <c r="J101" s="139"/>
      <c r="K101" s="139"/>
      <c r="L101" s="139"/>
      <c r="M101" s="139"/>
      <c r="N101" s="139"/>
    </row>
    <row r="102" spans="1:14" ht="10.5" customHeight="1" x14ac:dyDescent="0.35">
      <c r="A102" s="132"/>
      <c r="B102" s="93" t="s">
        <v>549</v>
      </c>
      <c r="C102" s="139">
        <f t="shared" si="0"/>
        <v>-519</v>
      </c>
      <c r="D102" s="139">
        <f t="shared" si="0"/>
        <v>-472</v>
      </c>
      <c r="E102" s="139">
        <f t="shared" si="0"/>
        <v>-395</v>
      </c>
      <c r="F102" s="139">
        <f t="shared" si="0"/>
        <v>-299</v>
      </c>
      <c r="G102" s="139">
        <f t="shared" si="0"/>
        <v>-186</v>
      </c>
      <c r="H102" s="139"/>
      <c r="I102" s="139"/>
      <c r="J102" s="139"/>
      <c r="K102" s="139"/>
      <c r="L102" s="139"/>
      <c r="M102" s="139"/>
      <c r="N102" s="139"/>
    </row>
    <row r="103" spans="1:14" ht="10.5" customHeight="1" x14ac:dyDescent="0.35">
      <c r="A103" s="132"/>
      <c r="B103" s="93" t="s">
        <v>550</v>
      </c>
      <c r="C103" s="139">
        <f t="shared" si="0"/>
        <v>-200</v>
      </c>
      <c r="D103" s="139">
        <f t="shared" si="0"/>
        <v>-343</v>
      </c>
      <c r="E103" s="139">
        <f t="shared" si="0"/>
        <v>-369</v>
      </c>
      <c r="F103" s="139">
        <f t="shared" si="0"/>
        <v>-426</v>
      </c>
      <c r="G103" s="139">
        <f t="shared" si="0"/>
        <v>-388</v>
      </c>
      <c r="H103" s="139"/>
      <c r="I103" s="139"/>
      <c r="J103" s="139"/>
      <c r="K103" s="139"/>
      <c r="L103" s="139"/>
      <c r="M103" s="139"/>
      <c r="N103" s="139"/>
    </row>
    <row r="104" spans="1:14" ht="10.5" customHeight="1" thickBot="1" x14ac:dyDescent="0.4">
      <c r="A104" s="698" t="s">
        <v>562</v>
      </c>
      <c r="B104" s="698"/>
      <c r="C104" s="699">
        <f t="shared" si="0"/>
        <v>-63</v>
      </c>
      <c r="D104" s="699">
        <f t="shared" si="0"/>
        <v>-392</v>
      </c>
      <c r="E104" s="699">
        <f t="shared" si="0"/>
        <v>-87</v>
      </c>
      <c r="F104" s="699">
        <f t="shared" si="0"/>
        <v>1069</v>
      </c>
      <c r="G104" s="699">
        <f t="shared" si="0"/>
        <v>2843</v>
      </c>
      <c r="H104" s="139"/>
      <c r="I104" s="139"/>
      <c r="J104" s="139"/>
      <c r="K104" s="139"/>
      <c r="L104" s="139"/>
      <c r="M104" s="139"/>
      <c r="N104" s="139"/>
    </row>
    <row r="105" spans="1:14" ht="10.5" customHeight="1" thickTop="1" x14ac:dyDescent="0.35">
      <c r="A105" s="132"/>
      <c r="B105" s="93"/>
      <c r="C105" s="139"/>
      <c r="D105" s="139"/>
      <c r="E105" s="139"/>
      <c r="F105" s="139"/>
      <c r="G105" s="139"/>
      <c r="H105" s="139"/>
      <c r="I105" s="139"/>
      <c r="J105" s="139"/>
      <c r="K105" s="139"/>
      <c r="L105" s="139"/>
      <c r="M105" s="139"/>
      <c r="N105" s="139"/>
    </row>
    <row r="106" spans="1:14" ht="10.5" customHeight="1" x14ac:dyDescent="0.35">
      <c r="A106" s="132" t="s">
        <v>553</v>
      </c>
      <c r="B106" s="93" t="s">
        <v>554</v>
      </c>
      <c r="C106" s="139">
        <v>6443</v>
      </c>
      <c r="D106" s="139">
        <v>6010</v>
      </c>
      <c r="E106" s="139">
        <v>5562</v>
      </c>
      <c r="F106" s="139">
        <v>6012</v>
      </c>
      <c r="G106" s="139">
        <v>5142</v>
      </c>
      <c r="H106" s="139"/>
      <c r="I106" s="139"/>
      <c r="J106" s="139"/>
      <c r="K106" s="139"/>
      <c r="L106" s="139"/>
      <c r="M106" s="139"/>
      <c r="N106" s="139"/>
    </row>
    <row r="107" spans="1:14" ht="10.5" customHeight="1" x14ac:dyDescent="0.35">
      <c r="A107" s="132"/>
      <c r="B107" s="93" t="s">
        <v>558</v>
      </c>
      <c r="C107" s="139">
        <v>1471</v>
      </c>
      <c r="D107" s="139">
        <v>1613</v>
      </c>
      <c r="E107" s="139">
        <v>1561</v>
      </c>
      <c r="F107" s="139">
        <v>1461</v>
      </c>
      <c r="G107" s="139">
        <v>1200</v>
      </c>
      <c r="H107" s="139"/>
      <c r="I107" s="139"/>
      <c r="J107" s="139"/>
      <c r="K107" s="139"/>
      <c r="L107" s="139"/>
      <c r="M107" s="139"/>
      <c r="N107" s="139"/>
    </row>
    <row r="108" spans="1:14" ht="10.5" customHeight="1" x14ac:dyDescent="0.35">
      <c r="A108" s="145" t="s">
        <v>260</v>
      </c>
      <c r="B108" s="136"/>
      <c r="C108" s="144">
        <v>7914</v>
      </c>
      <c r="D108" s="144">
        <v>7623</v>
      </c>
      <c r="E108" s="144">
        <v>7123</v>
      </c>
      <c r="F108" s="144">
        <v>7473</v>
      </c>
      <c r="G108" s="144">
        <v>6342</v>
      </c>
      <c r="H108" s="139"/>
      <c r="I108" s="139"/>
      <c r="J108" s="139"/>
      <c r="K108" s="139"/>
      <c r="L108" s="139"/>
      <c r="M108" s="139"/>
      <c r="N108" s="139"/>
    </row>
    <row r="109" spans="1:14" ht="12" customHeight="1" x14ac:dyDescent="0.35">
      <c r="A109" s="132" t="s">
        <v>556</v>
      </c>
      <c r="B109" s="93" t="s">
        <v>554</v>
      </c>
      <c r="C109" s="697">
        <v>1631</v>
      </c>
      <c r="D109" s="697">
        <v>1274</v>
      </c>
      <c r="E109" s="697">
        <v>1610</v>
      </c>
      <c r="F109" s="697">
        <v>2612</v>
      </c>
      <c r="G109" s="697">
        <v>3937</v>
      </c>
      <c r="H109" s="697"/>
      <c r="I109" s="697"/>
      <c r="J109" s="697"/>
      <c r="K109" s="697"/>
      <c r="L109" s="697"/>
      <c r="M109" s="697"/>
      <c r="N109" s="697"/>
    </row>
    <row r="110" spans="1:14" ht="11.25" customHeight="1" x14ac:dyDescent="0.35">
      <c r="A110" s="679" t="s">
        <v>557</v>
      </c>
      <c r="B110" s="91" t="s">
        <v>558</v>
      </c>
      <c r="C110" s="435">
        <v>-1147</v>
      </c>
      <c r="D110" s="435">
        <v>-1260</v>
      </c>
      <c r="E110" s="435">
        <v>1254</v>
      </c>
      <c r="F110" s="435">
        <v>-1010</v>
      </c>
      <c r="G110" s="435">
        <v>-787</v>
      </c>
      <c r="H110" s="139"/>
      <c r="I110" s="139"/>
      <c r="J110" s="139"/>
      <c r="K110" s="139"/>
      <c r="L110" s="139"/>
      <c r="M110" s="139"/>
      <c r="N110" s="139"/>
    </row>
    <row r="111" spans="1:14" ht="11.25" customHeight="1" thickBot="1" x14ac:dyDescent="0.4">
      <c r="A111" s="700" t="s">
        <v>563</v>
      </c>
      <c r="B111" s="700"/>
      <c r="C111" s="695">
        <v>484</v>
      </c>
      <c r="D111" s="695">
        <v>14</v>
      </c>
      <c r="E111" s="695">
        <v>356</v>
      </c>
      <c r="F111" s="695">
        <v>1602</v>
      </c>
      <c r="G111" s="695">
        <v>3150</v>
      </c>
      <c r="H111" s="701"/>
      <c r="I111" s="692"/>
      <c r="J111" s="692"/>
      <c r="K111" s="692"/>
      <c r="L111" s="692"/>
      <c r="M111" s="692"/>
      <c r="N111" s="701"/>
    </row>
    <row r="112" spans="1:14" ht="9" customHeight="1" thickTop="1" thickBot="1" x14ac:dyDescent="0.4">
      <c r="A112" s="132"/>
      <c r="B112" s="93"/>
      <c r="C112" s="375"/>
      <c r="D112" s="375"/>
      <c r="E112" s="375"/>
      <c r="F112" s="375"/>
      <c r="G112" s="375"/>
      <c r="H112" s="375"/>
    </row>
    <row r="113" spans="1:8" s="181" customFormat="1" ht="12" customHeight="1" thickTop="1" x14ac:dyDescent="0.35">
      <c r="A113" s="688"/>
      <c r="B113" s="688"/>
      <c r="C113" s="702">
        <v>1995</v>
      </c>
      <c r="D113" s="702">
        <v>1996</v>
      </c>
      <c r="E113" s="702">
        <v>1997</v>
      </c>
      <c r="F113" s="702">
        <v>1998</v>
      </c>
      <c r="G113" s="702">
        <v>1999</v>
      </c>
      <c r="H113" s="690"/>
    </row>
    <row r="114" spans="1:8" ht="10.5" customHeight="1" x14ac:dyDescent="0.35">
      <c r="A114" s="132" t="s">
        <v>381</v>
      </c>
      <c r="B114" s="93" t="s">
        <v>546</v>
      </c>
      <c r="C114" s="139">
        <v>601</v>
      </c>
      <c r="D114" s="139">
        <v>694</v>
      </c>
      <c r="E114" s="139">
        <v>714</v>
      </c>
      <c r="F114" s="139">
        <v>687</v>
      </c>
      <c r="G114" s="139">
        <v>598.70395499999995</v>
      </c>
      <c r="H114" s="703"/>
    </row>
    <row r="115" spans="1:8" ht="9.75" customHeight="1" x14ac:dyDescent="0.35">
      <c r="A115" s="132"/>
      <c r="B115" s="93" t="s">
        <v>547</v>
      </c>
      <c r="C115" s="139">
        <v>3236</v>
      </c>
      <c r="D115" s="139">
        <v>4035</v>
      </c>
      <c r="E115" s="139">
        <v>3647</v>
      </c>
      <c r="F115" s="139">
        <v>2170</v>
      </c>
      <c r="G115" s="139">
        <v>2273.1949399889895</v>
      </c>
      <c r="H115" s="139"/>
    </row>
    <row r="116" spans="1:8" ht="9.75" customHeight="1" x14ac:dyDescent="0.35">
      <c r="A116" s="132"/>
      <c r="B116" s="93" t="s">
        <v>548</v>
      </c>
      <c r="C116" s="139">
        <v>1542</v>
      </c>
      <c r="D116" s="139">
        <v>1821</v>
      </c>
      <c r="E116" s="139">
        <v>1433</v>
      </c>
      <c r="F116" s="139">
        <v>1415</v>
      </c>
      <c r="G116" s="139">
        <v>1961.1668660110101</v>
      </c>
      <c r="H116" s="703"/>
    </row>
    <row r="117" spans="1:8" ht="9.75" customHeight="1" x14ac:dyDescent="0.35">
      <c r="A117" s="132"/>
      <c r="B117" s="93" t="s">
        <v>549</v>
      </c>
      <c r="C117" s="139">
        <v>105</v>
      </c>
      <c r="D117" s="139">
        <v>117</v>
      </c>
      <c r="E117" s="139">
        <v>103</v>
      </c>
      <c r="F117" s="139">
        <v>43</v>
      </c>
      <c r="G117" s="139">
        <v>27.326601999999998</v>
      </c>
      <c r="H117" s="139"/>
    </row>
    <row r="118" spans="1:8" ht="9.75" customHeight="1" x14ac:dyDescent="0.35">
      <c r="A118" s="132"/>
      <c r="B118" s="93" t="s">
        <v>550</v>
      </c>
      <c r="C118" s="139">
        <v>408</v>
      </c>
      <c r="D118" s="139">
        <v>391</v>
      </c>
      <c r="E118" s="139">
        <v>406</v>
      </c>
      <c r="F118" s="139">
        <v>374</v>
      </c>
      <c r="G118" s="139">
        <v>395.51309699999996</v>
      </c>
      <c r="H118" s="139"/>
    </row>
    <row r="119" spans="1:8" ht="10.5" customHeight="1" x14ac:dyDescent="0.35">
      <c r="A119" s="145" t="s">
        <v>260</v>
      </c>
      <c r="B119" s="136"/>
      <c r="C119" s="144">
        <v>5892</v>
      </c>
      <c r="D119" s="144">
        <v>7058</v>
      </c>
      <c r="E119" s="144">
        <v>6303</v>
      </c>
      <c r="F119" s="144">
        <v>4689</v>
      </c>
      <c r="G119" s="144">
        <v>5255.9054599999999</v>
      </c>
      <c r="H119" s="139"/>
    </row>
    <row r="120" spans="1:8" ht="10.5" customHeight="1" x14ac:dyDescent="0.35">
      <c r="A120" s="132" t="s">
        <v>551</v>
      </c>
      <c r="B120" s="93" t="s">
        <v>546</v>
      </c>
      <c r="C120" s="139">
        <v>70</v>
      </c>
      <c r="D120" s="139">
        <v>82</v>
      </c>
      <c r="E120" s="139">
        <v>82</v>
      </c>
      <c r="F120" s="139">
        <v>69</v>
      </c>
      <c r="G120" s="139">
        <v>61.388855000000007</v>
      </c>
      <c r="H120" s="139"/>
    </row>
    <row r="121" spans="1:8" ht="9.75" customHeight="1" x14ac:dyDescent="0.35">
      <c r="A121" s="132"/>
      <c r="B121" s="93" t="s">
        <v>547</v>
      </c>
      <c r="C121" s="139">
        <v>6428</v>
      </c>
      <c r="D121" s="139">
        <v>7426</v>
      </c>
      <c r="E121" s="139">
        <v>6322</v>
      </c>
      <c r="F121" s="139">
        <v>4485</v>
      </c>
      <c r="G121" s="139">
        <v>6147.9679522961542</v>
      </c>
      <c r="H121" s="703"/>
    </row>
    <row r="122" spans="1:8" ht="9.75" customHeight="1" x14ac:dyDescent="0.35">
      <c r="A122" s="132"/>
      <c r="B122" s="93" t="s">
        <v>560</v>
      </c>
      <c r="C122" s="139">
        <v>2621</v>
      </c>
      <c r="D122" s="139">
        <v>3268</v>
      </c>
      <c r="E122" s="139">
        <v>3239</v>
      </c>
      <c r="F122" s="139">
        <v>2328</v>
      </c>
      <c r="G122" s="139">
        <v>2849.2225447038459</v>
      </c>
      <c r="H122" s="703"/>
    </row>
    <row r="123" spans="1:8" ht="9.75" customHeight="1" x14ac:dyDescent="0.35">
      <c r="A123" s="132"/>
      <c r="B123" s="93" t="s">
        <v>549</v>
      </c>
      <c r="C123" s="139">
        <v>54</v>
      </c>
      <c r="D123" s="139">
        <v>65</v>
      </c>
      <c r="E123" s="139">
        <v>80</v>
      </c>
      <c r="F123" s="139">
        <v>80</v>
      </c>
      <c r="G123" s="139">
        <v>230.40145500000003</v>
      </c>
      <c r="H123" s="703"/>
    </row>
    <row r="124" spans="1:8" ht="9.75" customHeight="1" x14ac:dyDescent="0.35">
      <c r="A124" s="132"/>
      <c r="B124" s="93" t="s">
        <v>550</v>
      </c>
      <c r="C124" s="139">
        <v>0</v>
      </c>
      <c r="D124" s="139">
        <v>2</v>
      </c>
      <c r="E124" s="139">
        <v>1</v>
      </c>
      <c r="F124" s="139">
        <v>3</v>
      </c>
      <c r="G124" s="139">
        <v>8.3672890000000013</v>
      </c>
      <c r="H124" s="139"/>
    </row>
    <row r="125" spans="1:8" ht="10.5" customHeight="1" x14ac:dyDescent="0.35">
      <c r="A125" s="145" t="s">
        <v>262</v>
      </c>
      <c r="B125" s="136"/>
      <c r="C125" s="144">
        <v>9174</v>
      </c>
      <c r="D125" s="144">
        <v>10843</v>
      </c>
      <c r="E125" s="144">
        <v>9724</v>
      </c>
      <c r="F125" s="144">
        <v>6965</v>
      </c>
      <c r="G125" s="144">
        <v>9297.3480959999997</v>
      </c>
      <c r="H125" s="139"/>
    </row>
    <row r="126" spans="1:8" ht="10.5" customHeight="1" x14ac:dyDescent="0.35">
      <c r="A126" s="132" t="s">
        <v>561</v>
      </c>
      <c r="B126" s="93"/>
      <c r="C126" s="139"/>
      <c r="D126" s="139"/>
      <c r="E126" s="139"/>
      <c r="F126" s="139"/>
      <c r="G126" s="139"/>
      <c r="H126" s="139"/>
    </row>
    <row r="127" spans="1:8" ht="10.5" customHeight="1" x14ac:dyDescent="0.35">
      <c r="A127" s="132"/>
      <c r="B127" s="93" t="s">
        <v>546</v>
      </c>
      <c r="C127" s="139">
        <f t="shared" ref="C127:G132" si="1">C120-C114</f>
        <v>-531</v>
      </c>
      <c r="D127" s="139">
        <f t="shared" si="1"/>
        <v>-612</v>
      </c>
      <c r="E127" s="139">
        <f t="shared" si="1"/>
        <v>-632</v>
      </c>
      <c r="F127" s="139">
        <f t="shared" si="1"/>
        <v>-618</v>
      </c>
      <c r="G127" s="139">
        <f t="shared" si="1"/>
        <v>-537.31509999999992</v>
      </c>
      <c r="H127" s="139"/>
    </row>
    <row r="128" spans="1:8" ht="10.5" customHeight="1" x14ac:dyDescent="0.35">
      <c r="A128" s="132"/>
      <c r="B128" s="93" t="s">
        <v>547</v>
      </c>
      <c r="C128" s="139">
        <f t="shared" si="1"/>
        <v>3192</v>
      </c>
      <c r="D128" s="139">
        <f t="shared" si="1"/>
        <v>3391</v>
      </c>
      <c r="E128" s="139">
        <f t="shared" si="1"/>
        <v>2675</v>
      </c>
      <c r="F128" s="139">
        <f t="shared" si="1"/>
        <v>2315</v>
      </c>
      <c r="G128" s="139">
        <f t="shared" si="1"/>
        <v>3874.7730123071647</v>
      </c>
      <c r="H128" s="139"/>
    </row>
    <row r="129" spans="1:25" ht="10.5" customHeight="1" x14ac:dyDescent="0.35">
      <c r="A129" s="132"/>
      <c r="B129" s="93" t="s">
        <v>548</v>
      </c>
      <c r="C129" s="139">
        <f t="shared" si="1"/>
        <v>1079</v>
      </c>
      <c r="D129" s="139">
        <f t="shared" si="1"/>
        <v>1447</v>
      </c>
      <c r="E129" s="139">
        <f t="shared" si="1"/>
        <v>1806</v>
      </c>
      <c r="F129" s="139">
        <f t="shared" si="1"/>
        <v>913</v>
      </c>
      <c r="G129" s="139">
        <f t="shared" si="1"/>
        <v>888.05567869283573</v>
      </c>
      <c r="H129" s="139"/>
    </row>
    <row r="130" spans="1:25" ht="10.5" customHeight="1" x14ac:dyDescent="0.35">
      <c r="A130" s="132"/>
      <c r="B130" s="93" t="s">
        <v>549</v>
      </c>
      <c r="C130" s="139">
        <f t="shared" si="1"/>
        <v>-51</v>
      </c>
      <c r="D130" s="139">
        <f t="shared" si="1"/>
        <v>-52</v>
      </c>
      <c r="E130" s="139">
        <f t="shared" si="1"/>
        <v>-23</v>
      </c>
      <c r="F130" s="139">
        <f t="shared" si="1"/>
        <v>37</v>
      </c>
      <c r="G130" s="139">
        <f t="shared" si="1"/>
        <v>203.07485300000002</v>
      </c>
      <c r="H130" s="139"/>
    </row>
    <row r="131" spans="1:25" ht="10.5" customHeight="1" x14ac:dyDescent="0.35">
      <c r="A131" s="132"/>
      <c r="B131" s="93" t="s">
        <v>550</v>
      </c>
      <c r="C131" s="139">
        <f t="shared" si="1"/>
        <v>-408</v>
      </c>
      <c r="D131" s="139">
        <f t="shared" si="1"/>
        <v>-389</v>
      </c>
      <c r="E131" s="139">
        <f t="shared" si="1"/>
        <v>-405</v>
      </c>
      <c r="F131" s="139">
        <f t="shared" si="1"/>
        <v>-371</v>
      </c>
      <c r="G131" s="139">
        <f t="shared" si="1"/>
        <v>-387.14580799999993</v>
      </c>
      <c r="H131" s="139"/>
    </row>
    <row r="132" spans="1:25" ht="10.5" customHeight="1" thickBot="1" x14ac:dyDescent="0.4">
      <c r="A132" s="698" t="s">
        <v>562</v>
      </c>
      <c r="B132" s="698"/>
      <c r="C132" s="699">
        <f t="shared" si="1"/>
        <v>3282</v>
      </c>
      <c r="D132" s="699">
        <f t="shared" si="1"/>
        <v>3785</v>
      </c>
      <c r="E132" s="699">
        <f t="shared" si="1"/>
        <v>3421</v>
      </c>
      <c r="F132" s="699">
        <f t="shared" si="1"/>
        <v>2276</v>
      </c>
      <c r="G132" s="699">
        <f t="shared" si="1"/>
        <v>4041.4426359999998</v>
      </c>
      <c r="H132" s="139"/>
    </row>
    <row r="133" spans="1:25" ht="10.5" customHeight="1" thickTop="1" x14ac:dyDescent="0.35">
      <c r="A133" s="132"/>
      <c r="B133" s="93"/>
      <c r="C133" s="139"/>
      <c r="D133" s="139"/>
      <c r="E133" s="139"/>
      <c r="F133" s="139"/>
      <c r="G133" s="139"/>
      <c r="H133" s="139"/>
    </row>
    <row r="134" spans="1:25" ht="10.5" customHeight="1" x14ac:dyDescent="0.35">
      <c r="A134" s="132" t="s">
        <v>553</v>
      </c>
      <c r="B134" s="93" t="s">
        <v>554</v>
      </c>
      <c r="C134" s="139">
        <v>5061</v>
      </c>
      <c r="D134" s="139">
        <v>6118</v>
      </c>
      <c r="E134" s="139">
        <v>5679</v>
      </c>
      <c r="F134" s="139">
        <v>4225</v>
      </c>
      <c r="G134" s="139">
        <v>5001</v>
      </c>
      <c r="H134" s="703"/>
    </row>
    <row r="135" spans="1:25" ht="9.75" customHeight="1" x14ac:dyDescent="0.35">
      <c r="A135" s="132"/>
      <c r="B135" s="93" t="s">
        <v>558</v>
      </c>
      <c r="C135" s="139">
        <v>1100</v>
      </c>
      <c r="D135" s="139">
        <v>1166</v>
      </c>
      <c r="E135" s="139">
        <v>1145</v>
      </c>
      <c r="F135" s="139">
        <v>941</v>
      </c>
      <c r="G135" s="139">
        <v>782</v>
      </c>
      <c r="H135" s="703"/>
    </row>
    <row r="136" spans="1:25" ht="10.5" customHeight="1" x14ac:dyDescent="0.35">
      <c r="A136" s="145" t="s">
        <v>260</v>
      </c>
      <c r="B136" s="136"/>
      <c r="C136" s="144">
        <v>6161</v>
      </c>
      <c r="D136" s="144">
        <v>7284</v>
      </c>
      <c r="E136" s="144">
        <v>6824</v>
      </c>
      <c r="F136" s="144">
        <v>5166</v>
      </c>
      <c r="G136" s="144">
        <v>5783</v>
      </c>
      <c r="H136" s="703"/>
    </row>
    <row r="137" spans="1:25" ht="12" customHeight="1" x14ac:dyDescent="0.35">
      <c r="A137" s="132" t="s">
        <v>556</v>
      </c>
      <c r="B137" s="389" t="s">
        <v>554</v>
      </c>
      <c r="C137" s="139">
        <v>4323</v>
      </c>
      <c r="D137" s="139">
        <v>4810</v>
      </c>
      <c r="E137" s="139">
        <v>4560</v>
      </c>
      <c r="F137" s="139">
        <v>2676</v>
      </c>
      <c r="G137" s="139">
        <v>4012</v>
      </c>
      <c r="H137" s="703"/>
    </row>
    <row r="138" spans="1:25" ht="11.25" customHeight="1" x14ac:dyDescent="0.35">
      <c r="A138" s="679" t="s">
        <v>557</v>
      </c>
      <c r="B138" s="91" t="s">
        <v>558</v>
      </c>
      <c r="C138" s="139">
        <v>-542</v>
      </c>
      <c r="D138" s="139">
        <v>-516</v>
      </c>
      <c r="E138" s="139">
        <v>-368</v>
      </c>
      <c r="F138" s="139">
        <v>-458</v>
      </c>
      <c r="G138" s="139">
        <v>20</v>
      </c>
      <c r="H138" s="703"/>
    </row>
    <row r="139" spans="1:25" ht="12" customHeight="1" thickBot="1" x14ac:dyDescent="0.4">
      <c r="A139" s="682" t="s">
        <v>563</v>
      </c>
      <c r="B139" s="704"/>
      <c r="C139" s="603">
        <v>3781</v>
      </c>
      <c r="D139" s="603">
        <v>4294</v>
      </c>
      <c r="E139" s="603">
        <v>4192</v>
      </c>
      <c r="F139" s="603">
        <v>2218</v>
      </c>
      <c r="G139" s="603">
        <v>4032</v>
      </c>
      <c r="H139" s="705"/>
    </row>
    <row r="140" spans="1:25" ht="12" customHeight="1" thickTop="1" x14ac:dyDescent="0.35">
      <c r="A140" s="169"/>
      <c r="B140" s="169"/>
      <c r="C140" s="169"/>
      <c r="D140" s="169"/>
      <c r="E140" s="169"/>
      <c r="F140" s="169"/>
      <c r="G140" s="705"/>
      <c r="H140" s="705"/>
    </row>
    <row r="141" spans="1:25" ht="2.25" customHeight="1" x14ac:dyDescent="0.35">
      <c r="G141" s="705"/>
      <c r="H141" s="705"/>
    </row>
    <row r="142" spans="1:25" s="155" customFormat="1" ht="24" customHeight="1" x14ac:dyDescent="0.5">
      <c r="A142" s="87" t="s">
        <v>544</v>
      </c>
    </row>
    <row r="143" spans="1:25" ht="25.5" customHeight="1" x14ac:dyDescent="0.5">
      <c r="A143" s="87" t="s">
        <v>559</v>
      </c>
      <c r="B143" s="154"/>
      <c r="C143" s="154"/>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row>
    <row r="144" spans="1:25" ht="10.5" customHeight="1" thickBot="1" x14ac:dyDescent="0.5">
      <c r="B144" s="129"/>
      <c r="C144" s="129"/>
      <c r="D144" s="129"/>
      <c r="E144" s="129"/>
      <c r="F144" s="129"/>
      <c r="G144" s="129" t="s">
        <v>545</v>
      </c>
      <c r="H144" s="705"/>
      <c r="I144" s="155"/>
      <c r="J144" s="155"/>
      <c r="K144" s="155"/>
      <c r="L144" s="155"/>
      <c r="M144" s="155"/>
      <c r="N144" s="155"/>
      <c r="O144" s="155"/>
      <c r="P144" s="155"/>
      <c r="Q144" s="155"/>
      <c r="R144" s="155"/>
      <c r="S144" s="155"/>
      <c r="T144" s="155"/>
      <c r="U144" s="155"/>
      <c r="V144" s="155"/>
      <c r="W144" s="155"/>
      <c r="X144" s="155"/>
      <c r="Y144" s="155"/>
    </row>
    <row r="145" spans="1:25" ht="12" customHeight="1" thickTop="1" x14ac:dyDescent="0.45">
      <c r="A145" s="688"/>
      <c r="B145" s="688"/>
      <c r="C145" s="702">
        <v>2000</v>
      </c>
      <c r="D145" s="702">
        <v>2001</v>
      </c>
      <c r="E145" s="702">
        <v>2002</v>
      </c>
      <c r="F145" s="702">
        <v>2003</v>
      </c>
      <c r="G145" s="702">
        <v>2004</v>
      </c>
      <c r="H145" s="690"/>
      <c r="I145" s="155"/>
      <c r="J145" s="155"/>
      <c r="K145" s="155"/>
      <c r="L145" s="155"/>
      <c r="M145" s="155"/>
      <c r="N145" s="155"/>
      <c r="O145" s="155"/>
      <c r="P145" s="155"/>
      <c r="Q145" s="155"/>
      <c r="R145" s="155"/>
      <c r="S145" s="155"/>
      <c r="T145" s="155"/>
      <c r="U145" s="155"/>
      <c r="V145" s="155"/>
      <c r="W145" s="155"/>
      <c r="X145" s="155"/>
      <c r="Y145" s="155"/>
    </row>
    <row r="146" spans="1:25" ht="12" customHeight="1" x14ac:dyDescent="0.45">
      <c r="A146" s="132" t="s">
        <v>381</v>
      </c>
      <c r="B146" s="93" t="s">
        <v>546</v>
      </c>
      <c r="C146" s="139">
        <v>696.41753699999992</v>
      </c>
      <c r="D146" s="139">
        <v>1197.7430709999999</v>
      </c>
      <c r="E146" s="139">
        <v>875.07310699999994</v>
      </c>
      <c r="F146" s="139">
        <v>994.45556799999997</v>
      </c>
      <c r="G146" s="139">
        <v>1482.310864</v>
      </c>
      <c r="H146" s="703"/>
      <c r="I146" s="155"/>
      <c r="J146" s="155"/>
      <c r="K146" s="155"/>
      <c r="L146" s="155"/>
      <c r="M146" s="155"/>
      <c r="N146" s="155"/>
      <c r="O146" s="155"/>
      <c r="P146" s="155"/>
      <c r="Q146" s="155"/>
      <c r="R146" s="155"/>
      <c r="S146" s="155"/>
      <c r="T146" s="155"/>
      <c r="U146" s="155"/>
      <c r="V146" s="155"/>
      <c r="W146" s="155"/>
      <c r="X146" s="155"/>
      <c r="Y146" s="155"/>
    </row>
    <row r="147" spans="1:25" ht="12" customHeight="1" x14ac:dyDescent="0.45">
      <c r="A147" s="132"/>
      <c r="B147" s="93" t="s">
        <v>547</v>
      </c>
      <c r="C147" s="139">
        <v>5094.5839448481474</v>
      </c>
      <c r="D147" s="139">
        <v>5090.0217726669362</v>
      </c>
      <c r="E147" s="139">
        <v>4985.9897895230752</v>
      </c>
      <c r="F147" s="139">
        <v>5954.335703818052</v>
      </c>
      <c r="G147" s="139">
        <v>8496.3311597277407</v>
      </c>
      <c r="H147" s="139"/>
      <c r="I147" s="155"/>
      <c r="J147" s="155"/>
      <c r="K147" s="155"/>
      <c r="L147" s="155"/>
      <c r="M147" s="155"/>
      <c r="N147" s="155"/>
      <c r="O147" s="155"/>
      <c r="P147" s="155"/>
      <c r="Q147" s="155"/>
      <c r="R147" s="155"/>
      <c r="S147" s="155"/>
      <c r="T147" s="155"/>
      <c r="U147" s="155"/>
      <c r="V147" s="155"/>
      <c r="W147" s="155"/>
      <c r="X147" s="155"/>
      <c r="Y147" s="155"/>
    </row>
    <row r="148" spans="1:25" ht="12" customHeight="1" x14ac:dyDescent="0.45">
      <c r="A148" s="132"/>
      <c r="B148" s="93" t="s">
        <v>564</v>
      </c>
      <c r="C148" s="139">
        <v>3429.8552941518533</v>
      </c>
      <c r="D148" s="139">
        <v>3692.976227333063</v>
      </c>
      <c r="E148" s="139">
        <v>3244.3131284769247</v>
      </c>
      <c r="F148" s="139">
        <v>3876.4088531819475</v>
      </c>
      <c r="G148" s="139">
        <v>5194.0548622722599</v>
      </c>
      <c r="H148" s="703"/>
      <c r="I148" s="155"/>
      <c r="J148" s="155"/>
      <c r="M148" s="155"/>
      <c r="N148" s="155"/>
      <c r="O148" s="155"/>
      <c r="P148" s="155"/>
      <c r="Q148" s="155"/>
      <c r="R148" s="155"/>
      <c r="S148" s="155"/>
      <c r="T148" s="155"/>
      <c r="U148" s="155"/>
      <c r="V148" s="155"/>
      <c r="W148" s="155"/>
      <c r="X148" s="155"/>
      <c r="Y148" s="155"/>
    </row>
    <row r="149" spans="1:25" ht="12" customHeight="1" x14ac:dyDescent="0.45">
      <c r="A149" s="132"/>
      <c r="B149" s="93" t="s">
        <v>549</v>
      </c>
      <c r="C149" s="139">
        <v>135.29045299999999</v>
      </c>
      <c r="D149" s="139">
        <v>186.99301499999999</v>
      </c>
      <c r="E149" s="139">
        <v>259.74378899999999</v>
      </c>
      <c r="F149" s="139">
        <v>134.94150200000001</v>
      </c>
      <c r="G149" s="139">
        <v>669.97216000000003</v>
      </c>
      <c r="H149" s="139"/>
      <c r="I149" s="155"/>
      <c r="J149" s="155"/>
      <c r="K149" s="155"/>
      <c r="L149" s="155"/>
      <c r="M149" s="155"/>
      <c r="N149" s="155"/>
      <c r="O149" s="155"/>
      <c r="P149" s="155"/>
      <c r="Q149" s="155"/>
      <c r="R149" s="155"/>
      <c r="S149" s="155"/>
      <c r="T149" s="155"/>
      <c r="U149" s="155"/>
      <c r="V149" s="155"/>
      <c r="W149" s="155"/>
      <c r="X149" s="155"/>
      <c r="Y149" s="155"/>
    </row>
    <row r="150" spans="1:25" ht="12" customHeight="1" x14ac:dyDescent="0.45">
      <c r="A150" s="132"/>
      <c r="B150" s="93" t="s">
        <v>550</v>
      </c>
      <c r="C150" s="139">
        <v>372.55932000000001</v>
      </c>
      <c r="D150" s="139">
        <v>179.00198399999994</v>
      </c>
      <c r="E150" s="139">
        <v>189.305543</v>
      </c>
      <c r="F150" s="139">
        <v>170.75601599999999</v>
      </c>
      <c r="G150" s="139">
        <v>346.66741300000001</v>
      </c>
      <c r="H150" s="139"/>
      <c r="I150" s="155"/>
      <c r="J150" s="155"/>
      <c r="K150" s="155"/>
      <c r="L150" s="155"/>
      <c r="M150" s="155"/>
      <c r="N150" s="155"/>
      <c r="O150" s="155"/>
      <c r="P150" s="155"/>
      <c r="Q150" s="155"/>
      <c r="R150" s="155"/>
      <c r="S150" s="155"/>
      <c r="T150" s="155"/>
      <c r="U150" s="155"/>
      <c r="V150" s="155"/>
      <c r="W150" s="155"/>
      <c r="X150" s="155"/>
      <c r="Y150" s="155"/>
    </row>
    <row r="151" spans="1:25" ht="12" customHeight="1" x14ac:dyDescent="0.45">
      <c r="A151" s="145" t="s">
        <v>260</v>
      </c>
      <c r="B151" s="136"/>
      <c r="C151" s="144">
        <v>9728.7065490000005</v>
      </c>
      <c r="D151" s="144">
        <v>10346.736069999999</v>
      </c>
      <c r="E151" s="144">
        <v>9554.4253570000001</v>
      </c>
      <c r="F151" s="144">
        <v>11130.897642999998</v>
      </c>
      <c r="G151" s="144">
        <v>16189.336459</v>
      </c>
      <c r="H151" s="139"/>
      <c r="I151" s="155"/>
      <c r="J151" s="155"/>
      <c r="K151" s="155"/>
      <c r="L151" s="155"/>
      <c r="M151" s="155"/>
      <c r="N151" s="155"/>
      <c r="O151" s="155"/>
      <c r="P151" s="155"/>
      <c r="Q151" s="155"/>
      <c r="R151" s="155"/>
      <c r="S151" s="155"/>
      <c r="T151" s="155"/>
      <c r="U151" s="155"/>
      <c r="V151" s="155"/>
      <c r="W151" s="155"/>
      <c r="X151" s="155"/>
      <c r="Y151" s="155"/>
    </row>
    <row r="152" spans="1:25" ht="12" customHeight="1" x14ac:dyDescent="0.45">
      <c r="A152" s="132" t="s">
        <v>551</v>
      </c>
      <c r="B152" s="93" t="s">
        <v>546</v>
      </c>
      <c r="C152" s="139">
        <v>73.581694999999996</v>
      </c>
      <c r="D152" s="139">
        <v>61.4831</v>
      </c>
      <c r="E152" s="139">
        <v>61.692504</v>
      </c>
      <c r="F152" s="139">
        <v>53.356438000000004</v>
      </c>
      <c r="G152" s="139">
        <v>60.210485000000006</v>
      </c>
      <c r="H152" s="139"/>
      <c r="I152" s="155"/>
      <c r="J152" s="155"/>
      <c r="K152" s="155"/>
      <c r="L152" s="155"/>
      <c r="M152" s="155"/>
      <c r="N152" s="155"/>
      <c r="O152" s="155"/>
      <c r="P152" s="155"/>
      <c r="Q152" s="155"/>
      <c r="R152" s="155"/>
      <c r="S152" s="155"/>
      <c r="T152" s="155"/>
      <c r="U152" s="155"/>
      <c r="V152" s="155"/>
      <c r="W152" s="155"/>
      <c r="X152" s="155"/>
      <c r="Y152" s="155"/>
    </row>
    <row r="153" spans="1:25" ht="12" customHeight="1" x14ac:dyDescent="0.45">
      <c r="A153" s="132"/>
      <c r="B153" s="93" t="s">
        <v>547</v>
      </c>
      <c r="C153" s="139">
        <v>10176.816482726063</v>
      </c>
      <c r="D153" s="139">
        <v>10485.617357005789</v>
      </c>
      <c r="E153" s="139">
        <v>9802.4154571591298</v>
      </c>
      <c r="F153" s="139">
        <v>9240.0064739817026</v>
      </c>
      <c r="G153" s="139">
        <v>9338.2913828689379</v>
      </c>
      <c r="H153" s="703"/>
      <c r="I153" s="155"/>
      <c r="J153" s="155"/>
      <c r="M153" s="155"/>
      <c r="N153" s="155"/>
      <c r="O153" s="155"/>
      <c r="P153" s="155"/>
      <c r="Q153" s="155"/>
      <c r="R153" s="155"/>
      <c r="S153" s="155"/>
      <c r="T153" s="155"/>
      <c r="U153" s="155"/>
      <c r="V153" s="155"/>
      <c r="W153" s="155"/>
      <c r="X153" s="155"/>
      <c r="Y153" s="155"/>
    </row>
    <row r="154" spans="1:25" ht="12" customHeight="1" x14ac:dyDescent="0.45">
      <c r="A154" s="132"/>
      <c r="B154" s="93" t="s">
        <v>565</v>
      </c>
      <c r="C154" s="139">
        <v>4867.1802582739365</v>
      </c>
      <c r="D154" s="139">
        <v>4235.683386994212</v>
      </c>
      <c r="E154" s="139">
        <v>4302.3369998408707</v>
      </c>
      <c r="F154" s="139">
        <v>5161.6387500182973</v>
      </c>
      <c r="G154" s="139">
        <v>6564.4225031310616</v>
      </c>
      <c r="H154" s="703"/>
      <c r="I154" s="155"/>
      <c r="J154" s="155"/>
      <c r="K154" s="155"/>
      <c r="L154" s="155"/>
      <c r="M154" s="155"/>
      <c r="N154" s="155"/>
      <c r="O154" s="155"/>
      <c r="P154" s="155"/>
      <c r="Q154" s="155"/>
      <c r="R154" s="155"/>
      <c r="S154" s="155"/>
      <c r="T154" s="155"/>
      <c r="U154" s="155"/>
      <c r="V154" s="155"/>
      <c r="W154" s="155"/>
      <c r="X154" s="155"/>
      <c r="Y154" s="155"/>
    </row>
    <row r="155" spans="1:25" ht="12" customHeight="1" x14ac:dyDescent="0.45">
      <c r="A155" s="132"/>
      <c r="B155" s="93" t="s">
        <v>549</v>
      </c>
      <c r="C155" s="139">
        <v>576.63687200000004</v>
      </c>
      <c r="D155" s="139">
        <v>745.99525300000005</v>
      </c>
      <c r="E155" s="139">
        <v>848.13551699999994</v>
      </c>
      <c r="F155" s="139">
        <v>945.592488</v>
      </c>
      <c r="G155" s="139">
        <v>644.92735600000003</v>
      </c>
      <c r="H155" s="703"/>
      <c r="I155" s="155"/>
      <c r="J155" s="155"/>
      <c r="K155" s="155"/>
      <c r="L155" s="155"/>
      <c r="M155" s="155"/>
      <c r="N155" s="155"/>
      <c r="O155" s="155"/>
      <c r="P155" s="155"/>
      <c r="Q155" s="155"/>
      <c r="R155" s="155"/>
      <c r="S155" s="155"/>
      <c r="T155" s="155"/>
      <c r="U155" s="155"/>
      <c r="V155" s="155"/>
      <c r="W155" s="155"/>
      <c r="X155" s="155"/>
      <c r="Y155" s="155"/>
    </row>
    <row r="156" spans="1:25" ht="12" customHeight="1" x14ac:dyDescent="0.45">
      <c r="A156" s="132"/>
      <c r="B156" s="93" t="s">
        <v>550</v>
      </c>
      <c r="C156" s="139">
        <v>5.0174540000000007</v>
      </c>
      <c r="D156" s="139">
        <v>2.5748519999999999</v>
      </c>
      <c r="E156" s="139">
        <v>100.76650700000002</v>
      </c>
      <c r="F156" s="139">
        <v>180.53797500000002</v>
      </c>
      <c r="G156" s="139">
        <v>151.21349299999997</v>
      </c>
      <c r="H156" s="139"/>
      <c r="I156" s="155"/>
      <c r="J156" s="155"/>
      <c r="K156" s="155"/>
      <c r="L156" s="155"/>
      <c r="M156" s="155"/>
      <c r="N156" s="155"/>
      <c r="O156" s="155"/>
      <c r="P156" s="155"/>
      <c r="Q156" s="155"/>
      <c r="R156" s="155"/>
      <c r="S156" s="155"/>
      <c r="T156" s="155"/>
      <c r="U156" s="155"/>
      <c r="V156" s="155"/>
      <c r="W156" s="155"/>
      <c r="X156" s="155"/>
      <c r="Y156" s="155"/>
    </row>
    <row r="157" spans="1:25" ht="12" customHeight="1" x14ac:dyDescent="0.45">
      <c r="A157" s="145" t="s">
        <v>262</v>
      </c>
      <c r="B157" s="136"/>
      <c r="C157" s="144">
        <v>15699.232762</v>
      </c>
      <c r="D157" s="144">
        <v>15531.353949000002</v>
      </c>
      <c r="E157" s="144">
        <v>15115.346985000002</v>
      </c>
      <c r="F157" s="144">
        <v>15581.132125</v>
      </c>
      <c r="G157" s="144">
        <v>16759.065219999997</v>
      </c>
      <c r="H157" s="139"/>
      <c r="I157" s="155"/>
      <c r="J157" s="155"/>
      <c r="K157" s="155"/>
      <c r="L157" s="155"/>
      <c r="M157" s="155"/>
      <c r="N157" s="155"/>
      <c r="O157" s="155"/>
      <c r="P157" s="155"/>
      <c r="Q157" s="155"/>
      <c r="R157" s="155"/>
      <c r="S157" s="155"/>
      <c r="T157" s="155"/>
      <c r="U157" s="155"/>
      <c r="V157" s="155"/>
      <c r="W157" s="155"/>
      <c r="X157" s="155"/>
      <c r="Y157" s="155"/>
    </row>
    <row r="158" spans="1:25" ht="12" customHeight="1" x14ac:dyDescent="0.45">
      <c r="A158" s="132" t="s">
        <v>561</v>
      </c>
      <c r="B158" s="93"/>
      <c r="C158" s="139"/>
      <c r="D158" s="139"/>
      <c r="E158" s="139"/>
      <c r="F158" s="139"/>
      <c r="G158" s="139"/>
      <c r="H158" s="139"/>
      <c r="I158" s="155"/>
      <c r="J158" s="155"/>
      <c r="K158" s="155"/>
      <c r="L158" s="155"/>
      <c r="M158" s="155"/>
      <c r="N158" s="155"/>
      <c r="O158" s="155"/>
      <c r="P158" s="155"/>
      <c r="Q158" s="155"/>
      <c r="R158" s="155"/>
      <c r="S158" s="155"/>
      <c r="T158" s="155"/>
      <c r="U158" s="155"/>
      <c r="V158" s="155"/>
      <c r="W158" s="155"/>
      <c r="X158" s="155"/>
      <c r="Y158" s="155"/>
    </row>
    <row r="159" spans="1:25" ht="12" customHeight="1" x14ac:dyDescent="0.45">
      <c r="A159" s="132"/>
      <c r="B159" s="93" t="s">
        <v>546</v>
      </c>
      <c r="C159" s="139">
        <f t="shared" ref="C159:E164" si="2">C152-C146</f>
        <v>-622.83584199999996</v>
      </c>
      <c r="D159" s="139">
        <f t="shared" si="2"/>
        <v>-1136.259971</v>
      </c>
      <c r="E159" s="139">
        <f t="shared" si="2"/>
        <v>-813.38060299999995</v>
      </c>
      <c r="F159" s="139">
        <v>-941.09912999999995</v>
      </c>
      <c r="G159" s="139">
        <v>-1422.100379</v>
      </c>
      <c r="H159" s="139"/>
      <c r="I159" s="155"/>
      <c r="J159" s="155"/>
      <c r="K159" s="155"/>
      <c r="L159" s="155"/>
      <c r="M159" s="155"/>
      <c r="N159" s="155"/>
      <c r="O159" s="155"/>
      <c r="P159" s="155"/>
      <c r="Q159" s="155"/>
      <c r="R159" s="155"/>
      <c r="S159" s="155"/>
      <c r="T159" s="155"/>
      <c r="U159" s="155"/>
      <c r="V159" s="155"/>
      <c r="W159" s="155"/>
      <c r="X159" s="155"/>
      <c r="Y159" s="155"/>
    </row>
    <row r="160" spans="1:25" ht="12" customHeight="1" x14ac:dyDescent="0.45">
      <c r="A160" s="132"/>
      <c r="B160" s="93" t="s">
        <v>547</v>
      </c>
      <c r="C160" s="139">
        <f t="shared" si="2"/>
        <v>5082.2325378779151</v>
      </c>
      <c r="D160" s="139">
        <f t="shared" si="2"/>
        <v>5395.5955843388529</v>
      </c>
      <c r="E160" s="139">
        <f t="shared" si="2"/>
        <v>4816.4256676360546</v>
      </c>
      <c r="F160" s="139">
        <v>3285.6707701636506</v>
      </c>
      <c r="G160" s="139">
        <v>841.96022314119728</v>
      </c>
      <c r="H160" s="139"/>
      <c r="I160" s="155"/>
      <c r="J160" s="155"/>
      <c r="K160" s="155"/>
      <c r="L160" s="155"/>
      <c r="M160" s="155"/>
      <c r="N160" s="155"/>
      <c r="O160" s="155"/>
      <c r="P160" s="155"/>
      <c r="Q160" s="155"/>
      <c r="R160" s="155"/>
      <c r="S160" s="155"/>
      <c r="T160" s="155"/>
      <c r="U160" s="155"/>
      <c r="V160" s="155"/>
      <c r="W160" s="155"/>
      <c r="X160" s="155"/>
      <c r="Y160" s="155"/>
    </row>
    <row r="161" spans="1:25" ht="12" customHeight="1" x14ac:dyDescent="0.45">
      <c r="A161" s="132"/>
      <c r="B161" s="93" t="s">
        <v>548</v>
      </c>
      <c r="C161" s="139">
        <f t="shared" si="2"/>
        <v>1437.3249641220832</v>
      </c>
      <c r="D161" s="139">
        <f t="shared" si="2"/>
        <v>542.70715966114903</v>
      </c>
      <c r="E161" s="139">
        <f t="shared" si="2"/>
        <v>1058.023871363946</v>
      </c>
      <c r="F161" s="139">
        <v>1285.2298968363498</v>
      </c>
      <c r="G161" s="139">
        <v>1370.3676408588017</v>
      </c>
      <c r="H161" s="139"/>
      <c r="I161" s="155"/>
      <c r="J161" s="155"/>
      <c r="K161" s="155"/>
      <c r="L161" s="155"/>
      <c r="M161" s="155"/>
      <c r="N161" s="155"/>
      <c r="O161" s="155"/>
      <c r="P161" s="155"/>
      <c r="Q161" s="155"/>
      <c r="R161" s="155"/>
      <c r="S161" s="155"/>
      <c r="T161" s="155"/>
      <c r="U161" s="155"/>
      <c r="V161" s="155"/>
      <c r="W161" s="155"/>
      <c r="X161" s="155"/>
      <c r="Y161" s="155"/>
    </row>
    <row r="162" spans="1:25" ht="12" customHeight="1" x14ac:dyDescent="0.45">
      <c r="A162" s="132"/>
      <c r="B162" s="93" t="s">
        <v>549</v>
      </c>
      <c r="C162" s="139">
        <f t="shared" si="2"/>
        <v>441.34641900000008</v>
      </c>
      <c r="D162" s="139">
        <f t="shared" si="2"/>
        <v>559.00223800000003</v>
      </c>
      <c r="E162" s="139">
        <f t="shared" si="2"/>
        <v>588.39172799999994</v>
      </c>
      <c r="F162" s="139">
        <v>810.65098599999999</v>
      </c>
      <c r="G162" s="139">
        <v>-25.044803999999999</v>
      </c>
      <c r="H162" s="139"/>
      <c r="I162" s="155"/>
      <c r="J162" s="155"/>
      <c r="K162" s="155"/>
      <c r="L162" s="155"/>
      <c r="M162" s="155"/>
      <c r="N162" s="155"/>
      <c r="O162" s="155"/>
      <c r="P162" s="155"/>
      <c r="Q162" s="155"/>
      <c r="R162" s="155"/>
      <c r="S162" s="155"/>
      <c r="T162" s="155"/>
      <c r="U162" s="155"/>
      <c r="V162" s="155"/>
      <c r="W162" s="155"/>
      <c r="X162" s="155"/>
      <c r="Y162" s="155"/>
    </row>
    <row r="163" spans="1:25" ht="12" customHeight="1" x14ac:dyDescent="0.45">
      <c r="A163" s="132"/>
      <c r="B163" s="93" t="s">
        <v>550</v>
      </c>
      <c r="C163" s="139">
        <f t="shared" si="2"/>
        <v>-367.54186600000003</v>
      </c>
      <c r="D163" s="139">
        <f t="shared" si="2"/>
        <v>-176.42713199999994</v>
      </c>
      <c r="E163" s="139">
        <f t="shared" si="2"/>
        <v>-88.539035999999982</v>
      </c>
      <c r="F163" s="139">
        <v>9.7819590000000289</v>
      </c>
      <c r="G163" s="139">
        <v>-195.45392000000004</v>
      </c>
      <c r="H163" s="139"/>
      <c r="I163" s="155"/>
      <c r="J163" s="155"/>
      <c r="K163" s="155"/>
      <c r="L163" s="155"/>
      <c r="M163" s="155"/>
      <c r="N163" s="155"/>
      <c r="O163" s="155"/>
      <c r="P163" s="155"/>
      <c r="Q163" s="155"/>
      <c r="R163" s="155"/>
      <c r="S163" s="155"/>
      <c r="T163" s="155"/>
      <c r="U163" s="155"/>
      <c r="V163" s="155"/>
      <c r="W163" s="155"/>
      <c r="X163" s="155"/>
      <c r="Y163" s="155"/>
    </row>
    <row r="164" spans="1:25" ht="12" customHeight="1" thickBot="1" x14ac:dyDescent="0.5">
      <c r="A164" s="698" t="s">
        <v>562</v>
      </c>
      <c r="B164" s="698"/>
      <c r="C164" s="699">
        <f t="shared" si="2"/>
        <v>5970.5262129999992</v>
      </c>
      <c r="D164" s="699">
        <f t="shared" si="2"/>
        <v>5184.6178790000031</v>
      </c>
      <c r="E164" s="699">
        <f t="shared" si="2"/>
        <v>5560.9216280000019</v>
      </c>
      <c r="F164" s="699">
        <v>4450.2344820000017</v>
      </c>
      <c r="G164" s="699">
        <v>569.72876099999667</v>
      </c>
      <c r="H164" s="139"/>
      <c r="I164" s="155"/>
      <c r="J164" s="155"/>
      <c r="K164" s="155"/>
      <c r="L164" s="155"/>
      <c r="M164" s="155"/>
      <c r="N164" s="155"/>
      <c r="O164" s="155"/>
      <c r="P164" s="155"/>
      <c r="Q164" s="155"/>
      <c r="R164" s="155"/>
      <c r="S164" s="155"/>
      <c r="T164" s="155"/>
      <c r="U164" s="155"/>
      <c r="V164" s="155"/>
      <c r="W164" s="155"/>
      <c r="X164" s="155"/>
      <c r="Y164" s="155"/>
    </row>
    <row r="165" spans="1:25" ht="12" customHeight="1" thickTop="1" x14ac:dyDescent="0.45">
      <c r="A165" s="132"/>
      <c r="B165" s="93"/>
      <c r="C165" s="139"/>
      <c r="D165" s="139"/>
      <c r="E165" s="139"/>
      <c r="F165" s="139"/>
      <c r="G165" s="139"/>
      <c r="H165" s="139"/>
      <c r="I165" s="155"/>
      <c r="J165" s="155"/>
      <c r="K165" s="155"/>
      <c r="L165" s="155"/>
      <c r="M165" s="155"/>
      <c r="N165" s="155"/>
      <c r="O165" s="155"/>
      <c r="P165" s="155"/>
      <c r="Q165" s="155"/>
      <c r="R165" s="155"/>
      <c r="S165" s="155"/>
      <c r="T165" s="155"/>
      <c r="U165" s="155"/>
      <c r="V165" s="155"/>
      <c r="W165" s="155"/>
      <c r="X165" s="155"/>
      <c r="Y165" s="155"/>
    </row>
    <row r="166" spans="1:25" ht="12" customHeight="1" x14ac:dyDescent="0.45">
      <c r="A166" s="132" t="s">
        <v>553</v>
      </c>
      <c r="B166" s="93" t="s">
        <v>554</v>
      </c>
      <c r="C166" s="139">
        <v>9531</v>
      </c>
      <c r="D166" s="139">
        <v>9948</v>
      </c>
      <c r="E166" s="139">
        <v>9577</v>
      </c>
      <c r="F166" s="139">
        <v>11449</v>
      </c>
      <c r="G166" s="139">
        <v>15583</v>
      </c>
      <c r="H166" s="703"/>
      <c r="I166" s="155"/>
      <c r="J166" s="155"/>
      <c r="K166" s="155"/>
      <c r="L166" s="155"/>
      <c r="M166" s="155"/>
      <c r="N166" s="155"/>
      <c r="O166" s="155"/>
      <c r="P166" s="155"/>
      <c r="Q166" s="155"/>
      <c r="R166" s="155"/>
      <c r="S166" s="155"/>
      <c r="T166" s="155"/>
      <c r="U166" s="155"/>
      <c r="V166" s="155"/>
      <c r="W166" s="155"/>
      <c r="X166" s="155"/>
      <c r="Y166" s="155"/>
    </row>
    <row r="167" spans="1:25" ht="12" customHeight="1" x14ac:dyDescent="0.45">
      <c r="A167" s="132"/>
      <c r="B167" s="93" t="s">
        <v>558</v>
      </c>
      <c r="C167" s="139">
        <v>998</v>
      </c>
      <c r="D167" s="139">
        <v>1344</v>
      </c>
      <c r="E167" s="139">
        <v>1083</v>
      </c>
      <c r="F167" s="139">
        <v>1248</v>
      </c>
      <c r="G167" s="139">
        <v>2369</v>
      </c>
      <c r="H167" s="703"/>
      <c r="I167" s="155"/>
      <c r="J167" s="155"/>
      <c r="K167" s="155"/>
      <c r="L167" s="155"/>
      <c r="M167" s="155"/>
      <c r="N167" s="155"/>
      <c r="O167" s="155"/>
      <c r="P167" s="155"/>
      <c r="Q167" s="155"/>
      <c r="R167" s="155"/>
      <c r="S167" s="155"/>
      <c r="T167" s="155"/>
      <c r="U167" s="155"/>
      <c r="V167" s="155"/>
      <c r="W167" s="155"/>
      <c r="X167" s="155"/>
      <c r="Y167" s="155"/>
    </row>
    <row r="168" spans="1:25" ht="12" customHeight="1" x14ac:dyDescent="0.45">
      <c r="A168" s="145" t="s">
        <v>260</v>
      </c>
      <c r="B168" s="136"/>
      <c r="C168" s="144">
        <v>10529</v>
      </c>
      <c r="D168" s="144">
        <v>11292</v>
      </c>
      <c r="E168" s="144">
        <v>10660</v>
      </c>
      <c r="F168" s="144">
        <v>12697</v>
      </c>
      <c r="G168" s="144">
        <v>17952</v>
      </c>
      <c r="H168" s="703"/>
      <c r="I168" s="155"/>
      <c r="J168" s="155"/>
      <c r="K168" s="155"/>
      <c r="L168" s="155"/>
      <c r="M168" s="155"/>
      <c r="N168" s="155"/>
      <c r="O168" s="155"/>
      <c r="P168" s="155"/>
      <c r="Q168" s="155"/>
      <c r="R168" s="155"/>
      <c r="S168" s="155"/>
      <c r="T168" s="155"/>
      <c r="U168" s="155"/>
      <c r="V168" s="155"/>
      <c r="W168" s="155"/>
      <c r="X168" s="155"/>
      <c r="Y168" s="155"/>
    </row>
    <row r="169" spans="1:25" ht="12" customHeight="1" x14ac:dyDescent="0.45">
      <c r="A169" s="132" t="s">
        <v>556</v>
      </c>
      <c r="B169" s="93" t="s">
        <v>554</v>
      </c>
      <c r="C169" s="139">
        <v>5935</v>
      </c>
      <c r="D169" s="139">
        <v>4658</v>
      </c>
      <c r="E169" s="139">
        <v>4584</v>
      </c>
      <c r="F169" s="139">
        <v>3245</v>
      </c>
      <c r="G169" s="139">
        <v>712</v>
      </c>
      <c r="H169" s="703"/>
      <c r="I169" s="155"/>
      <c r="J169" s="155"/>
      <c r="K169" s="155"/>
      <c r="L169" s="155"/>
      <c r="M169" s="155"/>
      <c r="N169" s="155"/>
      <c r="O169" s="155"/>
      <c r="P169" s="155"/>
      <c r="Q169" s="155"/>
      <c r="R169" s="155"/>
      <c r="S169" s="155"/>
      <c r="T169" s="155"/>
      <c r="U169" s="155"/>
      <c r="V169" s="155"/>
      <c r="W169" s="155"/>
      <c r="X169" s="155"/>
      <c r="Y169" s="155"/>
    </row>
    <row r="170" spans="1:25" ht="12" customHeight="1" x14ac:dyDescent="0.45">
      <c r="A170" s="679" t="s">
        <v>557</v>
      </c>
      <c r="B170" s="91" t="s">
        <v>558</v>
      </c>
      <c r="C170" s="139">
        <v>456</v>
      </c>
      <c r="D170" s="139">
        <v>261</v>
      </c>
      <c r="E170" s="139">
        <v>640</v>
      </c>
      <c r="F170" s="139">
        <v>733</v>
      </c>
      <c r="G170" s="139">
        <v>-655</v>
      </c>
      <c r="H170" s="703"/>
      <c r="I170" s="155"/>
      <c r="J170" s="155"/>
      <c r="K170" s="155"/>
      <c r="L170" s="155"/>
      <c r="M170" s="155"/>
      <c r="N170" s="155"/>
      <c r="O170" s="155"/>
      <c r="P170" s="155"/>
      <c r="Q170" s="155"/>
      <c r="R170" s="155"/>
      <c r="S170" s="155"/>
      <c r="T170" s="155"/>
      <c r="U170" s="155"/>
      <c r="V170" s="155"/>
      <c r="W170" s="155"/>
      <c r="X170" s="155"/>
      <c r="Y170" s="155"/>
    </row>
    <row r="171" spans="1:25" ht="12" customHeight="1" thickBot="1" x14ac:dyDescent="0.5">
      <c r="A171" s="682" t="s">
        <v>563</v>
      </c>
      <c r="B171" s="704"/>
      <c r="C171" s="603">
        <v>6391</v>
      </c>
      <c r="D171" s="603">
        <v>4919</v>
      </c>
      <c r="E171" s="603">
        <v>5224</v>
      </c>
      <c r="F171" s="603">
        <v>3978</v>
      </c>
      <c r="G171" s="603">
        <v>57</v>
      </c>
      <c r="H171" s="705"/>
      <c r="I171" s="155"/>
      <c r="J171" s="155"/>
      <c r="K171" s="155"/>
      <c r="L171" s="155"/>
      <c r="M171" s="155"/>
      <c r="N171" s="155"/>
      <c r="O171" s="155"/>
      <c r="P171" s="155"/>
      <c r="Q171" s="155"/>
      <c r="R171" s="155"/>
      <c r="S171" s="155"/>
      <c r="T171" s="155"/>
      <c r="U171" s="155"/>
      <c r="V171" s="155"/>
      <c r="W171" s="155"/>
      <c r="X171" s="155"/>
      <c r="Y171" s="155"/>
    </row>
    <row r="172" spans="1:25" ht="9" customHeight="1" thickTop="1" thickBot="1" x14ac:dyDescent="0.5">
      <c r="A172" s="618"/>
      <c r="B172" s="156"/>
      <c r="C172" s="706"/>
      <c r="D172" s="707"/>
      <c r="E172" s="708"/>
      <c r="F172" s="707"/>
      <c r="G172" s="707"/>
      <c r="H172" s="705"/>
      <c r="I172" s="155"/>
      <c r="J172" s="155"/>
      <c r="K172" s="155"/>
      <c r="L172" s="155"/>
      <c r="M172" s="155"/>
      <c r="N172" s="155"/>
      <c r="O172" s="155"/>
      <c r="P172" s="155"/>
      <c r="Q172" s="155"/>
      <c r="R172" s="155"/>
      <c r="S172" s="155"/>
      <c r="T172" s="155"/>
      <c r="U172" s="155"/>
      <c r="V172" s="155"/>
      <c r="W172" s="155"/>
      <c r="X172" s="155"/>
      <c r="Y172" s="155"/>
    </row>
    <row r="173" spans="1:25" ht="12" customHeight="1" thickTop="1" x14ac:dyDescent="0.45">
      <c r="A173" s="688"/>
      <c r="B173" s="688"/>
      <c r="C173" s="702">
        <v>2005</v>
      </c>
      <c r="D173" s="702">
        <v>2006</v>
      </c>
      <c r="E173" s="702">
        <v>2007</v>
      </c>
      <c r="F173" s="702">
        <v>2008</v>
      </c>
      <c r="G173" s="702">
        <v>2009</v>
      </c>
      <c r="H173" s="705"/>
      <c r="I173" s="155"/>
      <c r="J173" s="155"/>
      <c r="K173" s="155"/>
      <c r="L173" s="155"/>
      <c r="M173" s="155"/>
      <c r="N173" s="155"/>
      <c r="O173" s="155"/>
      <c r="P173" s="155"/>
      <c r="Q173" s="155"/>
      <c r="R173" s="155"/>
      <c r="S173" s="155"/>
      <c r="T173" s="155"/>
      <c r="U173" s="155"/>
      <c r="V173" s="155"/>
      <c r="W173" s="155"/>
      <c r="X173" s="155"/>
      <c r="Y173" s="155"/>
    </row>
    <row r="174" spans="1:25" ht="12" customHeight="1" x14ac:dyDescent="0.45">
      <c r="A174" s="132" t="s">
        <v>381</v>
      </c>
      <c r="B174" s="93" t="s">
        <v>546</v>
      </c>
      <c r="C174" s="139">
        <v>1962.5768899999998</v>
      </c>
      <c r="D174" s="139">
        <v>2203.4202720000003</v>
      </c>
      <c r="E174" s="693">
        <v>2080.0541380000004</v>
      </c>
      <c r="F174" s="693">
        <v>3661.1754680000004</v>
      </c>
      <c r="G174" s="693">
        <v>2676.1274280000002</v>
      </c>
      <c r="H174" s="705"/>
      <c r="I174" s="155"/>
      <c r="J174" s="155"/>
      <c r="M174" s="155"/>
      <c r="N174" s="155"/>
      <c r="O174" s="155"/>
      <c r="P174" s="155"/>
      <c r="Q174" s="155"/>
      <c r="R174" s="155"/>
      <c r="S174" s="155"/>
      <c r="T174" s="155"/>
      <c r="U174" s="155"/>
      <c r="V174" s="155"/>
      <c r="W174" s="155"/>
      <c r="X174" s="155"/>
      <c r="Y174" s="155"/>
    </row>
    <row r="175" spans="1:25" ht="12" customHeight="1" x14ac:dyDescent="0.45">
      <c r="A175" s="132"/>
      <c r="B175" s="93" t="s">
        <v>547</v>
      </c>
      <c r="C175" s="139">
        <v>11519.285899999999</v>
      </c>
      <c r="D175" s="139">
        <v>14579.52766437132</v>
      </c>
      <c r="E175" s="693">
        <v>11684.878064143388</v>
      </c>
      <c r="F175" s="693">
        <v>20537.957590891998</v>
      </c>
      <c r="G175" s="693">
        <v>14519.901593679187</v>
      </c>
      <c r="H175" s="705"/>
      <c r="I175" s="155"/>
      <c r="J175" s="155"/>
      <c r="M175" s="155"/>
      <c r="N175" s="155"/>
      <c r="O175" s="155"/>
      <c r="P175" s="155"/>
      <c r="Q175" s="155"/>
      <c r="R175" s="155"/>
      <c r="S175" s="155"/>
      <c r="T175" s="155"/>
      <c r="U175" s="155"/>
      <c r="V175" s="155"/>
      <c r="W175" s="155"/>
      <c r="X175" s="155"/>
      <c r="Y175" s="155"/>
    </row>
    <row r="176" spans="1:25" ht="12" customHeight="1" x14ac:dyDescent="0.45">
      <c r="A176" s="132"/>
      <c r="B176" s="93" t="s">
        <v>564</v>
      </c>
      <c r="C176" s="139">
        <v>7851.8301360000005</v>
      </c>
      <c r="D176" s="139">
        <v>9788.2570406286795</v>
      </c>
      <c r="E176" s="693">
        <v>12567.678215856613</v>
      </c>
      <c r="F176" s="693">
        <v>13255.578035108003</v>
      </c>
      <c r="G176" s="693">
        <v>9468.4329873208153</v>
      </c>
      <c r="H176" s="705"/>
      <c r="I176" s="155"/>
      <c r="J176" s="155"/>
      <c r="M176" s="155"/>
      <c r="N176" s="155"/>
      <c r="O176" s="155"/>
      <c r="P176" s="155"/>
      <c r="Q176" s="155"/>
      <c r="R176" s="155"/>
      <c r="S176" s="155"/>
      <c r="T176" s="155"/>
      <c r="U176" s="155"/>
      <c r="V176" s="155"/>
      <c r="W176" s="155"/>
      <c r="X176" s="155"/>
      <c r="Y176" s="155"/>
    </row>
    <row r="177" spans="1:25" ht="12" customHeight="1" x14ac:dyDescent="0.45">
      <c r="A177" s="132"/>
      <c r="B177" s="93" t="s">
        <v>549</v>
      </c>
      <c r="C177" s="139">
        <v>1731.4730489999997</v>
      </c>
      <c r="D177" s="139">
        <v>2512.1764149999999</v>
      </c>
      <c r="E177" s="693">
        <v>2883.2168430000002</v>
      </c>
      <c r="F177" s="693">
        <v>6425.9774689999995</v>
      </c>
      <c r="G177" s="693">
        <v>4772.5629390000004</v>
      </c>
      <c r="H177" s="705"/>
      <c r="I177" s="155"/>
      <c r="J177" s="155"/>
      <c r="M177" s="155"/>
      <c r="N177" s="155"/>
      <c r="O177" s="155"/>
      <c r="P177" s="155"/>
      <c r="Q177" s="155"/>
      <c r="R177" s="155"/>
      <c r="S177" s="155"/>
      <c r="T177" s="155"/>
      <c r="U177" s="155"/>
      <c r="V177" s="155"/>
      <c r="W177" s="155"/>
      <c r="X177" s="155"/>
      <c r="Y177" s="155"/>
    </row>
    <row r="178" spans="1:25" ht="12" customHeight="1" x14ac:dyDescent="0.45">
      <c r="A178" s="132"/>
      <c r="B178" s="93" t="s">
        <v>550</v>
      </c>
      <c r="C178" s="139">
        <v>442.27035699999993</v>
      </c>
      <c r="D178" s="139">
        <v>420.57178099999999</v>
      </c>
      <c r="E178" s="693">
        <v>238.55495999999999</v>
      </c>
      <c r="F178" s="693">
        <v>483.18980499999998</v>
      </c>
      <c r="G178" s="693">
        <v>259.40078599999998</v>
      </c>
      <c r="H178" s="705"/>
      <c r="I178" s="155"/>
      <c r="J178" s="155"/>
      <c r="M178" s="155"/>
      <c r="N178" s="155"/>
      <c r="O178" s="155"/>
      <c r="P178" s="155"/>
      <c r="Q178" s="155"/>
      <c r="R178" s="155"/>
      <c r="S178" s="155"/>
      <c r="T178" s="155"/>
      <c r="U178" s="155"/>
      <c r="V178" s="155"/>
      <c r="W178" s="155"/>
      <c r="X178" s="155"/>
      <c r="Y178" s="155"/>
    </row>
    <row r="179" spans="1:25" ht="12" customHeight="1" x14ac:dyDescent="0.45">
      <c r="A179" s="145" t="s">
        <v>260</v>
      </c>
      <c r="B179" s="136"/>
      <c r="C179" s="144">
        <v>23507.436332000001</v>
      </c>
      <c r="D179" s="144">
        <v>29503.953173000002</v>
      </c>
      <c r="E179" s="709">
        <v>29454.382221</v>
      </c>
      <c r="F179" s="709">
        <v>44363.878367999998</v>
      </c>
      <c r="G179" s="709">
        <v>31696.425734</v>
      </c>
      <c r="H179" s="705"/>
      <c r="I179" s="155"/>
      <c r="J179" s="155"/>
      <c r="M179" s="155"/>
      <c r="N179" s="155"/>
      <c r="O179" s="155"/>
      <c r="P179" s="155"/>
      <c r="Q179" s="155"/>
      <c r="R179" s="155"/>
      <c r="S179" s="155"/>
      <c r="T179" s="155"/>
      <c r="U179" s="155"/>
      <c r="V179" s="155"/>
      <c r="W179" s="155"/>
      <c r="X179" s="155"/>
      <c r="Y179" s="155"/>
    </row>
    <row r="180" spans="1:25" ht="12" customHeight="1" x14ac:dyDescent="0.45">
      <c r="A180" s="132" t="s">
        <v>551</v>
      </c>
      <c r="B180" s="93" t="s">
        <v>546</v>
      </c>
      <c r="C180" s="139">
        <v>64.77834</v>
      </c>
      <c r="D180" s="710">
        <v>48.772807999999998</v>
      </c>
      <c r="E180" s="710">
        <v>72.902498000000008</v>
      </c>
      <c r="F180" s="710">
        <v>155.71292499999998</v>
      </c>
      <c r="G180" s="710">
        <v>107.64068300000001</v>
      </c>
      <c r="H180" s="705"/>
      <c r="I180" s="155"/>
      <c r="J180" s="155"/>
      <c r="M180" s="155"/>
      <c r="N180" s="155"/>
      <c r="O180" s="155"/>
      <c r="P180" s="155"/>
      <c r="Q180" s="155"/>
      <c r="R180" s="155"/>
      <c r="S180" s="155"/>
      <c r="T180" s="155"/>
      <c r="U180" s="155"/>
      <c r="V180" s="155"/>
      <c r="W180" s="155"/>
      <c r="X180" s="155"/>
      <c r="Y180" s="155"/>
    </row>
    <row r="181" spans="1:25" ht="12" customHeight="1" x14ac:dyDescent="0.45">
      <c r="A181" s="132"/>
      <c r="B181" s="93" t="s">
        <v>547</v>
      </c>
      <c r="C181" s="139">
        <v>10733.124682248783</v>
      </c>
      <c r="D181" s="710">
        <v>12759.537329000001</v>
      </c>
      <c r="E181" s="710">
        <v>12630.222458</v>
      </c>
      <c r="F181" s="710">
        <v>16586.142281</v>
      </c>
      <c r="G181" s="710">
        <v>12499.343443</v>
      </c>
      <c r="H181" s="705"/>
      <c r="I181" s="155"/>
      <c r="J181" s="155"/>
      <c r="M181" s="155"/>
      <c r="N181" s="155"/>
      <c r="O181" s="155"/>
      <c r="P181" s="155"/>
      <c r="Q181" s="155"/>
      <c r="R181" s="155"/>
      <c r="S181" s="155"/>
      <c r="T181" s="155"/>
      <c r="U181" s="155"/>
      <c r="V181" s="155"/>
      <c r="W181" s="155"/>
      <c r="X181" s="155"/>
      <c r="Y181" s="155"/>
    </row>
    <row r="182" spans="1:25" ht="12" customHeight="1" x14ac:dyDescent="0.45">
      <c r="A182" s="132"/>
      <c r="B182" s="93" t="s">
        <v>565</v>
      </c>
      <c r="C182" s="139">
        <v>8305.2569407512165</v>
      </c>
      <c r="D182" s="710">
        <v>9626.9207779999997</v>
      </c>
      <c r="E182" s="710">
        <v>9301.4659019999999</v>
      </c>
      <c r="F182" s="710">
        <v>14733.300781000002</v>
      </c>
      <c r="G182" s="710">
        <v>11374.629332999999</v>
      </c>
      <c r="H182" s="705"/>
      <c r="I182" s="155"/>
      <c r="J182" s="155"/>
      <c r="M182" s="155"/>
      <c r="N182" s="155"/>
      <c r="O182" s="155"/>
      <c r="P182" s="155"/>
      <c r="Q182" s="155"/>
      <c r="R182" s="155"/>
      <c r="S182" s="155"/>
      <c r="T182" s="155"/>
      <c r="U182" s="155"/>
      <c r="V182" s="155"/>
      <c r="W182" s="155"/>
      <c r="X182" s="155"/>
      <c r="Y182" s="155"/>
    </row>
    <row r="183" spans="1:25" ht="12" customHeight="1" x14ac:dyDescent="0.45">
      <c r="A183" s="132"/>
      <c r="B183" s="93" t="s">
        <v>549</v>
      </c>
      <c r="C183" s="139">
        <v>736.542238</v>
      </c>
      <c r="D183" s="710">
        <v>1315.0316520000001</v>
      </c>
      <c r="E183" s="710">
        <v>996.22569199999998</v>
      </c>
      <c r="F183" s="710">
        <v>1945.4220049999999</v>
      </c>
      <c r="G183" s="710">
        <v>1218.439556</v>
      </c>
      <c r="H183" s="705"/>
      <c r="I183" s="155"/>
      <c r="J183" s="155"/>
      <c r="K183" s="155"/>
      <c r="L183" s="155"/>
      <c r="M183" s="155"/>
      <c r="N183" s="155"/>
      <c r="O183" s="155"/>
      <c r="P183" s="155"/>
      <c r="Q183" s="155"/>
      <c r="R183" s="155"/>
      <c r="S183" s="155"/>
      <c r="T183" s="155"/>
      <c r="U183" s="155"/>
      <c r="V183" s="155"/>
      <c r="W183" s="155"/>
      <c r="X183" s="155"/>
      <c r="Y183" s="155"/>
    </row>
    <row r="184" spans="1:25" ht="12" customHeight="1" x14ac:dyDescent="0.45">
      <c r="A184" s="132"/>
      <c r="B184" s="93" t="s">
        <v>550</v>
      </c>
      <c r="C184" s="139">
        <v>101.948517</v>
      </c>
      <c r="D184" s="710">
        <v>104.61115100000001</v>
      </c>
      <c r="E184" s="710">
        <v>108.19581099999999</v>
      </c>
      <c r="F184" s="710">
        <v>110.46403000000001</v>
      </c>
      <c r="G184" s="710">
        <v>160.69958600000001</v>
      </c>
      <c r="H184" s="705"/>
      <c r="I184" s="155"/>
      <c r="J184" s="155"/>
      <c r="K184" s="155"/>
      <c r="L184" s="155"/>
      <c r="M184" s="155"/>
      <c r="N184" s="155"/>
      <c r="O184" s="155"/>
      <c r="P184" s="155"/>
      <c r="Q184" s="155"/>
      <c r="R184" s="155"/>
      <c r="S184" s="155"/>
      <c r="T184" s="155"/>
      <c r="U184" s="155"/>
      <c r="V184" s="155"/>
      <c r="W184" s="155"/>
      <c r="X184" s="155"/>
      <c r="Y184" s="155"/>
    </row>
    <row r="185" spans="1:25" ht="12" customHeight="1" x14ac:dyDescent="0.45">
      <c r="A185" s="145" t="s">
        <v>262</v>
      </c>
      <c r="B185" s="136"/>
      <c r="C185" s="144">
        <v>19941.650718000001</v>
      </c>
      <c r="D185" s="144">
        <v>23854.873718000003</v>
      </c>
      <c r="E185" s="144">
        <v>23109.012361000001</v>
      </c>
      <c r="F185" s="144">
        <v>33531.042022000001</v>
      </c>
      <c r="G185" s="144">
        <v>25360.752601</v>
      </c>
      <c r="H185" s="705"/>
      <c r="I185" s="155"/>
      <c r="J185" s="155"/>
      <c r="K185" s="155"/>
      <c r="L185" s="155"/>
      <c r="M185" s="155"/>
      <c r="N185" s="155"/>
      <c r="O185" s="155"/>
      <c r="P185" s="155"/>
      <c r="Q185" s="155"/>
      <c r="R185" s="155"/>
      <c r="S185" s="155"/>
      <c r="T185" s="155"/>
      <c r="U185" s="155"/>
      <c r="V185" s="155"/>
      <c r="W185" s="155"/>
      <c r="X185" s="155"/>
      <c r="Y185" s="155"/>
    </row>
    <row r="186" spans="1:25" ht="12" customHeight="1" x14ac:dyDescent="0.45">
      <c r="A186" s="132" t="s">
        <v>561</v>
      </c>
      <c r="B186" s="93"/>
      <c r="C186" s="139"/>
      <c r="D186" s="139"/>
      <c r="E186" s="139"/>
      <c r="F186" s="139"/>
      <c r="G186" s="139"/>
      <c r="H186" s="705"/>
      <c r="I186" s="155"/>
      <c r="J186" s="155"/>
      <c r="K186" s="155"/>
      <c r="L186" s="155"/>
      <c r="M186" s="155"/>
      <c r="N186" s="155"/>
      <c r="O186" s="155"/>
      <c r="P186" s="155"/>
      <c r="Q186" s="155"/>
      <c r="R186" s="155"/>
      <c r="S186" s="155"/>
      <c r="T186" s="155"/>
      <c r="U186" s="155"/>
      <c r="V186" s="155"/>
      <c r="W186" s="155"/>
      <c r="X186" s="155"/>
      <c r="Y186" s="155"/>
    </row>
    <row r="187" spans="1:25" ht="12" customHeight="1" x14ac:dyDescent="0.45">
      <c r="A187" s="132"/>
      <c r="B187" s="93" t="s">
        <v>546</v>
      </c>
      <c r="C187" s="139">
        <v>-1897.7985499999998</v>
      </c>
      <c r="D187" s="139">
        <v>-2154.6474640000001</v>
      </c>
      <c r="E187" s="139">
        <v>-2007.1516400000005</v>
      </c>
      <c r="F187" s="139">
        <v>-3505.4625430000006</v>
      </c>
      <c r="G187" s="139">
        <v>-2568.4867450000002</v>
      </c>
      <c r="H187" s="705"/>
      <c r="I187" s="155"/>
      <c r="J187" s="155"/>
      <c r="K187" s="155"/>
      <c r="L187" s="155"/>
      <c r="M187" s="155"/>
      <c r="N187" s="155"/>
      <c r="O187" s="155"/>
      <c r="P187" s="155"/>
      <c r="Q187" s="155"/>
      <c r="R187" s="155"/>
      <c r="S187" s="155"/>
      <c r="T187" s="155"/>
      <c r="U187" s="155"/>
      <c r="V187" s="155"/>
      <c r="W187" s="155"/>
      <c r="X187" s="155"/>
      <c r="Y187" s="155"/>
    </row>
    <row r="188" spans="1:25" ht="12" customHeight="1" x14ac:dyDescent="0.45">
      <c r="A188" s="132"/>
      <c r="B188" s="93" t="s">
        <v>547</v>
      </c>
      <c r="C188" s="139">
        <v>-786.1612177512161</v>
      </c>
      <c r="D188" s="139">
        <v>-1819.9903353713198</v>
      </c>
      <c r="E188" s="139">
        <v>945.34439385661244</v>
      </c>
      <c r="F188" s="139">
        <v>-3951.8153098919975</v>
      </c>
      <c r="G188" s="139">
        <v>-2020.5581506791877</v>
      </c>
      <c r="H188" s="705"/>
      <c r="I188" s="155"/>
      <c r="J188" s="155"/>
      <c r="K188" s="155"/>
      <c r="L188" s="155"/>
      <c r="M188" s="155"/>
      <c r="N188" s="155"/>
      <c r="O188" s="155"/>
      <c r="P188" s="155"/>
      <c r="Q188" s="155"/>
      <c r="R188" s="155"/>
      <c r="S188" s="155"/>
      <c r="T188" s="155"/>
      <c r="U188" s="155"/>
      <c r="V188" s="155"/>
      <c r="W188" s="155"/>
      <c r="X188" s="155"/>
      <c r="Y188" s="155"/>
    </row>
    <row r="189" spans="1:25" ht="12" customHeight="1" x14ac:dyDescent="0.45">
      <c r="A189" s="132"/>
      <c r="B189" s="93" t="s">
        <v>548</v>
      </c>
      <c r="C189" s="139">
        <v>453.42680475121597</v>
      </c>
      <c r="D189" s="139">
        <v>-161.33626262867983</v>
      </c>
      <c r="E189" s="139">
        <v>-3266.212313856613</v>
      </c>
      <c r="F189" s="139">
        <v>1477.7227458919988</v>
      </c>
      <c r="G189" s="139">
        <v>1906.1963456791837</v>
      </c>
      <c r="H189" s="705"/>
      <c r="I189" s="155"/>
      <c r="J189" s="155"/>
      <c r="K189" s="155"/>
      <c r="L189" s="155"/>
      <c r="M189" s="155"/>
      <c r="N189" s="155"/>
      <c r="O189" s="155"/>
      <c r="P189" s="155"/>
      <c r="Q189" s="155"/>
      <c r="R189" s="155"/>
      <c r="S189" s="155"/>
      <c r="T189" s="155"/>
      <c r="U189" s="155"/>
      <c r="V189" s="155"/>
      <c r="W189" s="155"/>
      <c r="X189" s="155"/>
      <c r="Y189" s="155"/>
    </row>
    <row r="190" spans="1:25" ht="12" customHeight="1" x14ac:dyDescent="0.45">
      <c r="A190" s="132"/>
      <c r="B190" s="93" t="s">
        <v>549</v>
      </c>
      <c r="C190" s="139">
        <v>-994.93081099999972</v>
      </c>
      <c r="D190" s="139">
        <v>-1197.1447629999998</v>
      </c>
      <c r="E190" s="139">
        <v>-1886.9911510000002</v>
      </c>
      <c r="F190" s="139">
        <v>-4480.5554639999991</v>
      </c>
      <c r="G190" s="139">
        <v>-3554.1233830000001</v>
      </c>
      <c r="H190" s="705"/>
      <c r="I190" s="155"/>
      <c r="J190" s="155"/>
      <c r="K190" s="155"/>
      <c r="L190" s="155"/>
      <c r="M190" s="155"/>
      <c r="N190" s="155"/>
      <c r="O190" s="155"/>
      <c r="P190" s="155"/>
      <c r="Q190" s="155"/>
      <c r="R190" s="155"/>
      <c r="S190" s="155"/>
      <c r="T190" s="155"/>
      <c r="U190" s="155"/>
      <c r="V190" s="155"/>
      <c r="W190" s="155"/>
      <c r="X190" s="155"/>
      <c r="Y190" s="155"/>
    </row>
    <row r="191" spans="1:25" ht="12" customHeight="1" x14ac:dyDescent="0.45">
      <c r="A191" s="132"/>
      <c r="B191" s="93" t="s">
        <v>550</v>
      </c>
      <c r="C191" s="139">
        <v>-340.32183999999995</v>
      </c>
      <c r="D191" s="139">
        <v>-315.96062999999998</v>
      </c>
      <c r="E191" s="139">
        <v>-130.359149</v>
      </c>
      <c r="F191" s="139">
        <v>-372.725775</v>
      </c>
      <c r="G191" s="139">
        <v>-98.701199999999972</v>
      </c>
      <c r="H191" s="705"/>
      <c r="I191" s="155"/>
      <c r="J191" s="155"/>
      <c r="K191" s="155"/>
      <c r="L191" s="155"/>
      <c r="M191" s="155"/>
      <c r="N191" s="155"/>
      <c r="O191" s="155"/>
      <c r="P191" s="155"/>
      <c r="Q191" s="155"/>
      <c r="R191" s="155"/>
      <c r="S191" s="155"/>
      <c r="T191" s="155"/>
      <c r="U191" s="155"/>
      <c r="V191" s="155"/>
      <c r="W191" s="155"/>
      <c r="X191" s="155"/>
      <c r="Y191" s="155"/>
    </row>
    <row r="192" spans="1:25" ht="12" customHeight="1" thickBot="1" x14ac:dyDescent="0.4">
      <c r="A192" s="698" t="s">
        <v>562</v>
      </c>
      <c r="B192" s="698"/>
      <c r="C192" s="699">
        <v>-3565.7856140000004</v>
      </c>
      <c r="D192" s="699">
        <v>-5649.0794549999991</v>
      </c>
      <c r="E192" s="699">
        <v>-6345.3698599999989</v>
      </c>
      <c r="F192" s="699">
        <v>-10832.836345999996</v>
      </c>
      <c r="G192" s="699">
        <v>-6335.6731330000002</v>
      </c>
      <c r="H192" s="705"/>
      <c r="I192" s="88"/>
    </row>
    <row r="193" spans="1:9" ht="12" customHeight="1" thickTop="1" x14ac:dyDescent="0.35">
      <c r="A193" s="132"/>
      <c r="B193" s="93"/>
      <c r="C193" s="139"/>
      <c r="D193" s="139"/>
      <c r="E193" s="139"/>
      <c r="F193" s="139"/>
      <c r="G193" s="139"/>
      <c r="H193" s="705"/>
      <c r="I193" s="88"/>
    </row>
    <row r="194" spans="1:9" ht="12" customHeight="1" x14ac:dyDescent="0.35">
      <c r="A194" s="132" t="s">
        <v>553</v>
      </c>
      <c r="B194" s="93" t="s">
        <v>554</v>
      </c>
      <c r="C194" s="139">
        <v>22237</v>
      </c>
      <c r="D194" s="139">
        <v>26474</v>
      </c>
      <c r="E194" s="139">
        <v>27360</v>
      </c>
      <c r="F194" s="139">
        <v>38439</v>
      </c>
      <c r="G194" s="139">
        <v>28346</v>
      </c>
      <c r="H194" s="705"/>
      <c r="I194" s="88"/>
    </row>
    <row r="195" spans="1:9" ht="12" customHeight="1" x14ac:dyDescent="0.35">
      <c r="A195" s="132"/>
      <c r="B195" s="93" t="s">
        <v>558</v>
      </c>
      <c r="C195" s="139">
        <v>4135</v>
      </c>
      <c r="D195" s="139">
        <v>5175</v>
      </c>
      <c r="E195" s="139">
        <v>5378</v>
      </c>
      <c r="F195" s="139">
        <v>10806</v>
      </c>
      <c r="G195" s="139">
        <v>7687</v>
      </c>
      <c r="H195" s="705"/>
      <c r="I195" s="88"/>
    </row>
    <row r="196" spans="1:9" ht="12" customHeight="1" x14ac:dyDescent="0.35">
      <c r="A196" s="145" t="s">
        <v>260</v>
      </c>
      <c r="B196" s="136"/>
      <c r="C196" s="144">
        <v>26372</v>
      </c>
      <c r="D196" s="144">
        <v>31649</v>
      </c>
      <c r="E196" s="144">
        <v>32738</v>
      </c>
      <c r="F196" s="144">
        <v>49245</v>
      </c>
      <c r="G196" s="144">
        <v>36033</v>
      </c>
      <c r="H196" s="705"/>
      <c r="I196" s="88"/>
    </row>
    <row r="197" spans="1:9" ht="12" customHeight="1" x14ac:dyDescent="0.35">
      <c r="A197" s="132" t="s">
        <v>556</v>
      </c>
      <c r="B197" s="93" t="s">
        <v>554</v>
      </c>
      <c r="C197" s="139">
        <v>-2359</v>
      </c>
      <c r="D197" s="139">
        <v>-2975</v>
      </c>
      <c r="E197" s="139">
        <v>-4571</v>
      </c>
      <c r="F197" s="139">
        <v>-6092</v>
      </c>
      <c r="G197" s="139">
        <v>-3388</v>
      </c>
      <c r="H197" s="705"/>
      <c r="I197" s="88"/>
    </row>
    <row r="198" spans="1:9" ht="12" customHeight="1" x14ac:dyDescent="0.35">
      <c r="A198" s="679" t="s">
        <v>557</v>
      </c>
      <c r="B198" s="91" t="s">
        <v>558</v>
      </c>
      <c r="C198" s="139">
        <v>-2432</v>
      </c>
      <c r="D198" s="139">
        <v>-3010</v>
      </c>
      <c r="E198" s="139">
        <v>-3440</v>
      </c>
      <c r="F198" s="139">
        <v>-7255</v>
      </c>
      <c r="G198" s="139">
        <v>-5184</v>
      </c>
      <c r="H198" s="705"/>
      <c r="I198" s="88"/>
    </row>
    <row r="199" spans="1:9" ht="12" customHeight="1" thickBot="1" x14ac:dyDescent="0.4">
      <c r="A199" s="682" t="s">
        <v>563</v>
      </c>
      <c r="B199" s="704"/>
      <c r="C199" s="603">
        <v>-4791</v>
      </c>
      <c r="D199" s="603">
        <v>-5985</v>
      </c>
      <c r="E199" s="603">
        <v>-8011</v>
      </c>
      <c r="F199" s="603">
        <v>-13347</v>
      </c>
      <c r="G199" s="603">
        <v>-8572</v>
      </c>
      <c r="H199" s="705"/>
      <c r="I199" s="88"/>
    </row>
    <row r="200" spans="1:9" ht="12" customHeight="1" thickTop="1" x14ac:dyDescent="0.35">
      <c r="A200" s="618"/>
      <c r="B200" s="156"/>
      <c r="C200" s="711"/>
      <c r="D200" s="711"/>
      <c r="E200" s="711"/>
      <c r="F200" s="705"/>
      <c r="G200" s="711"/>
      <c r="H200" s="705"/>
      <c r="I200" s="88"/>
    </row>
    <row r="201" spans="1:9" ht="26.5" x14ac:dyDescent="0.5">
      <c r="A201" s="87" t="s">
        <v>544</v>
      </c>
      <c r="B201" s="156"/>
      <c r="C201" s="711"/>
      <c r="D201" s="711"/>
      <c r="E201" s="711"/>
      <c r="F201" s="705"/>
      <c r="G201" s="711"/>
      <c r="H201" s="705"/>
      <c r="I201" s="88"/>
    </row>
    <row r="202" spans="1:9" ht="23" x14ac:dyDescent="0.5">
      <c r="A202" s="87" t="s">
        <v>559</v>
      </c>
      <c r="B202" s="156"/>
      <c r="C202" s="711"/>
      <c r="D202" s="711"/>
      <c r="E202" s="711"/>
      <c r="F202" s="705"/>
      <c r="G202" s="711"/>
      <c r="H202" s="705"/>
      <c r="I202" s="88"/>
    </row>
    <row r="203" spans="1:9" ht="12" customHeight="1" thickBot="1" x14ac:dyDescent="0.4">
      <c r="B203" s="129"/>
      <c r="C203" s="129"/>
      <c r="D203" s="129"/>
      <c r="E203" s="129"/>
      <c r="F203" s="129"/>
      <c r="G203" s="129" t="s">
        <v>545</v>
      </c>
      <c r="H203" s="705"/>
      <c r="I203" s="88"/>
    </row>
    <row r="204" spans="1:9" ht="12" customHeight="1" thickTop="1" x14ac:dyDescent="0.35">
      <c r="A204" s="688"/>
      <c r="B204" s="688"/>
      <c r="C204" s="702">
        <v>2010</v>
      </c>
      <c r="D204" s="702">
        <v>2011</v>
      </c>
      <c r="E204" s="702">
        <v>2012</v>
      </c>
      <c r="F204" s="702">
        <v>2013</v>
      </c>
      <c r="G204" s="702">
        <v>2014</v>
      </c>
      <c r="H204" s="711"/>
      <c r="I204" s="88"/>
    </row>
    <row r="205" spans="1:9" ht="12" customHeight="1" x14ac:dyDescent="0.35">
      <c r="A205" s="132" t="s">
        <v>381</v>
      </c>
      <c r="B205" s="93" t="s">
        <v>546</v>
      </c>
      <c r="C205" s="139">
        <v>1908.1597340000001</v>
      </c>
      <c r="D205" s="139">
        <v>3027.1487059999999</v>
      </c>
      <c r="E205" s="139">
        <v>3177.030064</v>
      </c>
      <c r="F205" s="139">
        <v>3212.872222</v>
      </c>
      <c r="G205" s="139">
        <v>2516.8094120000001</v>
      </c>
      <c r="H205" s="711"/>
      <c r="I205" s="88"/>
    </row>
    <row r="206" spans="1:9" ht="12" customHeight="1" x14ac:dyDescent="0.35">
      <c r="A206" s="132"/>
      <c r="B206" s="93" t="s">
        <v>547</v>
      </c>
      <c r="C206" s="139">
        <v>19489.786495238062</v>
      </c>
      <c r="D206" s="139">
        <v>28080.175368999997</v>
      </c>
      <c r="E206" s="139">
        <v>30181.534339999998</v>
      </c>
      <c r="F206" s="139">
        <v>25545.190157170164</v>
      </c>
      <c r="G206" s="139">
        <v>21617.489506514601</v>
      </c>
      <c r="H206" s="711"/>
      <c r="I206" s="88"/>
    </row>
    <row r="207" spans="1:9" ht="12" customHeight="1" x14ac:dyDescent="0.35">
      <c r="A207" s="132"/>
      <c r="B207" s="93" t="s">
        <v>564</v>
      </c>
      <c r="C207" s="139">
        <v>12306.887192761933</v>
      </c>
      <c r="D207" s="139">
        <v>16159.050578</v>
      </c>
      <c r="E207" s="139">
        <v>18366.993373000001</v>
      </c>
      <c r="F207" s="139">
        <v>18580.697638829835</v>
      </c>
      <c r="G207" s="139">
        <v>16623.702008485401</v>
      </c>
      <c r="H207" s="711"/>
      <c r="I207" s="88"/>
    </row>
    <row r="208" spans="1:9" ht="12" customHeight="1" x14ac:dyDescent="0.35">
      <c r="A208" s="132"/>
      <c r="B208" s="93" t="s">
        <v>549</v>
      </c>
      <c r="C208" s="139">
        <v>7423.123540769373</v>
      </c>
      <c r="D208" s="10">
        <v>10231.424355533503</v>
      </c>
      <c r="E208" s="10">
        <v>11131.169093576775</v>
      </c>
      <c r="F208" s="10">
        <v>8697.5215673934745</v>
      </c>
      <c r="G208" s="10">
        <v>7135.834933742919</v>
      </c>
      <c r="H208" s="711"/>
      <c r="I208" s="88"/>
    </row>
    <row r="209" spans="1:9" ht="12" customHeight="1" x14ac:dyDescent="0.35">
      <c r="A209" s="132"/>
      <c r="B209" s="93" t="s">
        <v>550</v>
      </c>
      <c r="C209" s="139">
        <v>325.54683999999997</v>
      </c>
      <c r="D209" s="139">
        <v>467.361064</v>
      </c>
      <c r="E209" s="139">
        <v>671.1594090000001</v>
      </c>
      <c r="F209" s="139">
        <v>936.95977600000003</v>
      </c>
      <c r="G209" s="139">
        <v>955.20954699999993</v>
      </c>
      <c r="H209" s="711"/>
      <c r="I209" s="88"/>
    </row>
    <row r="210" spans="1:9" ht="12" customHeight="1" x14ac:dyDescent="0.35">
      <c r="A210" s="145" t="s">
        <v>260</v>
      </c>
      <c r="B210" s="136"/>
      <c r="C210" s="144">
        <v>41453.503802769374</v>
      </c>
      <c r="D210" s="144">
        <v>57965.160072533501</v>
      </c>
      <c r="E210" s="144">
        <v>63527.886279576771</v>
      </c>
      <c r="F210" s="144">
        <v>56973.241361393477</v>
      </c>
      <c r="G210" s="144">
        <v>48849.045407742917</v>
      </c>
      <c r="H210" s="711"/>
      <c r="I210" s="88"/>
    </row>
    <row r="211" spans="1:9" ht="12" customHeight="1" x14ac:dyDescent="0.35">
      <c r="A211" s="132" t="s">
        <v>551</v>
      </c>
      <c r="B211" s="93" t="s">
        <v>546</v>
      </c>
      <c r="C211" s="139">
        <v>227.69305299999999</v>
      </c>
      <c r="D211" s="139">
        <v>185.42109899999997</v>
      </c>
      <c r="E211" s="139">
        <v>331.27548200000001</v>
      </c>
      <c r="F211" s="139">
        <v>170.779787</v>
      </c>
      <c r="G211" s="139">
        <v>114.647113</v>
      </c>
      <c r="H211" s="711"/>
      <c r="I211" s="88"/>
    </row>
    <row r="212" spans="1:9" ht="12" customHeight="1" x14ac:dyDescent="0.35">
      <c r="A212" s="132"/>
      <c r="B212" s="93" t="s">
        <v>547</v>
      </c>
      <c r="C212" s="139">
        <v>15795.904039999999</v>
      </c>
      <c r="D212" s="139">
        <v>17051.555937000001</v>
      </c>
      <c r="E212" s="139">
        <v>18684.924952000001</v>
      </c>
      <c r="F212" s="139">
        <v>19422.874630000002</v>
      </c>
      <c r="G212" s="139">
        <v>16587.723641</v>
      </c>
      <c r="H212" s="711"/>
      <c r="I212" s="88"/>
    </row>
    <row r="213" spans="1:9" ht="12" customHeight="1" x14ac:dyDescent="0.35">
      <c r="A213" s="132"/>
      <c r="B213" s="93" t="s">
        <v>565</v>
      </c>
      <c r="C213" s="139">
        <v>14957.830515000001</v>
      </c>
      <c r="D213" s="139">
        <v>20153.182096</v>
      </c>
      <c r="E213" s="139">
        <v>19681.419306</v>
      </c>
      <c r="F213" s="139">
        <v>19041.991803999998</v>
      </c>
      <c r="G213" s="139">
        <v>14360.053024000001</v>
      </c>
      <c r="H213" s="711"/>
      <c r="I213" s="88"/>
    </row>
    <row r="214" spans="1:9" ht="12" customHeight="1" x14ac:dyDescent="0.35">
      <c r="A214" s="132"/>
      <c r="B214" s="93" t="s">
        <v>549</v>
      </c>
      <c r="C214" s="139">
        <v>2506.5419615920591</v>
      </c>
      <c r="D214" s="10">
        <v>3734.9846646851515</v>
      </c>
      <c r="E214" s="10">
        <v>2717.4153182693744</v>
      </c>
      <c r="F214" s="10">
        <v>2510.4513402536386</v>
      </c>
      <c r="G214" s="10">
        <v>2102.0793353856548</v>
      </c>
      <c r="H214" s="711"/>
      <c r="I214" s="88"/>
    </row>
    <row r="215" spans="1:9" ht="12" customHeight="1" x14ac:dyDescent="0.35">
      <c r="A215" s="132"/>
      <c r="B215" s="93" t="s">
        <v>550</v>
      </c>
      <c r="C215" s="139">
        <v>204.12931400000002</v>
      </c>
      <c r="D215" s="139">
        <v>138.061736</v>
      </c>
      <c r="E215" s="139">
        <v>101.78278999999999</v>
      </c>
      <c r="F215" s="139">
        <v>168.06188</v>
      </c>
      <c r="G215" s="139">
        <v>130.84008899999998</v>
      </c>
      <c r="H215" s="711"/>
      <c r="I215" s="88"/>
    </row>
    <row r="216" spans="1:9" ht="12" customHeight="1" x14ac:dyDescent="0.35">
      <c r="A216" s="145" t="s">
        <v>262</v>
      </c>
      <c r="B216" s="136"/>
      <c r="C216" s="144">
        <v>33692.098883592058</v>
      </c>
      <c r="D216" s="144">
        <v>41263.205532685155</v>
      </c>
      <c r="E216" s="144">
        <v>41516.817848269377</v>
      </c>
      <c r="F216" s="144">
        <v>41314.159441253643</v>
      </c>
      <c r="G216" s="144">
        <v>33295.343202385651</v>
      </c>
      <c r="H216" s="711"/>
      <c r="I216" s="88"/>
    </row>
    <row r="217" spans="1:9" ht="12" customHeight="1" x14ac:dyDescent="0.35">
      <c r="A217" s="132" t="s">
        <v>561</v>
      </c>
      <c r="B217" s="93"/>
      <c r="C217" s="139"/>
      <c r="D217" s="139"/>
      <c r="E217" s="139"/>
      <c r="F217" s="139"/>
      <c r="G217" s="139"/>
      <c r="H217" s="711"/>
      <c r="I217" s="88"/>
    </row>
    <row r="218" spans="1:9" ht="12" customHeight="1" x14ac:dyDescent="0.35">
      <c r="A218" s="132"/>
      <c r="B218" s="93" t="s">
        <v>546</v>
      </c>
      <c r="C218" s="139">
        <v>-1680.4666810000001</v>
      </c>
      <c r="D218" s="139">
        <v>-2841.7276069999998</v>
      </c>
      <c r="E218" s="139">
        <v>-2845.754582</v>
      </c>
      <c r="F218" s="139">
        <v>-3042.092435</v>
      </c>
      <c r="G218" s="139">
        <v>-2402.1622990000001</v>
      </c>
      <c r="H218" s="711"/>
      <c r="I218" s="88"/>
    </row>
    <row r="219" spans="1:9" ht="12" customHeight="1" x14ac:dyDescent="0.35">
      <c r="A219" s="132"/>
      <c r="B219" s="93" t="s">
        <v>547</v>
      </c>
      <c r="C219" s="139">
        <v>-3693.8824552380629</v>
      </c>
      <c r="D219" s="139">
        <v>-11028.619431999996</v>
      </c>
      <c r="E219" s="139">
        <v>-11496.609387999997</v>
      </c>
      <c r="F219" s="139">
        <v>-6122.3155271701617</v>
      </c>
      <c r="G219" s="139">
        <v>-5029.7658655146006</v>
      </c>
      <c r="H219" s="711"/>
      <c r="I219" s="88"/>
    </row>
    <row r="220" spans="1:9" ht="12" customHeight="1" x14ac:dyDescent="0.35">
      <c r="A220" s="132"/>
      <c r="B220" s="93" t="s">
        <v>548</v>
      </c>
      <c r="C220" s="139">
        <v>2650.9433222380685</v>
      </c>
      <c r="D220" s="139">
        <v>3994.1315180000001</v>
      </c>
      <c r="E220" s="139">
        <v>1314.4259329999986</v>
      </c>
      <c r="F220" s="139">
        <v>461.29416517016216</v>
      </c>
      <c r="G220" s="139">
        <v>-2263.6489844854004</v>
      </c>
      <c r="H220" s="711"/>
      <c r="I220" s="88"/>
    </row>
    <row r="221" spans="1:9" ht="12" customHeight="1" x14ac:dyDescent="0.35">
      <c r="A221" s="132"/>
      <c r="B221" s="93" t="s">
        <v>549</v>
      </c>
      <c r="C221" s="139">
        <v>-4916.5815791773139</v>
      </c>
      <c r="D221" s="139">
        <v>-6496.4396908483523</v>
      </c>
      <c r="E221" s="139">
        <v>-8413.7537753073993</v>
      </c>
      <c r="F221" s="139">
        <v>-6187.0702271398359</v>
      </c>
      <c r="G221" s="139">
        <v>-5033.7555983572638</v>
      </c>
      <c r="H221" s="711"/>
      <c r="I221" s="88"/>
    </row>
    <row r="222" spans="1:9" ht="12" customHeight="1" x14ac:dyDescent="0.35">
      <c r="A222" s="132"/>
      <c r="B222" s="93" t="s">
        <v>550</v>
      </c>
      <c r="C222" s="139">
        <v>-121.41752599999995</v>
      </c>
      <c r="D222" s="139">
        <v>-329.299328</v>
      </c>
      <c r="E222" s="139">
        <v>-569.37661900000012</v>
      </c>
      <c r="F222" s="139">
        <v>-768.89789600000006</v>
      </c>
      <c r="G222" s="139">
        <v>-824.3694579999999</v>
      </c>
      <c r="H222" s="711"/>
      <c r="I222" s="88"/>
    </row>
    <row r="223" spans="1:9" ht="12" customHeight="1" thickBot="1" x14ac:dyDescent="0.4">
      <c r="A223" s="698" t="s">
        <v>562</v>
      </c>
      <c r="B223" s="698"/>
      <c r="C223" s="699">
        <v>-7761.4049191773156</v>
      </c>
      <c r="D223" s="699">
        <v>-16701.954539848346</v>
      </c>
      <c r="E223" s="699">
        <v>-22011.068431307394</v>
      </c>
      <c r="F223" s="699">
        <v>-15659.081920139834</v>
      </c>
      <c r="G223" s="699">
        <v>-15553.702205357265</v>
      </c>
      <c r="H223" s="711"/>
      <c r="I223" s="88"/>
    </row>
    <row r="224" spans="1:9" ht="12" customHeight="1" thickTop="1" x14ac:dyDescent="0.35">
      <c r="A224" s="132"/>
      <c r="B224" s="93"/>
      <c r="C224" s="139"/>
      <c r="D224" s="139"/>
      <c r="E224" s="139"/>
      <c r="F224" s="139"/>
      <c r="G224" s="139"/>
      <c r="H224" s="711"/>
      <c r="I224" s="88"/>
    </row>
    <row r="225" spans="1:11" ht="12" customHeight="1" x14ac:dyDescent="0.35">
      <c r="A225" s="132" t="s">
        <v>553</v>
      </c>
      <c r="B225" s="93" t="s">
        <v>554</v>
      </c>
      <c r="C225" s="139">
        <v>36156</v>
      </c>
      <c r="D225" s="139">
        <v>49901</v>
      </c>
      <c r="E225" s="139">
        <v>54482</v>
      </c>
      <c r="F225" s="139">
        <v>49493</v>
      </c>
      <c r="G225" s="139">
        <v>43201</v>
      </c>
      <c r="H225" s="711"/>
      <c r="I225" s="88"/>
    </row>
    <row r="226" spans="1:11" ht="12" customHeight="1" x14ac:dyDescent="0.35">
      <c r="A226" s="132"/>
      <c r="B226" s="93" t="s">
        <v>558</v>
      </c>
      <c r="C226" s="139">
        <v>9274</v>
      </c>
      <c r="D226" s="139">
        <v>14070</v>
      </c>
      <c r="E226" s="139">
        <v>14202</v>
      </c>
      <c r="F226" s="139">
        <v>14692</v>
      </c>
      <c r="G226" s="139">
        <v>11001</v>
      </c>
      <c r="H226" s="711"/>
      <c r="I226" s="88"/>
    </row>
    <row r="227" spans="1:11" ht="12" customHeight="1" x14ac:dyDescent="0.35">
      <c r="A227" s="145" t="s">
        <v>260</v>
      </c>
      <c r="B227" s="136"/>
      <c r="C227" s="144">
        <v>45430</v>
      </c>
      <c r="D227" s="144">
        <v>63971</v>
      </c>
      <c r="E227" s="144">
        <v>68684</v>
      </c>
      <c r="F227" s="144">
        <v>64185</v>
      </c>
      <c r="G227" s="144">
        <v>54202</v>
      </c>
      <c r="H227" s="711"/>
      <c r="I227" s="88"/>
    </row>
    <row r="228" spans="1:11" ht="12" customHeight="1" x14ac:dyDescent="0.35">
      <c r="A228" s="132" t="s">
        <v>556</v>
      </c>
      <c r="B228" s="93" t="s">
        <v>554</v>
      </c>
      <c r="C228" s="139">
        <v>-4318</v>
      </c>
      <c r="D228" s="139">
        <v>-10905</v>
      </c>
      <c r="E228" s="139">
        <v>-14010</v>
      </c>
      <c r="F228" s="139">
        <v>-11097</v>
      </c>
      <c r="G228" s="139">
        <v>-10392</v>
      </c>
      <c r="H228" s="711"/>
      <c r="I228" s="88"/>
    </row>
    <row r="229" spans="1:11" ht="12" customHeight="1" x14ac:dyDescent="0.35">
      <c r="A229" s="679" t="s">
        <v>557</v>
      </c>
      <c r="B229" s="91" t="s">
        <v>558</v>
      </c>
      <c r="C229" s="139">
        <v>-5205</v>
      </c>
      <c r="D229" s="139">
        <v>-9270</v>
      </c>
      <c r="E229" s="139">
        <v>-10021</v>
      </c>
      <c r="F229" s="139">
        <v>-11109</v>
      </c>
      <c r="G229" s="139">
        <v>-7805</v>
      </c>
      <c r="H229" s="711"/>
      <c r="I229" s="88"/>
    </row>
    <row r="230" spans="1:11" ht="12" customHeight="1" thickBot="1" x14ac:dyDescent="0.4">
      <c r="A230" s="682" t="s">
        <v>563</v>
      </c>
      <c r="B230" s="704"/>
      <c r="C230" s="603">
        <v>-9523</v>
      </c>
      <c r="D230" s="603">
        <v>-20175</v>
      </c>
      <c r="E230" s="603">
        <v>-24031</v>
      </c>
      <c r="F230" s="603">
        <v>-22206</v>
      </c>
      <c r="G230" s="603">
        <v>-18197</v>
      </c>
      <c r="H230" s="711"/>
      <c r="I230" s="139"/>
      <c r="J230" s="139"/>
      <c r="K230" s="139"/>
    </row>
    <row r="231" spans="1:11" ht="12" customHeight="1" thickTop="1" thickBot="1" x14ac:dyDescent="0.4">
      <c r="A231" s="618"/>
      <c r="B231" s="156"/>
      <c r="C231" s="711"/>
      <c r="D231" s="711"/>
      <c r="E231" s="711"/>
      <c r="F231" s="711"/>
      <c r="G231" s="711"/>
      <c r="H231" s="711"/>
      <c r="I231" s="139"/>
      <c r="J231" s="139"/>
      <c r="K231" s="139"/>
    </row>
    <row r="232" spans="1:11" ht="12" customHeight="1" thickTop="1" x14ac:dyDescent="0.35">
      <c r="A232" s="688"/>
      <c r="B232" s="688"/>
      <c r="C232" s="702">
        <v>2015</v>
      </c>
      <c r="D232" s="702">
        <v>2016</v>
      </c>
      <c r="E232" s="702">
        <v>2017</v>
      </c>
      <c r="F232" s="702">
        <v>2018</v>
      </c>
      <c r="G232" s="702" t="s">
        <v>566</v>
      </c>
      <c r="H232" s="711"/>
      <c r="I232" s="139"/>
      <c r="J232" s="139"/>
      <c r="K232" s="139"/>
    </row>
    <row r="233" spans="1:11" ht="12" customHeight="1" x14ac:dyDescent="0.35">
      <c r="A233" s="132" t="s">
        <v>381</v>
      </c>
      <c r="B233" s="93" t="s">
        <v>546</v>
      </c>
      <c r="C233" s="139">
        <v>1487.2773829999999</v>
      </c>
      <c r="D233" s="139">
        <v>618.86804700000005</v>
      </c>
      <c r="E233" s="139">
        <v>965.05389100000002</v>
      </c>
      <c r="F233" s="139">
        <v>1193.3503860000001</v>
      </c>
      <c r="G233" s="139">
        <v>877.82518099999993</v>
      </c>
      <c r="H233" s="711"/>
      <c r="I233" s="139"/>
      <c r="J233" s="139"/>
      <c r="K233" s="139"/>
    </row>
    <row r="234" spans="1:11" ht="12" customHeight="1" x14ac:dyDescent="0.35">
      <c r="A234" s="132"/>
      <c r="B234" s="93" t="s">
        <v>547</v>
      </c>
      <c r="C234" s="139">
        <v>12114.055556709343</v>
      </c>
      <c r="D234" s="139">
        <v>10658</v>
      </c>
      <c r="E234" s="139">
        <v>16261</v>
      </c>
      <c r="F234" s="139">
        <v>18873.32624427155</v>
      </c>
      <c r="G234" s="139">
        <v>19426</v>
      </c>
      <c r="H234" s="711"/>
      <c r="I234" s="139"/>
      <c r="J234" s="139"/>
      <c r="K234" s="139"/>
    </row>
    <row r="235" spans="1:11" ht="12" customHeight="1" x14ac:dyDescent="0.35">
      <c r="A235" s="132"/>
      <c r="B235" s="93" t="s">
        <v>564</v>
      </c>
      <c r="C235" s="139">
        <v>12506.823443290654</v>
      </c>
      <c r="D235" s="139">
        <v>11361.409517</v>
      </c>
      <c r="E235" s="139">
        <v>13718.087339999998</v>
      </c>
      <c r="F235" s="139">
        <v>17568.39659</v>
      </c>
      <c r="G235" s="139">
        <v>16395.725321000002</v>
      </c>
      <c r="H235" s="711"/>
      <c r="I235" s="139"/>
      <c r="J235" s="139"/>
      <c r="K235" s="139"/>
    </row>
    <row r="236" spans="1:11" ht="12" customHeight="1" x14ac:dyDescent="0.35">
      <c r="A236" s="132"/>
      <c r="B236" s="93" t="s">
        <v>549</v>
      </c>
      <c r="C236" s="139">
        <v>6990.053974596909</v>
      </c>
      <c r="D236" s="139">
        <v>6086.7564414532026</v>
      </c>
      <c r="E236" s="139">
        <v>8368</v>
      </c>
      <c r="F236" s="139">
        <v>10847.106724938736</v>
      </c>
      <c r="G236" s="139">
        <v>6874.6058443179554</v>
      </c>
      <c r="H236" s="711"/>
      <c r="I236" s="139"/>
      <c r="J236" s="139"/>
      <c r="K236" s="139"/>
    </row>
    <row r="237" spans="1:11" ht="12" customHeight="1" x14ac:dyDescent="0.35">
      <c r="A237" s="132"/>
      <c r="B237" s="93" t="s">
        <v>550</v>
      </c>
      <c r="C237" s="139">
        <v>949.771973</v>
      </c>
      <c r="D237" s="139">
        <v>752</v>
      </c>
      <c r="E237" s="139">
        <v>840</v>
      </c>
      <c r="F237" s="139">
        <v>1259</v>
      </c>
      <c r="G237" s="139">
        <v>1018</v>
      </c>
      <c r="H237" s="711"/>
      <c r="I237" s="139"/>
      <c r="J237" s="139"/>
      <c r="K237" s="139"/>
    </row>
    <row r="238" spans="1:11" ht="12" customHeight="1" x14ac:dyDescent="0.35">
      <c r="A238" s="145" t="s">
        <v>260</v>
      </c>
      <c r="B238" s="136"/>
      <c r="C238" s="144">
        <v>34047.982330596911</v>
      </c>
      <c r="D238" s="144">
        <v>29477.034005453203</v>
      </c>
      <c r="E238" s="144">
        <v>40152.141231000001</v>
      </c>
      <c r="F238" s="144">
        <v>49741.179945210279</v>
      </c>
      <c r="G238" s="144">
        <v>44592.156346317955</v>
      </c>
      <c r="H238" s="711"/>
      <c r="I238" s="139"/>
      <c r="J238" s="139"/>
      <c r="K238" s="139"/>
    </row>
    <row r="239" spans="1:11" ht="12" customHeight="1" x14ac:dyDescent="0.35">
      <c r="A239" s="132" t="s">
        <v>551</v>
      </c>
      <c r="B239" s="93" t="s">
        <v>546</v>
      </c>
      <c r="C239" s="139">
        <v>91.900789000000003</v>
      </c>
      <c r="D239" s="139">
        <v>84.461461999999997</v>
      </c>
      <c r="E239" s="139">
        <v>71.965682000000001</v>
      </c>
      <c r="F239" s="139">
        <v>131.81295900000001</v>
      </c>
      <c r="G239" s="139">
        <v>136.25182000000001</v>
      </c>
      <c r="H239" s="711"/>
      <c r="I239" s="139"/>
      <c r="J239" s="139"/>
      <c r="K239" s="139"/>
    </row>
    <row r="240" spans="1:11" ht="12" customHeight="1" x14ac:dyDescent="0.35">
      <c r="A240" s="132"/>
      <c r="B240" s="93" t="s">
        <v>547</v>
      </c>
      <c r="C240" s="139">
        <v>10287.390919000001</v>
      </c>
      <c r="D240" s="139">
        <v>10759</v>
      </c>
      <c r="E240" s="139">
        <v>17379</v>
      </c>
      <c r="F240" s="139">
        <v>17457.984663460204</v>
      </c>
      <c r="G240" s="139">
        <v>28405</v>
      </c>
      <c r="H240" s="711"/>
      <c r="I240" s="139"/>
      <c r="J240" s="139"/>
      <c r="K240" s="139"/>
    </row>
    <row r="241" spans="1:11" ht="12" customHeight="1" x14ac:dyDescent="0.35">
      <c r="A241" s="132"/>
      <c r="B241" s="93" t="s">
        <v>565</v>
      </c>
      <c r="C241" s="139">
        <v>8752.9500939999998</v>
      </c>
      <c r="D241" s="139">
        <v>7998.421394</v>
      </c>
      <c r="E241" s="139">
        <v>10484.665412000002</v>
      </c>
      <c r="F241" s="139">
        <v>12242.650634</v>
      </c>
      <c r="G241" s="139">
        <v>11232.591715</v>
      </c>
      <c r="H241" s="711"/>
      <c r="I241" s="139"/>
      <c r="J241" s="139"/>
      <c r="K241" s="139"/>
    </row>
    <row r="242" spans="1:11" ht="12" customHeight="1" x14ac:dyDescent="0.35">
      <c r="A242" s="132"/>
      <c r="B242" s="93" t="s">
        <v>549</v>
      </c>
      <c r="C242" s="139">
        <v>2309.9462252076528</v>
      </c>
      <c r="D242" s="139">
        <v>1353.5704112637104</v>
      </c>
      <c r="E242" s="139">
        <v>1827.9747725728971</v>
      </c>
      <c r="F242" s="139">
        <v>1819.3289105842659</v>
      </c>
      <c r="G242" s="139">
        <v>1125</v>
      </c>
      <c r="H242" s="711"/>
      <c r="I242" s="139"/>
      <c r="J242" s="139"/>
      <c r="K242" s="139"/>
    </row>
    <row r="243" spans="1:11" ht="12" customHeight="1" x14ac:dyDescent="0.35">
      <c r="A243" s="132"/>
      <c r="B243" s="93" t="s">
        <v>550</v>
      </c>
      <c r="C243" s="139">
        <v>78.571792000000002</v>
      </c>
      <c r="D243" s="139">
        <v>103</v>
      </c>
      <c r="E243" s="139">
        <v>174</v>
      </c>
      <c r="F243" s="139">
        <v>127</v>
      </c>
      <c r="G243" s="139">
        <v>141</v>
      </c>
      <c r="H243" s="711"/>
      <c r="I243" s="139"/>
      <c r="J243" s="139"/>
      <c r="K243" s="139"/>
    </row>
    <row r="244" spans="1:11" ht="12" customHeight="1" x14ac:dyDescent="0.35">
      <c r="A244" s="145" t="s">
        <v>262</v>
      </c>
      <c r="B244" s="136"/>
      <c r="C244" s="144">
        <v>21520.759819207651</v>
      </c>
      <c r="D244" s="144">
        <v>20298.453267263711</v>
      </c>
      <c r="E244" s="144">
        <v>29937.605866572896</v>
      </c>
      <c r="F244" s="144">
        <v>31778.777167044467</v>
      </c>
      <c r="G244" s="144">
        <v>41039.843535</v>
      </c>
      <c r="H244" s="711"/>
      <c r="I244" s="139"/>
      <c r="J244" s="139"/>
      <c r="K244" s="139"/>
    </row>
    <row r="245" spans="1:11" ht="12" customHeight="1" x14ac:dyDescent="0.35">
      <c r="A245" s="132" t="s">
        <v>561</v>
      </c>
      <c r="B245" s="93"/>
      <c r="C245" s="139"/>
      <c r="D245" s="139"/>
      <c r="E245" s="139"/>
      <c r="F245" s="139"/>
      <c r="G245" s="139"/>
      <c r="H245" s="711"/>
      <c r="I245" s="139"/>
      <c r="J245" s="139"/>
      <c r="K245" s="139"/>
    </row>
    <row r="246" spans="1:11" ht="12" customHeight="1" x14ac:dyDescent="0.35">
      <c r="A246" s="132"/>
      <c r="B246" s="93" t="s">
        <v>546</v>
      </c>
      <c r="C246" s="139">
        <v>-1395.3765939999998</v>
      </c>
      <c r="D246" s="139">
        <v>-534.40658500000006</v>
      </c>
      <c r="E246" s="139">
        <v>-893.08820900000001</v>
      </c>
      <c r="F246" s="139">
        <v>-1061.537427</v>
      </c>
      <c r="G246" s="139">
        <v>-741.57336099999998</v>
      </c>
      <c r="H246" s="711"/>
      <c r="I246" s="139"/>
      <c r="J246" s="139"/>
      <c r="K246" s="139"/>
    </row>
    <row r="247" spans="1:11" ht="12" customHeight="1" x14ac:dyDescent="0.35">
      <c r="A247" s="132"/>
      <c r="B247" s="93" t="s">
        <v>547</v>
      </c>
      <c r="C247" s="139">
        <v>-1826.6646377093421</v>
      </c>
      <c r="D247" s="139">
        <v>101</v>
      </c>
      <c r="E247" s="139">
        <v>1118</v>
      </c>
      <c r="F247" s="139">
        <v>-1415.3415808113459</v>
      </c>
      <c r="G247" s="139">
        <v>8979</v>
      </c>
      <c r="H247" s="711"/>
      <c r="I247" s="139"/>
      <c r="J247" s="139"/>
      <c r="K247" s="139"/>
    </row>
    <row r="248" spans="1:11" ht="12" customHeight="1" x14ac:dyDescent="0.35">
      <c r="A248" s="132"/>
      <c r="B248" s="93" t="s">
        <v>548</v>
      </c>
      <c r="C248" s="139">
        <v>-3753.873349290654</v>
      </c>
      <c r="D248" s="139">
        <v>-3362.9881230000001</v>
      </c>
      <c r="E248" s="139">
        <v>-3233.4219279999961</v>
      </c>
      <c r="F248" s="139">
        <v>-5325.7459560000007</v>
      </c>
      <c r="G248" s="139">
        <v>-5163.1336060000012</v>
      </c>
      <c r="H248" s="711"/>
      <c r="I248" s="139"/>
      <c r="J248" s="139"/>
      <c r="K248" s="139"/>
    </row>
    <row r="249" spans="1:11" ht="12" customHeight="1" x14ac:dyDescent="0.35">
      <c r="A249" s="132"/>
      <c r="B249" s="93" t="s">
        <v>549</v>
      </c>
      <c r="C249" s="139">
        <v>-4680.1077493892562</v>
      </c>
      <c r="D249" s="139">
        <v>-4733.1860301894922</v>
      </c>
      <c r="E249" s="139">
        <v>-6540.0252274271024</v>
      </c>
      <c r="F249" s="139">
        <v>-9027.777814354471</v>
      </c>
      <c r="G249" s="139">
        <v>-5749.6058443179554</v>
      </c>
      <c r="H249" s="711"/>
      <c r="I249" s="139"/>
      <c r="J249" s="139"/>
      <c r="K249" s="139"/>
    </row>
    <row r="250" spans="1:11" ht="12" customHeight="1" x14ac:dyDescent="0.35">
      <c r="A250" s="132"/>
      <c r="B250" s="93" t="s">
        <v>550</v>
      </c>
      <c r="C250" s="139">
        <v>-871.20018100000004</v>
      </c>
      <c r="D250" s="139">
        <v>-649</v>
      </c>
      <c r="E250" s="139">
        <v>-666</v>
      </c>
      <c r="F250" s="139">
        <v>-1132</v>
      </c>
      <c r="G250" s="139">
        <v>-877</v>
      </c>
      <c r="H250" s="711"/>
      <c r="I250" s="139"/>
      <c r="J250" s="139"/>
      <c r="K250" s="139"/>
    </row>
    <row r="251" spans="1:11" ht="12" customHeight="1" thickBot="1" x14ac:dyDescent="0.4">
      <c r="A251" s="698" t="s">
        <v>562</v>
      </c>
      <c r="B251" s="698"/>
      <c r="C251" s="699">
        <v>-12527.22251138926</v>
      </c>
      <c r="D251" s="699">
        <v>-9178.580738189492</v>
      </c>
      <c r="E251" s="699">
        <v>-10214.535364427105</v>
      </c>
      <c r="F251" s="699">
        <v>-17962.402778165811</v>
      </c>
      <c r="G251" s="699">
        <v>-3552.3128113179555</v>
      </c>
      <c r="H251" s="711"/>
      <c r="I251" s="139"/>
      <c r="J251" s="139"/>
      <c r="K251" s="139"/>
    </row>
    <row r="252" spans="1:11" ht="12" customHeight="1" thickTop="1" x14ac:dyDescent="0.35">
      <c r="A252" s="132"/>
      <c r="B252" s="93"/>
      <c r="C252" s="139"/>
      <c r="D252" s="139"/>
      <c r="E252" s="139"/>
      <c r="F252" s="139"/>
      <c r="G252" s="139"/>
      <c r="H252" s="711"/>
      <c r="I252" s="139"/>
      <c r="J252" s="139"/>
      <c r="K252" s="139"/>
    </row>
    <row r="253" spans="1:11" ht="12" customHeight="1" x14ac:dyDescent="0.35">
      <c r="A253" s="132" t="s">
        <v>553</v>
      </c>
      <c r="B253" s="93" t="s">
        <v>554</v>
      </c>
      <c r="C253" s="703">
        <v>26990</v>
      </c>
      <c r="D253" s="703">
        <v>24185</v>
      </c>
      <c r="E253" s="703">
        <v>32416</v>
      </c>
      <c r="F253" s="703">
        <v>40434</v>
      </c>
      <c r="G253" s="703">
        <v>39093</v>
      </c>
      <c r="H253" s="711"/>
      <c r="I253" s="139"/>
      <c r="J253" s="139"/>
      <c r="K253" s="139"/>
    </row>
    <row r="254" spans="1:11" ht="12" customHeight="1" x14ac:dyDescent="0.35">
      <c r="A254" s="132"/>
      <c r="B254" s="93" t="s">
        <v>558</v>
      </c>
      <c r="C254" s="703">
        <v>9296</v>
      </c>
      <c r="D254" s="703">
        <v>7924</v>
      </c>
      <c r="E254" s="703">
        <v>10609</v>
      </c>
      <c r="F254" s="703">
        <v>13338</v>
      </c>
      <c r="G254" s="703">
        <v>8581</v>
      </c>
      <c r="H254" s="711"/>
      <c r="I254" s="139"/>
      <c r="J254" s="139"/>
      <c r="K254" s="139"/>
    </row>
    <row r="255" spans="1:11" ht="12" customHeight="1" x14ac:dyDescent="0.35">
      <c r="A255" s="145" t="s">
        <v>260</v>
      </c>
      <c r="B255" s="136"/>
      <c r="C255" s="712">
        <v>36286</v>
      </c>
      <c r="D255" s="712">
        <v>32109</v>
      </c>
      <c r="E255" s="712">
        <v>43025</v>
      </c>
      <c r="F255" s="712">
        <v>53772</v>
      </c>
      <c r="G255" s="712">
        <v>47674</v>
      </c>
      <c r="H255" s="711"/>
      <c r="I255" s="139"/>
      <c r="J255" s="139"/>
      <c r="K255" s="139"/>
    </row>
    <row r="256" spans="1:11" ht="12" customHeight="1" x14ac:dyDescent="0.35">
      <c r="A256" s="132" t="s">
        <v>556</v>
      </c>
      <c r="B256" s="93" t="s">
        <v>554</v>
      </c>
      <c r="C256" s="703">
        <v>-5957</v>
      </c>
      <c r="D256" s="703">
        <v>-3499</v>
      </c>
      <c r="E256" s="703">
        <v>-945</v>
      </c>
      <c r="F256" s="703">
        <v>368</v>
      </c>
      <c r="G256" s="703">
        <v>2127</v>
      </c>
      <c r="H256" s="711"/>
      <c r="I256" s="139"/>
      <c r="J256" s="139"/>
      <c r="K256" s="139"/>
    </row>
    <row r="257" spans="1:11" ht="12" customHeight="1" x14ac:dyDescent="0.35">
      <c r="A257" s="679" t="s">
        <v>557</v>
      </c>
      <c r="B257" s="91" t="s">
        <v>558</v>
      </c>
      <c r="C257" s="703">
        <v>-6204</v>
      </c>
      <c r="D257" s="703">
        <v>-5568</v>
      </c>
      <c r="E257" s="703">
        <v>-7523</v>
      </c>
      <c r="F257" s="703">
        <v>-10216</v>
      </c>
      <c r="G257" s="703">
        <v>-6118</v>
      </c>
      <c r="H257" s="711"/>
      <c r="I257" s="139"/>
      <c r="J257" s="139"/>
      <c r="K257" s="139"/>
    </row>
    <row r="258" spans="1:11" ht="12" customHeight="1" thickBot="1" x14ac:dyDescent="0.4">
      <c r="A258" s="682" t="s">
        <v>563</v>
      </c>
      <c r="B258" s="704"/>
      <c r="C258" s="713">
        <v>-12161</v>
      </c>
      <c r="D258" s="713">
        <v>-9067</v>
      </c>
      <c r="E258" s="713">
        <v>-8468</v>
      </c>
      <c r="F258" s="713">
        <v>-9848</v>
      </c>
      <c r="G258" s="713">
        <v>-3991</v>
      </c>
      <c r="H258" s="711"/>
      <c r="I258" s="139"/>
      <c r="J258" s="139"/>
      <c r="K258" s="139"/>
    </row>
    <row r="259" spans="1:11" ht="12" customHeight="1" thickTop="1" x14ac:dyDescent="0.35">
      <c r="A259" s="618"/>
      <c r="B259" s="156"/>
      <c r="C259" s="711"/>
      <c r="D259" s="711"/>
      <c r="E259" s="711"/>
      <c r="I259" s="139"/>
      <c r="J259" s="139"/>
      <c r="K259" s="139"/>
    </row>
    <row r="260" spans="1:11" ht="26.5" x14ac:dyDescent="0.5">
      <c r="A260" s="87" t="s">
        <v>544</v>
      </c>
      <c r="B260" s="156"/>
      <c r="C260" s="711"/>
      <c r="D260" s="711"/>
      <c r="E260" s="711"/>
      <c r="F260" s="705"/>
      <c r="G260" s="711"/>
      <c r="H260" s="705"/>
      <c r="I260" s="139"/>
      <c r="J260" s="139"/>
      <c r="K260" s="139"/>
    </row>
    <row r="261" spans="1:11" ht="23" x14ac:dyDescent="0.5">
      <c r="A261" s="87" t="s">
        <v>559</v>
      </c>
      <c r="B261" s="156"/>
      <c r="C261" s="711"/>
      <c r="D261" s="711"/>
      <c r="E261" s="711"/>
      <c r="F261" s="705"/>
      <c r="G261" s="711"/>
      <c r="H261" s="705"/>
      <c r="I261" s="139"/>
      <c r="J261" s="139"/>
      <c r="K261" s="139"/>
    </row>
    <row r="262" spans="1:11" ht="12" customHeight="1" thickBot="1" x14ac:dyDescent="0.4">
      <c r="B262" s="129"/>
      <c r="C262" s="129"/>
      <c r="D262" s="129"/>
      <c r="E262" s="129"/>
      <c r="F262" s="129"/>
      <c r="G262" s="129" t="s">
        <v>545</v>
      </c>
      <c r="H262" s="705"/>
      <c r="I262" s="139"/>
      <c r="J262" s="139"/>
      <c r="K262" s="139"/>
    </row>
    <row r="263" spans="1:11" ht="12" customHeight="1" thickTop="1" x14ac:dyDescent="0.35">
      <c r="A263" s="688"/>
      <c r="B263" s="688"/>
      <c r="C263" s="702">
        <v>2020</v>
      </c>
      <c r="D263" s="702"/>
      <c r="E263" s="702"/>
      <c r="F263" s="702"/>
      <c r="G263" s="702"/>
      <c r="H263" s="711"/>
      <c r="I263" s="139"/>
      <c r="J263" s="139"/>
      <c r="K263" s="139"/>
    </row>
    <row r="264" spans="1:11" ht="12" customHeight="1" x14ac:dyDescent="0.35">
      <c r="A264" s="132" t="s">
        <v>381</v>
      </c>
      <c r="B264" s="93" t="s">
        <v>546</v>
      </c>
      <c r="C264" s="139">
        <v>566.88560099999995</v>
      </c>
      <c r="D264" s="139"/>
      <c r="E264" s="139"/>
      <c r="F264" s="139"/>
      <c r="G264" s="139"/>
      <c r="H264" s="711"/>
      <c r="I264" s="139"/>
      <c r="J264" s="139"/>
      <c r="K264" s="139"/>
    </row>
    <row r="265" spans="1:11" ht="12" customHeight="1" x14ac:dyDescent="0.35">
      <c r="A265" s="132"/>
      <c r="B265" s="93" t="s">
        <v>547</v>
      </c>
      <c r="C265" s="139">
        <v>12253</v>
      </c>
      <c r="D265" s="139"/>
      <c r="E265" s="139"/>
      <c r="F265" s="139"/>
      <c r="G265" s="139"/>
      <c r="H265" s="711"/>
      <c r="I265" s="139"/>
      <c r="J265" s="139"/>
      <c r="K265" s="139"/>
    </row>
    <row r="266" spans="1:11" ht="12" customHeight="1" x14ac:dyDescent="0.35">
      <c r="A266" s="132"/>
      <c r="B266" s="93" t="s">
        <v>564</v>
      </c>
      <c r="C266" s="139">
        <v>8212.0417940000007</v>
      </c>
      <c r="D266" s="139"/>
      <c r="E266" s="139"/>
      <c r="F266" s="139"/>
      <c r="G266" s="139"/>
      <c r="H266" s="711"/>
      <c r="I266" s="139"/>
      <c r="J266" s="139"/>
      <c r="K266" s="139"/>
    </row>
    <row r="267" spans="1:11" ht="12" customHeight="1" x14ac:dyDescent="0.35">
      <c r="A267" s="132"/>
      <c r="B267" s="93" t="s">
        <v>549</v>
      </c>
      <c r="C267" s="139">
        <v>4653</v>
      </c>
      <c r="D267" s="10"/>
      <c r="E267" s="10"/>
      <c r="F267" s="10"/>
      <c r="G267" s="10"/>
      <c r="H267" s="711"/>
      <c r="I267" s="139"/>
      <c r="J267" s="139"/>
      <c r="K267" s="139"/>
    </row>
    <row r="268" spans="1:11" ht="12" customHeight="1" x14ac:dyDescent="0.35">
      <c r="A268" s="132"/>
      <c r="B268" s="93" t="s">
        <v>550</v>
      </c>
      <c r="C268" s="139">
        <v>706</v>
      </c>
      <c r="D268" s="139"/>
      <c r="E268" s="139"/>
      <c r="F268" s="139"/>
      <c r="G268" s="139"/>
      <c r="H268" s="711"/>
      <c r="I268" s="139"/>
      <c r="J268" s="139"/>
      <c r="K268" s="139"/>
    </row>
    <row r="269" spans="1:11" ht="12" customHeight="1" x14ac:dyDescent="0.35">
      <c r="A269" s="145" t="s">
        <v>260</v>
      </c>
      <c r="B269" s="136"/>
      <c r="C269" s="144">
        <v>26390.927394999999</v>
      </c>
      <c r="D269" s="144"/>
      <c r="E269" s="144"/>
      <c r="F269" s="144"/>
      <c r="G269" s="144"/>
      <c r="H269" s="711"/>
      <c r="I269" s="139"/>
      <c r="J269" s="139"/>
      <c r="K269" s="139"/>
    </row>
    <row r="270" spans="1:11" ht="12" customHeight="1" x14ac:dyDescent="0.35">
      <c r="A270" s="132" t="s">
        <v>551</v>
      </c>
      <c r="B270" s="93" t="s">
        <v>546</v>
      </c>
      <c r="C270" s="139">
        <v>152.271839</v>
      </c>
      <c r="D270" s="139"/>
      <c r="E270" s="139"/>
      <c r="F270" s="139"/>
      <c r="G270" s="139"/>
      <c r="H270" s="711"/>
      <c r="I270" s="139"/>
      <c r="J270" s="139"/>
      <c r="K270" s="139"/>
    </row>
    <row r="271" spans="1:11" ht="12" customHeight="1" x14ac:dyDescent="0.35">
      <c r="A271" s="132"/>
      <c r="B271" s="93" t="s">
        <v>547</v>
      </c>
      <c r="C271" s="139">
        <v>16921</v>
      </c>
      <c r="D271" s="139"/>
      <c r="E271" s="139"/>
      <c r="F271" s="139"/>
      <c r="G271" s="139"/>
      <c r="H271" s="711"/>
      <c r="I271" s="139"/>
      <c r="J271" s="139"/>
      <c r="K271" s="139"/>
    </row>
    <row r="272" spans="1:11" ht="12" customHeight="1" x14ac:dyDescent="0.35">
      <c r="A272" s="132"/>
      <c r="B272" s="93" t="s">
        <v>565</v>
      </c>
      <c r="C272" s="139">
        <v>7018.5535819999996</v>
      </c>
      <c r="D272" s="139"/>
      <c r="E272" s="139"/>
      <c r="F272" s="139"/>
      <c r="G272" s="139"/>
      <c r="H272" s="711"/>
      <c r="I272" s="139"/>
      <c r="J272" s="139"/>
      <c r="K272" s="139"/>
    </row>
    <row r="273" spans="1:11" ht="12" customHeight="1" x14ac:dyDescent="0.35">
      <c r="A273" s="132"/>
      <c r="B273" s="93" t="s">
        <v>549</v>
      </c>
      <c r="C273" s="139">
        <v>809.81393854064652</v>
      </c>
      <c r="D273" s="10"/>
      <c r="E273" s="10"/>
      <c r="F273" s="10"/>
      <c r="G273" s="10"/>
      <c r="H273" s="711"/>
      <c r="I273" s="139"/>
      <c r="J273" s="139"/>
      <c r="K273" s="139"/>
    </row>
    <row r="274" spans="1:11" ht="12" customHeight="1" x14ac:dyDescent="0.35">
      <c r="A274" s="132"/>
      <c r="B274" s="93" t="s">
        <v>550</v>
      </c>
      <c r="C274" s="139">
        <v>149</v>
      </c>
      <c r="D274" s="139"/>
      <c r="E274" s="139"/>
      <c r="F274" s="139"/>
      <c r="G274" s="139"/>
      <c r="H274" s="711"/>
      <c r="I274" s="139"/>
      <c r="J274" s="139"/>
      <c r="K274" s="139"/>
    </row>
    <row r="275" spans="1:11" ht="12" customHeight="1" x14ac:dyDescent="0.35">
      <c r="A275" s="145" t="s">
        <v>262</v>
      </c>
      <c r="B275" s="136"/>
      <c r="C275" s="144">
        <v>25050.639359540648</v>
      </c>
      <c r="D275" s="144"/>
      <c r="E275" s="144"/>
      <c r="F275" s="144"/>
      <c r="G275" s="144"/>
      <c r="H275" s="711"/>
      <c r="I275" s="88"/>
    </row>
    <row r="276" spans="1:11" ht="12" customHeight="1" x14ac:dyDescent="0.35">
      <c r="A276" s="132" t="s">
        <v>561</v>
      </c>
      <c r="B276" s="93"/>
      <c r="C276" s="139"/>
      <c r="D276" s="139"/>
      <c r="E276" s="139"/>
      <c r="F276" s="139"/>
      <c r="G276" s="139"/>
      <c r="H276" s="711"/>
      <c r="I276" s="88"/>
    </row>
    <row r="277" spans="1:11" ht="12" customHeight="1" x14ac:dyDescent="0.35">
      <c r="A277" s="132"/>
      <c r="B277" s="93" t="s">
        <v>546</v>
      </c>
      <c r="C277" s="139">
        <v>-414.61376199999995</v>
      </c>
      <c r="D277" s="139"/>
      <c r="E277" s="139"/>
      <c r="F277" s="139"/>
      <c r="G277" s="139"/>
      <c r="H277" s="711"/>
      <c r="I277" s="88"/>
    </row>
    <row r="278" spans="1:11" ht="12" customHeight="1" x14ac:dyDescent="0.35">
      <c r="A278" s="132"/>
      <c r="B278" s="93" t="s">
        <v>547</v>
      </c>
      <c r="C278" s="139">
        <v>4668</v>
      </c>
      <c r="D278" s="139"/>
      <c r="E278" s="139"/>
      <c r="F278" s="139"/>
      <c r="G278" s="139"/>
      <c r="H278" s="711"/>
      <c r="I278" s="88"/>
    </row>
    <row r="279" spans="1:11" ht="12" customHeight="1" x14ac:dyDescent="0.35">
      <c r="A279" s="132"/>
      <c r="B279" s="93" t="s">
        <v>548</v>
      </c>
      <c r="C279" s="139">
        <v>-1193.4882120000011</v>
      </c>
      <c r="D279" s="139"/>
      <c r="E279" s="139"/>
      <c r="F279" s="139"/>
      <c r="G279" s="139"/>
      <c r="H279" s="711"/>
      <c r="I279" s="88"/>
    </row>
    <row r="280" spans="1:11" ht="12" customHeight="1" x14ac:dyDescent="0.35">
      <c r="A280" s="132"/>
      <c r="B280" s="93" t="s">
        <v>549</v>
      </c>
      <c r="C280" s="139">
        <v>-3843.1860614593534</v>
      </c>
      <c r="D280" s="139"/>
      <c r="E280" s="139"/>
      <c r="F280" s="139"/>
      <c r="G280" s="139"/>
      <c r="H280" s="711"/>
      <c r="I280" s="88"/>
    </row>
    <row r="281" spans="1:11" ht="12" customHeight="1" x14ac:dyDescent="0.35">
      <c r="A281" s="132"/>
      <c r="B281" s="93" t="s">
        <v>550</v>
      </c>
      <c r="C281" s="139">
        <v>-557</v>
      </c>
      <c r="D281" s="139"/>
      <c r="E281" s="139"/>
      <c r="F281" s="139"/>
      <c r="G281" s="139"/>
      <c r="H281" s="711"/>
      <c r="I281" s="88"/>
    </row>
    <row r="282" spans="1:11" ht="12" customHeight="1" thickBot="1" x14ac:dyDescent="0.4">
      <c r="A282" s="698" t="s">
        <v>562</v>
      </c>
      <c r="B282" s="698"/>
      <c r="C282" s="699">
        <v>-1340.2880354593508</v>
      </c>
      <c r="D282" s="699"/>
      <c r="E282" s="699"/>
      <c r="F282" s="699"/>
      <c r="G282" s="699"/>
      <c r="H282" s="711"/>
      <c r="I282" s="88"/>
    </row>
    <row r="283" spans="1:11" ht="12" customHeight="1" thickTop="1" x14ac:dyDescent="0.35">
      <c r="A283" s="132"/>
      <c r="B283" s="93"/>
      <c r="C283" s="139"/>
      <c r="D283" s="139"/>
      <c r="E283" s="139"/>
      <c r="F283" s="139"/>
      <c r="G283" s="139"/>
      <c r="H283" s="711"/>
      <c r="I283" s="88"/>
    </row>
    <row r="284" spans="1:11" ht="12" customHeight="1" x14ac:dyDescent="0.35">
      <c r="A284" s="132" t="s">
        <v>553</v>
      </c>
      <c r="B284" s="93" t="s">
        <v>554</v>
      </c>
      <c r="C284" s="139">
        <v>21774</v>
      </c>
      <c r="D284" s="139"/>
      <c r="E284" s="139"/>
      <c r="F284" s="139"/>
      <c r="G284" s="139"/>
      <c r="H284" s="711"/>
      <c r="I284" s="88"/>
    </row>
    <row r="285" spans="1:11" ht="12" customHeight="1" x14ac:dyDescent="0.35">
      <c r="A285" s="132"/>
      <c r="B285" s="93" t="s">
        <v>558</v>
      </c>
      <c r="C285" s="139">
        <v>6117</v>
      </c>
      <c r="D285" s="139"/>
      <c r="E285" s="139"/>
      <c r="F285" s="139"/>
      <c r="G285" s="139"/>
      <c r="H285" s="711"/>
      <c r="I285" s="88"/>
    </row>
    <row r="286" spans="1:11" ht="12" customHeight="1" x14ac:dyDescent="0.35">
      <c r="A286" s="145" t="s">
        <v>260</v>
      </c>
      <c r="B286" s="136"/>
      <c r="C286" s="144">
        <v>27891</v>
      </c>
      <c r="D286" s="144"/>
      <c r="E286" s="144"/>
      <c r="F286" s="144"/>
      <c r="G286" s="144"/>
      <c r="H286" s="711"/>
      <c r="I286" s="88"/>
    </row>
    <row r="287" spans="1:11" ht="12" customHeight="1" x14ac:dyDescent="0.35">
      <c r="A287" s="132" t="s">
        <v>556</v>
      </c>
      <c r="B287" s="93" t="s">
        <v>554</v>
      </c>
      <c r="C287" s="139">
        <v>2168</v>
      </c>
      <c r="D287" s="139"/>
      <c r="E287" s="139"/>
      <c r="F287" s="139"/>
      <c r="G287" s="139"/>
      <c r="H287" s="711"/>
      <c r="I287" s="88"/>
    </row>
    <row r="288" spans="1:11" ht="12" customHeight="1" x14ac:dyDescent="0.35">
      <c r="A288" s="679" t="s">
        <v>557</v>
      </c>
      <c r="B288" s="91" t="s">
        <v>558</v>
      </c>
      <c r="C288" s="139">
        <v>-4534</v>
      </c>
      <c r="D288" s="139"/>
      <c r="E288" s="139"/>
      <c r="F288" s="139"/>
      <c r="G288" s="139"/>
      <c r="H288" s="711"/>
      <c r="I288" s="88"/>
    </row>
    <row r="289" spans="1:12" ht="12" customHeight="1" thickBot="1" x14ac:dyDescent="0.4">
      <c r="A289" s="682" t="s">
        <v>563</v>
      </c>
      <c r="B289" s="704"/>
      <c r="C289" s="603">
        <v>-2366</v>
      </c>
      <c r="D289" s="603"/>
      <c r="E289" s="603"/>
      <c r="F289" s="603"/>
      <c r="G289" s="603"/>
      <c r="H289" s="711"/>
      <c r="I289" s="139"/>
      <c r="J289" s="139"/>
      <c r="K289" s="139"/>
    </row>
    <row r="290" spans="1:12" ht="12" customHeight="1" thickTop="1" x14ac:dyDescent="0.35">
      <c r="A290" s="618"/>
      <c r="B290" s="156"/>
      <c r="C290" s="711"/>
      <c r="D290" s="711"/>
      <c r="E290" s="711"/>
      <c r="F290" s="711"/>
      <c r="G290" s="711"/>
      <c r="H290" s="711"/>
      <c r="I290" s="139"/>
      <c r="J290" s="139"/>
      <c r="K290" s="139"/>
      <c r="L290" s="139"/>
    </row>
    <row r="291" spans="1:12" s="410" customFormat="1" ht="12" customHeight="1" x14ac:dyDescent="0.25">
      <c r="A291" s="374" t="s">
        <v>567</v>
      </c>
      <c r="C291" s="714"/>
      <c r="E291" s="715"/>
    </row>
    <row r="292" spans="1:12" s="410" customFormat="1" ht="12" customHeight="1" x14ac:dyDescent="0.25">
      <c r="A292" s="374"/>
      <c r="C292" s="714"/>
      <c r="E292" s="715"/>
    </row>
    <row r="293" spans="1:12" s="410" customFormat="1" ht="12" customHeight="1" x14ac:dyDescent="0.25">
      <c r="A293" s="374" t="s">
        <v>568</v>
      </c>
      <c r="C293" s="714"/>
      <c r="E293" s="715"/>
    </row>
    <row r="294" spans="1:12" s="410" customFormat="1" ht="12" customHeight="1" x14ac:dyDescent="0.25">
      <c r="A294" s="374" t="s">
        <v>569</v>
      </c>
      <c r="C294" s="714"/>
      <c r="E294" s="715"/>
    </row>
    <row r="295" spans="1:12" s="366" customFormat="1" ht="10.5" customHeight="1" x14ac:dyDescent="0.25">
      <c r="A295" s="98" t="s">
        <v>570</v>
      </c>
      <c r="I295" s="716"/>
      <c r="J295" s="410"/>
      <c r="K295" s="410"/>
      <c r="L295" s="410"/>
    </row>
    <row r="296" spans="1:12" s="366" customFormat="1" ht="10.5" customHeight="1" x14ac:dyDescent="0.2">
      <c r="A296" s="98" t="s">
        <v>571</v>
      </c>
    </row>
    <row r="297" spans="1:12" s="366" customFormat="1" ht="10.5" customHeight="1" x14ac:dyDescent="0.2">
      <c r="A297" s="98" t="s">
        <v>572</v>
      </c>
    </row>
    <row r="298" spans="1:12" s="366" customFormat="1" ht="10.5" customHeight="1" x14ac:dyDescent="0.2">
      <c r="A298" s="98" t="s">
        <v>573</v>
      </c>
    </row>
    <row r="299" spans="1:12" s="366" customFormat="1" ht="10.5" customHeight="1" x14ac:dyDescent="0.2">
      <c r="A299" s="98" t="s">
        <v>574</v>
      </c>
    </row>
    <row r="300" spans="1:12" s="366" customFormat="1" ht="10.5" customHeight="1" x14ac:dyDescent="0.2">
      <c r="A300" s="98" t="s">
        <v>575</v>
      </c>
    </row>
    <row r="301" spans="1:12" s="366" customFormat="1" ht="10.5" customHeight="1" x14ac:dyDescent="0.2">
      <c r="A301" s="98" t="s">
        <v>576</v>
      </c>
    </row>
    <row r="302" spans="1:12" s="366" customFormat="1" ht="10.5" customHeight="1" x14ac:dyDescent="0.2">
      <c r="A302" s="98" t="s">
        <v>577</v>
      </c>
    </row>
    <row r="303" spans="1:12" s="366" customFormat="1" ht="10.5" customHeight="1" x14ac:dyDescent="0.2">
      <c r="A303" s="98" t="s">
        <v>578</v>
      </c>
    </row>
    <row r="304" spans="1:12" s="366" customFormat="1" ht="10.5" customHeight="1" x14ac:dyDescent="0.2">
      <c r="A304" s="98" t="s">
        <v>579</v>
      </c>
    </row>
    <row r="305" spans="1:6" s="410" customFormat="1" ht="12.5" x14ac:dyDescent="0.25">
      <c r="A305" s="98" t="s">
        <v>580</v>
      </c>
    </row>
    <row r="306" spans="1:6" x14ac:dyDescent="0.35">
      <c r="A306" s="139"/>
      <c r="B306" s="139"/>
      <c r="C306" s="139"/>
      <c r="D306" s="139"/>
      <c r="E306" s="139"/>
      <c r="F306" s="139"/>
    </row>
  </sheetData>
  <pageMargins left="0" right="0" top="0" bottom="0" header="0.27559055118110237" footer="0.27559055118110237"/>
  <pageSetup paperSize="9" scale="90" firstPageNumber="176" fitToHeight="3" orientation="portrait" useFirstPageNumber="1" r:id="rId1"/>
  <headerFooter alignWithMargins="0">
    <oddFooter>&amp;C&amp;P</oddFooter>
  </headerFooter>
  <rowBreaks count="3" manualBreakCount="3">
    <brk id="61" max="8" man="1"/>
    <brk id="141" max="8" man="1"/>
    <brk id="200"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69DC9-D893-4F76-AA38-735DE9D7CDA7}">
  <sheetPr>
    <pageSetUpPr fitToPage="1"/>
  </sheetPr>
  <dimension ref="A1:V78"/>
  <sheetViews>
    <sheetView zoomScaleNormal="100" workbookViewId="0"/>
  </sheetViews>
  <sheetFormatPr defaultColWidth="7.765625" defaultRowHeight="12.5" x14ac:dyDescent="0.25"/>
  <cols>
    <col min="1" max="1" width="16.23046875" style="279" customWidth="1"/>
    <col min="2" max="2" width="5.4609375" style="279" customWidth="1"/>
    <col min="3" max="3" width="9.765625" style="279" customWidth="1"/>
    <col min="4" max="4" width="6.07421875" style="279" customWidth="1"/>
    <col min="5" max="5" width="7.69140625" style="279" customWidth="1"/>
    <col min="6" max="6" width="5.765625" style="279" customWidth="1"/>
    <col min="7" max="7" width="8.07421875" style="279" customWidth="1"/>
    <col min="8" max="8" width="7.07421875" style="279" customWidth="1"/>
    <col min="9" max="9" width="7.765625" style="279"/>
    <col min="10" max="10" width="4.69140625" style="279" customWidth="1"/>
    <col min="11" max="11" width="6.3046875" style="279" customWidth="1"/>
    <col min="12" max="256" width="7.765625" style="279"/>
    <col min="257" max="257" width="16.23046875" style="279" customWidth="1"/>
    <col min="258" max="258" width="5.4609375" style="279" customWidth="1"/>
    <col min="259" max="259" width="9.765625" style="279" customWidth="1"/>
    <col min="260" max="260" width="6.07421875" style="279" customWidth="1"/>
    <col min="261" max="261" width="7.69140625" style="279" customWidth="1"/>
    <col min="262" max="262" width="5.765625" style="279" customWidth="1"/>
    <col min="263" max="263" width="8.07421875" style="279" customWidth="1"/>
    <col min="264" max="264" width="7.07421875" style="279" customWidth="1"/>
    <col min="265" max="265" width="7.765625" style="279"/>
    <col min="266" max="266" width="4.69140625" style="279" customWidth="1"/>
    <col min="267" max="267" width="6.3046875" style="279" customWidth="1"/>
    <col min="268" max="512" width="7.765625" style="279"/>
    <col min="513" max="513" width="16.23046875" style="279" customWidth="1"/>
    <col min="514" max="514" width="5.4609375" style="279" customWidth="1"/>
    <col min="515" max="515" width="9.765625" style="279" customWidth="1"/>
    <col min="516" max="516" width="6.07421875" style="279" customWidth="1"/>
    <col min="517" max="517" width="7.69140625" style="279" customWidth="1"/>
    <col min="518" max="518" width="5.765625" style="279" customWidth="1"/>
    <col min="519" max="519" width="8.07421875" style="279" customWidth="1"/>
    <col min="520" max="520" width="7.07421875" style="279" customWidth="1"/>
    <col min="521" max="521" width="7.765625" style="279"/>
    <col min="522" max="522" width="4.69140625" style="279" customWidth="1"/>
    <col min="523" max="523" width="6.3046875" style="279" customWidth="1"/>
    <col min="524" max="768" width="7.765625" style="279"/>
    <col min="769" max="769" width="16.23046875" style="279" customWidth="1"/>
    <col min="770" max="770" width="5.4609375" style="279" customWidth="1"/>
    <col min="771" max="771" width="9.765625" style="279" customWidth="1"/>
    <col min="772" max="772" width="6.07421875" style="279" customWidth="1"/>
    <col min="773" max="773" width="7.69140625" style="279" customWidth="1"/>
    <col min="774" max="774" width="5.765625" style="279" customWidth="1"/>
    <col min="775" max="775" width="8.07421875" style="279" customWidth="1"/>
    <col min="776" max="776" width="7.07421875" style="279" customWidth="1"/>
    <col min="777" max="777" width="7.765625" style="279"/>
    <col min="778" max="778" width="4.69140625" style="279" customWidth="1"/>
    <col min="779" max="779" width="6.3046875" style="279" customWidth="1"/>
    <col min="780" max="1024" width="7.765625" style="279"/>
    <col min="1025" max="1025" width="16.23046875" style="279" customWidth="1"/>
    <col min="1026" max="1026" width="5.4609375" style="279" customWidth="1"/>
    <col min="1027" max="1027" width="9.765625" style="279" customWidth="1"/>
    <col min="1028" max="1028" width="6.07421875" style="279" customWidth="1"/>
    <col min="1029" max="1029" width="7.69140625" style="279" customWidth="1"/>
    <col min="1030" max="1030" width="5.765625" style="279" customWidth="1"/>
    <col min="1031" max="1031" width="8.07421875" style="279" customWidth="1"/>
    <col min="1032" max="1032" width="7.07421875" style="279" customWidth="1"/>
    <col min="1033" max="1033" width="7.765625" style="279"/>
    <col min="1034" max="1034" width="4.69140625" style="279" customWidth="1"/>
    <col min="1035" max="1035" width="6.3046875" style="279" customWidth="1"/>
    <col min="1036" max="1280" width="7.765625" style="279"/>
    <col min="1281" max="1281" width="16.23046875" style="279" customWidth="1"/>
    <col min="1282" max="1282" width="5.4609375" style="279" customWidth="1"/>
    <col min="1283" max="1283" width="9.765625" style="279" customWidth="1"/>
    <col min="1284" max="1284" width="6.07421875" style="279" customWidth="1"/>
    <col min="1285" max="1285" width="7.69140625" style="279" customWidth="1"/>
    <col min="1286" max="1286" width="5.765625" style="279" customWidth="1"/>
    <col min="1287" max="1287" width="8.07421875" style="279" customWidth="1"/>
    <col min="1288" max="1288" width="7.07421875" style="279" customWidth="1"/>
    <col min="1289" max="1289" width="7.765625" style="279"/>
    <col min="1290" max="1290" width="4.69140625" style="279" customWidth="1"/>
    <col min="1291" max="1291" width="6.3046875" style="279" customWidth="1"/>
    <col min="1292" max="1536" width="7.765625" style="279"/>
    <col min="1537" max="1537" width="16.23046875" style="279" customWidth="1"/>
    <col min="1538" max="1538" width="5.4609375" style="279" customWidth="1"/>
    <col min="1539" max="1539" width="9.765625" style="279" customWidth="1"/>
    <col min="1540" max="1540" width="6.07421875" style="279" customWidth="1"/>
    <col min="1541" max="1541" width="7.69140625" style="279" customWidth="1"/>
    <col min="1542" max="1542" width="5.765625" style="279" customWidth="1"/>
    <col min="1543" max="1543" width="8.07421875" style="279" customWidth="1"/>
    <col min="1544" max="1544" width="7.07421875" style="279" customWidth="1"/>
    <col min="1545" max="1545" width="7.765625" style="279"/>
    <col min="1546" max="1546" width="4.69140625" style="279" customWidth="1"/>
    <col min="1547" max="1547" width="6.3046875" style="279" customWidth="1"/>
    <col min="1548" max="1792" width="7.765625" style="279"/>
    <col min="1793" max="1793" width="16.23046875" style="279" customWidth="1"/>
    <col min="1794" max="1794" width="5.4609375" style="279" customWidth="1"/>
    <col min="1795" max="1795" width="9.765625" style="279" customWidth="1"/>
    <col min="1796" max="1796" width="6.07421875" style="279" customWidth="1"/>
    <col min="1797" max="1797" width="7.69140625" style="279" customWidth="1"/>
    <col min="1798" max="1798" width="5.765625" style="279" customWidth="1"/>
    <col min="1799" max="1799" width="8.07421875" style="279" customWidth="1"/>
    <col min="1800" max="1800" width="7.07421875" style="279" customWidth="1"/>
    <col min="1801" max="1801" width="7.765625" style="279"/>
    <col min="1802" max="1802" width="4.69140625" style="279" customWidth="1"/>
    <col min="1803" max="1803" width="6.3046875" style="279" customWidth="1"/>
    <col min="1804" max="2048" width="7.765625" style="279"/>
    <col min="2049" max="2049" width="16.23046875" style="279" customWidth="1"/>
    <col min="2050" max="2050" width="5.4609375" style="279" customWidth="1"/>
    <col min="2051" max="2051" width="9.765625" style="279" customWidth="1"/>
    <col min="2052" max="2052" width="6.07421875" style="279" customWidth="1"/>
    <col min="2053" max="2053" width="7.69140625" style="279" customWidth="1"/>
    <col min="2054" max="2054" width="5.765625" style="279" customWidth="1"/>
    <col min="2055" max="2055" width="8.07421875" style="279" customWidth="1"/>
    <col min="2056" max="2056" width="7.07421875" style="279" customWidth="1"/>
    <col min="2057" max="2057" width="7.765625" style="279"/>
    <col min="2058" max="2058" width="4.69140625" style="279" customWidth="1"/>
    <col min="2059" max="2059" width="6.3046875" style="279" customWidth="1"/>
    <col min="2060" max="2304" width="7.765625" style="279"/>
    <col min="2305" max="2305" width="16.23046875" style="279" customWidth="1"/>
    <col min="2306" max="2306" width="5.4609375" style="279" customWidth="1"/>
    <col min="2307" max="2307" width="9.765625" style="279" customWidth="1"/>
    <col min="2308" max="2308" width="6.07421875" style="279" customWidth="1"/>
    <col min="2309" max="2309" width="7.69140625" style="279" customWidth="1"/>
    <col min="2310" max="2310" width="5.765625" style="279" customWidth="1"/>
    <col min="2311" max="2311" width="8.07421875" style="279" customWidth="1"/>
    <col min="2312" max="2312" width="7.07421875" style="279" customWidth="1"/>
    <col min="2313" max="2313" width="7.765625" style="279"/>
    <col min="2314" max="2314" width="4.69140625" style="279" customWidth="1"/>
    <col min="2315" max="2315" width="6.3046875" style="279" customWidth="1"/>
    <col min="2316" max="2560" width="7.765625" style="279"/>
    <col min="2561" max="2561" width="16.23046875" style="279" customWidth="1"/>
    <col min="2562" max="2562" width="5.4609375" style="279" customWidth="1"/>
    <col min="2563" max="2563" width="9.765625" style="279" customWidth="1"/>
    <col min="2564" max="2564" width="6.07421875" style="279" customWidth="1"/>
    <col min="2565" max="2565" width="7.69140625" style="279" customWidth="1"/>
    <col min="2566" max="2566" width="5.765625" style="279" customWidth="1"/>
    <col min="2567" max="2567" width="8.07421875" style="279" customWidth="1"/>
    <col min="2568" max="2568" width="7.07421875" style="279" customWidth="1"/>
    <col min="2569" max="2569" width="7.765625" style="279"/>
    <col min="2570" max="2570" width="4.69140625" style="279" customWidth="1"/>
    <col min="2571" max="2571" width="6.3046875" style="279" customWidth="1"/>
    <col min="2572" max="2816" width="7.765625" style="279"/>
    <col min="2817" max="2817" width="16.23046875" style="279" customWidth="1"/>
    <col min="2818" max="2818" width="5.4609375" style="279" customWidth="1"/>
    <col min="2819" max="2819" width="9.765625" style="279" customWidth="1"/>
    <col min="2820" max="2820" width="6.07421875" style="279" customWidth="1"/>
    <col min="2821" max="2821" width="7.69140625" style="279" customWidth="1"/>
    <col min="2822" max="2822" width="5.765625" style="279" customWidth="1"/>
    <col min="2823" max="2823" width="8.07421875" style="279" customWidth="1"/>
    <col min="2824" max="2824" width="7.07421875" style="279" customWidth="1"/>
    <col min="2825" max="2825" width="7.765625" style="279"/>
    <col min="2826" max="2826" width="4.69140625" style="279" customWidth="1"/>
    <col min="2827" max="2827" width="6.3046875" style="279" customWidth="1"/>
    <col min="2828" max="3072" width="7.765625" style="279"/>
    <col min="3073" max="3073" width="16.23046875" style="279" customWidth="1"/>
    <col min="3074" max="3074" width="5.4609375" style="279" customWidth="1"/>
    <col min="3075" max="3075" width="9.765625" style="279" customWidth="1"/>
    <col min="3076" max="3076" width="6.07421875" style="279" customWidth="1"/>
    <col min="3077" max="3077" width="7.69140625" style="279" customWidth="1"/>
    <col min="3078" max="3078" width="5.765625" style="279" customWidth="1"/>
    <col min="3079" max="3079" width="8.07421875" style="279" customWidth="1"/>
    <col min="3080" max="3080" width="7.07421875" style="279" customWidth="1"/>
    <col min="3081" max="3081" width="7.765625" style="279"/>
    <col min="3082" max="3082" width="4.69140625" style="279" customWidth="1"/>
    <col min="3083" max="3083" width="6.3046875" style="279" customWidth="1"/>
    <col min="3084" max="3328" width="7.765625" style="279"/>
    <col min="3329" max="3329" width="16.23046875" style="279" customWidth="1"/>
    <col min="3330" max="3330" width="5.4609375" style="279" customWidth="1"/>
    <col min="3331" max="3331" width="9.765625" style="279" customWidth="1"/>
    <col min="3332" max="3332" width="6.07421875" style="279" customWidth="1"/>
    <col min="3333" max="3333" width="7.69140625" style="279" customWidth="1"/>
    <col min="3334" max="3334" width="5.765625" style="279" customWidth="1"/>
    <col min="3335" max="3335" width="8.07421875" style="279" customWidth="1"/>
    <col min="3336" max="3336" width="7.07421875" style="279" customWidth="1"/>
    <col min="3337" max="3337" width="7.765625" style="279"/>
    <col min="3338" max="3338" width="4.69140625" style="279" customWidth="1"/>
    <col min="3339" max="3339" width="6.3046875" style="279" customWidth="1"/>
    <col min="3340" max="3584" width="7.765625" style="279"/>
    <col min="3585" max="3585" width="16.23046875" style="279" customWidth="1"/>
    <col min="3586" max="3586" width="5.4609375" style="279" customWidth="1"/>
    <col min="3587" max="3587" width="9.765625" style="279" customWidth="1"/>
    <col min="3588" max="3588" width="6.07421875" style="279" customWidth="1"/>
    <col min="3589" max="3589" width="7.69140625" style="279" customWidth="1"/>
    <col min="3590" max="3590" width="5.765625" style="279" customWidth="1"/>
    <col min="3591" max="3591" width="8.07421875" style="279" customWidth="1"/>
    <col min="3592" max="3592" width="7.07421875" style="279" customWidth="1"/>
    <col min="3593" max="3593" width="7.765625" style="279"/>
    <col min="3594" max="3594" width="4.69140625" style="279" customWidth="1"/>
    <col min="3595" max="3595" width="6.3046875" style="279" customWidth="1"/>
    <col min="3596" max="3840" width="7.765625" style="279"/>
    <col min="3841" max="3841" width="16.23046875" style="279" customWidth="1"/>
    <col min="3842" max="3842" width="5.4609375" style="279" customWidth="1"/>
    <col min="3843" max="3843" width="9.765625" style="279" customWidth="1"/>
    <col min="3844" max="3844" width="6.07421875" style="279" customWidth="1"/>
    <col min="3845" max="3845" width="7.69140625" style="279" customWidth="1"/>
    <col min="3846" max="3846" width="5.765625" style="279" customWidth="1"/>
    <col min="3847" max="3847" width="8.07421875" style="279" customWidth="1"/>
    <col min="3848" max="3848" width="7.07421875" style="279" customWidth="1"/>
    <col min="3849" max="3849" width="7.765625" style="279"/>
    <col min="3850" max="3850" width="4.69140625" style="279" customWidth="1"/>
    <col min="3851" max="3851" width="6.3046875" style="279" customWidth="1"/>
    <col min="3852" max="4096" width="7.765625" style="279"/>
    <col min="4097" max="4097" width="16.23046875" style="279" customWidth="1"/>
    <col min="4098" max="4098" width="5.4609375" style="279" customWidth="1"/>
    <col min="4099" max="4099" width="9.765625" style="279" customWidth="1"/>
    <col min="4100" max="4100" width="6.07421875" style="279" customWidth="1"/>
    <col min="4101" max="4101" width="7.69140625" style="279" customWidth="1"/>
    <col min="4102" max="4102" width="5.765625" style="279" customWidth="1"/>
    <col min="4103" max="4103" width="8.07421875" style="279" customWidth="1"/>
    <col min="4104" max="4104" width="7.07421875" style="279" customWidth="1"/>
    <col min="4105" max="4105" width="7.765625" style="279"/>
    <col min="4106" max="4106" width="4.69140625" style="279" customWidth="1"/>
    <col min="4107" max="4107" width="6.3046875" style="279" customWidth="1"/>
    <col min="4108" max="4352" width="7.765625" style="279"/>
    <col min="4353" max="4353" width="16.23046875" style="279" customWidth="1"/>
    <col min="4354" max="4354" width="5.4609375" style="279" customWidth="1"/>
    <col min="4355" max="4355" width="9.765625" style="279" customWidth="1"/>
    <col min="4356" max="4356" width="6.07421875" style="279" customWidth="1"/>
    <col min="4357" max="4357" width="7.69140625" style="279" customWidth="1"/>
    <col min="4358" max="4358" width="5.765625" style="279" customWidth="1"/>
    <col min="4359" max="4359" width="8.07421875" style="279" customWidth="1"/>
    <col min="4360" max="4360" width="7.07421875" style="279" customWidth="1"/>
    <col min="4361" max="4361" width="7.765625" style="279"/>
    <col min="4362" max="4362" width="4.69140625" style="279" customWidth="1"/>
    <col min="4363" max="4363" width="6.3046875" style="279" customWidth="1"/>
    <col min="4364" max="4608" width="7.765625" style="279"/>
    <col min="4609" max="4609" width="16.23046875" style="279" customWidth="1"/>
    <col min="4610" max="4610" width="5.4609375" style="279" customWidth="1"/>
    <col min="4611" max="4611" width="9.765625" style="279" customWidth="1"/>
    <col min="4612" max="4612" width="6.07421875" style="279" customWidth="1"/>
    <col min="4613" max="4613" width="7.69140625" style="279" customWidth="1"/>
    <col min="4614" max="4614" width="5.765625" style="279" customWidth="1"/>
    <col min="4615" max="4615" width="8.07421875" style="279" customWidth="1"/>
    <col min="4616" max="4616" width="7.07421875" style="279" customWidth="1"/>
    <col min="4617" max="4617" width="7.765625" style="279"/>
    <col min="4618" max="4618" width="4.69140625" style="279" customWidth="1"/>
    <col min="4619" max="4619" width="6.3046875" style="279" customWidth="1"/>
    <col min="4620" max="4864" width="7.765625" style="279"/>
    <col min="4865" max="4865" width="16.23046875" style="279" customWidth="1"/>
    <col min="4866" max="4866" width="5.4609375" style="279" customWidth="1"/>
    <col min="4867" max="4867" width="9.765625" style="279" customWidth="1"/>
    <col min="4868" max="4868" width="6.07421875" style="279" customWidth="1"/>
    <col min="4869" max="4869" width="7.69140625" style="279" customWidth="1"/>
    <col min="4870" max="4870" width="5.765625" style="279" customWidth="1"/>
    <col min="4871" max="4871" width="8.07421875" style="279" customWidth="1"/>
    <col min="4872" max="4872" width="7.07421875" style="279" customWidth="1"/>
    <col min="4873" max="4873" width="7.765625" style="279"/>
    <col min="4874" max="4874" width="4.69140625" style="279" customWidth="1"/>
    <col min="4875" max="4875" width="6.3046875" style="279" customWidth="1"/>
    <col min="4876" max="5120" width="7.765625" style="279"/>
    <col min="5121" max="5121" width="16.23046875" style="279" customWidth="1"/>
    <col min="5122" max="5122" width="5.4609375" style="279" customWidth="1"/>
    <col min="5123" max="5123" width="9.765625" style="279" customWidth="1"/>
    <col min="5124" max="5124" width="6.07421875" style="279" customWidth="1"/>
    <col min="5125" max="5125" width="7.69140625" style="279" customWidth="1"/>
    <col min="5126" max="5126" width="5.765625" style="279" customWidth="1"/>
    <col min="5127" max="5127" width="8.07421875" style="279" customWidth="1"/>
    <col min="5128" max="5128" width="7.07421875" style="279" customWidth="1"/>
    <col min="5129" max="5129" width="7.765625" style="279"/>
    <col min="5130" max="5130" width="4.69140625" style="279" customWidth="1"/>
    <col min="5131" max="5131" width="6.3046875" style="279" customWidth="1"/>
    <col min="5132" max="5376" width="7.765625" style="279"/>
    <col min="5377" max="5377" width="16.23046875" style="279" customWidth="1"/>
    <col min="5378" max="5378" width="5.4609375" style="279" customWidth="1"/>
    <col min="5379" max="5379" width="9.765625" style="279" customWidth="1"/>
    <col min="5380" max="5380" width="6.07421875" style="279" customWidth="1"/>
    <col min="5381" max="5381" width="7.69140625" style="279" customWidth="1"/>
    <col min="5382" max="5382" width="5.765625" style="279" customWidth="1"/>
    <col min="5383" max="5383" width="8.07421875" style="279" customWidth="1"/>
    <col min="5384" max="5384" width="7.07421875" style="279" customWidth="1"/>
    <col min="5385" max="5385" width="7.765625" style="279"/>
    <col min="5386" max="5386" width="4.69140625" style="279" customWidth="1"/>
    <col min="5387" max="5387" width="6.3046875" style="279" customWidth="1"/>
    <col min="5388" max="5632" width="7.765625" style="279"/>
    <col min="5633" max="5633" width="16.23046875" style="279" customWidth="1"/>
    <col min="5634" max="5634" width="5.4609375" style="279" customWidth="1"/>
    <col min="5635" max="5635" width="9.765625" style="279" customWidth="1"/>
    <col min="5636" max="5636" width="6.07421875" style="279" customWidth="1"/>
    <col min="5637" max="5637" width="7.69140625" style="279" customWidth="1"/>
    <col min="5638" max="5638" width="5.765625" style="279" customWidth="1"/>
    <col min="5639" max="5639" width="8.07421875" style="279" customWidth="1"/>
    <col min="5640" max="5640" width="7.07421875" style="279" customWidth="1"/>
    <col min="5641" max="5641" width="7.765625" style="279"/>
    <col min="5642" max="5642" width="4.69140625" style="279" customWidth="1"/>
    <col min="5643" max="5643" width="6.3046875" style="279" customWidth="1"/>
    <col min="5644" max="5888" width="7.765625" style="279"/>
    <col min="5889" max="5889" width="16.23046875" style="279" customWidth="1"/>
    <col min="5890" max="5890" width="5.4609375" style="279" customWidth="1"/>
    <col min="5891" max="5891" width="9.765625" style="279" customWidth="1"/>
    <col min="5892" max="5892" width="6.07421875" style="279" customWidth="1"/>
    <col min="5893" max="5893" width="7.69140625" style="279" customWidth="1"/>
    <col min="5894" max="5894" width="5.765625" style="279" customWidth="1"/>
    <col min="5895" max="5895" width="8.07421875" style="279" customWidth="1"/>
    <col min="5896" max="5896" width="7.07421875" style="279" customWidth="1"/>
    <col min="5897" max="5897" width="7.765625" style="279"/>
    <col min="5898" max="5898" width="4.69140625" style="279" customWidth="1"/>
    <col min="5899" max="5899" width="6.3046875" style="279" customWidth="1"/>
    <col min="5900" max="6144" width="7.765625" style="279"/>
    <col min="6145" max="6145" width="16.23046875" style="279" customWidth="1"/>
    <col min="6146" max="6146" width="5.4609375" style="279" customWidth="1"/>
    <col min="6147" max="6147" width="9.765625" style="279" customWidth="1"/>
    <col min="6148" max="6148" width="6.07421875" style="279" customWidth="1"/>
    <col min="6149" max="6149" width="7.69140625" style="279" customWidth="1"/>
    <col min="6150" max="6150" width="5.765625" style="279" customWidth="1"/>
    <col min="6151" max="6151" width="8.07421875" style="279" customWidth="1"/>
    <col min="6152" max="6152" width="7.07421875" style="279" customWidth="1"/>
    <col min="6153" max="6153" width="7.765625" style="279"/>
    <col min="6154" max="6154" width="4.69140625" style="279" customWidth="1"/>
    <col min="6155" max="6155" width="6.3046875" style="279" customWidth="1"/>
    <col min="6156" max="6400" width="7.765625" style="279"/>
    <col min="6401" max="6401" width="16.23046875" style="279" customWidth="1"/>
    <col min="6402" max="6402" width="5.4609375" style="279" customWidth="1"/>
    <col min="6403" max="6403" width="9.765625" style="279" customWidth="1"/>
    <col min="6404" max="6404" width="6.07421875" style="279" customWidth="1"/>
    <col min="6405" max="6405" width="7.69140625" style="279" customWidth="1"/>
    <col min="6406" max="6406" width="5.765625" style="279" customWidth="1"/>
    <col min="6407" max="6407" width="8.07421875" style="279" customWidth="1"/>
    <col min="6408" max="6408" width="7.07421875" style="279" customWidth="1"/>
    <col min="6409" max="6409" width="7.765625" style="279"/>
    <col min="6410" max="6410" width="4.69140625" style="279" customWidth="1"/>
    <col min="6411" max="6411" width="6.3046875" style="279" customWidth="1"/>
    <col min="6412" max="6656" width="7.765625" style="279"/>
    <col min="6657" max="6657" width="16.23046875" style="279" customWidth="1"/>
    <col min="6658" max="6658" width="5.4609375" style="279" customWidth="1"/>
    <col min="6659" max="6659" width="9.765625" style="279" customWidth="1"/>
    <col min="6660" max="6660" width="6.07421875" style="279" customWidth="1"/>
    <col min="6661" max="6661" width="7.69140625" style="279" customWidth="1"/>
    <col min="6662" max="6662" width="5.765625" style="279" customWidth="1"/>
    <col min="6663" max="6663" width="8.07421875" style="279" customWidth="1"/>
    <col min="6664" max="6664" width="7.07421875" style="279" customWidth="1"/>
    <col min="6665" max="6665" width="7.765625" style="279"/>
    <col min="6666" max="6666" width="4.69140625" style="279" customWidth="1"/>
    <col min="6667" max="6667" width="6.3046875" style="279" customWidth="1"/>
    <col min="6668" max="6912" width="7.765625" style="279"/>
    <col min="6913" max="6913" width="16.23046875" style="279" customWidth="1"/>
    <col min="6914" max="6914" width="5.4609375" style="279" customWidth="1"/>
    <col min="6915" max="6915" width="9.765625" style="279" customWidth="1"/>
    <col min="6916" max="6916" width="6.07421875" style="279" customWidth="1"/>
    <col min="6917" max="6917" width="7.69140625" style="279" customWidth="1"/>
    <col min="6918" max="6918" width="5.765625" style="279" customWidth="1"/>
    <col min="6919" max="6919" width="8.07421875" style="279" customWidth="1"/>
    <col min="6920" max="6920" width="7.07421875" style="279" customWidth="1"/>
    <col min="6921" max="6921" width="7.765625" style="279"/>
    <col min="6922" max="6922" width="4.69140625" style="279" customWidth="1"/>
    <col min="6923" max="6923" width="6.3046875" style="279" customWidth="1"/>
    <col min="6924" max="7168" width="7.765625" style="279"/>
    <col min="7169" max="7169" width="16.23046875" style="279" customWidth="1"/>
    <col min="7170" max="7170" width="5.4609375" style="279" customWidth="1"/>
    <col min="7171" max="7171" width="9.765625" style="279" customWidth="1"/>
    <col min="7172" max="7172" width="6.07421875" style="279" customWidth="1"/>
    <col min="7173" max="7173" width="7.69140625" style="279" customWidth="1"/>
    <col min="7174" max="7174" width="5.765625" style="279" customWidth="1"/>
    <col min="7175" max="7175" width="8.07421875" style="279" customWidth="1"/>
    <col min="7176" max="7176" width="7.07421875" style="279" customWidth="1"/>
    <col min="7177" max="7177" width="7.765625" style="279"/>
    <col min="7178" max="7178" width="4.69140625" style="279" customWidth="1"/>
    <col min="7179" max="7179" width="6.3046875" style="279" customWidth="1"/>
    <col min="7180" max="7424" width="7.765625" style="279"/>
    <col min="7425" max="7425" width="16.23046875" style="279" customWidth="1"/>
    <col min="7426" max="7426" width="5.4609375" style="279" customWidth="1"/>
    <col min="7427" max="7427" width="9.765625" style="279" customWidth="1"/>
    <col min="7428" max="7428" width="6.07421875" style="279" customWidth="1"/>
    <col min="7429" max="7429" width="7.69140625" style="279" customWidth="1"/>
    <col min="7430" max="7430" width="5.765625" style="279" customWidth="1"/>
    <col min="7431" max="7431" width="8.07421875" style="279" customWidth="1"/>
    <col min="7432" max="7432" width="7.07421875" style="279" customWidth="1"/>
    <col min="7433" max="7433" width="7.765625" style="279"/>
    <col min="7434" max="7434" width="4.69140625" style="279" customWidth="1"/>
    <col min="7435" max="7435" width="6.3046875" style="279" customWidth="1"/>
    <col min="7436" max="7680" width="7.765625" style="279"/>
    <col min="7681" max="7681" width="16.23046875" style="279" customWidth="1"/>
    <col min="7682" max="7682" width="5.4609375" style="279" customWidth="1"/>
    <col min="7683" max="7683" width="9.765625" style="279" customWidth="1"/>
    <col min="7684" max="7684" width="6.07421875" style="279" customWidth="1"/>
    <col min="7685" max="7685" width="7.69140625" style="279" customWidth="1"/>
    <col min="7686" max="7686" width="5.765625" style="279" customWidth="1"/>
    <col min="7687" max="7687" width="8.07421875" style="279" customWidth="1"/>
    <col min="7688" max="7688" width="7.07421875" style="279" customWidth="1"/>
    <col min="7689" max="7689" width="7.765625" style="279"/>
    <col min="7690" max="7690" width="4.69140625" style="279" customWidth="1"/>
    <col min="7691" max="7691" width="6.3046875" style="279" customWidth="1"/>
    <col min="7692" max="7936" width="7.765625" style="279"/>
    <col min="7937" max="7937" width="16.23046875" style="279" customWidth="1"/>
    <col min="7938" max="7938" width="5.4609375" style="279" customWidth="1"/>
    <col min="7939" max="7939" width="9.765625" style="279" customWidth="1"/>
    <col min="7940" max="7940" width="6.07421875" style="279" customWidth="1"/>
    <col min="7941" max="7941" width="7.69140625" style="279" customWidth="1"/>
    <col min="7942" max="7942" width="5.765625" style="279" customWidth="1"/>
    <col min="7943" max="7943" width="8.07421875" style="279" customWidth="1"/>
    <col min="7944" max="7944" width="7.07421875" style="279" customWidth="1"/>
    <col min="7945" max="7945" width="7.765625" style="279"/>
    <col min="7946" max="7946" width="4.69140625" style="279" customWidth="1"/>
    <col min="7947" max="7947" width="6.3046875" style="279" customWidth="1"/>
    <col min="7948" max="8192" width="7.765625" style="279"/>
    <col min="8193" max="8193" width="16.23046875" style="279" customWidth="1"/>
    <col min="8194" max="8194" width="5.4609375" style="279" customWidth="1"/>
    <col min="8195" max="8195" width="9.765625" style="279" customWidth="1"/>
    <col min="8196" max="8196" width="6.07421875" style="279" customWidth="1"/>
    <col min="8197" max="8197" width="7.69140625" style="279" customWidth="1"/>
    <col min="8198" max="8198" width="5.765625" style="279" customWidth="1"/>
    <col min="8199" max="8199" width="8.07421875" style="279" customWidth="1"/>
    <col min="8200" max="8200" width="7.07421875" style="279" customWidth="1"/>
    <col min="8201" max="8201" width="7.765625" style="279"/>
    <col min="8202" max="8202" width="4.69140625" style="279" customWidth="1"/>
    <col min="8203" max="8203" width="6.3046875" style="279" customWidth="1"/>
    <col min="8204" max="8448" width="7.765625" style="279"/>
    <col min="8449" max="8449" width="16.23046875" style="279" customWidth="1"/>
    <col min="8450" max="8450" width="5.4609375" style="279" customWidth="1"/>
    <col min="8451" max="8451" width="9.765625" style="279" customWidth="1"/>
    <col min="8452" max="8452" width="6.07421875" style="279" customWidth="1"/>
    <col min="8453" max="8453" width="7.69140625" style="279" customWidth="1"/>
    <col min="8454" max="8454" width="5.765625" style="279" customWidth="1"/>
    <col min="8455" max="8455" width="8.07421875" style="279" customWidth="1"/>
    <col min="8456" max="8456" width="7.07421875" style="279" customWidth="1"/>
    <col min="8457" max="8457" width="7.765625" style="279"/>
    <col min="8458" max="8458" width="4.69140625" style="279" customWidth="1"/>
    <col min="8459" max="8459" width="6.3046875" style="279" customWidth="1"/>
    <col min="8460" max="8704" width="7.765625" style="279"/>
    <col min="8705" max="8705" width="16.23046875" style="279" customWidth="1"/>
    <col min="8706" max="8706" width="5.4609375" style="279" customWidth="1"/>
    <col min="8707" max="8707" width="9.765625" style="279" customWidth="1"/>
    <col min="8708" max="8708" width="6.07421875" style="279" customWidth="1"/>
    <col min="8709" max="8709" width="7.69140625" style="279" customWidth="1"/>
    <col min="8710" max="8710" width="5.765625" style="279" customWidth="1"/>
    <col min="8711" max="8711" width="8.07421875" style="279" customWidth="1"/>
    <col min="8712" max="8712" width="7.07421875" style="279" customWidth="1"/>
    <col min="8713" max="8713" width="7.765625" style="279"/>
    <col min="8714" max="8714" width="4.69140625" style="279" customWidth="1"/>
    <col min="8715" max="8715" width="6.3046875" style="279" customWidth="1"/>
    <col min="8716" max="8960" width="7.765625" style="279"/>
    <col min="8961" max="8961" width="16.23046875" style="279" customWidth="1"/>
    <col min="8962" max="8962" width="5.4609375" style="279" customWidth="1"/>
    <col min="8963" max="8963" width="9.765625" style="279" customWidth="1"/>
    <col min="8964" max="8964" width="6.07421875" style="279" customWidth="1"/>
    <col min="8965" max="8965" width="7.69140625" style="279" customWidth="1"/>
    <col min="8966" max="8966" width="5.765625" style="279" customWidth="1"/>
    <col min="8967" max="8967" width="8.07421875" style="279" customWidth="1"/>
    <col min="8968" max="8968" width="7.07421875" style="279" customWidth="1"/>
    <col min="8969" max="8969" width="7.765625" style="279"/>
    <col min="8970" max="8970" width="4.69140625" style="279" customWidth="1"/>
    <col min="8971" max="8971" width="6.3046875" style="279" customWidth="1"/>
    <col min="8972" max="9216" width="7.765625" style="279"/>
    <col min="9217" max="9217" width="16.23046875" style="279" customWidth="1"/>
    <col min="9218" max="9218" width="5.4609375" style="279" customWidth="1"/>
    <col min="9219" max="9219" width="9.765625" style="279" customWidth="1"/>
    <col min="9220" max="9220" width="6.07421875" style="279" customWidth="1"/>
    <col min="9221" max="9221" width="7.69140625" style="279" customWidth="1"/>
    <col min="9222" max="9222" width="5.765625" style="279" customWidth="1"/>
    <col min="9223" max="9223" width="8.07421875" style="279" customWidth="1"/>
    <col min="9224" max="9224" width="7.07421875" style="279" customWidth="1"/>
    <col min="9225" max="9225" width="7.765625" style="279"/>
    <col min="9226" max="9226" width="4.69140625" style="279" customWidth="1"/>
    <col min="9227" max="9227" width="6.3046875" style="279" customWidth="1"/>
    <col min="9228" max="9472" width="7.765625" style="279"/>
    <col min="9473" max="9473" width="16.23046875" style="279" customWidth="1"/>
    <col min="9474" max="9474" width="5.4609375" style="279" customWidth="1"/>
    <col min="9475" max="9475" width="9.765625" style="279" customWidth="1"/>
    <col min="9476" max="9476" width="6.07421875" style="279" customWidth="1"/>
    <col min="9477" max="9477" width="7.69140625" style="279" customWidth="1"/>
    <col min="9478" max="9478" width="5.765625" style="279" customWidth="1"/>
    <col min="9479" max="9479" width="8.07421875" style="279" customWidth="1"/>
    <col min="9480" max="9480" width="7.07421875" style="279" customWidth="1"/>
    <col min="9481" max="9481" width="7.765625" style="279"/>
    <col min="9482" max="9482" width="4.69140625" style="279" customWidth="1"/>
    <col min="9483" max="9483" width="6.3046875" style="279" customWidth="1"/>
    <col min="9484" max="9728" width="7.765625" style="279"/>
    <col min="9729" max="9729" width="16.23046875" style="279" customWidth="1"/>
    <col min="9730" max="9730" width="5.4609375" style="279" customWidth="1"/>
    <col min="9731" max="9731" width="9.765625" style="279" customWidth="1"/>
    <col min="9732" max="9732" width="6.07421875" style="279" customWidth="1"/>
    <col min="9733" max="9733" width="7.69140625" style="279" customWidth="1"/>
    <col min="9734" max="9734" width="5.765625" style="279" customWidth="1"/>
    <col min="9735" max="9735" width="8.07421875" style="279" customWidth="1"/>
    <col min="9736" max="9736" width="7.07421875" style="279" customWidth="1"/>
    <col min="9737" max="9737" width="7.765625" style="279"/>
    <col min="9738" max="9738" width="4.69140625" style="279" customWidth="1"/>
    <col min="9739" max="9739" width="6.3046875" style="279" customWidth="1"/>
    <col min="9740" max="9984" width="7.765625" style="279"/>
    <col min="9985" max="9985" width="16.23046875" style="279" customWidth="1"/>
    <col min="9986" max="9986" width="5.4609375" style="279" customWidth="1"/>
    <col min="9987" max="9987" width="9.765625" style="279" customWidth="1"/>
    <col min="9988" max="9988" width="6.07421875" style="279" customWidth="1"/>
    <col min="9989" max="9989" width="7.69140625" style="279" customWidth="1"/>
    <col min="9990" max="9990" width="5.765625" style="279" customWidth="1"/>
    <col min="9991" max="9991" width="8.07421875" style="279" customWidth="1"/>
    <col min="9992" max="9992" width="7.07421875" style="279" customWidth="1"/>
    <col min="9993" max="9993" width="7.765625" style="279"/>
    <col min="9994" max="9994" width="4.69140625" style="279" customWidth="1"/>
    <col min="9995" max="9995" width="6.3046875" style="279" customWidth="1"/>
    <col min="9996" max="10240" width="7.765625" style="279"/>
    <col min="10241" max="10241" width="16.23046875" style="279" customWidth="1"/>
    <col min="10242" max="10242" width="5.4609375" style="279" customWidth="1"/>
    <col min="10243" max="10243" width="9.765625" style="279" customWidth="1"/>
    <col min="10244" max="10244" width="6.07421875" style="279" customWidth="1"/>
    <col min="10245" max="10245" width="7.69140625" style="279" customWidth="1"/>
    <col min="10246" max="10246" width="5.765625" style="279" customWidth="1"/>
    <col min="10247" max="10247" width="8.07421875" style="279" customWidth="1"/>
    <col min="10248" max="10248" width="7.07421875" style="279" customWidth="1"/>
    <col min="10249" max="10249" width="7.765625" style="279"/>
    <col min="10250" max="10250" width="4.69140625" style="279" customWidth="1"/>
    <col min="10251" max="10251" width="6.3046875" style="279" customWidth="1"/>
    <col min="10252" max="10496" width="7.765625" style="279"/>
    <col min="10497" max="10497" width="16.23046875" style="279" customWidth="1"/>
    <col min="10498" max="10498" width="5.4609375" style="279" customWidth="1"/>
    <col min="10499" max="10499" width="9.765625" style="279" customWidth="1"/>
    <col min="10500" max="10500" width="6.07421875" style="279" customWidth="1"/>
    <col min="10501" max="10501" width="7.69140625" style="279" customWidth="1"/>
    <col min="10502" max="10502" width="5.765625" style="279" customWidth="1"/>
    <col min="10503" max="10503" width="8.07421875" style="279" customWidth="1"/>
    <col min="10504" max="10504" width="7.07421875" style="279" customWidth="1"/>
    <col min="10505" max="10505" width="7.765625" style="279"/>
    <col min="10506" max="10506" width="4.69140625" style="279" customWidth="1"/>
    <col min="10507" max="10507" width="6.3046875" style="279" customWidth="1"/>
    <col min="10508" max="10752" width="7.765625" style="279"/>
    <col min="10753" max="10753" width="16.23046875" style="279" customWidth="1"/>
    <col min="10754" max="10754" width="5.4609375" style="279" customWidth="1"/>
    <col min="10755" max="10755" width="9.765625" style="279" customWidth="1"/>
    <col min="10756" max="10756" width="6.07421875" style="279" customWidth="1"/>
    <col min="10757" max="10757" width="7.69140625" style="279" customWidth="1"/>
    <col min="10758" max="10758" width="5.765625" style="279" customWidth="1"/>
    <col min="10759" max="10759" width="8.07421875" style="279" customWidth="1"/>
    <col min="10760" max="10760" width="7.07421875" style="279" customWidth="1"/>
    <col min="10761" max="10761" width="7.765625" style="279"/>
    <col min="10762" max="10762" width="4.69140625" style="279" customWidth="1"/>
    <col min="10763" max="10763" width="6.3046875" style="279" customWidth="1"/>
    <col min="10764" max="11008" width="7.765625" style="279"/>
    <col min="11009" max="11009" width="16.23046875" style="279" customWidth="1"/>
    <col min="11010" max="11010" width="5.4609375" style="279" customWidth="1"/>
    <col min="11011" max="11011" width="9.765625" style="279" customWidth="1"/>
    <col min="11012" max="11012" width="6.07421875" style="279" customWidth="1"/>
    <col min="11013" max="11013" width="7.69140625" style="279" customWidth="1"/>
    <col min="11014" max="11014" width="5.765625" style="279" customWidth="1"/>
    <col min="11015" max="11015" width="8.07421875" style="279" customWidth="1"/>
    <col min="11016" max="11016" width="7.07421875" style="279" customWidth="1"/>
    <col min="11017" max="11017" width="7.765625" style="279"/>
    <col min="11018" max="11018" width="4.69140625" style="279" customWidth="1"/>
    <col min="11019" max="11019" width="6.3046875" style="279" customWidth="1"/>
    <col min="11020" max="11264" width="7.765625" style="279"/>
    <col min="11265" max="11265" width="16.23046875" style="279" customWidth="1"/>
    <col min="11266" max="11266" width="5.4609375" style="279" customWidth="1"/>
    <col min="11267" max="11267" width="9.765625" style="279" customWidth="1"/>
    <col min="11268" max="11268" width="6.07421875" style="279" customWidth="1"/>
    <col min="11269" max="11269" width="7.69140625" style="279" customWidth="1"/>
    <col min="11270" max="11270" width="5.765625" style="279" customWidth="1"/>
    <col min="11271" max="11271" width="8.07421875" style="279" customWidth="1"/>
    <col min="11272" max="11272" width="7.07421875" style="279" customWidth="1"/>
    <col min="11273" max="11273" width="7.765625" style="279"/>
    <col min="11274" max="11274" width="4.69140625" style="279" customWidth="1"/>
    <col min="11275" max="11275" width="6.3046875" style="279" customWidth="1"/>
    <col min="11276" max="11520" width="7.765625" style="279"/>
    <col min="11521" max="11521" width="16.23046875" style="279" customWidth="1"/>
    <col min="11522" max="11522" width="5.4609375" style="279" customWidth="1"/>
    <col min="11523" max="11523" width="9.765625" style="279" customWidth="1"/>
    <col min="11524" max="11524" width="6.07421875" style="279" customWidth="1"/>
    <col min="11525" max="11525" width="7.69140625" style="279" customWidth="1"/>
    <col min="11526" max="11526" width="5.765625" style="279" customWidth="1"/>
    <col min="11527" max="11527" width="8.07421875" style="279" customWidth="1"/>
    <col min="11528" max="11528" width="7.07421875" style="279" customWidth="1"/>
    <col min="11529" max="11529" width="7.765625" style="279"/>
    <col min="11530" max="11530" width="4.69140625" style="279" customWidth="1"/>
    <col min="11531" max="11531" width="6.3046875" style="279" customWidth="1"/>
    <col min="11532" max="11776" width="7.765625" style="279"/>
    <col min="11777" max="11777" width="16.23046875" style="279" customWidth="1"/>
    <col min="11778" max="11778" width="5.4609375" style="279" customWidth="1"/>
    <col min="11779" max="11779" width="9.765625" style="279" customWidth="1"/>
    <col min="11780" max="11780" width="6.07421875" style="279" customWidth="1"/>
    <col min="11781" max="11781" width="7.69140625" style="279" customWidth="1"/>
    <col min="11782" max="11782" width="5.765625" style="279" customWidth="1"/>
    <col min="11783" max="11783" width="8.07421875" style="279" customWidth="1"/>
    <col min="11784" max="11784" width="7.07421875" style="279" customWidth="1"/>
    <col min="11785" max="11785" width="7.765625" style="279"/>
    <col min="11786" max="11786" width="4.69140625" style="279" customWidth="1"/>
    <col min="11787" max="11787" width="6.3046875" style="279" customWidth="1"/>
    <col min="11788" max="12032" width="7.765625" style="279"/>
    <col min="12033" max="12033" width="16.23046875" style="279" customWidth="1"/>
    <col min="12034" max="12034" width="5.4609375" style="279" customWidth="1"/>
    <col min="12035" max="12035" width="9.765625" style="279" customWidth="1"/>
    <col min="12036" max="12036" width="6.07421875" style="279" customWidth="1"/>
    <col min="12037" max="12037" width="7.69140625" style="279" customWidth="1"/>
    <col min="12038" max="12038" width="5.765625" style="279" customWidth="1"/>
    <col min="12039" max="12039" width="8.07421875" style="279" customWidth="1"/>
    <col min="12040" max="12040" width="7.07421875" style="279" customWidth="1"/>
    <col min="12041" max="12041" width="7.765625" style="279"/>
    <col min="12042" max="12042" width="4.69140625" style="279" customWidth="1"/>
    <col min="12043" max="12043" width="6.3046875" style="279" customWidth="1"/>
    <col min="12044" max="12288" width="7.765625" style="279"/>
    <col min="12289" max="12289" width="16.23046875" style="279" customWidth="1"/>
    <col min="12290" max="12290" width="5.4609375" style="279" customWidth="1"/>
    <col min="12291" max="12291" width="9.765625" style="279" customWidth="1"/>
    <col min="12292" max="12292" width="6.07421875" style="279" customWidth="1"/>
    <col min="12293" max="12293" width="7.69140625" style="279" customWidth="1"/>
    <col min="12294" max="12294" width="5.765625" style="279" customWidth="1"/>
    <col min="12295" max="12295" width="8.07421875" style="279" customWidth="1"/>
    <col min="12296" max="12296" width="7.07421875" style="279" customWidth="1"/>
    <col min="12297" max="12297" width="7.765625" style="279"/>
    <col min="12298" max="12298" width="4.69140625" style="279" customWidth="1"/>
    <col min="12299" max="12299" width="6.3046875" style="279" customWidth="1"/>
    <col min="12300" max="12544" width="7.765625" style="279"/>
    <col min="12545" max="12545" width="16.23046875" style="279" customWidth="1"/>
    <col min="12546" max="12546" width="5.4609375" style="279" customWidth="1"/>
    <col min="12547" max="12547" width="9.765625" style="279" customWidth="1"/>
    <col min="12548" max="12548" width="6.07421875" style="279" customWidth="1"/>
    <col min="12549" max="12549" width="7.69140625" style="279" customWidth="1"/>
    <col min="12550" max="12550" width="5.765625" style="279" customWidth="1"/>
    <col min="12551" max="12551" width="8.07421875" style="279" customWidth="1"/>
    <col min="12552" max="12552" width="7.07421875" style="279" customWidth="1"/>
    <col min="12553" max="12553" width="7.765625" style="279"/>
    <col min="12554" max="12554" width="4.69140625" style="279" customWidth="1"/>
    <col min="12555" max="12555" width="6.3046875" style="279" customWidth="1"/>
    <col min="12556" max="12800" width="7.765625" style="279"/>
    <col min="12801" max="12801" width="16.23046875" style="279" customWidth="1"/>
    <col min="12802" max="12802" width="5.4609375" style="279" customWidth="1"/>
    <col min="12803" max="12803" width="9.765625" style="279" customWidth="1"/>
    <col min="12804" max="12804" width="6.07421875" style="279" customWidth="1"/>
    <col min="12805" max="12805" width="7.69140625" style="279" customWidth="1"/>
    <col min="12806" max="12806" width="5.765625" style="279" customWidth="1"/>
    <col min="12807" max="12807" width="8.07421875" style="279" customWidth="1"/>
    <col min="12808" max="12808" width="7.07421875" style="279" customWidth="1"/>
    <col min="12809" max="12809" width="7.765625" style="279"/>
    <col min="12810" max="12810" width="4.69140625" style="279" customWidth="1"/>
    <col min="12811" max="12811" width="6.3046875" style="279" customWidth="1"/>
    <col min="12812" max="13056" width="7.765625" style="279"/>
    <col min="13057" max="13057" width="16.23046875" style="279" customWidth="1"/>
    <col min="13058" max="13058" width="5.4609375" style="279" customWidth="1"/>
    <col min="13059" max="13059" width="9.765625" style="279" customWidth="1"/>
    <col min="13060" max="13060" width="6.07421875" style="279" customWidth="1"/>
    <col min="13061" max="13061" width="7.69140625" style="279" customWidth="1"/>
    <col min="13062" max="13062" width="5.765625" style="279" customWidth="1"/>
    <col min="13063" max="13063" width="8.07421875" style="279" customWidth="1"/>
    <col min="13064" max="13064" width="7.07421875" style="279" customWidth="1"/>
    <col min="13065" max="13065" width="7.765625" style="279"/>
    <col min="13066" max="13066" width="4.69140625" style="279" customWidth="1"/>
    <col min="13067" max="13067" width="6.3046875" style="279" customWidth="1"/>
    <col min="13068" max="13312" width="7.765625" style="279"/>
    <col min="13313" max="13313" width="16.23046875" style="279" customWidth="1"/>
    <col min="13314" max="13314" width="5.4609375" style="279" customWidth="1"/>
    <col min="13315" max="13315" width="9.765625" style="279" customWidth="1"/>
    <col min="13316" max="13316" width="6.07421875" style="279" customWidth="1"/>
    <col min="13317" max="13317" width="7.69140625" style="279" customWidth="1"/>
    <col min="13318" max="13318" width="5.765625" style="279" customWidth="1"/>
    <col min="13319" max="13319" width="8.07421875" style="279" customWidth="1"/>
    <col min="13320" max="13320" width="7.07421875" style="279" customWidth="1"/>
    <col min="13321" max="13321" width="7.765625" style="279"/>
    <col min="13322" max="13322" width="4.69140625" style="279" customWidth="1"/>
    <col min="13323" max="13323" width="6.3046875" style="279" customWidth="1"/>
    <col min="13324" max="13568" width="7.765625" style="279"/>
    <col min="13569" max="13569" width="16.23046875" style="279" customWidth="1"/>
    <col min="13570" max="13570" width="5.4609375" style="279" customWidth="1"/>
    <col min="13571" max="13571" width="9.765625" style="279" customWidth="1"/>
    <col min="13572" max="13572" width="6.07421875" style="279" customWidth="1"/>
    <col min="13573" max="13573" width="7.69140625" style="279" customWidth="1"/>
    <col min="13574" max="13574" width="5.765625" style="279" customWidth="1"/>
    <col min="13575" max="13575" width="8.07421875" style="279" customWidth="1"/>
    <col min="13576" max="13576" width="7.07421875" style="279" customWidth="1"/>
    <col min="13577" max="13577" width="7.765625" style="279"/>
    <col min="13578" max="13578" width="4.69140625" style="279" customWidth="1"/>
    <col min="13579" max="13579" width="6.3046875" style="279" customWidth="1"/>
    <col min="13580" max="13824" width="7.765625" style="279"/>
    <col min="13825" max="13825" width="16.23046875" style="279" customWidth="1"/>
    <col min="13826" max="13826" width="5.4609375" style="279" customWidth="1"/>
    <col min="13827" max="13827" width="9.765625" style="279" customWidth="1"/>
    <col min="13828" max="13828" width="6.07421875" style="279" customWidth="1"/>
    <col min="13829" max="13829" width="7.69140625" style="279" customWidth="1"/>
    <col min="13830" max="13830" width="5.765625" style="279" customWidth="1"/>
    <col min="13831" max="13831" width="8.07421875" style="279" customWidth="1"/>
    <col min="13832" max="13832" width="7.07421875" style="279" customWidth="1"/>
    <col min="13833" max="13833" width="7.765625" style="279"/>
    <col min="13834" max="13834" width="4.69140625" style="279" customWidth="1"/>
    <col min="13835" max="13835" width="6.3046875" style="279" customWidth="1"/>
    <col min="13836" max="14080" width="7.765625" style="279"/>
    <col min="14081" max="14081" width="16.23046875" style="279" customWidth="1"/>
    <col min="14082" max="14082" width="5.4609375" style="279" customWidth="1"/>
    <col min="14083" max="14083" width="9.765625" style="279" customWidth="1"/>
    <col min="14084" max="14084" width="6.07421875" style="279" customWidth="1"/>
    <col min="14085" max="14085" width="7.69140625" style="279" customWidth="1"/>
    <col min="14086" max="14086" width="5.765625" style="279" customWidth="1"/>
    <col min="14087" max="14087" width="8.07421875" style="279" customWidth="1"/>
    <col min="14088" max="14088" width="7.07421875" style="279" customWidth="1"/>
    <col min="14089" max="14089" width="7.765625" style="279"/>
    <col min="14090" max="14090" width="4.69140625" style="279" customWidth="1"/>
    <col min="14091" max="14091" width="6.3046875" style="279" customWidth="1"/>
    <col min="14092" max="14336" width="7.765625" style="279"/>
    <col min="14337" max="14337" width="16.23046875" style="279" customWidth="1"/>
    <col min="14338" max="14338" width="5.4609375" style="279" customWidth="1"/>
    <col min="14339" max="14339" width="9.765625" style="279" customWidth="1"/>
    <col min="14340" max="14340" width="6.07421875" style="279" customWidth="1"/>
    <col min="14341" max="14341" width="7.69140625" style="279" customWidth="1"/>
    <col min="14342" max="14342" width="5.765625" style="279" customWidth="1"/>
    <col min="14343" max="14343" width="8.07421875" style="279" customWidth="1"/>
    <col min="14344" max="14344" width="7.07421875" style="279" customWidth="1"/>
    <col min="14345" max="14345" width="7.765625" style="279"/>
    <col min="14346" max="14346" width="4.69140625" style="279" customWidth="1"/>
    <col min="14347" max="14347" width="6.3046875" style="279" customWidth="1"/>
    <col min="14348" max="14592" width="7.765625" style="279"/>
    <col min="14593" max="14593" width="16.23046875" style="279" customWidth="1"/>
    <col min="14594" max="14594" width="5.4609375" style="279" customWidth="1"/>
    <col min="14595" max="14595" width="9.765625" style="279" customWidth="1"/>
    <col min="14596" max="14596" width="6.07421875" style="279" customWidth="1"/>
    <col min="14597" max="14597" width="7.69140625" style="279" customWidth="1"/>
    <col min="14598" max="14598" width="5.765625" style="279" customWidth="1"/>
    <col min="14599" max="14599" width="8.07421875" style="279" customWidth="1"/>
    <col min="14600" max="14600" width="7.07421875" style="279" customWidth="1"/>
    <col min="14601" max="14601" width="7.765625" style="279"/>
    <col min="14602" max="14602" width="4.69140625" style="279" customWidth="1"/>
    <col min="14603" max="14603" width="6.3046875" style="279" customWidth="1"/>
    <col min="14604" max="14848" width="7.765625" style="279"/>
    <col min="14849" max="14849" width="16.23046875" style="279" customWidth="1"/>
    <col min="14850" max="14850" width="5.4609375" style="279" customWidth="1"/>
    <col min="14851" max="14851" width="9.765625" style="279" customWidth="1"/>
    <col min="14852" max="14852" width="6.07421875" style="279" customWidth="1"/>
    <col min="14853" max="14853" width="7.69140625" style="279" customWidth="1"/>
    <col min="14854" max="14854" width="5.765625" style="279" customWidth="1"/>
    <col min="14855" max="14855" width="8.07421875" style="279" customWidth="1"/>
    <col min="14856" max="14856" width="7.07421875" style="279" customWidth="1"/>
    <col min="14857" max="14857" width="7.765625" style="279"/>
    <col min="14858" max="14858" width="4.69140625" style="279" customWidth="1"/>
    <col min="14859" max="14859" width="6.3046875" style="279" customWidth="1"/>
    <col min="14860" max="15104" width="7.765625" style="279"/>
    <col min="15105" max="15105" width="16.23046875" style="279" customWidth="1"/>
    <col min="15106" max="15106" width="5.4609375" style="279" customWidth="1"/>
    <col min="15107" max="15107" width="9.765625" style="279" customWidth="1"/>
    <col min="15108" max="15108" width="6.07421875" style="279" customWidth="1"/>
    <col min="15109" max="15109" width="7.69140625" style="279" customWidth="1"/>
    <col min="15110" max="15110" width="5.765625" style="279" customWidth="1"/>
    <col min="15111" max="15111" width="8.07421875" style="279" customWidth="1"/>
    <col min="15112" max="15112" width="7.07421875" style="279" customWidth="1"/>
    <col min="15113" max="15113" width="7.765625" style="279"/>
    <col min="15114" max="15114" width="4.69140625" style="279" customWidth="1"/>
    <col min="15115" max="15115" width="6.3046875" style="279" customWidth="1"/>
    <col min="15116" max="15360" width="7.765625" style="279"/>
    <col min="15361" max="15361" width="16.23046875" style="279" customWidth="1"/>
    <col min="15362" max="15362" width="5.4609375" style="279" customWidth="1"/>
    <col min="15363" max="15363" width="9.765625" style="279" customWidth="1"/>
    <col min="15364" max="15364" width="6.07421875" style="279" customWidth="1"/>
    <col min="15365" max="15365" width="7.69140625" style="279" customWidth="1"/>
    <col min="15366" max="15366" width="5.765625" style="279" customWidth="1"/>
    <col min="15367" max="15367" width="8.07421875" style="279" customWidth="1"/>
    <col min="15368" max="15368" width="7.07421875" style="279" customWidth="1"/>
    <col min="15369" max="15369" width="7.765625" style="279"/>
    <col min="15370" max="15370" width="4.69140625" style="279" customWidth="1"/>
    <col min="15371" max="15371" width="6.3046875" style="279" customWidth="1"/>
    <col min="15372" max="15616" width="7.765625" style="279"/>
    <col min="15617" max="15617" width="16.23046875" style="279" customWidth="1"/>
    <col min="15618" max="15618" width="5.4609375" style="279" customWidth="1"/>
    <col min="15619" max="15619" width="9.765625" style="279" customWidth="1"/>
    <col min="15620" max="15620" width="6.07421875" style="279" customWidth="1"/>
    <col min="15621" max="15621" width="7.69140625" style="279" customWidth="1"/>
    <col min="15622" max="15622" width="5.765625" style="279" customWidth="1"/>
    <col min="15623" max="15623" width="8.07421875" style="279" customWidth="1"/>
    <col min="15624" max="15624" width="7.07421875" style="279" customWidth="1"/>
    <col min="15625" max="15625" width="7.765625" style="279"/>
    <col min="15626" max="15626" width="4.69140625" style="279" customWidth="1"/>
    <col min="15627" max="15627" width="6.3046875" style="279" customWidth="1"/>
    <col min="15628" max="15872" width="7.765625" style="279"/>
    <col min="15873" max="15873" width="16.23046875" style="279" customWidth="1"/>
    <col min="15874" max="15874" width="5.4609375" style="279" customWidth="1"/>
    <col min="15875" max="15875" width="9.765625" style="279" customWidth="1"/>
    <col min="15876" max="15876" width="6.07421875" style="279" customWidth="1"/>
    <col min="15877" max="15877" width="7.69140625" style="279" customWidth="1"/>
    <col min="15878" max="15878" width="5.765625" style="279" customWidth="1"/>
    <col min="15879" max="15879" width="8.07421875" style="279" customWidth="1"/>
    <col min="15880" max="15880" width="7.07421875" style="279" customWidth="1"/>
    <col min="15881" max="15881" width="7.765625" style="279"/>
    <col min="15882" max="15882" width="4.69140625" style="279" customWidth="1"/>
    <col min="15883" max="15883" width="6.3046875" style="279" customWidth="1"/>
    <col min="15884" max="16128" width="7.765625" style="279"/>
    <col min="16129" max="16129" width="16.23046875" style="279" customWidth="1"/>
    <col min="16130" max="16130" width="5.4609375" style="279" customWidth="1"/>
    <col min="16131" max="16131" width="9.765625" style="279" customWidth="1"/>
    <col min="16132" max="16132" width="6.07421875" style="279" customWidth="1"/>
    <col min="16133" max="16133" width="7.69140625" style="279" customWidth="1"/>
    <col min="16134" max="16134" width="5.765625" style="279" customWidth="1"/>
    <col min="16135" max="16135" width="8.07421875" style="279" customWidth="1"/>
    <col min="16136" max="16136" width="7.07421875" style="279" customWidth="1"/>
    <col min="16137" max="16137" width="7.765625" style="279"/>
    <col min="16138" max="16138" width="4.69140625" style="279" customWidth="1"/>
    <col min="16139" max="16139" width="6.3046875" style="279" customWidth="1"/>
    <col min="16140" max="16384" width="7.765625" style="279"/>
  </cols>
  <sheetData>
    <row r="1" spans="1:12" s="315" customFormat="1" ht="21.75" customHeight="1" x14ac:dyDescent="0.5">
      <c r="A1" s="314" t="s">
        <v>581</v>
      </c>
      <c r="B1" s="275"/>
      <c r="C1" s="275"/>
      <c r="D1" s="275"/>
      <c r="E1" s="275"/>
      <c r="F1" s="275"/>
      <c r="G1" s="275"/>
      <c r="H1" s="313"/>
      <c r="J1" s="311"/>
    </row>
    <row r="2" spans="1:12" ht="23.5" thickBot="1" x14ac:dyDescent="0.55000000000000004">
      <c r="A2" s="314" t="s">
        <v>582</v>
      </c>
      <c r="B2" s="277"/>
      <c r="C2" s="277"/>
      <c r="D2" s="277"/>
      <c r="E2" s="277"/>
      <c r="F2" s="277"/>
      <c r="G2" s="278"/>
      <c r="H2" s="284"/>
      <c r="I2" s="316"/>
      <c r="J2" s="316"/>
      <c r="K2" s="363" t="s">
        <v>583</v>
      </c>
    </row>
    <row r="3" spans="1:12" s="320" customFormat="1" ht="33.75" customHeight="1" thickTop="1" x14ac:dyDescent="0.35">
      <c r="A3" s="317"/>
      <c r="B3" s="318" t="s">
        <v>584</v>
      </c>
      <c r="C3" s="319" t="s">
        <v>585</v>
      </c>
      <c r="D3" s="318" t="s">
        <v>586</v>
      </c>
      <c r="E3" s="318" t="s">
        <v>587</v>
      </c>
      <c r="F3" s="319" t="s">
        <v>588</v>
      </c>
      <c r="G3" s="319" t="s">
        <v>589</v>
      </c>
      <c r="H3" s="318" t="s">
        <v>590</v>
      </c>
      <c r="I3" s="318" t="s">
        <v>550</v>
      </c>
      <c r="J3" s="318" t="s">
        <v>591</v>
      </c>
      <c r="K3" s="318" t="s">
        <v>512</v>
      </c>
    </row>
    <row r="4" spans="1:12" s="322" customFormat="1" ht="10.5" customHeight="1" x14ac:dyDescent="0.25">
      <c r="A4" s="276" t="s">
        <v>592</v>
      </c>
      <c r="B4" s="321"/>
      <c r="C4" s="717"/>
      <c r="D4" s="717"/>
      <c r="E4" s="717"/>
      <c r="F4" s="717"/>
      <c r="G4" s="717"/>
      <c r="H4" s="717"/>
      <c r="I4" s="717"/>
      <c r="J4" s="717"/>
      <c r="K4" s="717"/>
      <c r="L4" s="717"/>
    </row>
    <row r="5" spans="1:12" s="322" customFormat="1" ht="10.5" customHeight="1" x14ac:dyDescent="0.2">
      <c r="A5" s="277" t="s">
        <v>593</v>
      </c>
      <c r="B5" s="321">
        <v>1099.92</v>
      </c>
      <c r="C5" s="321">
        <v>0</v>
      </c>
      <c r="D5" s="321">
        <v>50909.08</v>
      </c>
      <c r="E5" s="321">
        <v>0</v>
      </c>
      <c r="F5" s="321">
        <v>33935.33</v>
      </c>
      <c r="G5" s="321">
        <v>10630.8</v>
      </c>
      <c r="H5" s="321">
        <v>18913.72</v>
      </c>
      <c r="I5" s="321">
        <v>0</v>
      </c>
      <c r="J5" s="321">
        <v>0</v>
      </c>
      <c r="K5" s="321">
        <v>115488.86</v>
      </c>
      <c r="L5" s="717"/>
    </row>
    <row r="6" spans="1:12" s="322" customFormat="1" ht="10.5" customHeight="1" x14ac:dyDescent="0.2">
      <c r="A6" s="277" t="s">
        <v>254</v>
      </c>
      <c r="B6" s="321">
        <v>2981.94</v>
      </c>
      <c r="C6" s="321">
        <v>811.87</v>
      </c>
      <c r="D6" s="321">
        <v>40825.870000000003</v>
      </c>
      <c r="E6" s="321">
        <v>25256.59</v>
      </c>
      <c r="F6" s="321">
        <v>37005.08</v>
      </c>
      <c r="G6" s="321">
        <v>4947.24</v>
      </c>
      <c r="H6" s="321">
        <v>0</v>
      </c>
      <c r="I6" s="321">
        <v>1925.26</v>
      </c>
      <c r="J6" s="321">
        <v>0</v>
      </c>
      <c r="K6" s="321">
        <v>113753.85</v>
      </c>
      <c r="L6" s="717"/>
    </row>
    <row r="7" spans="1:12" s="322" customFormat="1" ht="10.5" customHeight="1" x14ac:dyDescent="0.2">
      <c r="A7" s="277" t="s">
        <v>261</v>
      </c>
      <c r="B7" s="321">
        <v>-818.59</v>
      </c>
      <c r="C7" s="321">
        <v>-7.79</v>
      </c>
      <c r="D7" s="321">
        <v>-41388.76</v>
      </c>
      <c r="E7" s="321">
        <v>-19192.77</v>
      </c>
      <c r="F7" s="321">
        <v>-8195.42</v>
      </c>
      <c r="G7" s="321">
        <v>-383.9</v>
      </c>
      <c r="H7" s="321">
        <v>0</v>
      </c>
      <c r="I7" s="321">
        <v>-385.28</v>
      </c>
      <c r="J7" s="321">
        <v>0</v>
      </c>
      <c r="K7" s="321">
        <v>-70372.53</v>
      </c>
      <c r="L7" s="717"/>
    </row>
    <row r="8" spans="1:12" s="322" customFormat="1" ht="10.5" customHeight="1" x14ac:dyDescent="0.2">
      <c r="A8" s="277" t="s">
        <v>594</v>
      </c>
      <c r="B8" s="321">
        <v>0</v>
      </c>
      <c r="C8" s="321">
        <v>0</v>
      </c>
      <c r="D8" s="321">
        <v>0</v>
      </c>
      <c r="E8" s="321">
        <v>-1888.99</v>
      </c>
      <c r="F8" s="321">
        <v>0</v>
      </c>
      <c r="G8" s="321">
        <v>0</v>
      </c>
      <c r="H8" s="321">
        <v>0</v>
      </c>
      <c r="I8" s="321">
        <v>0</v>
      </c>
      <c r="J8" s="321">
        <v>0</v>
      </c>
      <c r="K8" s="321">
        <v>-1888.99</v>
      </c>
      <c r="L8" s="717"/>
    </row>
    <row r="9" spans="1:12" s="322" customFormat="1" ht="10.5" customHeight="1" x14ac:dyDescent="0.2">
      <c r="A9" s="277" t="s">
        <v>595</v>
      </c>
      <c r="B9" s="323">
        <v>1355.62</v>
      </c>
      <c r="C9" s="323">
        <v>5.09</v>
      </c>
      <c r="D9" s="323">
        <v>173.6</v>
      </c>
      <c r="E9" s="323">
        <v>-628.91999999999996</v>
      </c>
      <c r="F9" s="323">
        <v>-825.84</v>
      </c>
      <c r="G9" s="321">
        <v>-11.32</v>
      </c>
      <c r="H9" s="321">
        <v>0</v>
      </c>
      <c r="I9" s="321">
        <v>0</v>
      </c>
      <c r="J9" s="321">
        <v>0</v>
      </c>
      <c r="K9" s="323">
        <v>68.22</v>
      </c>
      <c r="L9" s="717"/>
    </row>
    <row r="10" spans="1:12" s="326" customFormat="1" ht="10.5" customHeight="1" x14ac:dyDescent="0.25">
      <c r="A10" s="324" t="s">
        <v>596</v>
      </c>
      <c r="B10" s="325">
        <v>4618.88</v>
      </c>
      <c r="C10" s="325">
        <v>809.17</v>
      </c>
      <c r="D10" s="325">
        <v>50519.79</v>
      </c>
      <c r="E10" s="325">
        <v>3545.91</v>
      </c>
      <c r="F10" s="325">
        <v>61919.15</v>
      </c>
      <c r="G10" s="325">
        <v>15182.82</v>
      </c>
      <c r="H10" s="325">
        <v>18913.72</v>
      </c>
      <c r="I10" s="325">
        <v>1539.97</v>
      </c>
      <c r="J10" s="325">
        <v>0</v>
      </c>
      <c r="K10" s="325">
        <v>157049.41</v>
      </c>
      <c r="L10" s="717"/>
    </row>
    <row r="11" spans="1:12" s="326" customFormat="1" ht="11.25" customHeight="1" x14ac:dyDescent="0.2">
      <c r="A11" s="324" t="s">
        <v>597</v>
      </c>
      <c r="B11" s="327">
        <v>-17.97</v>
      </c>
      <c r="C11" s="327">
        <v>1.45</v>
      </c>
      <c r="D11" s="327">
        <v>-12.81</v>
      </c>
      <c r="E11" s="327">
        <v>-36.200000000000003</v>
      </c>
      <c r="F11" s="327">
        <v>-401.46</v>
      </c>
      <c r="G11" s="328">
        <v>0</v>
      </c>
      <c r="H11" s="327">
        <v>0</v>
      </c>
      <c r="I11" s="327">
        <v>-8.4600000000000009</v>
      </c>
      <c r="J11" s="327">
        <v>0</v>
      </c>
      <c r="K11" s="327">
        <v>-475.44</v>
      </c>
      <c r="L11" s="717"/>
    </row>
    <row r="12" spans="1:12" s="326" customFormat="1" ht="10.5" customHeight="1" x14ac:dyDescent="0.25">
      <c r="A12" s="324" t="s">
        <v>598</v>
      </c>
      <c r="B12" s="325">
        <v>4636.8500000000004</v>
      </c>
      <c r="C12" s="325">
        <v>807.72</v>
      </c>
      <c r="D12" s="325">
        <v>50532.6</v>
      </c>
      <c r="E12" s="325">
        <v>3582.11</v>
      </c>
      <c r="F12" s="325">
        <v>62320.61</v>
      </c>
      <c r="G12" s="325">
        <v>15182.82</v>
      </c>
      <c r="H12" s="325">
        <v>18913.72</v>
      </c>
      <c r="I12" s="325">
        <v>1548.43</v>
      </c>
      <c r="J12" s="325">
        <v>0</v>
      </c>
      <c r="K12" s="325">
        <v>157524.85</v>
      </c>
      <c r="L12" s="717"/>
    </row>
    <row r="13" spans="1:12" s="322" customFormat="1" ht="6.65" customHeight="1" x14ac:dyDescent="0.25">
      <c r="A13" s="277"/>
      <c r="B13" s="321"/>
      <c r="C13" s="321"/>
      <c r="D13" s="321"/>
      <c r="E13" s="321"/>
      <c r="F13" s="321"/>
      <c r="G13" s="321"/>
      <c r="H13" s="321"/>
      <c r="I13" s="321"/>
      <c r="J13" s="321"/>
      <c r="K13" s="329"/>
      <c r="L13" s="717"/>
    </row>
    <row r="14" spans="1:12" s="322" customFormat="1" ht="10.5" customHeight="1" x14ac:dyDescent="0.2">
      <c r="A14" s="277" t="s">
        <v>599</v>
      </c>
      <c r="B14" s="327">
        <v>0</v>
      </c>
      <c r="C14" s="327">
        <v>-3.03</v>
      </c>
      <c r="D14" s="327">
        <v>-907.82</v>
      </c>
      <c r="E14" s="327">
        <v>575.37</v>
      </c>
      <c r="F14" s="327">
        <v>474</v>
      </c>
      <c r="G14" s="327">
        <v>-460.57</v>
      </c>
      <c r="H14" s="327">
        <v>-8193.66</v>
      </c>
      <c r="I14" s="327">
        <v>8193.66</v>
      </c>
      <c r="J14" s="327">
        <v>0</v>
      </c>
      <c r="K14" s="327">
        <v>-322.05</v>
      </c>
      <c r="L14" s="717"/>
    </row>
    <row r="15" spans="1:12" s="322" customFormat="1" ht="10.5" customHeight="1" x14ac:dyDescent="0.25">
      <c r="A15" s="276" t="s">
        <v>600</v>
      </c>
      <c r="B15" s="329">
        <v>-3508.02</v>
      </c>
      <c r="C15" s="329">
        <v>137.06</v>
      </c>
      <c r="D15" s="329">
        <v>-49624.78</v>
      </c>
      <c r="E15" s="329">
        <v>48766.85</v>
      </c>
      <c r="F15" s="329">
        <v>-20190.990000000002</v>
      </c>
      <c r="G15" s="329">
        <v>-9513.76</v>
      </c>
      <c r="H15" s="329">
        <v>-10720.06</v>
      </c>
      <c r="I15" s="329">
        <v>18512.68</v>
      </c>
      <c r="J15" s="329">
        <v>1584.35</v>
      </c>
      <c r="K15" s="329">
        <v>-24556.66</v>
      </c>
      <c r="L15" s="717"/>
    </row>
    <row r="16" spans="1:12" s="322" customFormat="1" ht="10.5" customHeight="1" x14ac:dyDescent="0.2">
      <c r="A16" s="277" t="s">
        <v>601</v>
      </c>
      <c r="B16" s="321">
        <v>-1397.69</v>
      </c>
      <c r="C16" s="321">
        <v>-506.72</v>
      </c>
      <c r="D16" s="321">
        <v>0</v>
      </c>
      <c r="E16" s="321">
        <v>-300.85000000000002</v>
      </c>
      <c r="F16" s="321">
        <v>-17923.169999999998</v>
      </c>
      <c r="G16" s="321">
        <v>-9344.17</v>
      </c>
      <c r="H16" s="321">
        <v>-10720.06</v>
      </c>
      <c r="I16" s="321">
        <v>18512.68</v>
      </c>
      <c r="J16" s="321">
        <v>0</v>
      </c>
      <c r="K16" s="321">
        <v>-21679.97</v>
      </c>
      <c r="L16" s="717"/>
    </row>
    <row r="17" spans="1:12" s="322" customFormat="1" ht="10.5" customHeight="1" x14ac:dyDescent="0.2">
      <c r="A17" s="277" t="s">
        <v>602</v>
      </c>
      <c r="B17" s="321">
        <v>-1388.1</v>
      </c>
      <c r="C17" s="321">
        <v>0</v>
      </c>
      <c r="D17" s="321">
        <v>0</v>
      </c>
      <c r="E17" s="321">
        <v>-93.39</v>
      </c>
      <c r="F17" s="321">
        <v>-15984.59</v>
      </c>
      <c r="G17" s="321">
        <v>-4430.67</v>
      </c>
      <c r="H17" s="321">
        <v>-10720.06</v>
      </c>
      <c r="I17" s="321">
        <v>15353.77</v>
      </c>
      <c r="J17" s="321">
        <v>0</v>
      </c>
      <c r="K17" s="321">
        <v>-17263.03</v>
      </c>
      <c r="L17" s="717"/>
    </row>
    <row r="18" spans="1:12" s="322" customFormat="1" ht="10.5" customHeight="1" x14ac:dyDescent="0.2">
      <c r="A18" s="277" t="s">
        <v>603</v>
      </c>
      <c r="B18" s="321">
        <v>-9.59</v>
      </c>
      <c r="C18" s="321">
        <v>-506.72</v>
      </c>
      <c r="D18" s="321">
        <v>0</v>
      </c>
      <c r="E18" s="321">
        <v>-207.45</v>
      </c>
      <c r="F18" s="321">
        <v>-1938.58</v>
      </c>
      <c r="G18" s="321">
        <v>-4913.5</v>
      </c>
      <c r="H18" s="321">
        <v>0</v>
      </c>
      <c r="I18" s="321">
        <v>3158.91</v>
      </c>
      <c r="J18" s="321">
        <v>0</v>
      </c>
      <c r="K18" s="321">
        <v>-4416.9399999999996</v>
      </c>
      <c r="L18" s="717"/>
    </row>
    <row r="19" spans="1:12" s="330" customFormat="1" ht="10.5" customHeight="1" x14ac:dyDescent="0.2">
      <c r="A19" s="277" t="s">
        <v>604</v>
      </c>
      <c r="B19" s="321">
        <v>-3.61</v>
      </c>
      <c r="C19" s="321">
        <v>-1.08</v>
      </c>
      <c r="D19" s="321">
        <v>0</v>
      </c>
      <c r="E19" s="321">
        <v>-44.06</v>
      </c>
      <c r="F19" s="321">
        <v>-2267.8200000000002</v>
      </c>
      <c r="G19" s="321">
        <v>-169.59</v>
      </c>
      <c r="H19" s="321">
        <v>0</v>
      </c>
      <c r="I19" s="321">
        <v>0</v>
      </c>
      <c r="J19" s="321">
        <v>1584.35</v>
      </c>
      <c r="K19" s="321">
        <v>-901.81</v>
      </c>
      <c r="L19" s="717"/>
    </row>
    <row r="20" spans="1:12" s="322" customFormat="1" ht="10.5" customHeight="1" x14ac:dyDescent="0.2">
      <c r="A20" s="277" t="s">
        <v>605</v>
      </c>
      <c r="B20" s="321">
        <v>0</v>
      </c>
      <c r="C20" s="321">
        <v>0</v>
      </c>
      <c r="D20" s="321">
        <v>-50016.92</v>
      </c>
      <c r="E20" s="321">
        <v>49590.91</v>
      </c>
      <c r="F20" s="321">
        <v>0</v>
      </c>
      <c r="G20" s="321">
        <v>0</v>
      </c>
      <c r="H20" s="321">
        <v>0</v>
      </c>
      <c r="I20" s="321">
        <v>0</v>
      </c>
      <c r="J20" s="321">
        <v>0</v>
      </c>
      <c r="K20" s="321">
        <v>-426.01</v>
      </c>
      <c r="L20" s="717"/>
    </row>
    <row r="21" spans="1:12" s="322" customFormat="1" ht="10.5" customHeight="1" x14ac:dyDescent="0.2">
      <c r="A21" s="277" t="s">
        <v>606</v>
      </c>
      <c r="B21" s="321">
        <v>-1209.6600000000001</v>
      </c>
      <c r="C21" s="321">
        <v>1171.19</v>
      </c>
      <c r="D21" s="321">
        <v>0</v>
      </c>
      <c r="E21" s="321">
        <v>0</v>
      </c>
      <c r="F21" s="321">
        <v>0</v>
      </c>
      <c r="G21" s="321">
        <v>0</v>
      </c>
      <c r="H21" s="321">
        <v>0</v>
      </c>
      <c r="I21" s="321">
        <v>0</v>
      </c>
      <c r="J21" s="321">
        <v>0</v>
      </c>
      <c r="K21" s="321">
        <v>-38.479999999999997</v>
      </c>
      <c r="L21" s="717"/>
    </row>
    <row r="22" spans="1:12" s="322" customFormat="1" ht="10.5" customHeight="1" x14ac:dyDescent="0.2">
      <c r="A22" s="277" t="s">
        <v>607</v>
      </c>
      <c r="B22" s="321">
        <v>-795.84</v>
      </c>
      <c r="C22" s="321">
        <v>-660.48</v>
      </c>
      <c r="D22" s="321">
        <v>0</v>
      </c>
      <c r="E22" s="321">
        <v>0</v>
      </c>
      <c r="F22" s="321">
        <v>0</v>
      </c>
      <c r="G22" s="321">
        <v>0</v>
      </c>
      <c r="H22" s="321">
        <v>0</v>
      </c>
      <c r="I22" s="321">
        <v>0</v>
      </c>
      <c r="J22" s="321">
        <v>0</v>
      </c>
      <c r="K22" s="321">
        <v>-1456.32</v>
      </c>
      <c r="L22" s="717"/>
    </row>
    <row r="23" spans="1:12" s="322" customFormat="1" ht="10.5" customHeight="1" x14ac:dyDescent="0.2">
      <c r="A23" s="277" t="s">
        <v>608</v>
      </c>
      <c r="B23" s="321">
        <v>-101.21</v>
      </c>
      <c r="C23" s="321">
        <v>134.15</v>
      </c>
      <c r="D23" s="321">
        <v>0</v>
      </c>
      <c r="E23" s="321">
        <v>-52.18</v>
      </c>
      <c r="F23" s="321">
        <v>0</v>
      </c>
      <c r="G23" s="321">
        <v>0</v>
      </c>
      <c r="H23" s="321">
        <v>0</v>
      </c>
      <c r="I23" s="321">
        <v>0</v>
      </c>
      <c r="J23" s="321">
        <v>0</v>
      </c>
      <c r="K23" s="321">
        <v>-19.239999999999998</v>
      </c>
      <c r="L23" s="717"/>
    </row>
    <row r="24" spans="1:12" s="322" customFormat="1" ht="10.5" customHeight="1" x14ac:dyDescent="0.2">
      <c r="A24" s="283" t="s">
        <v>609</v>
      </c>
      <c r="B24" s="331">
        <v>0</v>
      </c>
      <c r="C24" s="331">
        <v>0</v>
      </c>
      <c r="D24" s="331">
        <v>392.14</v>
      </c>
      <c r="E24" s="331">
        <v>-426.97</v>
      </c>
      <c r="F24" s="331">
        <v>0</v>
      </c>
      <c r="G24" s="331">
        <v>0</v>
      </c>
      <c r="H24" s="331">
        <v>0</v>
      </c>
      <c r="I24" s="331">
        <v>0</v>
      </c>
      <c r="J24" s="331">
        <v>0</v>
      </c>
      <c r="K24" s="331">
        <v>-34.83</v>
      </c>
      <c r="L24" s="717"/>
    </row>
    <row r="25" spans="1:12" s="322" customFormat="1" ht="10.5" customHeight="1" x14ac:dyDescent="0.25">
      <c r="A25" s="276" t="s">
        <v>610</v>
      </c>
      <c r="B25" s="329">
        <v>0</v>
      </c>
      <c r="C25" s="329">
        <v>372.6</v>
      </c>
      <c r="D25" s="329">
        <v>0</v>
      </c>
      <c r="E25" s="329">
        <v>3178.79</v>
      </c>
      <c r="F25" s="329">
        <v>4608.5600000000004</v>
      </c>
      <c r="G25" s="321">
        <v>0</v>
      </c>
      <c r="H25" s="321">
        <v>0</v>
      </c>
      <c r="I25" s="329">
        <v>1884.41</v>
      </c>
      <c r="J25" s="329">
        <v>329.2</v>
      </c>
      <c r="K25" s="329">
        <v>10373.549999999999</v>
      </c>
      <c r="L25" s="717"/>
    </row>
    <row r="26" spans="1:12" s="322" customFormat="1" ht="10.5" customHeight="1" x14ac:dyDescent="0.2">
      <c r="A26" s="277" t="s">
        <v>601</v>
      </c>
      <c r="B26" s="321">
        <v>0</v>
      </c>
      <c r="C26" s="321">
        <v>0</v>
      </c>
      <c r="D26" s="321">
        <v>0</v>
      </c>
      <c r="E26" s="321">
        <v>0</v>
      </c>
      <c r="F26" s="321">
        <v>0</v>
      </c>
      <c r="G26" s="321">
        <v>0</v>
      </c>
      <c r="H26" s="321">
        <v>0</v>
      </c>
      <c r="I26" s="321">
        <v>1230.79</v>
      </c>
      <c r="J26" s="321">
        <v>0</v>
      </c>
      <c r="K26" s="321">
        <v>1230.79</v>
      </c>
      <c r="L26" s="717"/>
    </row>
    <row r="27" spans="1:12" s="322" customFormat="1" ht="10.5" customHeight="1" x14ac:dyDescent="0.2">
      <c r="A27" s="277" t="s">
        <v>611</v>
      </c>
      <c r="B27" s="321">
        <v>0</v>
      </c>
      <c r="C27" s="321">
        <v>0</v>
      </c>
      <c r="D27" s="321">
        <v>0</v>
      </c>
      <c r="E27" s="321">
        <v>594.08000000000004</v>
      </c>
      <c r="F27" s="321">
        <v>3954.97</v>
      </c>
      <c r="G27" s="321">
        <v>0</v>
      </c>
      <c r="H27" s="321">
        <v>0</v>
      </c>
      <c r="I27" s="321">
        <v>53.96</v>
      </c>
      <c r="J27" s="321">
        <v>0</v>
      </c>
      <c r="K27" s="321">
        <v>4603</v>
      </c>
      <c r="L27" s="717"/>
    </row>
    <row r="28" spans="1:12" s="322" customFormat="1" ht="10.5" customHeight="1" x14ac:dyDescent="0.2">
      <c r="A28" s="277" t="s">
        <v>605</v>
      </c>
      <c r="B28" s="321">
        <v>0</v>
      </c>
      <c r="C28" s="321">
        <v>0</v>
      </c>
      <c r="D28" s="321">
        <v>0</v>
      </c>
      <c r="E28" s="321">
        <v>2584.71</v>
      </c>
      <c r="F28" s="321">
        <v>130.97999999999999</v>
      </c>
      <c r="G28" s="321">
        <v>0</v>
      </c>
      <c r="H28" s="321">
        <v>0</v>
      </c>
      <c r="I28" s="321">
        <v>398.4</v>
      </c>
      <c r="J28" s="321">
        <v>329.2</v>
      </c>
      <c r="K28" s="321">
        <v>3443.28</v>
      </c>
      <c r="L28" s="717"/>
    </row>
    <row r="29" spans="1:12" s="322" customFormat="1" ht="10.5" customHeight="1" x14ac:dyDescent="0.2">
      <c r="A29" s="277" t="s">
        <v>612</v>
      </c>
      <c r="B29" s="321">
        <v>0</v>
      </c>
      <c r="C29" s="321">
        <v>0</v>
      </c>
      <c r="D29" s="321">
        <v>0</v>
      </c>
      <c r="E29" s="321">
        <v>0</v>
      </c>
      <c r="F29" s="321">
        <v>6.11</v>
      </c>
      <c r="G29" s="321">
        <v>0</v>
      </c>
      <c r="H29" s="321">
        <v>0</v>
      </c>
      <c r="I29" s="321">
        <v>28.53</v>
      </c>
      <c r="J29" s="321">
        <v>0</v>
      </c>
      <c r="K29" s="321">
        <v>34.630000000000003</v>
      </c>
      <c r="L29" s="717"/>
    </row>
    <row r="30" spans="1:12" s="322" customFormat="1" ht="11.25" customHeight="1" x14ac:dyDescent="0.2">
      <c r="A30" s="277" t="s">
        <v>606</v>
      </c>
      <c r="B30" s="321">
        <v>0</v>
      </c>
      <c r="C30" s="321">
        <v>128.27000000000001</v>
      </c>
      <c r="D30" s="321">
        <v>0</v>
      </c>
      <c r="E30" s="321">
        <v>0</v>
      </c>
      <c r="F30" s="321">
        <v>0</v>
      </c>
      <c r="G30" s="321">
        <v>0</v>
      </c>
      <c r="H30" s="321">
        <v>0</v>
      </c>
      <c r="I30" s="321">
        <v>1.51</v>
      </c>
      <c r="J30" s="321">
        <v>0</v>
      </c>
      <c r="K30" s="321">
        <v>129.78</v>
      </c>
      <c r="L30" s="717"/>
    </row>
    <row r="31" spans="1:12" s="322" customFormat="1" ht="10.5" customHeight="1" x14ac:dyDescent="0.2">
      <c r="A31" s="277" t="s">
        <v>607</v>
      </c>
      <c r="B31" s="321">
        <v>0</v>
      </c>
      <c r="C31" s="321">
        <v>244.33</v>
      </c>
      <c r="D31" s="321">
        <v>0</v>
      </c>
      <c r="E31" s="321">
        <v>0</v>
      </c>
      <c r="F31" s="321">
        <v>23.84</v>
      </c>
      <c r="G31" s="321">
        <v>0</v>
      </c>
      <c r="H31" s="321">
        <v>0</v>
      </c>
      <c r="I31" s="321">
        <v>14.8</v>
      </c>
      <c r="J31" s="321">
        <v>0</v>
      </c>
      <c r="K31" s="321">
        <v>282.97000000000003</v>
      </c>
      <c r="L31" s="717"/>
    </row>
    <row r="32" spans="1:12" s="322" customFormat="1" ht="11.25" customHeight="1" x14ac:dyDescent="0.2">
      <c r="A32" s="277" t="s">
        <v>608</v>
      </c>
      <c r="B32" s="321">
        <v>0</v>
      </c>
      <c r="C32" s="321">
        <v>0</v>
      </c>
      <c r="D32" s="321">
        <v>0</v>
      </c>
      <c r="E32" s="321">
        <v>0</v>
      </c>
      <c r="F32" s="321">
        <v>0</v>
      </c>
      <c r="G32" s="321">
        <v>0</v>
      </c>
      <c r="H32" s="321">
        <v>0</v>
      </c>
      <c r="I32" s="321">
        <v>0</v>
      </c>
      <c r="J32" s="321">
        <v>0</v>
      </c>
      <c r="K32" s="321">
        <v>0</v>
      </c>
      <c r="L32" s="717"/>
    </row>
    <row r="33" spans="1:12" s="322" customFormat="1" ht="10.5" customHeight="1" x14ac:dyDescent="0.2">
      <c r="A33" s="277" t="s">
        <v>613</v>
      </c>
      <c r="B33" s="321">
        <v>0</v>
      </c>
      <c r="C33" s="321">
        <v>0</v>
      </c>
      <c r="D33" s="321">
        <v>0</v>
      </c>
      <c r="E33" s="321">
        <v>0</v>
      </c>
      <c r="F33" s="321">
        <v>0</v>
      </c>
      <c r="G33" s="321">
        <v>0</v>
      </c>
      <c r="H33" s="321">
        <v>0</v>
      </c>
      <c r="I33" s="321">
        <v>40.340000000000003</v>
      </c>
      <c r="J33" s="321">
        <v>0</v>
      </c>
      <c r="K33" s="321">
        <v>40.340000000000003</v>
      </c>
      <c r="L33" s="717"/>
    </row>
    <row r="34" spans="1:12" s="322" customFormat="1" ht="10.5" customHeight="1" x14ac:dyDescent="0.2">
      <c r="A34" s="277" t="s">
        <v>614</v>
      </c>
      <c r="B34" s="321">
        <v>0</v>
      </c>
      <c r="C34" s="321">
        <v>0</v>
      </c>
      <c r="D34" s="321">
        <v>0</v>
      </c>
      <c r="E34" s="321">
        <v>0</v>
      </c>
      <c r="F34" s="321">
        <v>492.66</v>
      </c>
      <c r="G34" s="321">
        <v>0</v>
      </c>
      <c r="H34" s="321">
        <v>0</v>
      </c>
      <c r="I34" s="321">
        <v>116.09</v>
      </c>
      <c r="J34" s="321">
        <v>0</v>
      </c>
      <c r="K34" s="321">
        <v>608.75</v>
      </c>
      <c r="L34" s="717"/>
    </row>
    <row r="35" spans="1:12" s="322" customFormat="1" ht="10.5" customHeight="1" x14ac:dyDescent="0.25">
      <c r="A35" s="312" t="s">
        <v>615</v>
      </c>
      <c r="B35" s="329">
        <v>0</v>
      </c>
      <c r="C35" s="329">
        <v>78.64</v>
      </c>
      <c r="D35" s="329">
        <v>0</v>
      </c>
      <c r="E35" s="329">
        <v>0</v>
      </c>
      <c r="F35" s="329">
        <v>212.19</v>
      </c>
      <c r="G35" s="329">
        <v>0</v>
      </c>
      <c r="H35" s="329">
        <v>0</v>
      </c>
      <c r="I35" s="329">
        <v>2271.8000000000002</v>
      </c>
      <c r="J35" s="329">
        <v>0</v>
      </c>
      <c r="K35" s="329">
        <v>2562.64</v>
      </c>
      <c r="L35" s="717"/>
    </row>
    <row r="36" spans="1:12" s="322" customFormat="1" ht="10.5" customHeight="1" x14ac:dyDescent="0.25">
      <c r="A36" s="286" t="s">
        <v>616</v>
      </c>
      <c r="B36" s="332">
        <v>1128.8399999999999</v>
      </c>
      <c r="C36" s="332">
        <v>490.51</v>
      </c>
      <c r="D36" s="332">
        <v>0</v>
      </c>
      <c r="E36" s="332">
        <v>49745.54</v>
      </c>
      <c r="F36" s="332">
        <v>37782.870000000003</v>
      </c>
      <c r="G36" s="332">
        <v>5208.49</v>
      </c>
      <c r="H36" s="332">
        <v>0</v>
      </c>
      <c r="I36" s="332">
        <v>24098.560000000001</v>
      </c>
      <c r="J36" s="332">
        <v>1255.1500000000001</v>
      </c>
      <c r="K36" s="332">
        <v>119709.95</v>
      </c>
      <c r="L36" s="717"/>
    </row>
    <row r="37" spans="1:12" s="322" customFormat="1" ht="10.5" customHeight="1" x14ac:dyDescent="0.25">
      <c r="A37" s="276" t="s">
        <v>617</v>
      </c>
      <c r="B37" s="329">
        <v>795.21</v>
      </c>
      <c r="C37" s="329">
        <v>309.82</v>
      </c>
      <c r="D37" s="329">
        <v>0</v>
      </c>
      <c r="E37" s="329">
        <v>2034.1</v>
      </c>
      <c r="F37" s="329">
        <v>7313.56</v>
      </c>
      <c r="G37" s="329">
        <v>1417.76</v>
      </c>
      <c r="H37" s="329">
        <v>0</v>
      </c>
      <c r="I37" s="329">
        <v>7195.17</v>
      </c>
      <c r="J37" s="329">
        <v>681.76</v>
      </c>
      <c r="K37" s="329">
        <v>19747.37</v>
      </c>
      <c r="L37" s="717"/>
    </row>
    <row r="38" spans="1:12" s="322" customFormat="1" ht="10.5" customHeight="1" x14ac:dyDescent="0.2">
      <c r="A38" s="277" t="s">
        <v>618</v>
      </c>
      <c r="B38" s="321">
        <v>0</v>
      </c>
      <c r="C38" s="321">
        <v>0</v>
      </c>
      <c r="D38" s="321">
        <v>0</v>
      </c>
      <c r="E38" s="321">
        <v>1181.1099999999999</v>
      </c>
      <c r="F38" s="321">
        <v>0.4</v>
      </c>
      <c r="G38" s="321">
        <v>257.29000000000002</v>
      </c>
      <c r="H38" s="321">
        <v>0</v>
      </c>
      <c r="I38" s="321">
        <v>0</v>
      </c>
      <c r="J38" s="321">
        <v>0</v>
      </c>
      <c r="K38" s="321">
        <v>1438.8</v>
      </c>
      <c r="L38" s="285"/>
    </row>
    <row r="39" spans="1:12" s="322" customFormat="1" ht="11.25" customHeight="1" x14ac:dyDescent="0.2">
      <c r="A39" s="277" t="s">
        <v>619</v>
      </c>
      <c r="B39" s="321">
        <v>14.76</v>
      </c>
      <c r="C39" s="321">
        <v>309.82</v>
      </c>
      <c r="D39" s="321">
        <v>0</v>
      </c>
      <c r="E39" s="321">
        <v>6.09</v>
      </c>
      <c r="F39" s="321">
        <v>299.95999999999998</v>
      </c>
      <c r="G39" s="321">
        <v>0</v>
      </c>
      <c r="H39" s="321">
        <v>0</v>
      </c>
      <c r="I39" s="321">
        <v>190.18</v>
      </c>
      <c r="J39" s="321">
        <v>0</v>
      </c>
      <c r="K39" s="321">
        <v>820.8</v>
      </c>
      <c r="L39" s="285"/>
    </row>
    <row r="40" spans="1:12" s="322" customFormat="1" ht="11.25" customHeight="1" x14ac:dyDescent="0.2">
      <c r="A40" s="277" t="s">
        <v>620</v>
      </c>
      <c r="B40" s="321">
        <v>13.39</v>
      </c>
      <c r="C40" s="321">
        <v>0</v>
      </c>
      <c r="D40" s="321">
        <v>0</v>
      </c>
      <c r="E40" s="321">
        <v>6.06</v>
      </c>
      <c r="F40" s="321">
        <v>212.69</v>
      </c>
      <c r="G40" s="321">
        <v>0</v>
      </c>
      <c r="H40" s="321">
        <v>0</v>
      </c>
      <c r="I40" s="321">
        <v>335.26</v>
      </c>
      <c r="J40" s="321">
        <v>0</v>
      </c>
      <c r="K40" s="321">
        <v>567.4</v>
      </c>
      <c r="L40" s="285"/>
    </row>
    <row r="41" spans="1:12" s="322" customFormat="1" ht="10.5" customHeight="1" x14ac:dyDescent="0.2">
      <c r="A41" s="277" t="s">
        <v>621</v>
      </c>
      <c r="B41" s="321">
        <v>341.96</v>
      </c>
      <c r="C41" s="321">
        <v>0</v>
      </c>
      <c r="D41" s="321">
        <v>0</v>
      </c>
      <c r="E41" s="321">
        <v>153.43</v>
      </c>
      <c r="F41" s="321">
        <v>1039.68</v>
      </c>
      <c r="G41" s="321">
        <v>260.58999999999997</v>
      </c>
      <c r="H41" s="321">
        <v>0</v>
      </c>
      <c r="I41" s="321">
        <v>474.17</v>
      </c>
      <c r="J41" s="321">
        <v>0</v>
      </c>
      <c r="K41" s="321">
        <v>2269.84</v>
      </c>
      <c r="L41" s="285"/>
    </row>
    <row r="42" spans="1:12" s="322" customFormat="1" ht="10.5" customHeight="1" x14ac:dyDescent="0.2">
      <c r="A42" s="277" t="s">
        <v>622</v>
      </c>
      <c r="B42" s="321">
        <v>30.03</v>
      </c>
      <c r="C42" s="321">
        <v>0</v>
      </c>
      <c r="D42" s="321">
        <v>0</v>
      </c>
      <c r="E42" s="321">
        <v>119.79</v>
      </c>
      <c r="F42" s="321">
        <v>1562.53</v>
      </c>
      <c r="G42" s="321">
        <v>113.94</v>
      </c>
      <c r="H42" s="321">
        <v>0</v>
      </c>
      <c r="I42" s="321">
        <v>1273.6199999999999</v>
      </c>
      <c r="J42" s="321">
        <v>229.97</v>
      </c>
      <c r="K42" s="321">
        <v>3329.87</v>
      </c>
      <c r="L42" s="285"/>
    </row>
    <row r="43" spans="1:12" s="322" customFormat="1" ht="10.5" customHeight="1" x14ac:dyDescent="0.2">
      <c r="A43" s="277" t="s">
        <v>623</v>
      </c>
      <c r="B43" s="321">
        <v>6.37</v>
      </c>
      <c r="C43" s="321">
        <v>0</v>
      </c>
      <c r="D43" s="321">
        <v>0</v>
      </c>
      <c r="E43" s="321">
        <v>0.32</v>
      </c>
      <c r="F43" s="321">
        <v>660.54</v>
      </c>
      <c r="G43" s="321">
        <v>0.7</v>
      </c>
      <c r="H43" s="321">
        <v>0</v>
      </c>
      <c r="I43" s="321">
        <v>443.32</v>
      </c>
      <c r="J43" s="321">
        <v>0.79</v>
      </c>
      <c r="K43" s="321">
        <v>1112.05</v>
      </c>
      <c r="L43" s="285"/>
    </row>
    <row r="44" spans="1:12" s="322" customFormat="1" ht="10.5" customHeight="1" x14ac:dyDescent="0.2">
      <c r="A44" s="277" t="s">
        <v>624</v>
      </c>
      <c r="B44" s="321">
        <v>2.66</v>
      </c>
      <c r="C44" s="321">
        <v>0</v>
      </c>
      <c r="D44" s="321">
        <v>0</v>
      </c>
      <c r="E44" s="321">
        <v>0.69</v>
      </c>
      <c r="F44" s="321">
        <v>228.46</v>
      </c>
      <c r="G44" s="321">
        <v>0</v>
      </c>
      <c r="H44" s="321">
        <v>0</v>
      </c>
      <c r="I44" s="321">
        <v>482.78</v>
      </c>
      <c r="J44" s="321">
        <v>0</v>
      </c>
      <c r="K44" s="321">
        <v>714.58</v>
      </c>
      <c r="L44" s="285"/>
    </row>
    <row r="45" spans="1:12" s="322" customFormat="1" ht="10.5" customHeight="1" x14ac:dyDescent="0.2">
      <c r="A45" s="277" t="s">
        <v>625</v>
      </c>
      <c r="B45" s="321">
        <v>27.2</v>
      </c>
      <c r="C45" s="321">
        <v>0</v>
      </c>
      <c r="D45" s="321">
        <v>0</v>
      </c>
      <c r="E45" s="321">
        <v>164.23</v>
      </c>
      <c r="F45" s="321">
        <v>363.2</v>
      </c>
      <c r="G45" s="321">
        <v>0</v>
      </c>
      <c r="H45" s="321">
        <v>0</v>
      </c>
      <c r="I45" s="321">
        <v>306.18</v>
      </c>
      <c r="J45" s="321">
        <v>0</v>
      </c>
      <c r="K45" s="321">
        <v>860.81</v>
      </c>
      <c r="L45" s="285"/>
    </row>
    <row r="46" spans="1:12" s="322" customFormat="1" ht="10.5" customHeight="1" x14ac:dyDescent="0.2">
      <c r="A46" s="277" t="s">
        <v>626</v>
      </c>
      <c r="B46" s="321">
        <v>35.549999999999997</v>
      </c>
      <c r="C46" s="321">
        <v>0</v>
      </c>
      <c r="D46" s="321">
        <v>0</v>
      </c>
      <c r="E46" s="321">
        <v>99.19</v>
      </c>
      <c r="F46" s="321">
        <v>1506.11</v>
      </c>
      <c r="G46" s="321">
        <v>61.66</v>
      </c>
      <c r="H46" s="321">
        <v>0</v>
      </c>
      <c r="I46" s="321">
        <v>935.74</v>
      </c>
      <c r="J46" s="321">
        <v>17.03</v>
      </c>
      <c r="K46" s="321">
        <v>2655.28</v>
      </c>
      <c r="L46" s="285"/>
    </row>
    <row r="47" spans="1:12" s="322" customFormat="1" ht="10.5" customHeight="1" x14ac:dyDescent="0.2">
      <c r="A47" s="277" t="s">
        <v>627</v>
      </c>
      <c r="B47" s="321">
        <v>33.99</v>
      </c>
      <c r="C47" s="321">
        <v>0</v>
      </c>
      <c r="D47" s="321">
        <v>0</v>
      </c>
      <c r="E47" s="321">
        <v>36.67</v>
      </c>
      <c r="F47" s="321">
        <v>214.81</v>
      </c>
      <c r="G47" s="321">
        <v>0</v>
      </c>
      <c r="H47" s="321">
        <v>0</v>
      </c>
      <c r="I47" s="321">
        <v>203.73</v>
      </c>
      <c r="J47" s="321">
        <v>0</v>
      </c>
      <c r="K47" s="321">
        <v>489.19</v>
      </c>
      <c r="L47" s="285"/>
    </row>
    <row r="48" spans="1:12" s="322" customFormat="1" ht="10.5" customHeight="1" x14ac:dyDescent="0.2">
      <c r="A48" s="277" t="s">
        <v>628</v>
      </c>
      <c r="B48" s="321">
        <v>47.69</v>
      </c>
      <c r="C48" s="321">
        <v>0</v>
      </c>
      <c r="D48" s="321">
        <v>0</v>
      </c>
      <c r="E48" s="321">
        <v>25.84</v>
      </c>
      <c r="F48" s="321">
        <v>330.86</v>
      </c>
      <c r="G48" s="321">
        <v>432.65</v>
      </c>
      <c r="H48" s="321">
        <v>0</v>
      </c>
      <c r="I48" s="321">
        <v>771.81</v>
      </c>
      <c r="J48" s="321">
        <v>0.15</v>
      </c>
      <c r="K48" s="321">
        <v>1609.01</v>
      </c>
      <c r="L48" s="285"/>
    </row>
    <row r="49" spans="1:12" s="322" customFormat="1" ht="11.25" customHeight="1" x14ac:dyDescent="0.2">
      <c r="A49" s="277" t="s">
        <v>629</v>
      </c>
      <c r="B49" s="321">
        <v>238.66</v>
      </c>
      <c r="C49" s="321">
        <v>0</v>
      </c>
      <c r="D49" s="321">
        <v>0</v>
      </c>
      <c r="E49" s="321">
        <v>31.78</v>
      </c>
      <c r="F49" s="321">
        <v>506.3</v>
      </c>
      <c r="G49" s="321">
        <v>290.92</v>
      </c>
      <c r="H49" s="321">
        <v>0</v>
      </c>
      <c r="I49" s="321">
        <v>1677.92</v>
      </c>
      <c r="J49" s="321">
        <v>433.82</v>
      </c>
      <c r="K49" s="321">
        <v>3179.41</v>
      </c>
      <c r="L49" s="285"/>
    </row>
    <row r="50" spans="1:12" s="322" customFormat="1" ht="11.25" customHeight="1" x14ac:dyDescent="0.2">
      <c r="A50" s="277" t="s">
        <v>630</v>
      </c>
      <c r="B50" s="321">
        <v>2.95</v>
      </c>
      <c r="C50" s="321">
        <v>0</v>
      </c>
      <c r="D50" s="321">
        <v>0</v>
      </c>
      <c r="E50" s="321">
        <v>208.91</v>
      </c>
      <c r="F50" s="321">
        <v>388.02</v>
      </c>
      <c r="G50" s="321">
        <v>0</v>
      </c>
      <c r="H50" s="321">
        <v>0</v>
      </c>
      <c r="I50" s="321">
        <v>100.45</v>
      </c>
      <c r="J50" s="321">
        <v>0</v>
      </c>
      <c r="K50" s="321">
        <v>700.33</v>
      </c>
      <c r="L50" s="285"/>
    </row>
    <row r="51" spans="1:12" s="322" customFormat="1" ht="10.5" customHeight="1" x14ac:dyDescent="0.25">
      <c r="A51" s="276" t="s">
        <v>631</v>
      </c>
      <c r="B51" s="329">
        <v>9</v>
      </c>
      <c r="C51" s="329">
        <v>0</v>
      </c>
      <c r="D51" s="329">
        <v>0</v>
      </c>
      <c r="E51" s="329">
        <v>36210.160000000003</v>
      </c>
      <c r="F51" s="329">
        <v>24.22</v>
      </c>
      <c r="G51" s="329">
        <v>1556.37</v>
      </c>
      <c r="H51" s="329">
        <v>0</v>
      </c>
      <c r="I51" s="329">
        <v>431.1</v>
      </c>
      <c r="J51" s="329">
        <v>0</v>
      </c>
      <c r="K51" s="329">
        <v>38230.85</v>
      </c>
      <c r="L51" s="717"/>
    </row>
    <row r="52" spans="1:12" s="322" customFormat="1" ht="10.5" customHeight="1" x14ac:dyDescent="0.2">
      <c r="A52" s="277" t="s">
        <v>632</v>
      </c>
      <c r="B52" s="321">
        <v>0</v>
      </c>
      <c r="C52" s="321">
        <v>0</v>
      </c>
      <c r="D52" s="321">
        <v>0</v>
      </c>
      <c r="E52" s="321">
        <v>5237.83</v>
      </c>
      <c r="F52" s="321">
        <v>0</v>
      </c>
      <c r="G52" s="321">
        <v>0</v>
      </c>
      <c r="H52" s="321">
        <v>0</v>
      </c>
      <c r="I52" s="321">
        <v>0</v>
      </c>
      <c r="J52" s="321">
        <v>0</v>
      </c>
      <c r="K52" s="321">
        <v>5237.83</v>
      </c>
      <c r="L52" s="717"/>
    </row>
    <row r="53" spans="1:12" s="322" customFormat="1" ht="10.5" customHeight="1" x14ac:dyDescent="0.2">
      <c r="A53" s="277" t="s">
        <v>633</v>
      </c>
      <c r="B53" s="321">
        <v>9</v>
      </c>
      <c r="C53" s="321">
        <v>0</v>
      </c>
      <c r="D53" s="321">
        <v>0</v>
      </c>
      <c r="E53" s="321">
        <v>541.96</v>
      </c>
      <c r="F53" s="321">
        <v>0</v>
      </c>
      <c r="G53" s="321">
        <v>0</v>
      </c>
      <c r="H53" s="321">
        <v>0</v>
      </c>
      <c r="I53" s="321">
        <v>383.53</v>
      </c>
      <c r="J53" s="321">
        <v>0</v>
      </c>
      <c r="K53" s="321">
        <v>934.48</v>
      </c>
      <c r="L53" s="717"/>
    </row>
    <row r="54" spans="1:12" s="322" customFormat="1" ht="10.5" customHeight="1" x14ac:dyDescent="0.2">
      <c r="A54" s="277" t="s">
        <v>634</v>
      </c>
      <c r="B54" s="321">
        <v>0</v>
      </c>
      <c r="C54" s="321">
        <v>0</v>
      </c>
      <c r="D54" s="321">
        <v>0</v>
      </c>
      <c r="E54" s="321">
        <v>29985.95</v>
      </c>
      <c r="F54" s="321">
        <v>24.22</v>
      </c>
      <c r="G54" s="321">
        <v>1556.37</v>
      </c>
      <c r="H54" s="321">
        <v>0</v>
      </c>
      <c r="I54" s="321">
        <v>47.57</v>
      </c>
      <c r="J54" s="321">
        <v>0</v>
      </c>
      <c r="K54" s="321">
        <v>31614.12</v>
      </c>
      <c r="L54" s="717"/>
    </row>
    <row r="55" spans="1:12" s="322" customFormat="1" ht="10.5" customHeight="1" x14ac:dyDescent="0.2">
      <c r="A55" s="277" t="s">
        <v>635</v>
      </c>
      <c r="B55" s="321">
        <v>0</v>
      </c>
      <c r="C55" s="321">
        <v>0</v>
      </c>
      <c r="D55" s="321">
        <v>0</v>
      </c>
      <c r="E55" s="321">
        <v>444.42</v>
      </c>
      <c r="F55" s="321">
        <v>0</v>
      </c>
      <c r="G55" s="321">
        <v>0</v>
      </c>
      <c r="H55" s="321">
        <v>0</v>
      </c>
      <c r="I55" s="321">
        <v>0</v>
      </c>
      <c r="J55" s="321">
        <v>0</v>
      </c>
      <c r="K55" s="321">
        <v>444.42</v>
      </c>
      <c r="L55" s="717"/>
    </row>
    <row r="56" spans="1:12" s="322" customFormat="1" ht="10.5" customHeight="1" x14ac:dyDescent="0.2">
      <c r="A56" s="277" t="s">
        <v>636</v>
      </c>
      <c r="B56" s="321">
        <v>0</v>
      </c>
      <c r="C56" s="321">
        <v>0</v>
      </c>
      <c r="D56" s="321">
        <v>0</v>
      </c>
      <c r="E56" s="321">
        <v>0</v>
      </c>
      <c r="F56" s="321">
        <v>0</v>
      </c>
      <c r="G56" s="321">
        <v>0</v>
      </c>
      <c r="H56" s="321">
        <v>0</v>
      </c>
      <c r="I56" s="321">
        <v>0</v>
      </c>
      <c r="J56" s="321">
        <v>0</v>
      </c>
      <c r="K56" s="321">
        <v>0</v>
      </c>
      <c r="L56" s="717"/>
    </row>
    <row r="57" spans="1:12" s="322" customFormat="1" ht="10.5" customHeight="1" x14ac:dyDescent="0.25">
      <c r="A57" s="276" t="s">
        <v>614</v>
      </c>
      <c r="B57" s="329">
        <v>324.63</v>
      </c>
      <c r="C57" s="329">
        <v>133.81</v>
      </c>
      <c r="D57" s="329">
        <v>0</v>
      </c>
      <c r="E57" s="329">
        <v>5726.12</v>
      </c>
      <c r="F57" s="329">
        <v>30095.07</v>
      </c>
      <c r="G57" s="329">
        <v>2234.36</v>
      </c>
      <c r="H57" s="329">
        <v>0</v>
      </c>
      <c r="I57" s="329">
        <v>16472.29</v>
      </c>
      <c r="J57" s="329">
        <v>573.39</v>
      </c>
      <c r="K57" s="329">
        <v>55559.66</v>
      </c>
      <c r="L57" s="717"/>
    </row>
    <row r="58" spans="1:12" s="322" customFormat="1" ht="10.5" customHeight="1" x14ac:dyDescent="0.2">
      <c r="A58" s="277" t="s">
        <v>637</v>
      </c>
      <c r="B58" s="321">
        <v>304.33999999999997</v>
      </c>
      <c r="C58" s="321">
        <v>133.81</v>
      </c>
      <c r="D58" s="321">
        <v>0</v>
      </c>
      <c r="E58" s="321">
        <v>2411.92</v>
      </c>
      <c r="F58" s="321">
        <v>23161.7</v>
      </c>
      <c r="G58" s="321">
        <v>859.26</v>
      </c>
      <c r="H58" s="321">
        <v>0</v>
      </c>
      <c r="I58" s="321">
        <v>9273.16</v>
      </c>
      <c r="J58" s="321">
        <v>269.45999999999998</v>
      </c>
      <c r="K58" s="321">
        <v>36413.65</v>
      </c>
      <c r="L58" s="717"/>
    </row>
    <row r="59" spans="1:12" s="322" customFormat="1" ht="10.5" customHeight="1" x14ac:dyDescent="0.2">
      <c r="A59" s="277" t="s">
        <v>638</v>
      </c>
      <c r="B59" s="321">
        <v>12.28</v>
      </c>
      <c r="C59" s="321">
        <v>0</v>
      </c>
      <c r="D59" s="321">
        <v>0</v>
      </c>
      <c r="E59" s="321">
        <v>657.36</v>
      </c>
      <c r="F59" s="321">
        <v>2699.45</v>
      </c>
      <c r="G59" s="321">
        <v>37.380000000000003</v>
      </c>
      <c r="H59" s="321">
        <v>0</v>
      </c>
      <c r="I59" s="321">
        <v>1409.96</v>
      </c>
      <c r="J59" s="321">
        <v>78.72</v>
      </c>
      <c r="K59" s="321">
        <v>4895.16</v>
      </c>
      <c r="L59" s="717"/>
    </row>
    <row r="60" spans="1:12" s="322" customFormat="1" ht="10.5" customHeight="1" x14ac:dyDescent="0.2">
      <c r="A60" s="277" t="s">
        <v>639</v>
      </c>
      <c r="B60" s="321">
        <v>3.34</v>
      </c>
      <c r="C60" s="321">
        <v>0</v>
      </c>
      <c r="D60" s="321">
        <v>0</v>
      </c>
      <c r="E60" s="321">
        <v>1405.03</v>
      </c>
      <c r="F60" s="321">
        <v>3403.76</v>
      </c>
      <c r="G60" s="321">
        <v>1227.49</v>
      </c>
      <c r="H60" s="321">
        <v>0</v>
      </c>
      <c r="I60" s="321">
        <v>5443</v>
      </c>
      <c r="J60" s="321">
        <v>221.13</v>
      </c>
      <c r="K60" s="321">
        <v>11703.76</v>
      </c>
      <c r="L60" s="717"/>
    </row>
    <row r="61" spans="1:12" s="322" customFormat="1" ht="11.25" customHeight="1" x14ac:dyDescent="0.2">
      <c r="A61" s="277" t="s">
        <v>640</v>
      </c>
      <c r="B61" s="321">
        <v>0</v>
      </c>
      <c r="C61" s="321">
        <v>0</v>
      </c>
      <c r="D61" s="321">
        <v>0</v>
      </c>
      <c r="E61" s="321">
        <v>857.37</v>
      </c>
      <c r="F61" s="321">
        <v>78.31</v>
      </c>
      <c r="G61" s="321">
        <v>110.22</v>
      </c>
      <c r="H61" s="321">
        <v>0</v>
      </c>
      <c r="I61" s="321">
        <v>346.17</v>
      </c>
      <c r="J61" s="321">
        <v>4.07</v>
      </c>
      <c r="K61" s="321">
        <v>1396.13</v>
      </c>
      <c r="L61" s="717"/>
    </row>
    <row r="62" spans="1:12" s="322" customFormat="1" ht="10.5" customHeight="1" x14ac:dyDescent="0.2">
      <c r="A62" s="283" t="s">
        <v>641</v>
      </c>
      <c r="B62" s="321">
        <v>4.67</v>
      </c>
      <c r="C62" s="321">
        <v>0</v>
      </c>
      <c r="D62" s="321">
        <v>0</v>
      </c>
      <c r="E62" s="321">
        <v>394.43</v>
      </c>
      <c r="F62" s="321">
        <v>751.86</v>
      </c>
      <c r="G62" s="321">
        <v>0</v>
      </c>
      <c r="H62" s="321">
        <v>0</v>
      </c>
      <c r="I62" s="321">
        <v>0</v>
      </c>
      <c r="J62" s="321">
        <v>0</v>
      </c>
      <c r="K62" s="321">
        <v>1150.96</v>
      </c>
      <c r="L62" s="717"/>
    </row>
    <row r="63" spans="1:12" s="326" customFormat="1" ht="10.5" customHeight="1" thickBot="1" x14ac:dyDescent="0.3">
      <c r="A63" s="287" t="s">
        <v>642</v>
      </c>
      <c r="B63" s="333">
        <v>0</v>
      </c>
      <c r="C63" s="333">
        <v>46.89</v>
      </c>
      <c r="D63" s="333">
        <v>0</v>
      </c>
      <c r="E63" s="334">
        <v>5775.17</v>
      </c>
      <c r="F63" s="334">
        <v>350.01</v>
      </c>
      <c r="G63" s="333">
        <v>0</v>
      </c>
      <c r="H63" s="333">
        <v>0</v>
      </c>
      <c r="I63" s="333">
        <v>0</v>
      </c>
      <c r="J63" s="333">
        <v>0</v>
      </c>
      <c r="K63" s="334">
        <v>6172.07</v>
      </c>
      <c r="L63" s="717"/>
    </row>
    <row r="64" spans="1:12" s="280" customFormat="1" ht="12" customHeight="1" thickTop="1" x14ac:dyDescent="0.25">
      <c r="A64" s="282" t="s">
        <v>643</v>
      </c>
      <c r="B64" s="289"/>
      <c r="C64" s="289"/>
      <c r="D64" s="289"/>
      <c r="E64" s="289"/>
      <c r="F64" s="289"/>
      <c r="G64" s="289"/>
      <c r="H64" s="288"/>
      <c r="I64" s="288"/>
      <c r="J64" s="288"/>
      <c r="K64" s="288"/>
    </row>
    <row r="65" spans="1:22" s="280" customFormat="1" ht="10" customHeight="1" x14ac:dyDescent="0.25">
      <c r="A65" s="282" t="s">
        <v>644</v>
      </c>
      <c r="B65" s="289"/>
      <c r="C65" s="289"/>
      <c r="D65" s="289"/>
      <c r="E65" s="289"/>
      <c r="F65" s="289"/>
      <c r="G65" s="289"/>
      <c r="H65" s="288"/>
      <c r="I65" s="288"/>
      <c r="J65" s="288"/>
      <c r="K65" s="288"/>
    </row>
    <row r="66" spans="1:22" s="280" customFormat="1" ht="10" customHeight="1" x14ac:dyDescent="0.25">
      <c r="A66" s="282" t="s">
        <v>645</v>
      </c>
      <c r="B66" s="289"/>
      <c r="C66" s="289"/>
      <c r="D66" s="289"/>
      <c r="E66" s="289"/>
      <c r="F66" s="289"/>
      <c r="G66" s="289"/>
      <c r="H66" s="288"/>
      <c r="I66" s="288"/>
      <c r="J66" s="288"/>
      <c r="K66" s="288"/>
    </row>
    <row r="67" spans="1:22" s="280" customFormat="1" ht="10" customHeight="1" x14ac:dyDescent="0.25">
      <c r="A67" s="282" t="s">
        <v>646</v>
      </c>
      <c r="B67" s="289"/>
      <c r="C67" s="289"/>
      <c r="D67" s="289"/>
      <c r="E67" s="289"/>
      <c r="F67" s="289"/>
      <c r="G67" s="289"/>
      <c r="H67" s="288"/>
      <c r="I67" s="288"/>
      <c r="J67" s="288"/>
      <c r="K67" s="288"/>
    </row>
    <row r="68" spans="1:22" s="280" customFormat="1" ht="10" customHeight="1" x14ac:dyDescent="0.25">
      <c r="A68" s="282" t="s">
        <v>647</v>
      </c>
      <c r="B68" s="289"/>
      <c r="C68" s="289"/>
      <c r="D68" s="289"/>
      <c r="E68" s="289"/>
      <c r="F68" s="289"/>
      <c r="G68" s="289"/>
      <c r="H68" s="288"/>
      <c r="I68" s="288"/>
      <c r="J68" s="288"/>
      <c r="K68" s="288"/>
    </row>
    <row r="69" spans="1:22" s="351" customFormat="1" ht="9.75" customHeight="1" x14ac:dyDescent="0.3">
      <c r="A69" s="282" t="s">
        <v>648</v>
      </c>
      <c r="B69" s="350"/>
      <c r="C69" s="350"/>
      <c r="D69" s="350"/>
      <c r="E69" s="350"/>
      <c r="F69" s="350"/>
      <c r="G69" s="350"/>
      <c r="H69" s="288"/>
      <c r="I69" s="288"/>
      <c r="J69" s="288"/>
      <c r="K69" s="288"/>
      <c r="L69" s="280"/>
      <c r="M69" s="280"/>
      <c r="N69" s="280"/>
      <c r="O69" s="280"/>
      <c r="P69" s="280"/>
      <c r="Q69" s="280"/>
      <c r="R69" s="280"/>
      <c r="S69" s="280"/>
      <c r="T69" s="280"/>
      <c r="U69" s="280"/>
      <c r="V69" s="280"/>
    </row>
    <row r="70" spans="1:22" s="280" customFormat="1" ht="9.75" customHeight="1" x14ac:dyDescent="0.3">
      <c r="A70" s="336" t="s">
        <v>649</v>
      </c>
      <c r="B70" s="352"/>
      <c r="C70" s="352"/>
      <c r="D70" s="352"/>
      <c r="E70" s="352"/>
      <c r="F70" s="352"/>
      <c r="G70" s="352"/>
      <c r="H70" s="288"/>
      <c r="I70" s="288"/>
      <c r="J70" s="288"/>
      <c r="K70" s="288"/>
    </row>
    <row r="71" spans="1:22" x14ac:dyDescent="0.25">
      <c r="H71" s="280"/>
      <c r="I71" s="280"/>
    </row>
    <row r="72" spans="1:22" x14ac:dyDescent="0.25">
      <c r="A72" s="282"/>
    </row>
    <row r="73" spans="1:22" x14ac:dyDescent="0.25">
      <c r="A73" s="282"/>
    </row>
    <row r="74" spans="1:22" x14ac:dyDescent="0.25">
      <c r="A74" s="282"/>
    </row>
    <row r="75" spans="1:22" x14ac:dyDescent="0.25">
      <c r="A75" s="282"/>
    </row>
    <row r="76" spans="1:22" x14ac:dyDescent="0.25">
      <c r="A76" s="282"/>
    </row>
    <row r="77" spans="1:22" x14ac:dyDescent="0.25">
      <c r="A77" s="282"/>
    </row>
    <row r="78" spans="1:22" x14ac:dyDescent="0.25">
      <c r="A78" s="336"/>
    </row>
  </sheetData>
  <pageMargins left="0.51181102362204722" right="0.51181102362204722" top="0.51181102362204722" bottom="0.51181102362204722" header="0.27559055118110237" footer="0.27559055118110237"/>
  <pageSetup paperSize="9" scale="45" firstPageNumber="188" orientation="portrait" useFirstPageNumber="1"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78"/>
  <sheetViews>
    <sheetView zoomScaleNormal="100" workbookViewId="0"/>
  </sheetViews>
  <sheetFormatPr defaultColWidth="7.765625" defaultRowHeight="12.5" x14ac:dyDescent="0.25"/>
  <cols>
    <col min="1" max="1" width="16.23046875" style="8" customWidth="1"/>
    <col min="2" max="2" width="5.4609375" style="8" customWidth="1"/>
    <col min="3" max="3" width="9.765625" style="8" customWidth="1"/>
    <col min="4" max="4" width="6.07421875" style="8" customWidth="1"/>
    <col min="5" max="5" width="7.69140625" style="8" customWidth="1"/>
    <col min="6" max="6" width="5.765625" style="8" customWidth="1"/>
    <col min="7" max="7" width="8.07421875" style="8" customWidth="1"/>
    <col min="8" max="8" width="7.07421875" style="8" customWidth="1"/>
    <col min="9" max="9" width="7.765625" style="8"/>
    <col min="10" max="10" width="4.69140625" style="8" customWidth="1"/>
    <col min="11" max="11" width="6.3046875" style="8" customWidth="1"/>
    <col min="12" max="256" width="7.765625" style="8"/>
    <col min="257" max="257" width="16.23046875" style="8" customWidth="1"/>
    <col min="258" max="258" width="5.4609375" style="8" customWidth="1"/>
    <col min="259" max="259" width="9.765625" style="8" customWidth="1"/>
    <col min="260" max="260" width="6.07421875" style="8" customWidth="1"/>
    <col min="261" max="261" width="7.69140625" style="8" customWidth="1"/>
    <col min="262" max="262" width="5.765625" style="8" customWidth="1"/>
    <col min="263" max="263" width="8.07421875" style="8" customWidth="1"/>
    <col min="264" max="264" width="7.07421875" style="8" customWidth="1"/>
    <col min="265" max="265" width="7.765625" style="8"/>
    <col min="266" max="266" width="4.69140625" style="8" customWidth="1"/>
    <col min="267" max="267" width="6.3046875" style="8" customWidth="1"/>
    <col min="268" max="512" width="7.765625" style="8"/>
    <col min="513" max="513" width="16.23046875" style="8" customWidth="1"/>
    <col min="514" max="514" width="5.4609375" style="8" customWidth="1"/>
    <col min="515" max="515" width="9.765625" style="8" customWidth="1"/>
    <col min="516" max="516" width="6.07421875" style="8" customWidth="1"/>
    <col min="517" max="517" width="7.69140625" style="8" customWidth="1"/>
    <col min="518" max="518" width="5.765625" style="8" customWidth="1"/>
    <col min="519" max="519" width="8.07421875" style="8" customWidth="1"/>
    <col min="520" max="520" width="7.07421875" style="8" customWidth="1"/>
    <col min="521" max="521" width="7.765625" style="8"/>
    <col min="522" max="522" width="4.69140625" style="8" customWidth="1"/>
    <col min="523" max="523" width="6.3046875" style="8" customWidth="1"/>
    <col min="524" max="768" width="7.765625" style="8"/>
    <col min="769" max="769" width="16.23046875" style="8" customWidth="1"/>
    <col min="770" max="770" width="5.4609375" style="8" customWidth="1"/>
    <col min="771" max="771" width="9.765625" style="8" customWidth="1"/>
    <col min="772" max="772" width="6.07421875" style="8" customWidth="1"/>
    <col min="773" max="773" width="7.69140625" style="8" customWidth="1"/>
    <col min="774" max="774" width="5.765625" style="8" customWidth="1"/>
    <col min="775" max="775" width="8.07421875" style="8" customWidth="1"/>
    <col min="776" max="776" width="7.07421875" style="8" customWidth="1"/>
    <col min="777" max="777" width="7.765625" style="8"/>
    <col min="778" max="778" width="4.69140625" style="8" customWidth="1"/>
    <col min="779" max="779" width="6.3046875" style="8" customWidth="1"/>
    <col min="780" max="1024" width="7.765625" style="8"/>
    <col min="1025" max="1025" width="16.23046875" style="8" customWidth="1"/>
    <col min="1026" max="1026" width="5.4609375" style="8" customWidth="1"/>
    <col min="1027" max="1027" width="9.765625" style="8" customWidth="1"/>
    <col min="1028" max="1028" width="6.07421875" style="8" customWidth="1"/>
    <col min="1029" max="1029" width="7.69140625" style="8" customWidth="1"/>
    <col min="1030" max="1030" width="5.765625" style="8" customWidth="1"/>
    <col min="1031" max="1031" width="8.07421875" style="8" customWidth="1"/>
    <col min="1032" max="1032" width="7.07421875" style="8" customWidth="1"/>
    <col min="1033" max="1033" width="7.765625" style="8"/>
    <col min="1034" max="1034" width="4.69140625" style="8" customWidth="1"/>
    <col min="1035" max="1035" width="6.3046875" style="8" customWidth="1"/>
    <col min="1036" max="1280" width="7.765625" style="8"/>
    <col min="1281" max="1281" width="16.23046875" style="8" customWidth="1"/>
    <col min="1282" max="1282" width="5.4609375" style="8" customWidth="1"/>
    <col min="1283" max="1283" width="9.765625" style="8" customWidth="1"/>
    <col min="1284" max="1284" width="6.07421875" style="8" customWidth="1"/>
    <col min="1285" max="1285" width="7.69140625" style="8" customWidth="1"/>
    <col min="1286" max="1286" width="5.765625" style="8" customWidth="1"/>
    <col min="1287" max="1287" width="8.07421875" style="8" customWidth="1"/>
    <col min="1288" max="1288" width="7.07421875" style="8" customWidth="1"/>
    <col min="1289" max="1289" width="7.765625" style="8"/>
    <col min="1290" max="1290" width="4.69140625" style="8" customWidth="1"/>
    <col min="1291" max="1291" width="6.3046875" style="8" customWidth="1"/>
    <col min="1292" max="1536" width="7.765625" style="8"/>
    <col min="1537" max="1537" width="16.23046875" style="8" customWidth="1"/>
    <col min="1538" max="1538" width="5.4609375" style="8" customWidth="1"/>
    <col min="1539" max="1539" width="9.765625" style="8" customWidth="1"/>
    <col min="1540" max="1540" width="6.07421875" style="8" customWidth="1"/>
    <col min="1541" max="1541" width="7.69140625" style="8" customWidth="1"/>
    <col min="1542" max="1542" width="5.765625" style="8" customWidth="1"/>
    <col min="1543" max="1543" width="8.07421875" style="8" customWidth="1"/>
    <col min="1544" max="1544" width="7.07421875" style="8" customWidth="1"/>
    <col min="1545" max="1545" width="7.765625" style="8"/>
    <col min="1546" max="1546" width="4.69140625" style="8" customWidth="1"/>
    <col min="1547" max="1547" width="6.3046875" style="8" customWidth="1"/>
    <col min="1548" max="1792" width="7.765625" style="8"/>
    <col min="1793" max="1793" width="16.23046875" style="8" customWidth="1"/>
    <col min="1794" max="1794" width="5.4609375" style="8" customWidth="1"/>
    <col min="1795" max="1795" width="9.765625" style="8" customWidth="1"/>
    <col min="1796" max="1796" width="6.07421875" style="8" customWidth="1"/>
    <col min="1797" max="1797" width="7.69140625" style="8" customWidth="1"/>
    <col min="1798" max="1798" width="5.765625" style="8" customWidth="1"/>
    <col min="1799" max="1799" width="8.07421875" style="8" customWidth="1"/>
    <col min="1800" max="1800" width="7.07421875" style="8" customWidth="1"/>
    <col min="1801" max="1801" width="7.765625" style="8"/>
    <col min="1802" max="1802" width="4.69140625" style="8" customWidth="1"/>
    <col min="1803" max="1803" width="6.3046875" style="8" customWidth="1"/>
    <col min="1804" max="2048" width="7.765625" style="8"/>
    <col min="2049" max="2049" width="16.23046875" style="8" customWidth="1"/>
    <col min="2050" max="2050" width="5.4609375" style="8" customWidth="1"/>
    <col min="2051" max="2051" width="9.765625" style="8" customWidth="1"/>
    <col min="2052" max="2052" width="6.07421875" style="8" customWidth="1"/>
    <col min="2053" max="2053" width="7.69140625" style="8" customWidth="1"/>
    <col min="2054" max="2054" width="5.765625" style="8" customWidth="1"/>
    <col min="2055" max="2055" width="8.07421875" style="8" customWidth="1"/>
    <col min="2056" max="2056" width="7.07421875" style="8" customWidth="1"/>
    <col min="2057" max="2057" width="7.765625" style="8"/>
    <col min="2058" max="2058" width="4.69140625" style="8" customWidth="1"/>
    <col min="2059" max="2059" width="6.3046875" style="8" customWidth="1"/>
    <col min="2060" max="2304" width="7.765625" style="8"/>
    <col min="2305" max="2305" width="16.23046875" style="8" customWidth="1"/>
    <col min="2306" max="2306" width="5.4609375" style="8" customWidth="1"/>
    <col min="2307" max="2307" width="9.765625" style="8" customWidth="1"/>
    <col min="2308" max="2308" width="6.07421875" style="8" customWidth="1"/>
    <col min="2309" max="2309" width="7.69140625" style="8" customWidth="1"/>
    <col min="2310" max="2310" width="5.765625" style="8" customWidth="1"/>
    <col min="2311" max="2311" width="8.07421875" style="8" customWidth="1"/>
    <col min="2312" max="2312" width="7.07421875" style="8" customWidth="1"/>
    <col min="2313" max="2313" width="7.765625" style="8"/>
    <col min="2314" max="2314" width="4.69140625" style="8" customWidth="1"/>
    <col min="2315" max="2315" width="6.3046875" style="8" customWidth="1"/>
    <col min="2316" max="2560" width="7.765625" style="8"/>
    <col min="2561" max="2561" width="16.23046875" style="8" customWidth="1"/>
    <col min="2562" max="2562" width="5.4609375" style="8" customWidth="1"/>
    <col min="2563" max="2563" width="9.765625" style="8" customWidth="1"/>
    <col min="2564" max="2564" width="6.07421875" style="8" customWidth="1"/>
    <col min="2565" max="2565" width="7.69140625" style="8" customWidth="1"/>
    <col min="2566" max="2566" width="5.765625" style="8" customWidth="1"/>
    <col min="2567" max="2567" width="8.07421875" style="8" customWidth="1"/>
    <col min="2568" max="2568" width="7.07421875" style="8" customWidth="1"/>
    <col min="2569" max="2569" width="7.765625" style="8"/>
    <col min="2570" max="2570" width="4.69140625" style="8" customWidth="1"/>
    <col min="2571" max="2571" width="6.3046875" style="8" customWidth="1"/>
    <col min="2572" max="2816" width="7.765625" style="8"/>
    <col min="2817" max="2817" width="16.23046875" style="8" customWidth="1"/>
    <col min="2818" max="2818" width="5.4609375" style="8" customWidth="1"/>
    <col min="2819" max="2819" width="9.765625" style="8" customWidth="1"/>
    <col min="2820" max="2820" width="6.07421875" style="8" customWidth="1"/>
    <col min="2821" max="2821" width="7.69140625" style="8" customWidth="1"/>
    <col min="2822" max="2822" width="5.765625" style="8" customWidth="1"/>
    <col min="2823" max="2823" width="8.07421875" style="8" customWidth="1"/>
    <col min="2824" max="2824" width="7.07421875" style="8" customWidth="1"/>
    <col min="2825" max="2825" width="7.765625" style="8"/>
    <col min="2826" max="2826" width="4.69140625" style="8" customWidth="1"/>
    <col min="2827" max="2827" width="6.3046875" style="8" customWidth="1"/>
    <col min="2828" max="3072" width="7.765625" style="8"/>
    <col min="3073" max="3073" width="16.23046875" style="8" customWidth="1"/>
    <col min="3074" max="3074" width="5.4609375" style="8" customWidth="1"/>
    <col min="3075" max="3075" width="9.765625" style="8" customWidth="1"/>
    <col min="3076" max="3076" width="6.07421875" style="8" customWidth="1"/>
    <col min="3077" max="3077" width="7.69140625" style="8" customWidth="1"/>
    <col min="3078" max="3078" width="5.765625" style="8" customWidth="1"/>
    <col min="3079" max="3079" width="8.07421875" style="8" customWidth="1"/>
    <col min="3080" max="3080" width="7.07421875" style="8" customWidth="1"/>
    <col min="3081" max="3081" width="7.765625" style="8"/>
    <col min="3082" max="3082" width="4.69140625" style="8" customWidth="1"/>
    <col min="3083" max="3083" width="6.3046875" style="8" customWidth="1"/>
    <col min="3084" max="3328" width="7.765625" style="8"/>
    <col min="3329" max="3329" width="16.23046875" style="8" customWidth="1"/>
    <col min="3330" max="3330" width="5.4609375" style="8" customWidth="1"/>
    <col min="3331" max="3331" width="9.765625" style="8" customWidth="1"/>
    <col min="3332" max="3332" width="6.07421875" style="8" customWidth="1"/>
    <col min="3333" max="3333" width="7.69140625" style="8" customWidth="1"/>
    <col min="3334" max="3334" width="5.765625" style="8" customWidth="1"/>
    <col min="3335" max="3335" width="8.07421875" style="8" customWidth="1"/>
    <col min="3336" max="3336" width="7.07421875" style="8" customWidth="1"/>
    <col min="3337" max="3337" width="7.765625" style="8"/>
    <col min="3338" max="3338" width="4.69140625" style="8" customWidth="1"/>
    <col min="3339" max="3339" width="6.3046875" style="8" customWidth="1"/>
    <col min="3340" max="3584" width="7.765625" style="8"/>
    <col min="3585" max="3585" width="16.23046875" style="8" customWidth="1"/>
    <col min="3586" max="3586" width="5.4609375" style="8" customWidth="1"/>
    <col min="3587" max="3587" width="9.765625" style="8" customWidth="1"/>
    <col min="3588" max="3588" width="6.07421875" style="8" customWidth="1"/>
    <col min="3589" max="3589" width="7.69140625" style="8" customWidth="1"/>
    <col min="3590" max="3590" width="5.765625" style="8" customWidth="1"/>
    <col min="3591" max="3591" width="8.07421875" style="8" customWidth="1"/>
    <col min="3592" max="3592" width="7.07421875" style="8" customWidth="1"/>
    <col min="3593" max="3593" width="7.765625" style="8"/>
    <col min="3594" max="3594" width="4.69140625" style="8" customWidth="1"/>
    <col min="3595" max="3595" width="6.3046875" style="8" customWidth="1"/>
    <col min="3596" max="3840" width="7.765625" style="8"/>
    <col min="3841" max="3841" width="16.23046875" style="8" customWidth="1"/>
    <col min="3842" max="3842" width="5.4609375" style="8" customWidth="1"/>
    <col min="3843" max="3843" width="9.765625" style="8" customWidth="1"/>
    <col min="3844" max="3844" width="6.07421875" style="8" customWidth="1"/>
    <col min="3845" max="3845" width="7.69140625" style="8" customWidth="1"/>
    <col min="3846" max="3846" width="5.765625" style="8" customWidth="1"/>
    <col min="3847" max="3847" width="8.07421875" style="8" customWidth="1"/>
    <col min="3848" max="3848" width="7.07421875" style="8" customWidth="1"/>
    <col min="3849" max="3849" width="7.765625" style="8"/>
    <col min="3850" max="3850" width="4.69140625" style="8" customWidth="1"/>
    <col min="3851" max="3851" width="6.3046875" style="8" customWidth="1"/>
    <col min="3852" max="4096" width="7.765625" style="8"/>
    <col min="4097" max="4097" width="16.23046875" style="8" customWidth="1"/>
    <col min="4098" max="4098" width="5.4609375" style="8" customWidth="1"/>
    <col min="4099" max="4099" width="9.765625" style="8" customWidth="1"/>
    <col min="4100" max="4100" width="6.07421875" style="8" customWidth="1"/>
    <col min="4101" max="4101" width="7.69140625" style="8" customWidth="1"/>
    <col min="4102" max="4102" width="5.765625" style="8" customWidth="1"/>
    <col min="4103" max="4103" width="8.07421875" style="8" customWidth="1"/>
    <col min="4104" max="4104" width="7.07421875" style="8" customWidth="1"/>
    <col min="4105" max="4105" width="7.765625" style="8"/>
    <col min="4106" max="4106" width="4.69140625" style="8" customWidth="1"/>
    <col min="4107" max="4107" width="6.3046875" style="8" customWidth="1"/>
    <col min="4108" max="4352" width="7.765625" style="8"/>
    <col min="4353" max="4353" width="16.23046875" style="8" customWidth="1"/>
    <col min="4354" max="4354" width="5.4609375" style="8" customWidth="1"/>
    <col min="4355" max="4355" width="9.765625" style="8" customWidth="1"/>
    <col min="4356" max="4356" width="6.07421875" style="8" customWidth="1"/>
    <col min="4357" max="4357" width="7.69140625" style="8" customWidth="1"/>
    <col min="4358" max="4358" width="5.765625" style="8" customWidth="1"/>
    <col min="4359" max="4359" width="8.07421875" style="8" customWidth="1"/>
    <col min="4360" max="4360" width="7.07421875" style="8" customWidth="1"/>
    <col min="4361" max="4361" width="7.765625" style="8"/>
    <col min="4362" max="4362" width="4.69140625" style="8" customWidth="1"/>
    <col min="4363" max="4363" width="6.3046875" style="8" customWidth="1"/>
    <col min="4364" max="4608" width="7.765625" style="8"/>
    <col min="4609" max="4609" width="16.23046875" style="8" customWidth="1"/>
    <col min="4610" max="4610" width="5.4609375" style="8" customWidth="1"/>
    <col min="4611" max="4611" width="9.765625" style="8" customWidth="1"/>
    <col min="4612" max="4612" width="6.07421875" style="8" customWidth="1"/>
    <col min="4613" max="4613" width="7.69140625" style="8" customWidth="1"/>
    <col min="4614" max="4614" width="5.765625" style="8" customWidth="1"/>
    <col min="4615" max="4615" width="8.07421875" style="8" customWidth="1"/>
    <col min="4616" max="4616" width="7.07421875" style="8" customWidth="1"/>
    <col min="4617" max="4617" width="7.765625" style="8"/>
    <col min="4618" max="4618" width="4.69140625" style="8" customWidth="1"/>
    <col min="4619" max="4619" width="6.3046875" style="8" customWidth="1"/>
    <col min="4620" max="4864" width="7.765625" style="8"/>
    <col min="4865" max="4865" width="16.23046875" style="8" customWidth="1"/>
    <col min="4866" max="4866" width="5.4609375" style="8" customWidth="1"/>
    <col min="4867" max="4867" width="9.765625" style="8" customWidth="1"/>
    <col min="4868" max="4868" width="6.07421875" style="8" customWidth="1"/>
    <col min="4869" max="4869" width="7.69140625" style="8" customWidth="1"/>
    <col min="4870" max="4870" width="5.765625" style="8" customWidth="1"/>
    <col min="4871" max="4871" width="8.07421875" style="8" customWidth="1"/>
    <col min="4872" max="4872" width="7.07421875" style="8" customWidth="1"/>
    <col min="4873" max="4873" width="7.765625" style="8"/>
    <col min="4874" max="4874" width="4.69140625" style="8" customWidth="1"/>
    <col min="4875" max="4875" width="6.3046875" style="8" customWidth="1"/>
    <col min="4876" max="5120" width="7.765625" style="8"/>
    <col min="5121" max="5121" width="16.23046875" style="8" customWidth="1"/>
    <col min="5122" max="5122" width="5.4609375" style="8" customWidth="1"/>
    <col min="5123" max="5123" width="9.765625" style="8" customWidth="1"/>
    <col min="5124" max="5124" width="6.07421875" style="8" customWidth="1"/>
    <col min="5125" max="5125" width="7.69140625" style="8" customWidth="1"/>
    <col min="5126" max="5126" width="5.765625" style="8" customWidth="1"/>
    <col min="5127" max="5127" width="8.07421875" style="8" customWidth="1"/>
    <col min="5128" max="5128" width="7.07421875" style="8" customWidth="1"/>
    <col min="5129" max="5129" width="7.765625" style="8"/>
    <col min="5130" max="5130" width="4.69140625" style="8" customWidth="1"/>
    <col min="5131" max="5131" width="6.3046875" style="8" customWidth="1"/>
    <col min="5132" max="5376" width="7.765625" style="8"/>
    <col min="5377" max="5377" width="16.23046875" style="8" customWidth="1"/>
    <col min="5378" max="5378" width="5.4609375" style="8" customWidth="1"/>
    <col min="5379" max="5379" width="9.765625" style="8" customWidth="1"/>
    <col min="5380" max="5380" width="6.07421875" style="8" customWidth="1"/>
    <col min="5381" max="5381" width="7.69140625" style="8" customWidth="1"/>
    <col min="5382" max="5382" width="5.765625" style="8" customWidth="1"/>
    <col min="5383" max="5383" width="8.07421875" style="8" customWidth="1"/>
    <col min="5384" max="5384" width="7.07421875" style="8" customWidth="1"/>
    <col min="5385" max="5385" width="7.765625" style="8"/>
    <col min="5386" max="5386" width="4.69140625" style="8" customWidth="1"/>
    <col min="5387" max="5387" width="6.3046875" style="8" customWidth="1"/>
    <col min="5388" max="5632" width="7.765625" style="8"/>
    <col min="5633" max="5633" width="16.23046875" style="8" customWidth="1"/>
    <col min="5634" max="5634" width="5.4609375" style="8" customWidth="1"/>
    <col min="5635" max="5635" width="9.765625" style="8" customWidth="1"/>
    <col min="5636" max="5636" width="6.07421875" style="8" customWidth="1"/>
    <col min="5637" max="5637" width="7.69140625" style="8" customWidth="1"/>
    <col min="5638" max="5638" width="5.765625" style="8" customWidth="1"/>
    <col min="5639" max="5639" width="8.07421875" style="8" customWidth="1"/>
    <col min="5640" max="5640" width="7.07421875" style="8" customWidth="1"/>
    <col min="5641" max="5641" width="7.765625" style="8"/>
    <col min="5642" max="5642" width="4.69140625" style="8" customWidth="1"/>
    <col min="5643" max="5643" width="6.3046875" style="8" customWidth="1"/>
    <col min="5644" max="5888" width="7.765625" style="8"/>
    <col min="5889" max="5889" width="16.23046875" style="8" customWidth="1"/>
    <col min="5890" max="5890" width="5.4609375" style="8" customWidth="1"/>
    <col min="5891" max="5891" width="9.765625" style="8" customWidth="1"/>
    <col min="5892" max="5892" width="6.07421875" style="8" customWidth="1"/>
    <col min="5893" max="5893" width="7.69140625" style="8" customWidth="1"/>
    <col min="5894" max="5894" width="5.765625" style="8" customWidth="1"/>
    <col min="5895" max="5895" width="8.07421875" style="8" customWidth="1"/>
    <col min="5896" max="5896" width="7.07421875" style="8" customWidth="1"/>
    <col min="5897" max="5897" width="7.765625" style="8"/>
    <col min="5898" max="5898" width="4.69140625" style="8" customWidth="1"/>
    <col min="5899" max="5899" width="6.3046875" style="8" customWidth="1"/>
    <col min="5900" max="6144" width="7.765625" style="8"/>
    <col min="6145" max="6145" width="16.23046875" style="8" customWidth="1"/>
    <col min="6146" max="6146" width="5.4609375" style="8" customWidth="1"/>
    <col min="6147" max="6147" width="9.765625" style="8" customWidth="1"/>
    <col min="6148" max="6148" width="6.07421875" style="8" customWidth="1"/>
    <col min="6149" max="6149" width="7.69140625" style="8" customWidth="1"/>
    <col min="6150" max="6150" width="5.765625" style="8" customWidth="1"/>
    <col min="6151" max="6151" width="8.07421875" style="8" customWidth="1"/>
    <col min="6152" max="6152" width="7.07421875" style="8" customWidth="1"/>
    <col min="6153" max="6153" width="7.765625" style="8"/>
    <col min="6154" max="6154" width="4.69140625" style="8" customWidth="1"/>
    <col min="6155" max="6155" width="6.3046875" style="8" customWidth="1"/>
    <col min="6156" max="6400" width="7.765625" style="8"/>
    <col min="6401" max="6401" width="16.23046875" style="8" customWidth="1"/>
    <col min="6402" max="6402" width="5.4609375" style="8" customWidth="1"/>
    <col min="6403" max="6403" width="9.765625" style="8" customWidth="1"/>
    <col min="6404" max="6404" width="6.07421875" style="8" customWidth="1"/>
    <col min="6405" max="6405" width="7.69140625" style="8" customWidth="1"/>
    <col min="6406" max="6406" width="5.765625" style="8" customWidth="1"/>
    <col min="6407" max="6407" width="8.07421875" style="8" customWidth="1"/>
    <col min="6408" max="6408" width="7.07421875" style="8" customWidth="1"/>
    <col min="6409" max="6409" width="7.765625" style="8"/>
    <col min="6410" max="6410" width="4.69140625" style="8" customWidth="1"/>
    <col min="6411" max="6411" width="6.3046875" style="8" customWidth="1"/>
    <col min="6412" max="6656" width="7.765625" style="8"/>
    <col min="6657" max="6657" width="16.23046875" style="8" customWidth="1"/>
    <col min="6658" max="6658" width="5.4609375" style="8" customWidth="1"/>
    <col min="6659" max="6659" width="9.765625" style="8" customWidth="1"/>
    <col min="6660" max="6660" width="6.07421875" style="8" customWidth="1"/>
    <col min="6661" max="6661" width="7.69140625" style="8" customWidth="1"/>
    <col min="6662" max="6662" width="5.765625" style="8" customWidth="1"/>
    <col min="6663" max="6663" width="8.07421875" style="8" customWidth="1"/>
    <col min="6664" max="6664" width="7.07421875" style="8" customWidth="1"/>
    <col min="6665" max="6665" width="7.765625" style="8"/>
    <col min="6666" max="6666" width="4.69140625" style="8" customWidth="1"/>
    <col min="6667" max="6667" width="6.3046875" style="8" customWidth="1"/>
    <col min="6668" max="6912" width="7.765625" style="8"/>
    <col min="6913" max="6913" width="16.23046875" style="8" customWidth="1"/>
    <col min="6914" max="6914" width="5.4609375" style="8" customWidth="1"/>
    <col min="6915" max="6915" width="9.765625" style="8" customWidth="1"/>
    <col min="6916" max="6916" width="6.07421875" style="8" customWidth="1"/>
    <col min="6917" max="6917" width="7.69140625" style="8" customWidth="1"/>
    <col min="6918" max="6918" width="5.765625" style="8" customWidth="1"/>
    <col min="6919" max="6919" width="8.07421875" style="8" customWidth="1"/>
    <col min="6920" max="6920" width="7.07421875" style="8" customWidth="1"/>
    <col min="6921" max="6921" width="7.765625" style="8"/>
    <col min="6922" max="6922" width="4.69140625" style="8" customWidth="1"/>
    <col min="6923" max="6923" width="6.3046875" style="8" customWidth="1"/>
    <col min="6924" max="7168" width="7.765625" style="8"/>
    <col min="7169" max="7169" width="16.23046875" style="8" customWidth="1"/>
    <col min="7170" max="7170" width="5.4609375" style="8" customWidth="1"/>
    <col min="7171" max="7171" width="9.765625" style="8" customWidth="1"/>
    <col min="7172" max="7172" width="6.07421875" style="8" customWidth="1"/>
    <col min="7173" max="7173" width="7.69140625" style="8" customWidth="1"/>
    <col min="7174" max="7174" width="5.765625" style="8" customWidth="1"/>
    <col min="7175" max="7175" width="8.07421875" style="8" customWidth="1"/>
    <col min="7176" max="7176" width="7.07421875" style="8" customWidth="1"/>
    <col min="7177" max="7177" width="7.765625" style="8"/>
    <col min="7178" max="7178" width="4.69140625" style="8" customWidth="1"/>
    <col min="7179" max="7179" width="6.3046875" style="8" customWidth="1"/>
    <col min="7180" max="7424" width="7.765625" style="8"/>
    <col min="7425" max="7425" width="16.23046875" style="8" customWidth="1"/>
    <col min="7426" max="7426" width="5.4609375" style="8" customWidth="1"/>
    <col min="7427" max="7427" width="9.765625" style="8" customWidth="1"/>
    <col min="7428" max="7428" width="6.07421875" style="8" customWidth="1"/>
    <col min="7429" max="7429" width="7.69140625" style="8" customWidth="1"/>
    <col min="7430" max="7430" width="5.765625" style="8" customWidth="1"/>
    <col min="7431" max="7431" width="8.07421875" style="8" customWidth="1"/>
    <col min="7432" max="7432" width="7.07421875" style="8" customWidth="1"/>
    <col min="7433" max="7433" width="7.765625" style="8"/>
    <col min="7434" max="7434" width="4.69140625" style="8" customWidth="1"/>
    <col min="7435" max="7435" width="6.3046875" style="8" customWidth="1"/>
    <col min="7436" max="7680" width="7.765625" style="8"/>
    <col min="7681" max="7681" width="16.23046875" style="8" customWidth="1"/>
    <col min="7682" max="7682" width="5.4609375" style="8" customWidth="1"/>
    <col min="7683" max="7683" width="9.765625" style="8" customWidth="1"/>
    <col min="7684" max="7684" width="6.07421875" style="8" customWidth="1"/>
    <col min="7685" max="7685" width="7.69140625" style="8" customWidth="1"/>
    <col min="7686" max="7686" width="5.765625" style="8" customWidth="1"/>
    <col min="7687" max="7687" width="8.07421875" style="8" customWidth="1"/>
    <col min="7688" max="7688" width="7.07421875" style="8" customWidth="1"/>
    <col min="7689" max="7689" width="7.765625" style="8"/>
    <col min="7690" max="7690" width="4.69140625" style="8" customWidth="1"/>
    <col min="7691" max="7691" width="6.3046875" style="8" customWidth="1"/>
    <col min="7692" max="7936" width="7.765625" style="8"/>
    <col min="7937" max="7937" width="16.23046875" style="8" customWidth="1"/>
    <col min="7938" max="7938" width="5.4609375" style="8" customWidth="1"/>
    <col min="7939" max="7939" width="9.765625" style="8" customWidth="1"/>
    <col min="7940" max="7940" width="6.07421875" style="8" customWidth="1"/>
    <col min="7941" max="7941" width="7.69140625" style="8" customWidth="1"/>
    <col min="7942" max="7942" width="5.765625" style="8" customWidth="1"/>
    <col min="7943" max="7943" width="8.07421875" style="8" customWidth="1"/>
    <col min="7944" max="7944" width="7.07421875" style="8" customWidth="1"/>
    <col min="7945" max="7945" width="7.765625" style="8"/>
    <col min="7946" max="7946" width="4.69140625" style="8" customWidth="1"/>
    <col min="7947" max="7947" width="6.3046875" style="8" customWidth="1"/>
    <col min="7948" max="8192" width="7.765625" style="8"/>
    <col min="8193" max="8193" width="16.23046875" style="8" customWidth="1"/>
    <col min="8194" max="8194" width="5.4609375" style="8" customWidth="1"/>
    <col min="8195" max="8195" width="9.765625" style="8" customWidth="1"/>
    <col min="8196" max="8196" width="6.07421875" style="8" customWidth="1"/>
    <col min="8197" max="8197" width="7.69140625" style="8" customWidth="1"/>
    <col min="8198" max="8198" width="5.765625" style="8" customWidth="1"/>
    <col min="8199" max="8199" width="8.07421875" style="8" customWidth="1"/>
    <col min="8200" max="8200" width="7.07421875" style="8" customWidth="1"/>
    <col min="8201" max="8201" width="7.765625" style="8"/>
    <col min="8202" max="8202" width="4.69140625" style="8" customWidth="1"/>
    <col min="8203" max="8203" width="6.3046875" style="8" customWidth="1"/>
    <col min="8204" max="8448" width="7.765625" style="8"/>
    <col min="8449" max="8449" width="16.23046875" style="8" customWidth="1"/>
    <col min="8450" max="8450" width="5.4609375" style="8" customWidth="1"/>
    <col min="8451" max="8451" width="9.765625" style="8" customWidth="1"/>
    <col min="8452" max="8452" width="6.07421875" style="8" customWidth="1"/>
    <col min="8453" max="8453" width="7.69140625" style="8" customWidth="1"/>
    <col min="8454" max="8454" width="5.765625" style="8" customWidth="1"/>
    <col min="8455" max="8455" width="8.07421875" style="8" customWidth="1"/>
    <col min="8456" max="8456" width="7.07421875" style="8" customWidth="1"/>
    <col min="8457" max="8457" width="7.765625" style="8"/>
    <col min="8458" max="8458" width="4.69140625" style="8" customWidth="1"/>
    <col min="8459" max="8459" width="6.3046875" style="8" customWidth="1"/>
    <col min="8460" max="8704" width="7.765625" style="8"/>
    <col min="8705" max="8705" width="16.23046875" style="8" customWidth="1"/>
    <col min="8706" max="8706" width="5.4609375" style="8" customWidth="1"/>
    <col min="8707" max="8707" width="9.765625" style="8" customWidth="1"/>
    <col min="8708" max="8708" width="6.07421875" style="8" customWidth="1"/>
    <col min="8709" max="8709" width="7.69140625" style="8" customWidth="1"/>
    <col min="8710" max="8710" width="5.765625" style="8" customWidth="1"/>
    <col min="8711" max="8711" width="8.07421875" style="8" customWidth="1"/>
    <col min="8712" max="8712" width="7.07421875" style="8" customWidth="1"/>
    <col min="8713" max="8713" width="7.765625" style="8"/>
    <col min="8714" max="8714" width="4.69140625" style="8" customWidth="1"/>
    <col min="8715" max="8715" width="6.3046875" style="8" customWidth="1"/>
    <col min="8716" max="8960" width="7.765625" style="8"/>
    <col min="8961" max="8961" width="16.23046875" style="8" customWidth="1"/>
    <col min="8962" max="8962" width="5.4609375" style="8" customWidth="1"/>
    <col min="8963" max="8963" width="9.765625" style="8" customWidth="1"/>
    <col min="8964" max="8964" width="6.07421875" style="8" customWidth="1"/>
    <col min="8965" max="8965" width="7.69140625" style="8" customWidth="1"/>
    <col min="8966" max="8966" width="5.765625" style="8" customWidth="1"/>
    <col min="8967" max="8967" width="8.07421875" style="8" customWidth="1"/>
    <col min="8968" max="8968" width="7.07421875" style="8" customWidth="1"/>
    <col min="8969" max="8969" width="7.765625" style="8"/>
    <col min="8970" max="8970" width="4.69140625" style="8" customWidth="1"/>
    <col min="8971" max="8971" width="6.3046875" style="8" customWidth="1"/>
    <col min="8972" max="9216" width="7.765625" style="8"/>
    <col min="9217" max="9217" width="16.23046875" style="8" customWidth="1"/>
    <col min="9218" max="9218" width="5.4609375" style="8" customWidth="1"/>
    <col min="9219" max="9219" width="9.765625" style="8" customWidth="1"/>
    <col min="9220" max="9220" width="6.07421875" style="8" customWidth="1"/>
    <col min="9221" max="9221" width="7.69140625" style="8" customWidth="1"/>
    <col min="9222" max="9222" width="5.765625" style="8" customWidth="1"/>
    <col min="9223" max="9223" width="8.07421875" style="8" customWidth="1"/>
    <col min="9224" max="9224" width="7.07421875" style="8" customWidth="1"/>
    <col min="9225" max="9225" width="7.765625" style="8"/>
    <col min="9226" max="9226" width="4.69140625" style="8" customWidth="1"/>
    <col min="9227" max="9227" width="6.3046875" style="8" customWidth="1"/>
    <col min="9228" max="9472" width="7.765625" style="8"/>
    <col min="9473" max="9473" width="16.23046875" style="8" customWidth="1"/>
    <col min="9474" max="9474" width="5.4609375" style="8" customWidth="1"/>
    <col min="9475" max="9475" width="9.765625" style="8" customWidth="1"/>
    <col min="9476" max="9476" width="6.07421875" style="8" customWidth="1"/>
    <col min="9477" max="9477" width="7.69140625" style="8" customWidth="1"/>
    <col min="9478" max="9478" width="5.765625" style="8" customWidth="1"/>
    <col min="9479" max="9479" width="8.07421875" style="8" customWidth="1"/>
    <col min="9480" max="9480" width="7.07421875" style="8" customWidth="1"/>
    <col min="9481" max="9481" width="7.765625" style="8"/>
    <col min="9482" max="9482" width="4.69140625" style="8" customWidth="1"/>
    <col min="9483" max="9483" width="6.3046875" style="8" customWidth="1"/>
    <col min="9484" max="9728" width="7.765625" style="8"/>
    <col min="9729" max="9729" width="16.23046875" style="8" customWidth="1"/>
    <col min="9730" max="9730" width="5.4609375" style="8" customWidth="1"/>
    <col min="9731" max="9731" width="9.765625" style="8" customWidth="1"/>
    <col min="9732" max="9732" width="6.07421875" style="8" customWidth="1"/>
    <col min="9733" max="9733" width="7.69140625" style="8" customWidth="1"/>
    <col min="9734" max="9734" width="5.765625" style="8" customWidth="1"/>
    <col min="9735" max="9735" width="8.07421875" style="8" customWidth="1"/>
    <col min="9736" max="9736" width="7.07421875" style="8" customWidth="1"/>
    <col min="9737" max="9737" width="7.765625" style="8"/>
    <col min="9738" max="9738" width="4.69140625" style="8" customWidth="1"/>
    <col min="9739" max="9739" width="6.3046875" style="8" customWidth="1"/>
    <col min="9740" max="9984" width="7.765625" style="8"/>
    <col min="9985" max="9985" width="16.23046875" style="8" customWidth="1"/>
    <col min="9986" max="9986" width="5.4609375" style="8" customWidth="1"/>
    <col min="9987" max="9987" width="9.765625" style="8" customWidth="1"/>
    <col min="9988" max="9988" width="6.07421875" style="8" customWidth="1"/>
    <col min="9989" max="9989" width="7.69140625" style="8" customWidth="1"/>
    <col min="9990" max="9990" width="5.765625" style="8" customWidth="1"/>
    <col min="9991" max="9991" width="8.07421875" style="8" customWidth="1"/>
    <col min="9992" max="9992" width="7.07421875" style="8" customWidth="1"/>
    <col min="9993" max="9993" width="7.765625" style="8"/>
    <col min="9994" max="9994" width="4.69140625" style="8" customWidth="1"/>
    <col min="9995" max="9995" width="6.3046875" style="8" customWidth="1"/>
    <col min="9996" max="10240" width="7.765625" style="8"/>
    <col min="10241" max="10241" width="16.23046875" style="8" customWidth="1"/>
    <col min="10242" max="10242" width="5.4609375" style="8" customWidth="1"/>
    <col min="10243" max="10243" width="9.765625" style="8" customWidth="1"/>
    <col min="10244" max="10244" width="6.07421875" style="8" customWidth="1"/>
    <col min="10245" max="10245" width="7.69140625" style="8" customWidth="1"/>
    <col min="10246" max="10246" width="5.765625" style="8" customWidth="1"/>
    <col min="10247" max="10247" width="8.07421875" style="8" customWidth="1"/>
    <col min="10248" max="10248" width="7.07421875" style="8" customWidth="1"/>
    <col min="10249" max="10249" width="7.765625" style="8"/>
    <col min="10250" max="10250" width="4.69140625" style="8" customWidth="1"/>
    <col min="10251" max="10251" width="6.3046875" style="8" customWidth="1"/>
    <col min="10252" max="10496" width="7.765625" style="8"/>
    <col min="10497" max="10497" width="16.23046875" style="8" customWidth="1"/>
    <col min="10498" max="10498" width="5.4609375" style="8" customWidth="1"/>
    <col min="10499" max="10499" width="9.765625" style="8" customWidth="1"/>
    <col min="10500" max="10500" width="6.07421875" style="8" customWidth="1"/>
    <col min="10501" max="10501" width="7.69140625" style="8" customWidth="1"/>
    <col min="10502" max="10502" width="5.765625" style="8" customWidth="1"/>
    <col min="10503" max="10503" width="8.07421875" style="8" customWidth="1"/>
    <col min="10504" max="10504" width="7.07421875" style="8" customWidth="1"/>
    <col min="10505" max="10505" width="7.765625" style="8"/>
    <col min="10506" max="10506" width="4.69140625" style="8" customWidth="1"/>
    <col min="10507" max="10507" width="6.3046875" style="8" customWidth="1"/>
    <col min="10508" max="10752" width="7.765625" style="8"/>
    <col min="10753" max="10753" width="16.23046875" style="8" customWidth="1"/>
    <col min="10754" max="10754" width="5.4609375" style="8" customWidth="1"/>
    <col min="10755" max="10755" width="9.765625" style="8" customWidth="1"/>
    <col min="10756" max="10756" width="6.07421875" style="8" customWidth="1"/>
    <col min="10757" max="10757" width="7.69140625" style="8" customWidth="1"/>
    <col min="10758" max="10758" width="5.765625" style="8" customWidth="1"/>
    <col min="10759" max="10759" width="8.07421875" style="8" customWidth="1"/>
    <col min="10760" max="10760" width="7.07421875" style="8" customWidth="1"/>
    <col min="10761" max="10761" width="7.765625" style="8"/>
    <col min="10762" max="10762" width="4.69140625" style="8" customWidth="1"/>
    <col min="10763" max="10763" width="6.3046875" style="8" customWidth="1"/>
    <col min="10764" max="11008" width="7.765625" style="8"/>
    <col min="11009" max="11009" width="16.23046875" style="8" customWidth="1"/>
    <col min="11010" max="11010" width="5.4609375" style="8" customWidth="1"/>
    <col min="11011" max="11011" width="9.765625" style="8" customWidth="1"/>
    <col min="11012" max="11012" width="6.07421875" style="8" customWidth="1"/>
    <col min="11013" max="11013" width="7.69140625" style="8" customWidth="1"/>
    <col min="11014" max="11014" width="5.765625" style="8" customWidth="1"/>
    <col min="11015" max="11015" width="8.07421875" style="8" customWidth="1"/>
    <col min="11016" max="11016" width="7.07421875" style="8" customWidth="1"/>
    <col min="11017" max="11017" width="7.765625" style="8"/>
    <col min="11018" max="11018" width="4.69140625" style="8" customWidth="1"/>
    <col min="11019" max="11019" width="6.3046875" style="8" customWidth="1"/>
    <col min="11020" max="11264" width="7.765625" style="8"/>
    <col min="11265" max="11265" width="16.23046875" style="8" customWidth="1"/>
    <col min="11266" max="11266" width="5.4609375" style="8" customWidth="1"/>
    <col min="11267" max="11267" width="9.765625" style="8" customWidth="1"/>
    <col min="11268" max="11268" width="6.07421875" style="8" customWidth="1"/>
    <col min="11269" max="11269" width="7.69140625" style="8" customWidth="1"/>
    <col min="11270" max="11270" width="5.765625" style="8" customWidth="1"/>
    <col min="11271" max="11271" width="8.07421875" style="8" customWidth="1"/>
    <col min="11272" max="11272" width="7.07421875" style="8" customWidth="1"/>
    <col min="11273" max="11273" width="7.765625" style="8"/>
    <col min="11274" max="11274" width="4.69140625" style="8" customWidth="1"/>
    <col min="11275" max="11275" width="6.3046875" style="8" customWidth="1"/>
    <col min="11276" max="11520" width="7.765625" style="8"/>
    <col min="11521" max="11521" width="16.23046875" style="8" customWidth="1"/>
    <col min="11522" max="11522" width="5.4609375" style="8" customWidth="1"/>
    <col min="11523" max="11523" width="9.765625" style="8" customWidth="1"/>
    <col min="11524" max="11524" width="6.07421875" style="8" customWidth="1"/>
    <col min="11525" max="11525" width="7.69140625" style="8" customWidth="1"/>
    <col min="11526" max="11526" width="5.765625" style="8" customWidth="1"/>
    <col min="11527" max="11527" width="8.07421875" style="8" customWidth="1"/>
    <col min="11528" max="11528" width="7.07421875" style="8" customWidth="1"/>
    <col min="11529" max="11529" width="7.765625" style="8"/>
    <col min="11530" max="11530" width="4.69140625" style="8" customWidth="1"/>
    <col min="11531" max="11531" width="6.3046875" style="8" customWidth="1"/>
    <col min="11532" max="11776" width="7.765625" style="8"/>
    <col min="11777" max="11777" width="16.23046875" style="8" customWidth="1"/>
    <col min="11778" max="11778" width="5.4609375" style="8" customWidth="1"/>
    <col min="11779" max="11779" width="9.765625" style="8" customWidth="1"/>
    <col min="11780" max="11780" width="6.07421875" style="8" customWidth="1"/>
    <col min="11781" max="11781" width="7.69140625" style="8" customWidth="1"/>
    <col min="11782" max="11782" width="5.765625" style="8" customWidth="1"/>
    <col min="11783" max="11783" width="8.07421875" style="8" customWidth="1"/>
    <col min="11784" max="11784" width="7.07421875" style="8" customWidth="1"/>
    <col min="11785" max="11785" width="7.765625" style="8"/>
    <col min="11786" max="11786" width="4.69140625" style="8" customWidth="1"/>
    <col min="11787" max="11787" width="6.3046875" style="8" customWidth="1"/>
    <col min="11788" max="12032" width="7.765625" style="8"/>
    <col min="12033" max="12033" width="16.23046875" style="8" customWidth="1"/>
    <col min="12034" max="12034" width="5.4609375" style="8" customWidth="1"/>
    <col min="12035" max="12035" width="9.765625" style="8" customWidth="1"/>
    <col min="12036" max="12036" width="6.07421875" style="8" customWidth="1"/>
    <col min="12037" max="12037" width="7.69140625" style="8" customWidth="1"/>
    <col min="12038" max="12038" width="5.765625" style="8" customWidth="1"/>
    <col min="12039" max="12039" width="8.07421875" style="8" customWidth="1"/>
    <col min="12040" max="12040" width="7.07421875" style="8" customWidth="1"/>
    <col min="12041" max="12041" width="7.765625" style="8"/>
    <col min="12042" max="12042" width="4.69140625" style="8" customWidth="1"/>
    <col min="12043" max="12043" width="6.3046875" style="8" customWidth="1"/>
    <col min="12044" max="12288" width="7.765625" style="8"/>
    <col min="12289" max="12289" width="16.23046875" style="8" customWidth="1"/>
    <col min="12290" max="12290" width="5.4609375" style="8" customWidth="1"/>
    <col min="12291" max="12291" width="9.765625" style="8" customWidth="1"/>
    <col min="12292" max="12292" width="6.07421875" style="8" customWidth="1"/>
    <col min="12293" max="12293" width="7.69140625" style="8" customWidth="1"/>
    <col min="12294" max="12294" width="5.765625" style="8" customWidth="1"/>
    <col min="12295" max="12295" width="8.07421875" style="8" customWidth="1"/>
    <col min="12296" max="12296" width="7.07421875" style="8" customWidth="1"/>
    <col min="12297" max="12297" width="7.765625" style="8"/>
    <col min="12298" max="12298" width="4.69140625" style="8" customWidth="1"/>
    <col min="12299" max="12299" width="6.3046875" style="8" customWidth="1"/>
    <col min="12300" max="12544" width="7.765625" style="8"/>
    <col min="12545" max="12545" width="16.23046875" style="8" customWidth="1"/>
    <col min="12546" max="12546" width="5.4609375" style="8" customWidth="1"/>
    <col min="12547" max="12547" width="9.765625" style="8" customWidth="1"/>
    <col min="12548" max="12548" width="6.07421875" style="8" customWidth="1"/>
    <col min="12549" max="12549" width="7.69140625" style="8" customWidth="1"/>
    <col min="12550" max="12550" width="5.765625" style="8" customWidth="1"/>
    <col min="12551" max="12551" width="8.07421875" style="8" customWidth="1"/>
    <col min="12552" max="12552" width="7.07421875" style="8" customWidth="1"/>
    <col min="12553" max="12553" width="7.765625" style="8"/>
    <col min="12554" max="12554" width="4.69140625" style="8" customWidth="1"/>
    <col min="12555" max="12555" width="6.3046875" style="8" customWidth="1"/>
    <col min="12556" max="12800" width="7.765625" style="8"/>
    <col min="12801" max="12801" width="16.23046875" style="8" customWidth="1"/>
    <col min="12802" max="12802" width="5.4609375" style="8" customWidth="1"/>
    <col min="12803" max="12803" width="9.765625" style="8" customWidth="1"/>
    <col min="12804" max="12804" width="6.07421875" style="8" customWidth="1"/>
    <col min="12805" max="12805" width="7.69140625" style="8" customWidth="1"/>
    <col min="12806" max="12806" width="5.765625" style="8" customWidth="1"/>
    <col min="12807" max="12807" width="8.07421875" style="8" customWidth="1"/>
    <col min="12808" max="12808" width="7.07421875" style="8" customWidth="1"/>
    <col min="12809" max="12809" width="7.765625" style="8"/>
    <col min="12810" max="12810" width="4.69140625" style="8" customWidth="1"/>
    <col min="12811" max="12811" width="6.3046875" style="8" customWidth="1"/>
    <col min="12812" max="13056" width="7.765625" style="8"/>
    <col min="13057" max="13057" width="16.23046875" style="8" customWidth="1"/>
    <col min="13058" max="13058" width="5.4609375" style="8" customWidth="1"/>
    <col min="13059" max="13059" width="9.765625" style="8" customWidth="1"/>
    <col min="13060" max="13060" width="6.07421875" style="8" customWidth="1"/>
    <col min="13061" max="13061" width="7.69140625" style="8" customWidth="1"/>
    <col min="13062" max="13062" width="5.765625" style="8" customWidth="1"/>
    <col min="13063" max="13063" width="8.07421875" style="8" customWidth="1"/>
    <col min="13064" max="13064" width="7.07421875" style="8" customWidth="1"/>
    <col min="13065" max="13065" width="7.765625" style="8"/>
    <col min="13066" max="13066" width="4.69140625" style="8" customWidth="1"/>
    <col min="13067" max="13067" width="6.3046875" style="8" customWidth="1"/>
    <col min="13068" max="13312" width="7.765625" style="8"/>
    <col min="13313" max="13313" width="16.23046875" style="8" customWidth="1"/>
    <col min="13314" max="13314" width="5.4609375" style="8" customWidth="1"/>
    <col min="13315" max="13315" width="9.765625" style="8" customWidth="1"/>
    <col min="13316" max="13316" width="6.07421875" style="8" customWidth="1"/>
    <col min="13317" max="13317" width="7.69140625" style="8" customWidth="1"/>
    <col min="13318" max="13318" width="5.765625" style="8" customWidth="1"/>
    <col min="13319" max="13319" width="8.07421875" style="8" customWidth="1"/>
    <col min="13320" max="13320" width="7.07421875" style="8" customWidth="1"/>
    <col min="13321" max="13321" width="7.765625" style="8"/>
    <col min="13322" max="13322" width="4.69140625" style="8" customWidth="1"/>
    <col min="13323" max="13323" width="6.3046875" style="8" customWidth="1"/>
    <col min="13324" max="13568" width="7.765625" style="8"/>
    <col min="13569" max="13569" width="16.23046875" style="8" customWidth="1"/>
    <col min="13570" max="13570" width="5.4609375" style="8" customWidth="1"/>
    <col min="13571" max="13571" width="9.765625" style="8" customWidth="1"/>
    <col min="13572" max="13572" width="6.07421875" style="8" customWidth="1"/>
    <col min="13573" max="13573" width="7.69140625" style="8" customWidth="1"/>
    <col min="13574" max="13574" width="5.765625" style="8" customWidth="1"/>
    <col min="13575" max="13575" width="8.07421875" style="8" customWidth="1"/>
    <col min="13576" max="13576" width="7.07421875" style="8" customWidth="1"/>
    <col min="13577" max="13577" width="7.765625" style="8"/>
    <col min="13578" max="13578" width="4.69140625" style="8" customWidth="1"/>
    <col min="13579" max="13579" width="6.3046875" style="8" customWidth="1"/>
    <col min="13580" max="13824" width="7.765625" style="8"/>
    <col min="13825" max="13825" width="16.23046875" style="8" customWidth="1"/>
    <col min="13826" max="13826" width="5.4609375" style="8" customWidth="1"/>
    <col min="13827" max="13827" width="9.765625" style="8" customWidth="1"/>
    <col min="13828" max="13828" width="6.07421875" style="8" customWidth="1"/>
    <col min="13829" max="13829" width="7.69140625" style="8" customWidth="1"/>
    <col min="13830" max="13830" width="5.765625" style="8" customWidth="1"/>
    <col min="13831" max="13831" width="8.07421875" style="8" customWidth="1"/>
    <col min="13832" max="13832" width="7.07421875" style="8" customWidth="1"/>
    <col min="13833" max="13833" width="7.765625" style="8"/>
    <col min="13834" max="13834" width="4.69140625" style="8" customWidth="1"/>
    <col min="13835" max="13835" width="6.3046875" style="8" customWidth="1"/>
    <col min="13836" max="14080" width="7.765625" style="8"/>
    <col min="14081" max="14081" width="16.23046875" style="8" customWidth="1"/>
    <col min="14082" max="14082" width="5.4609375" style="8" customWidth="1"/>
    <col min="14083" max="14083" width="9.765625" style="8" customWidth="1"/>
    <col min="14084" max="14084" width="6.07421875" style="8" customWidth="1"/>
    <col min="14085" max="14085" width="7.69140625" style="8" customWidth="1"/>
    <col min="14086" max="14086" width="5.765625" style="8" customWidth="1"/>
    <col min="14087" max="14087" width="8.07421875" style="8" customWidth="1"/>
    <col min="14088" max="14088" width="7.07421875" style="8" customWidth="1"/>
    <col min="14089" max="14089" width="7.765625" style="8"/>
    <col min="14090" max="14090" width="4.69140625" style="8" customWidth="1"/>
    <col min="14091" max="14091" width="6.3046875" style="8" customWidth="1"/>
    <col min="14092" max="14336" width="7.765625" style="8"/>
    <col min="14337" max="14337" width="16.23046875" style="8" customWidth="1"/>
    <col min="14338" max="14338" width="5.4609375" style="8" customWidth="1"/>
    <col min="14339" max="14339" width="9.765625" style="8" customWidth="1"/>
    <col min="14340" max="14340" width="6.07421875" style="8" customWidth="1"/>
    <col min="14341" max="14341" width="7.69140625" style="8" customWidth="1"/>
    <col min="14342" max="14342" width="5.765625" style="8" customWidth="1"/>
    <col min="14343" max="14343" width="8.07421875" style="8" customWidth="1"/>
    <col min="14344" max="14344" width="7.07421875" style="8" customWidth="1"/>
    <col min="14345" max="14345" width="7.765625" style="8"/>
    <col min="14346" max="14346" width="4.69140625" style="8" customWidth="1"/>
    <col min="14347" max="14347" width="6.3046875" style="8" customWidth="1"/>
    <col min="14348" max="14592" width="7.765625" style="8"/>
    <col min="14593" max="14593" width="16.23046875" style="8" customWidth="1"/>
    <col min="14594" max="14594" width="5.4609375" style="8" customWidth="1"/>
    <col min="14595" max="14595" width="9.765625" style="8" customWidth="1"/>
    <col min="14596" max="14596" width="6.07421875" style="8" customWidth="1"/>
    <col min="14597" max="14597" width="7.69140625" style="8" customWidth="1"/>
    <col min="14598" max="14598" width="5.765625" style="8" customWidth="1"/>
    <col min="14599" max="14599" width="8.07421875" style="8" customWidth="1"/>
    <col min="14600" max="14600" width="7.07421875" style="8" customWidth="1"/>
    <col min="14601" max="14601" width="7.765625" style="8"/>
    <col min="14602" max="14602" width="4.69140625" style="8" customWidth="1"/>
    <col min="14603" max="14603" width="6.3046875" style="8" customWidth="1"/>
    <col min="14604" max="14848" width="7.765625" style="8"/>
    <col min="14849" max="14849" width="16.23046875" style="8" customWidth="1"/>
    <col min="14850" max="14850" width="5.4609375" style="8" customWidth="1"/>
    <col min="14851" max="14851" width="9.765625" style="8" customWidth="1"/>
    <col min="14852" max="14852" width="6.07421875" style="8" customWidth="1"/>
    <col min="14853" max="14853" width="7.69140625" style="8" customWidth="1"/>
    <col min="14854" max="14854" width="5.765625" style="8" customWidth="1"/>
    <col min="14855" max="14855" width="8.07421875" style="8" customWidth="1"/>
    <col min="14856" max="14856" width="7.07421875" style="8" customWidth="1"/>
    <col min="14857" max="14857" width="7.765625" style="8"/>
    <col min="14858" max="14858" width="4.69140625" style="8" customWidth="1"/>
    <col min="14859" max="14859" width="6.3046875" style="8" customWidth="1"/>
    <col min="14860" max="15104" width="7.765625" style="8"/>
    <col min="15105" max="15105" width="16.23046875" style="8" customWidth="1"/>
    <col min="15106" max="15106" width="5.4609375" style="8" customWidth="1"/>
    <col min="15107" max="15107" width="9.765625" style="8" customWidth="1"/>
    <col min="15108" max="15108" width="6.07421875" style="8" customWidth="1"/>
    <col min="15109" max="15109" width="7.69140625" style="8" customWidth="1"/>
    <col min="15110" max="15110" width="5.765625" style="8" customWidth="1"/>
    <col min="15111" max="15111" width="8.07421875" style="8" customWidth="1"/>
    <col min="15112" max="15112" width="7.07421875" style="8" customWidth="1"/>
    <col min="15113" max="15113" width="7.765625" style="8"/>
    <col min="15114" max="15114" width="4.69140625" style="8" customWidth="1"/>
    <col min="15115" max="15115" width="6.3046875" style="8" customWidth="1"/>
    <col min="15116" max="15360" width="7.765625" style="8"/>
    <col min="15361" max="15361" width="16.23046875" style="8" customWidth="1"/>
    <col min="15362" max="15362" width="5.4609375" style="8" customWidth="1"/>
    <col min="15363" max="15363" width="9.765625" style="8" customWidth="1"/>
    <col min="15364" max="15364" width="6.07421875" style="8" customWidth="1"/>
    <col min="15365" max="15365" width="7.69140625" style="8" customWidth="1"/>
    <col min="15366" max="15366" width="5.765625" style="8" customWidth="1"/>
    <col min="15367" max="15367" width="8.07421875" style="8" customWidth="1"/>
    <col min="15368" max="15368" width="7.07421875" style="8" customWidth="1"/>
    <col min="15369" max="15369" width="7.765625" style="8"/>
    <col min="15370" max="15370" width="4.69140625" style="8" customWidth="1"/>
    <col min="15371" max="15371" width="6.3046875" style="8" customWidth="1"/>
    <col min="15372" max="15616" width="7.765625" style="8"/>
    <col min="15617" max="15617" width="16.23046875" style="8" customWidth="1"/>
    <col min="15618" max="15618" width="5.4609375" style="8" customWidth="1"/>
    <col min="15619" max="15619" width="9.765625" style="8" customWidth="1"/>
    <col min="15620" max="15620" width="6.07421875" style="8" customWidth="1"/>
    <col min="15621" max="15621" width="7.69140625" style="8" customWidth="1"/>
    <col min="15622" max="15622" width="5.765625" style="8" customWidth="1"/>
    <col min="15623" max="15623" width="8.07421875" style="8" customWidth="1"/>
    <col min="15624" max="15624" width="7.07421875" style="8" customWidth="1"/>
    <col min="15625" max="15625" width="7.765625" style="8"/>
    <col min="15626" max="15626" width="4.69140625" style="8" customWidth="1"/>
    <col min="15627" max="15627" width="6.3046875" style="8" customWidth="1"/>
    <col min="15628" max="15872" width="7.765625" style="8"/>
    <col min="15873" max="15873" width="16.23046875" style="8" customWidth="1"/>
    <col min="15874" max="15874" width="5.4609375" style="8" customWidth="1"/>
    <col min="15875" max="15875" width="9.765625" style="8" customWidth="1"/>
    <col min="15876" max="15876" width="6.07421875" style="8" customWidth="1"/>
    <col min="15877" max="15877" width="7.69140625" style="8" customWidth="1"/>
    <col min="15878" max="15878" width="5.765625" style="8" customWidth="1"/>
    <col min="15879" max="15879" width="8.07421875" style="8" customWidth="1"/>
    <col min="15880" max="15880" width="7.07421875" style="8" customWidth="1"/>
    <col min="15881" max="15881" width="7.765625" style="8"/>
    <col min="15882" max="15882" width="4.69140625" style="8" customWidth="1"/>
    <col min="15883" max="15883" width="6.3046875" style="8" customWidth="1"/>
    <col min="15884" max="16128" width="7.765625" style="8"/>
    <col min="16129" max="16129" width="16.23046875" style="8" customWidth="1"/>
    <col min="16130" max="16130" width="5.4609375" style="8" customWidth="1"/>
    <col min="16131" max="16131" width="9.765625" style="8" customWidth="1"/>
    <col min="16132" max="16132" width="6.07421875" style="8" customWidth="1"/>
    <col min="16133" max="16133" width="7.69140625" style="8" customWidth="1"/>
    <col min="16134" max="16134" width="5.765625" style="8" customWidth="1"/>
    <col min="16135" max="16135" width="8.07421875" style="8" customWidth="1"/>
    <col min="16136" max="16136" width="7.07421875" style="8" customWidth="1"/>
    <col min="16137" max="16137" width="7.765625" style="8"/>
    <col min="16138" max="16138" width="4.69140625" style="8" customWidth="1"/>
    <col min="16139" max="16139" width="6.3046875" style="8" customWidth="1"/>
    <col min="16140" max="16384" width="7.765625" style="8"/>
  </cols>
  <sheetData>
    <row r="1" spans="1:12" s="725" customFormat="1" ht="21.75" customHeight="1" x14ac:dyDescent="0.5">
      <c r="A1" s="724" t="s">
        <v>650</v>
      </c>
      <c r="B1" s="87"/>
      <c r="C1" s="87"/>
      <c r="D1" s="87"/>
      <c r="E1" s="87"/>
      <c r="F1" s="87"/>
      <c r="G1" s="87"/>
      <c r="H1" s="154"/>
      <c r="J1" s="676"/>
    </row>
    <row r="2" spans="1:12" ht="23.5" thickBot="1" x14ac:dyDescent="0.55000000000000004">
      <c r="A2" s="724" t="s">
        <v>582</v>
      </c>
      <c r="B2" s="93"/>
      <c r="C2" s="93"/>
      <c r="D2" s="93"/>
      <c r="E2" s="93"/>
      <c r="F2" s="93"/>
      <c r="G2" s="92"/>
      <c r="H2" s="457"/>
      <c r="I2" s="180"/>
      <c r="J2" s="180"/>
      <c r="K2" s="427" t="s">
        <v>583</v>
      </c>
    </row>
    <row r="3" spans="1:12" s="729" customFormat="1" ht="33.75" customHeight="1" thickTop="1" x14ac:dyDescent="0.35">
      <c r="A3" s="726"/>
      <c r="B3" s="727" t="s">
        <v>584</v>
      </c>
      <c r="C3" s="728" t="s">
        <v>585</v>
      </c>
      <c r="D3" s="727" t="s">
        <v>586</v>
      </c>
      <c r="E3" s="727" t="s">
        <v>587</v>
      </c>
      <c r="F3" s="728" t="s">
        <v>588</v>
      </c>
      <c r="G3" s="728" t="s">
        <v>589</v>
      </c>
      <c r="H3" s="727" t="s">
        <v>590</v>
      </c>
      <c r="I3" s="727" t="s">
        <v>550</v>
      </c>
      <c r="J3" s="727" t="s">
        <v>591</v>
      </c>
      <c r="K3" s="727" t="s">
        <v>512</v>
      </c>
    </row>
    <row r="4" spans="1:12" s="731" customFormat="1" ht="10.5" customHeight="1" x14ac:dyDescent="0.25">
      <c r="A4" s="132" t="s">
        <v>592</v>
      </c>
      <c r="B4" s="730"/>
      <c r="C4" s="96"/>
      <c r="D4" s="96"/>
      <c r="E4" s="96"/>
      <c r="F4" s="96"/>
      <c r="G4" s="96"/>
      <c r="H4" s="96"/>
      <c r="I4" s="96"/>
      <c r="J4" s="96"/>
      <c r="K4" s="96"/>
      <c r="L4" s="96"/>
    </row>
    <row r="5" spans="1:12" s="731" customFormat="1" ht="10.5" customHeight="1" x14ac:dyDescent="0.2">
      <c r="A5" s="93" t="s">
        <v>593</v>
      </c>
      <c r="B5" s="174">
        <v>1695.43</v>
      </c>
      <c r="C5" s="173">
        <v>0</v>
      </c>
      <c r="D5" s="174">
        <v>54557.22</v>
      </c>
      <c r="E5" s="173">
        <v>0</v>
      </c>
      <c r="F5" s="174">
        <v>33667.96</v>
      </c>
      <c r="G5" s="174">
        <v>10302.299999999999</v>
      </c>
      <c r="H5" s="174">
        <v>19157.96</v>
      </c>
      <c r="I5" s="173">
        <v>0</v>
      </c>
      <c r="J5" s="173">
        <v>0</v>
      </c>
      <c r="K5" s="174">
        <v>119380.87</v>
      </c>
      <c r="L5" s="96"/>
    </row>
    <row r="6" spans="1:12" s="731" customFormat="1" ht="10.5" customHeight="1" x14ac:dyDescent="0.2">
      <c r="A6" s="93" t="s">
        <v>254</v>
      </c>
      <c r="B6" s="174">
        <v>4024.41</v>
      </c>
      <c r="C6" s="173">
        <v>622.1</v>
      </c>
      <c r="D6" s="174">
        <v>53471.12</v>
      </c>
      <c r="E6" s="174">
        <v>33799.279999999999</v>
      </c>
      <c r="F6" s="174">
        <v>39557.660000000003</v>
      </c>
      <c r="G6" s="174">
        <v>4805.8</v>
      </c>
      <c r="H6" s="173">
        <v>0</v>
      </c>
      <c r="I6" s="173">
        <v>2111.4</v>
      </c>
      <c r="J6" s="173">
        <v>0</v>
      </c>
      <c r="K6" s="174">
        <v>138391.76</v>
      </c>
      <c r="L6" s="96"/>
    </row>
    <row r="7" spans="1:12" s="731" customFormat="1" ht="10.5" customHeight="1" x14ac:dyDescent="0.2">
      <c r="A7" s="93" t="s">
        <v>261</v>
      </c>
      <c r="B7" s="173">
        <v>-468.14</v>
      </c>
      <c r="C7" s="173">
        <v>-7.47</v>
      </c>
      <c r="D7" s="174">
        <v>-46655.28</v>
      </c>
      <c r="E7" s="174">
        <v>-21422.61</v>
      </c>
      <c r="F7" s="174">
        <v>-6995.28</v>
      </c>
      <c r="G7" s="174">
        <v>-355.14</v>
      </c>
      <c r="H7" s="173">
        <v>0</v>
      </c>
      <c r="I7" s="173">
        <v>-291.07</v>
      </c>
      <c r="J7" s="173">
        <v>0</v>
      </c>
      <c r="K7" s="174">
        <v>-76194.990000000005</v>
      </c>
      <c r="L7" s="96"/>
    </row>
    <row r="8" spans="1:12" s="731" customFormat="1" ht="10.5" customHeight="1" x14ac:dyDescent="0.2">
      <c r="A8" s="93" t="s">
        <v>594</v>
      </c>
      <c r="B8" s="173">
        <v>0</v>
      </c>
      <c r="C8" s="173">
        <v>0</v>
      </c>
      <c r="D8" s="173">
        <v>0</v>
      </c>
      <c r="E8" s="174">
        <v>-2290.5700000000002</v>
      </c>
      <c r="F8" s="173">
        <v>0</v>
      </c>
      <c r="G8" s="173">
        <v>0</v>
      </c>
      <c r="H8" s="173">
        <v>0</v>
      </c>
      <c r="I8" s="173">
        <v>0</v>
      </c>
      <c r="J8" s="173">
        <v>0</v>
      </c>
      <c r="K8" s="174">
        <v>-2290.5700000000002</v>
      </c>
      <c r="L8" s="96"/>
    </row>
    <row r="9" spans="1:12" s="731" customFormat="1" ht="10.5" customHeight="1" x14ac:dyDescent="0.2">
      <c r="A9" s="93" t="s">
        <v>595</v>
      </c>
      <c r="B9" s="174">
        <v>-59.55</v>
      </c>
      <c r="C9" s="173">
        <v>112.01</v>
      </c>
      <c r="D9" s="174">
        <v>-92.51</v>
      </c>
      <c r="E9" s="174">
        <v>-622.19000000000005</v>
      </c>
      <c r="F9" s="174">
        <v>-572.80999999999995</v>
      </c>
      <c r="G9" s="173">
        <v>0.26</v>
      </c>
      <c r="H9" s="173">
        <v>0</v>
      </c>
      <c r="I9" s="173">
        <v>0</v>
      </c>
      <c r="J9" s="173">
        <v>0</v>
      </c>
      <c r="K9" s="174">
        <v>-1234.8</v>
      </c>
      <c r="L9" s="96"/>
    </row>
    <row r="10" spans="1:12" s="735" customFormat="1" ht="10.5" customHeight="1" x14ac:dyDescent="0.25">
      <c r="A10" s="732" t="s">
        <v>596</v>
      </c>
      <c r="B10" s="733">
        <v>5192.1400000000003</v>
      </c>
      <c r="C10" s="734">
        <v>726.63</v>
      </c>
      <c r="D10" s="733">
        <v>61280.54</v>
      </c>
      <c r="E10" s="733">
        <v>9463.91</v>
      </c>
      <c r="F10" s="733">
        <v>65657.53</v>
      </c>
      <c r="G10" s="733">
        <v>14753.22</v>
      </c>
      <c r="H10" s="733">
        <v>19157.96</v>
      </c>
      <c r="I10" s="734">
        <v>1820.33</v>
      </c>
      <c r="J10" s="734">
        <v>0</v>
      </c>
      <c r="K10" s="733">
        <v>178052.28</v>
      </c>
      <c r="L10" s="96"/>
    </row>
    <row r="11" spans="1:12" s="735" customFormat="1" ht="11.25" customHeight="1" x14ac:dyDescent="0.2">
      <c r="A11" s="732" t="s">
        <v>597</v>
      </c>
      <c r="B11" s="174">
        <v>-15.24</v>
      </c>
      <c r="C11" s="174">
        <v>4.12</v>
      </c>
      <c r="D11" s="174">
        <v>8.32</v>
      </c>
      <c r="E11" s="174">
        <v>52.54</v>
      </c>
      <c r="F11" s="174">
        <v>-712.77</v>
      </c>
      <c r="G11" s="736">
        <v>0</v>
      </c>
      <c r="H11" s="173">
        <v>0</v>
      </c>
      <c r="I11" s="174">
        <v>-82.76</v>
      </c>
      <c r="J11" s="173">
        <v>0</v>
      </c>
      <c r="K11" s="174">
        <v>-745.79</v>
      </c>
      <c r="L11" s="96"/>
    </row>
    <row r="12" spans="1:12" s="735" customFormat="1" ht="10.5" customHeight="1" x14ac:dyDescent="0.25">
      <c r="A12" s="732" t="s">
        <v>598</v>
      </c>
      <c r="B12" s="733">
        <v>5207.38</v>
      </c>
      <c r="C12" s="733">
        <v>722.52</v>
      </c>
      <c r="D12" s="733">
        <v>61272.23</v>
      </c>
      <c r="E12" s="733">
        <v>9411.36</v>
      </c>
      <c r="F12" s="733">
        <v>66370.31</v>
      </c>
      <c r="G12" s="733">
        <v>14753.22</v>
      </c>
      <c r="H12" s="733">
        <v>19157.96</v>
      </c>
      <c r="I12" s="733">
        <v>1903.09</v>
      </c>
      <c r="J12" s="734">
        <v>0</v>
      </c>
      <c r="K12" s="733">
        <v>178798.07</v>
      </c>
      <c r="L12" s="96"/>
    </row>
    <row r="13" spans="1:12" s="731" customFormat="1" ht="5.5" customHeight="1" x14ac:dyDescent="0.25">
      <c r="A13" s="93"/>
      <c r="B13" s="174"/>
      <c r="C13" s="174"/>
      <c r="D13" s="174"/>
      <c r="E13" s="174"/>
      <c r="F13" s="174"/>
      <c r="G13" s="173"/>
      <c r="H13" s="173"/>
      <c r="I13" s="174"/>
      <c r="J13" s="173"/>
      <c r="K13" s="737"/>
      <c r="L13" s="96"/>
    </row>
    <row r="14" spans="1:12" s="731" customFormat="1" ht="10.5" customHeight="1" x14ac:dyDescent="0.2">
      <c r="A14" s="93" t="s">
        <v>599</v>
      </c>
      <c r="B14" s="173">
        <v>0</v>
      </c>
      <c r="C14" s="173">
        <v>21.39</v>
      </c>
      <c r="D14" s="173">
        <v>-310.7</v>
      </c>
      <c r="E14" s="173">
        <v>315.97000000000003</v>
      </c>
      <c r="F14" s="174">
        <v>427.31</v>
      </c>
      <c r="G14" s="174">
        <v>-422</v>
      </c>
      <c r="H14" s="174">
        <v>-7070.98</v>
      </c>
      <c r="I14" s="174">
        <v>7070.98</v>
      </c>
      <c r="J14" s="173">
        <v>0</v>
      </c>
      <c r="K14" s="174">
        <v>31.96</v>
      </c>
      <c r="L14" s="96"/>
    </row>
    <row r="15" spans="1:12" s="731" customFormat="1" ht="10.5" customHeight="1" x14ac:dyDescent="0.25">
      <c r="A15" s="132" t="s">
        <v>600</v>
      </c>
      <c r="B15" s="737">
        <v>-3969.7</v>
      </c>
      <c r="C15" s="738">
        <v>231.05</v>
      </c>
      <c r="D15" s="737">
        <v>-60961.52</v>
      </c>
      <c r="E15" s="737">
        <v>59972.42</v>
      </c>
      <c r="F15" s="737">
        <v>-23342.75</v>
      </c>
      <c r="G15" s="737">
        <v>-9292.93</v>
      </c>
      <c r="H15" s="737">
        <v>-12086.98</v>
      </c>
      <c r="I15" s="737">
        <v>20619.84</v>
      </c>
      <c r="J15" s="737">
        <v>1586.8</v>
      </c>
      <c r="K15" s="737">
        <v>-27243.759999999998</v>
      </c>
      <c r="L15" s="96"/>
    </row>
    <row r="16" spans="1:12" s="731" customFormat="1" ht="10.5" customHeight="1" x14ac:dyDescent="0.2">
      <c r="A16" s="93" t="s">
        <v>601</v>
      </c>
      <c r="B16" s="174">
        <v>-1747.37</v>
      </c>
      <c r="C16" s="173">
        <v>-504.65</v>
      </c>
      <c r="D16" s="173">
        <v>0</v>
      </c>
      <c r="E16" s="174">
        <v>-405.47</v>
      </c>
      <c r="F16" s="174">
        <v>-21074.66</v>
      </c>
      <c r="G16" s="174">
        <v>-9121.16</v>
      </c>
      <c r="H16" s="174">
        <v>-12086.98</v>
      </c>
      <c r="I16" s="174">
        <v>20619.84</v>
      </c>
      <c r="J16" s="173">
        <v>0</v>
      </c>
      <c r="K16" s="174">
        <v>-24320.45</v>
      </c>
      <c r="L16" s="96"/>
    </row>
    <row r="17" spans="1:12" s="731" customFormat="1" ht="10.5" customHeight="1" x14ac:dyDescent="0.2">
      <c r="A17" s="93" t="s">
        <v>602</v>
      </c>
      <c r="B17" s="173">
        <v>-1738.15</v>
      </c>
      <c r="C17" s="173">
        <v>0</v>
      </c>
      <c r="D17" s="173">
        <v>0</v>
      </c>
      <c r="E17" s="174">
        <v>-102.67</v>
      </c>
      <c r="F17" s="173">
        <v>-18968.27</v>
      </c>
      <c r="G17" s="173">
        <v>-4250.28</v>
      </c>
      <c r="H17" s="174">
        <v>-12086.98</v>
      </c>
      <c r="I17" s="174">
        <v>17568.98</v>
      </c>
      <c r="J17" s="173">
        <v>0</v>
      </c>
      <c r="K17" s="174">
        <v>-19577.37</v>
      </c>
      <c r="L17" s="96"/>
    </row>
    <row r="18" spans="1:12" s="731" customFormat="1" ht="10.5" customHeight="1" x14ac:dyDescent="0.2">
      <c r="A18" s="93" t="s">
        <v>603</v>
      </c>
      <c r="B18" s="174">
        <v>-9.2200000000000006</v>
      </c>
      <c r="C18" s="173">
        <v>-504.65</v>
      </c>
      <c r="D18" s="173">
        <v>0</v>
      </c>
      <c r="E18" s="174">
        <v>-302.8</v>
      </c>
      <c r="F18" s="174">
        <v>-2106.39</v>
      </c>
      <c r="G18" s="174">
        <v>-4870.88</v>
      </c>
      <c r="H18" s="173">
        <v>0</v>
      </c>
      <c r="I18" s="174">
        <v>3050.86</v>
      </c>
      <c r="J18" s="173">
        <v>0</v>
      </c>
      <c r="K18" s="174">
        <v>-4743.08</v>
      </c>
      <c r="L18" s="96"/>
    </row>
    <row r="19" spans="1:12" s="739" customFormat="1" ht="10.5" customHeight="1" x14ac:dyDescent="0.2">
      <c r="A19" s="93" t="s">
        <v>604</v>
      </c>
      <c r="B19" s="173">
        <v>-3.61</v>
      </c>
      <c r="C19" s="173">
        <v>-1.08</v>
      </c>
      <c r="D19" s="173">
        <v>0</v>
      </c>
      <c r="E19" s="174">
        <v>-44.03</v>
      </c>
      <c r="F19" s="174">
        <v>-2268.08</v>
      </c>
      <c r="G19" s="174">
        <v>-171.77</v>
      </c>
      <c r="H19" s="173">
        <v>0</v>
      </c>
      <c r="I19" s="173">
        <v>0</v>
      </c>
      <c r="J19" s="174">
        <v>1586.8</v>
      </c>
      <c r="K19" s="174">
        <v>-901.78</v>
      </c>
      <c r="L19" s="96"/>
    </row>
    <row r="20" spans="1:12" s="731" customFormat="1" ht="10.5" customHeight="1" x14ac:dyDescent="0.2">
      <c r="A20" s="93" t="s">
        <v>605</v>
      </c>
      <c r="B20" s="173">
        <v>0</v>
      </c>
      <c r="C20" s="173">
        <v>0</v>
      </c>
      <c r="D20" s="174">
        <v>-61344.88</v>
      </c>
      <c r="E20" s="174">
        <v>60883.55</v>
      </c>
      <c r="F20" s="173">
        <v>0</v>
      </c>
      <c r="G20" s="173">
        <v>0</v>
      </c>
      <c r="H20" s="173">
        <v>0</v>
      </c>
      <c r="I20" s="173">
        <v>0</v>
      </c>
      <c r="J20" s="173">
        <v>0</v>
      </c>
      <c r="K20" s="174">
        <v>-461.33</v>
      </c>
      <c r="L20" s="96"/>
    </row>
    <row r="21" spans="1:12" s="731" customFormat="1" ht="10.5" customHeight="1" x14ac:dyDescent="0.2">
      <c r="A21" s="93" t="s">
        <v>606</v>
      </c>
      <c r="B21" s="173">
        <v>-1306.53</v>
      </c>
      <c r="C21" s="173">
        <v>1259.26</v>
      </c>
      <c r="D21" s="173">
        <v>0</v>
      </c>
      <c r="E21" s="173">
        <v>0</v>
      </c>
      <c r="F21" s="173">
        <v>0</v>
      </c>
      <c r="G21" s="173">
        <v>0</v>
      </c>
      <c r="H21" s="173">
        <v>0</v>
      </c>
      <c r="I21" s="173">
        <v>0</v>
      </c>
      <c r="J21" s="173">
        <v>0</v>
      </c>
      <c r="K21" s="173">
        <v>-47.27</v>
      </c>
      <c r="L21" s="96"/>
    </row>
    <row r="22" spans="1:12" s="731" customFormat="1" ht="10.5" customHeight="1" x14ac:dyDescent="0.2">
      <c r="A22" s="93" t="s">
        <v>607</v>
      </c>
      <c r="B22" s="173">
        <v>-819.46</v>
      </c>
      <c r="C22" s="173">
        <v>-645.78</v>
      </c>
      <c r="D22" s="173">
        <v>0</v>
      </c>
      <c r="E22" s="173">
        <v>0</v>
      </c>
      <c r="F22" s="173">
        <v>0</v>
      </c>
      <c r="G22" s="173">
        <v>0</v>
      </c>
      <c r="H22" s="173">
        <v>0</v>
      </c>
      <c r="I22" s="173">
        <v>0</v>
      </c>
      <c r="J22" s="173">
        <v>0</v>
      </c>
      <c r="K22" s="173">
        <v>-1465.25</v>
      </c>
      <c r="L22" s="96"/>
    </row>
    <row r="23" spans="1:12" s="731" customFormat="1" ht="10.5" customHeight="1" x14ac:dyDescent="0.2">
      <c r="A23" s="93" t="s">
        <v>608</v>
      </c>
      <c r="B23" s="174">
        <v>-92.72</v>
      </c>
      <c r="C23" s="173">
        <v>123.31</v>
      </c>
      <c r="D23" s="173">
        <v>0</v>
      </c>
      <c r="E23" s="173">
        <v>-43.7</v>
      </c>
      <c r="F23" s="173">
        <v>0</v>
      </c>
      <c r="G23" s="173">
        <v>0</v>
      </c>
      <c r="H23" s="173">
        <v>0</v>
      </c>
      <c r="I23" s="173">
        <v>0</v>
      </c>
      <c r="J23" s="173">
        <v>0</v>
      </c>
      <c r="K23" s="174">
        <v>-13.12</v>
      </c>
      <c r="L23" s="96"/>
    </row>
    <row r="24" spans="1:12" s="731" customFormat="1" ht="10.5" customHeight="1" x14ac:dyDescent="0.2">
      <c r="A24" s="91" t="s">
        <v>609</v>
      </c>
      <c r="B24" s="740">
        <v>0</v>
      </c>
      <c r="C24" s="740">
        <v>0</v>
      </c>
      <c r="D24" s="740">
        <v>383.36</v>
      </c>
      <c r="E24" s="740">
        <v>-417.92</v>
      </c>
      <c r="F24" s="740">
        <v>0</v>
      </c>
      <c r="G24" s="740">
        <v>0</v>
      </c>
      <c r="H24" s="740">
        <v>0</v>
      </c>
      <c r="I24" s="740">
        <v>0</v>
      </c>
      <c r="J24" s="740">
        <v>0</v>
      </c>
      <c r="K24" s="740">
        <v>-34.56</v>
      </c>
      <c r="L24" s="96"/>
    </row>
    <row r="25" spans="1:12" s="731" customFormat="1" ht="10.5" customHeight="1" x14ac:dyDescent="0.25">
      <c r="A25" s="132" t="s">
        <v>610</v>
      </c>
      <c r="B25" s="738">
        <v>0</v>
      </c>
      <c r="C25" s="737">
        <v>428.21</v>
      </c>
      <c r="D25" s="738">
        <v>0</v>
      </c>
      <c r="E25" s="737">
        <v>3757.16</v>
      </c>
      <c r="F25" s="737">
        <v>4814.17</v>
      </c>
      <c r="G25" s="173">
        <v>0</v>
      </c>
      <c r="H25" s="173">
        <v>0</v>
      </c>
      <c r="I25" s="737">
        <v>1872.45</v>
      </c>
      <c r="J25" s="737">
        <v>330.41</v>
      </c>
      <c r="K25" s="737">
        <v>11202.39</v>
      </c>
      <c r="L25" s="96"/>
    </row>
    <row r="26" spans="1:12" s="731" customFormat="1" ht="10.5" customHeight="1" x14ac:dyDescent="0.2">
      <c r="A26" s="93" t="s">
        <v>601</v>
      </c>
      <c r="B26" s="173">
        <v>0</v>
      </c>
      <c r="C26" s="173">
        <v>0</v>
      </c>
      <c r="D26" s="173">
        <v>0</v>
      </c>
      <c r="E26" s="173">
        <v>0</v>
      </c>
      <c r="F26" s="173">
        <v>0</v>
      </c>
      <c r="G26" s="173">
        <v>0</v>
      </c>
      <c r="H26" s="173">
        <v>0</v>
      </c>
      <c r="I26" s="174">
        <v>1239.4000000000001</v>
      </c>
      <c r="J26" s="173">
        <v>0</v>
      </c>
      <c r="K26" s="174">
        <v>1239.4000000000001</v>
      </c>
      <c r="L26" s="96"/>
    </row>
    <row r="27" spans="1:12" s="731" customFormat="1" ht="10.5" customHeight="1" x14ac:dyDescent="0.2">
      <c r="A27" s="93" t="s">
        <v>611</v>
      </c>
      <c r="B27" s="173">
        <v>0</v>
      </c>
      <c r="C27" s="173">
        <v>0</v>
      </c>
      <c r="D27" s="173">
        <v>0</v>
      </c>
      <c r="E27" s="174">
        <v>570.29999999999995</v>
      </c>
      <c r="F27" s="174">
        <v>4162.38</v>
      </c>
      <c r="G27" s="173">
        <v>0</v>
      </c>
      <c r="H27" s="173">
        <v>0</v>
      </c>
      <c r="I27" s="173">
        <v>55.46</v>
      </c>
      <c r="J27" s="173">
        <v>0</v>
      </c>
      <c r="K27" s="174">
        <v>4788.1400000000003</v>
      </c>
      <c r="L27" s="96"/>
    </row>
    <row r="28" spans="1:12" s="731" customFormat="1" ht="10.5" customHeight="1" x14ac:dyDescent="0.2">
      <c r="A28" s="93" t="s">
        <v>605</v>
      </c>
      <c r="B28" s="173">
        <v>0</v>
      </c>
      <c r="C28" s="173">
        <v>0</v>
      </c>
      <c r="D28" s="173">
        <v>0</v>
      </c>
      <c r="E28" s="174">
        <v>3186.86</v>
      </c>
      <c r="F28" s="173">
        <v>160.82</v>
      </c>
      <c r="G28" s="173">
        <v>0</v>
      </c>
      <c r="H28" s="173">
        <v>0</v>
      </c>
      <c r="I28" s="173">
        <v>363.78</v>
      </c>
      <c r="J28" s="174">
        <v>330.41</v>
      </c>
      <c r="K28" s="174">
        <v>4041.88</v>
      </c>
      <c r="L28" s="96"/>
    </row>
    <row r="29" spans="1:12" s="731" customFormat="1" ht="10.5" customHeight="1" x14ac:dyDescent="0.2">
      <c r="A29" s="93" t="s">
        <v>612</v>
      </c>
      <c r="B29" s="173">
        <v>0</v>
      </c>
      <c r="C29" s="173">
        <v>0</v>
      </c>
      <c r="D29" s="173">
        <v>0</v>
      </c>
      <c r="E29" s="173">
        <v>0</v>
      </c>
      <c r="F29" s="173">
        <v>6.08</v>
      </c>
      <c r="G29" s="173">
        <v>0</v>
      </c>
      <c r="H29" s="173">
        <v>0</v>
      </c>
      <c r="I29" s="173">
        <v>31.72</v>
      </c>
      <c r="J29" s="173">
        <v>0</v>
      </c>
      <c r="K29" s="173">
        <v>37.799999999999997</v>
      </c>
      <c r="L29" s="96"/>
    </row>
    <row r="30" spans="1:12" s="731" customFormat="1" ht="11.25" customHeight="1" x14ac:dyDescent="0.2">
      <c r="A30" s="93" t="s">
        <v>606</v>
      </c>
      <c r="B30" s="173">
        <v>0</v>
      </c>
      <c r="C30" s="174">
        <v>167.96</v>
      </c>
      <c r="D30" s="173">
        <v>0</v>
      </c>
      <c r="E30" s="173">
        <v>0</v>
      </c>
      <c r="F30" s="173">
        <v>0</v>
      </c>
      <c r="G30" s="173">
        <v>0</v>
      </c>
      <c r="H30" s="173">
        <v>0</v>
      </c>
      <c r="I30" s="173">
        <v>1.53</v>
      </c>
      <c r="J30" s="173">
        <v>0</v>
      </c>
      <c r="K30" s="174">
        <v>169.49</v>
      </c>
      <c r="L30" s="96"/>
    </row>
    <row r="31" spans="1:12" s="731" customFormat="1" ht="10.5" customHeight="1" x14ac:dyDescent="0.2">
      <c r="A31" s="93" t="s">
        <v>607</v>
      </c>
      <c r="B31" s="173">
        <v>0</v>
      </c>
      <c r="C31" s="174">
        <v>260.25</v>
      </c>
      <c r="D31" s="173">
        <v>0</v>
      </c>
      <c r="E31" s="173">
        <v>0</v>
      </c>
      <c r="F31" s="173">
        <v>24.27</v>
      </c>
      <c r="G31" s="173">
        <v>0</v>
      </c>
      <c r="H31" s="173">
        <v>0</v>
      </c>
      <c r="I31" s="173">
        <v>15</v>
      </c>
      <c r="J31" s="173">
        <v>0</v>
      </c>
      <c r="K31" s="174">
        <v>299.52</v>
      </c>
      <c r="L31" s="96"/>
    </row>
    <row r="32" spans="1:12" s="731" customFormat="1" ht="11.25" customHeight="1" x14ac:dyDescent="0.2">
      <c r="A32" s="93" t="s">
        <v>608</v>
      </c>
      <c r="B32" s="173">
        <v>0</v>
      </c>
      <c r="C32" s="173">
        <v>0</v>
      </c>
      <c r="D32" s="173">
        <v>0</v>
      </c>
      <c r="E32" s="173">
        <v>0</v>
      </c>
      <c r="F32" s="173">
        <v>0</v>
      </c>
      <c r="G32" s="173">
        <v>0</v>
      </c>
      <c r="H32" s="173">
        <v>0</v>
      </c>
      <c r="I32" s="173">
        <v>0</v>
      </c>
      <c r="J32" s="173">
        <v>0</v>
      </c>
      <c r="K32" s="173">
        <v>0</v>
      </c>
      <c r="L32" s="96"/>
    </row>
    <row r="33" spans="1:12" s="731" customFormat="1" ht="10.5" customHeight="1" x14ac:dyDescent="0.2">
      <c r="A33" s="93" t="s">
        <v>613</v>
      </c>
      <c r="B33" s="173">
        <v>0</v>
      </c>
      <c r="C33" s="173">
        <v>0</v>
      </c>
      <c r="D33" s="173">
        <v>0</v>
      </c>
      <c r="E33" s="173">
        <v>0</v>
      </c>
      <c r="F33" s="173">
        <v>0</v>
      </c>
      <c r="G33" s="173">
        <v>0</v>
      </c>
      <c r="H33" s="173">
        <v>0</v>
      </c>
      <c r="I33" s="173">
        <v>51.94</v>
      </c>
      <c r="J33" s="173">
        <v>0</v>
      </c>
      <c r="K33" s="173">
        <v>51.94</v>
      </c>
      <c r="L33" s="96"/>
    </row>
    <row r="34" spans="1:12" s="731" customFormat="1" ht="10.5" customHeight="1" x14ac:dyDescent="0.2">
      <c r="A34" s="93" t="s">
        <v>614</v>
      </c>
      <c r="B34" s="173">
        <v>0</v>
      </c>
      <c r="C34" s="173">
        <v>0</v>
      </c>
      <c r="D34" s="173">
        <v>0</v>
      </c>
      <c r="E34" s="173">
        <v>0</v>
      </c>
      <c r="F34" s="174">
        <v>460.61</v>
      </c>
      <c r="G34" s="173">
        <v>0</v>
      </c>
      <c r="H34" s="173">
        <v>0</v>
      </c>
      <c r="I34" s="174">
        <v>113.62</v>
      </c>
      <c r="J34" s="173">
        <v>0</v>
      </c>
      <c r="K34" s="174">
        <v>574.23</v>
      </c>
      <c r="L34" s="96"/>
    </row>
    <row r="35" spans="1:12" s="731" customFormat="1" ht="10.5" customHeight="1" x14ac:dyDescent="0.25">
      <c r="A35" s="679" t="s">
        <v>615</v>
      </c>
      <c r="B35" s="738">
        <v>0</v>
      </c>
      <c r="C35" s="738">
        <v>82.34</v>
      </c>
      <c r="D35" s="738">
        <v>0</v>
      </c>
      <c r="E35" s="738">
        <v>0</v>
      </c>
      <c r="F35" s="737">
        <v>263.89</v>
      </c>
      <c r="G35" s="738">
        <v>0</v>
      </c>
      <c r="H35" s="738">
        <v>0</v>
      </c>
      <c r="I35" s="737">
        <v>2271.0300000000002</v>
      </c>
      <c r="J35" s="738">
        <v>0</v>
      </c>
      <c r="K35" s="737">
        <v>2617.2600000000002</v>
      </c>
      <c r="L35" s="96"/>
    </row>
    <row r="36" spans="1:12" s="731" customFormat="1" ht="10.5" customHeight="1" x14ac:dyDescent="0.25">
      <c r="A36" s="145" t="s">
        <v>616</v>
      </c>
      <c r="B36" s="741">
        <v>1237.69</v>
      </c>
      <c r="C36" s="741">
        <v>464.41</v>
      </c>
      <c r="D36" s="742">
        <v>0</v>
      </c>
      <c r="E36" s="741">
        <v>65942.59</v>
      </c>
      <c r="F36" s="741">
        <v>38376.81</v>
      </c>
      <c r="G36" s="741">
        <v>5038.29</v>
      </c>
      <c r="H36" s="742">
        <v>0</v>
      </c>
      <c r="I36" s="741">
        <v>25450.44</v>
      </c>
      <c r="J36" s="741">
        <v>1256.4000000000001</v>
      </c>
      <c r="K36" s="741">
        <v>137766.62</v>
      </c>
      <c r="L36" s="96"/>
    </row>
    <row r="37" spans="1:12" s="731" customFormat="1" ht="10.5" customHeight="1" x14ac:dyDescent="0.25">
      <c r="A37" s="132" t="s">
        <v>617</v>
      </c>
      <c r="B37" s="737">
        <v>886.92</v>
      </c>
      <c r="C37" s="737">
        <v>282.07</v>
      </c>
      <c r="D37" s="738">
        <v>0</v>
      </c>
      <c r="E37" s="737">
        <v>2066.0500000000002</v>
      </c>
      <c r="F37" s="737">
        <v>7971</v>
      </c>
      <c r="G37" s="737">
        <v>1265.76</v>
      </c>
      <c r="H37" s="738">
        <v>0</v>
      </c>
      <c r="I37" s="737">
        <v>7929.14</v>
      </c>
      <c r="J37" s="737">
        <v>682.78</v>
      </c>
      <c r="K37" s="737">
        <v>21083.72</v>
      </c>
      <c r="L37" s="96"/>
    </row>
    <row r="38" spans="1:12" s="731" customFormat="1" ht="10.5" customHeight="1" x14ac:dyDescent="0.2">
      <c r="A38" s="93" t="s">
        <v>618</v>
      </c>
      <c r="B38" s="173">
        <v>0</v>
      </c>
      <c r="C38" s="173">
        <v>0</v>
      </c>
      <c r="D38" s="173">
        <v>0</v>
      </c>
      <c r="E38" s="174">
        <v>1142.18</v>
      </c>
      <c r="F38" s="174">
        <v>0.66</v>
      </c>
      <c r="G38" s="174">
        <v>161.83000000000001</v>
      </c>
      <c r="H38" s="173">
        <v>0</v>
      </c>
      <c r="I38" s="173">
        <v>0</v>
      </c>
      <c r="J38" s="173">
        <v>0</v>
      </c>
      <c r="K38" s="174">
        <v>1304.6600000000001</v>
      </c>
      <c r="L38" s="459"/>
    </row>
    <row r="39" spans="1:12" s="731" customFormat="1" ht="11.25" customHeight="1" x14ac:dyDescent="0.2">
      <c r="A39" s="93" t="s">
        <v>619</v>
      </c>
      <c r="B39" s="174">
        <v>16.72</v>
      </c>
      <c r="C39" s="174">
        <v>282.07</v>
      </c>
      <c r="D39" s="173">
        <v>0</v>
      </c>
      <c r="E39" s="174">
        <v>5.61</v>
      </c>
      <c r="F39" s="174">
        <v>324.49</v>
      </c>
      <c r="G39" s="173">
        <v>0</v>
      </c>
      <c r="H39" s="173">
        <v>0</v>
      </c>
      <c r="I39" s="173">
        <v>210.09</v>
      </c>
      <c r="J39" s="173">
        <v>0</v>
      </c>
      <c r="K39" s="174">
        <v>838.97</v>
      </c>
      <c r="L39" s="459"/>
    </row>
    <row r="40" spans="1:12" s="731" customFormat="1" ht="11.25" customHeight="1" x14ac:dyDescent="0.2">
      <c r="A40" s="93" t="s">
        <v>620</v>
      </c>
      <c r="B40" s="173">
        <v>15.03</v>
      </c>
      <c r="C40" s="173">
        <v>0</v>
      </c>
      <c r="D40" s="173">
        <v>0</v>
      </c>
      <c r="E40" s="173">
        <v>7.15</v>
      </c>
      <c r="F40" s="174">
        <v>236.41</v>
      </c>
      <c r="G40" s="173">
        <v>0</v>
      </c>
      <c r="H40" s="173">
        <v>0</v>
      </c>
      <c r="I40" s="174">
        <v>371.6</v>
      </c>
      <c r="J40" s="173">
        <v>0</v>
      </c>
      <c r="K40" s="174">
        <v>630.20000000000005</v>
      </c>
      <c r="L40" s="459"/>
    </row>
    <row r="41" spans="1:12" s="731" customFormat="1" ht="10.5" customHeight="1" x14ac:dyDescent="0.2">
      <c r="A41" s="93" t="s">
        <v>621</v>
      </c>
      <c r="B41" s="173">
        <v>374.64</v>
      </c>
      <c r="C41" s="173">
        <v>0</v>
      </c>
      <c r="D41" s="173">
        <v>0</v>
      </c>
      <c r="E41" s="174">
        <v>168.21</v>
      </c>
      <c r="F41" s="174">
        <v>1089.1199999999999</v>
      </c>
      <c r="G41" s="174">
        <v>260.58999999999997</v>
      </c>
      <c r="H41" s="173">
        <v>0</v>
      </c>
      <c r="I41" s="174">
        <v>529.57000000000005</v>
      </c>
      <c r="J41" s="173">
        <v>0</v>
      </c>
      <c r="K41" s="174">
        <v>2422.14</v>
      </c>
      <c r="L41" s="459"/>
    </row>
    <row r="42" spans="1:12" s="731" customFormat="1" ht="10.5" customHeight="1" x14ac:dyDescent="0.2">
      <c r="A42" s="93" t="s">
        <v>622</v>
      </c>
      <c r="B42" s="173">
        <v>32.44</v>
      </c>
      <c r="C42" s="173">
        <v>0</v>
      </c>
      <c r="D42" s="173">
        <v>0</v>
      </c>
      <c r="E42" s="174">
        <v>113.95</v>
      </c>
      <c r="F42" s="174">
        <v>1567.51</v>
      </c>
      <c r="G42" s="174">
        <v>89.28</v>
      </c>
      <c r="H42" s="173">
        <v>0</v>
      </c>
      <c r="I42" s="174">
        <v>1287.6199999999999</v>
      </c>
      <c r="J42" s="174">
        <v>230.81</v>
      </c>
      <c r="K42" s="174">
        <v>3321.61</v>
      </c>
      <c r="L42" s="459"/>
    </row>
    <row r="43" spans="1:12" s="731" customFormat="1" ht="10.5" customHeight="1" x14ac:dyDescent="0.2">
      <c r="A43" s="93" t="s">
        <v>623</v>
      </c>
      <c r="B43" s="173">
        <v>6.37</v>
      </c>
      <c r="C43" s="173">
        <v>0</v>
      </c>
      <c r="D43" s="173">
        <v>0</v>
      </c>
      <c r="E43" s="173">
        <v>0.38</v>
      </c>
      <c r="F43" s="174">
        <v>873.56</v>
      </c>
      <c r="G43" s="173">
        <v>1.0900000000000001</v>
      </c>
      <c r="H43" s="173">
        <v>0</v>
      </c>
      <c r="I43" s="173">
        <v>550</v>
      </c>
      <c r="J43" s="174">
        <v>0.79</v>
      </c>
      <c r="K43" s="174">
        <v>1432.19</v>
      </c>
      <c r="L43" s="459"/>
    </row>
    <row r="44" spans="1:12" s="731" customFormat="1" ht="10.5" customHeight="1" x14ac:dyDescent="0.2">
      <c r="A44" s="93" t="s">
        <v>624</v>
      </c>
      <c r="B44" s="173">
        <v>2.79</v>
      </c>
      <c r="C44" s="173">
        <v>0</v>
      </c>
      <c r="D44" s="173">
        <v>0</v>
      </c>
      <c r="E44" s="174">
        <v>0.84</v>
      </c>
      <c r="F44" s="174">
        <v>252.73</v>
      </c>
      <c r="G44" s="173">
        <v>0</v>
      </c>
      <c r="H44" s="173">
        <v>0</v>
      </c>
      <c r="I44" s="173">
        <v>527.27</v>
      </c>
      <c r="J44" s="173">
        <v>0</v>
      </c>
      <c r="K44" s="174">
        <v>783.63</v>
      </c>
      <c r="L44" s="459"/>
    </row>
    <row r="45" spans="1:12" s="731" customFormat="1" ht="10.5" customHeight="1" x14ac:dyDescent="0.2">
      <c r="A45" s="93" t="s">
        <v>625</v>
      </c>
      <c r="B45" s="173">
        <v>30.86</v>
      </c>
      <c r="C45" s="173">
        <v>0</v>
      </c>
      <c r="D45" s="173">
        <v>0</v>
      </c>
      <c r="E45" s="174">
        <v>195.18</v>
      </c>
      <c r="F45" s="174">
        <v>471.59</v>
      </c>
      <c r="G45" s="173">
        <v>0</v>
      </c>
      <c r="H45" s="173">
        <v>0</v>
      </c>
      <c r="I45" s="173">
        <v>392.79</v>
      </c>
      <c r="J45" s="173">
        <v>0</v>
      </c>
      <c r="K45" s="174">
        <v>1090.43</v>
      </c>
      <c r="L45" s="459"/>
    </row>
    <row r="46" spans="1:12" s="731" customFormat="1" ht="10.5" customHeight="1" x14ac:dyDescent="0.2">
      <c r="A46" s="93" t="s">
        <v>626</v>
      </c>
      <c r="B46" s="173">
        <v>38.159999999999997</v>
      </c>
      <c r="C46" s="173">
        <v>0</v>
      </c>
      <c r="D46" s="173">
        <v>0</v>
      </c>
      <c r="E46" s="173">
        <v>111.76</v>
      </c>
      <c r="F46" s="174">
        <v>1576.43</v>
      </c>
      <c r="G46" s="174">
        <v>60.29</v>
      </c>
      <c r="H46" s="173">
        <v>0</v>
      </c>
      <c r="I46" s="173">
        <v>986.42</v>
      </c>
      <c r="J46" s="174">
        <v>17.09</v>
      </c>
      <c r="K46" s="174">
        <v>2790.14</v>
      </c>
      <c r="L46" s="459"/>
    </row>
    <row r="47" spans="1:12" s="731" customFormat="1" ht="10.5" customHeight="1" x14ac:dyDescent="0.2">
      <c r="A47" s="93" t="s">
        <v>627</v>
      </c>
      <c r="B47" s="173">
        <v>36.659999999999997</v>
      </c>
      <c r="C47" s="173">
        <v>0</v>
      </c>
      <c r="D47" s="173">
        <v>0</v>
      </c>
      <c r="E47" s="174">
        <v>40.43</v>
      </c>
      <c r="F47" s="174">
        <v>224.31</v>
      </c>
      <c r="G47" s="173">
        <v>0</v>
      </c>
      <c r="H47" s="173">
        <v>0</v>
      </c>
      <c r="I47" s="173">
        <v>229.11</v>
      </c>
      <c r="J47" s="173">
        <v>0</v>
      </c>
      <c r="K47" s="174">
        <v>530.5</v>
      </c>
      <c r="L47" s="459"/>
    </row>
    <row r="48" spans="1:12" s="731" customFormat="1" ht="10.5" customHeight="1" x14ac:dyDescent="0.2">
      <c r="A48" s="93" t="s">
        <v>628</v>
      </c>
      <c r="B48" s="173">
        <v>53.18</v>
      </c>
      <c r="C48" s="173">
        <v>0</v>
      </c>
      <c r="D48" s="173">
        <v>0</v>
      </c>
      <c r="E48" s="174">
        <v>30.23</v>
      </c>
      <c r="F48" s="174">
        <v>350.33</v>
      </c>
      <c r="G48" s="174">
        <v>406.62</v>
      </c>
      <c r="H48" s="173">
        <v>0</v>
      </c>
      <c r="I48" s="173">
        <v>874.88</v>
      </c>
      <c r="J48" s="174">
        <v>0.16</v>
      </c>
      <c r="K48" s="174">
        <v>1715.4</v>
      </c>
      <c r="L48" s="459"/>
    </row>
    <row r="49" spans="1:12" s="731" customFormat="1" ht="11.25" customHeight="1" x14ac:dyDescent="0.2">
      <c r="A49" s="93" t="s">
        <v>629</v>
      </c>
      <c r="B49" s="174">
        <v>276.75</v>
      </c>
      <c r="C49" s="173">
        <v>0</v>
      </c>
      <c r="D49" s="173">
        <v>0</v>
      </c>
      <c r="E49" s="174">
        <v>37.33</v>
      </c>
      <c r="F49" s="174">
        <v>595.29999999999995</v>
      </c>
      <c r="G49" s="174">
        <v>286.06</v>
      </c>
      <c r="H49" s="173">
        <v>0</v>
      </c>
      <c r="I49" s="174">
        <v>1850.93</v>
      </c>
      <c r="J49" s="174">
        <v>433.94</v>
      </c>
      <c r="K49" s="174">
        <v>3480.31</v>
      </c>
      <c r="L49" s="459"/>
    </row>
    <row r="50" spans="1:12" s="731" customFormat="1" ht="11.25" customHeight="1" x14ac:dyDescent="0.2">
      <c r="A50" s="93" t="s">
        <v>630</v>
      </c>
      <c r="B50" s="173">
        <v>3.32</v>
      </c>
      <c r="C50" s="173">
        <v>0</v>
      </c>
      <c r="D50" s="173">
        <v>0</v>
      </c>
      <c r="E50" s="174">
        <v>212.79</v>
      </c>
      <c r="F50" s="174">
        <v>408.56</v>
      </c>
      <c r="G50" s="173">
        <v>0</v>
      </c>
      <c r="H50" s="173">
        <v>0</v>
      </c>
      <c r="I50" s="173">
        <v>118.87</v>
      </c>
      <c r="J50" s="173">
        <v>0</v>
      </c>
      <c r="K50" s="174">
        <v>743.54</v>
      </c>
      <c r="L50" s="459"/>
    </row>
    <row r="51" spans="1:12" s="731" customFormat="1" ht="10.5" customHeight="1" x14ac:dyDescent="0.25">
      <c r="A51" s="132" t="s">
        <v>631</v>
      </c>
      <c r="B51" s="738">
        <v>10.23</v>
      </c>
      <c r="C51" s="738">
        <v>0</v>
      </c>
      <c r="D51" s="738">
        <v>0</v>
      </c>
      <c r="E51" s="737">
        <v>51398.81</v>
      </c>
      <c r="F51" s="737">
        <v>13.61</v>
      </c>
      <c r="G51" s="737">
        <v>1645.14</v>
      </c>
      <c r="H51" s="738">
        <v>0</v>
      </c>
      <c r="I51" s="737">
        <v>486.21</v>
      </c>
      <c r="J51" s="738">
        <v>0</v>
      </c>
      <c r="K51" s="737">
        <v>53554</v>
      </c>
      <c r="L51" s="96"/>
    </row>
    <row r="52" spans="1:12" s="731" customFormat="1" ht="10.5" customHeight="1" x14ac:dyDescent="0.2">
      <c r="A52" s="93" t="s">
        <v>632</v>
      </c>
      <c r="B52" s="173">
        <v>0</v>
      </c>
      <c r="C52" s="173">
        <v>0</v>
      </c>
      <c r="D52" s="173">
        <v>0</v>
      </c>
      <c r="E52" s="174">
        <v>12934.01</v>
      </c>
      <c r="F52" s="173">
        <v>0</v>
      </c>
      <c r="G52" s="173">
        <v>0</v>
      </c>
      <c r="H52" s="173">
        <v>0</v>
      </c>
      <c r="I52" s="173">
        <v>0</v>
      </c>
      <c r="J52" s="173">
        <v>0</v>
      </c>
      <c r="K52" s="174">
        <v>12934.01</v>
      </c>
      <c r="L52" s="96"/>
    </row>
    <row r="53" spans="1:12" s="731" customFormat="1" ht="10.5" customHeight="1" x14ac:dyDescent="0.2">
      <c r="A53" s="93" t="s">
        <v>633</v>
      </c>
      <c r="B53" s="173">
        <v>10.23</v>
      </c>
      <c r="C53" s="173">
        <v>0</v>
      </c>
      <c r="D53" s="173">
        <v>0</v>
      </c>
      <c r="E53" s="173">
        <v>647.15</v>
      </c>
      <c r="F53" s="173">
        <v>0</v>
      </c>
      <c r="G53" s="173">
        <v>0</v>
      </c>
      <c r="H53" s="173">
        <v>0</v>
      </c>
      <c r="I53" s="174">
        <v>454.7</v>
      </c>
      <c r="J53" s="173">
        <v>0</v>
      </c>
      <c r="K53" s="174">
        <v>1112.08</v>
      </c>
      <c r="L53" s="96"/>
    </row>
    <row r="54" spans="1:12" s="731" customFormat="1" ht="10.5" customHeight="1" x14ac:dyDescent="0.2">
      <c r="A54" s="93" t="s">
        <v>634</v>
      </c>
      <c r="B54" s="173">
        <v>0</v>
      </c>
      <c r="C54" s="173">
        <v>0</v>
      </c>
      <c r="D54" s="173">
        <v>0</v>
      </c>
      <c r="E54" s="174">
        <v>36927.42</v>
      </c>
      <c r="F54" s="174">
        <v>13.61</v>
      </c>
      <c r="G54" s="174">
        <v>1645.14</v>
      </c>
      <c r="H54" s="173">
        <v>0</v>
      </c>
      <c r="I54" s="173">
        <v>31.51</v>
      </c>
      <c r="J54" s="173">
        <v>0</v>
      </c>
      <c r="K54" s="174">
        <v>38617.68</v>
      </c>
      <c r="L54" s="96"/>
    </row>
    <row r="55" spans="1:12" s="731" customFormat="1" ht="10.5" customHeight="1" x14ac:dyDescent="0.2">
      <c r="A55" s="93" t="s">
        <v>635</v>
      </c>
      <c r="B55" s="173">
        <v>0</v>
      </c>
      <c r="C55" s="173">
        <v>0</v>
      </c>
      <c r="D55" s="173">
        <v>0</v>
      </c>
      <c r="E55" s="174">
        <v>890.23</v>
      </c>
      <c r="F55" s="173">
        <v>0</v>
      </c>
      <c r="G55" s="173">
        <v>0</v>
      </c>
      <c r="H55" s="173">
        <v>0</v>
      </c>
      <c r="I55" s="173">
        <v>0</v>
      </c>
      <c r="J55" s="173">
        <v>0</v>
      </c>
      <c r="K55" s="174">
        <v>890.23</v>
      </c>
      <c r="L55" s="96"/>
    </row>
    <row r="56" spans="1:12" s="731" customFormat="1" ht="10.5" customHeight="1" x14ac:dyDescent="0.2">
      <c r="A56" s="93" t="s">
        <v>636</v>
      </c>
      <c r="B56" s="173">
        <v>0</v>
      </c>
      <c r="C56" s="173">
        <v>0</v>
      </c>
      <c r="D56" s="173">
        <v>0</v>
      </c>
      <c r="E56" s="173">
        <v>0</v>
      </c>
      <c r="F56" s="173">
        <v>0</v>
      </c>
      <c r="G56" s="173">
        <v>0</v>
      </c>
      <c r="H56" s="173">
        <v>0</v>
      </c>
      <c r="I56" s="173">
        <v>0</v>
      </c>
      <c r="J56" s="173">
        <v>0</v>
      </c>
      <c r="K56" s="173">
        <v>0</v>
      </c>
      <c r="L56" s="96"/>
    </row>
    <row r="57" spans="1:12" s="731" customFormat="1" ht="10.5" customHeight="1" x14ac:dyDescent="0.25">
      <c r="A57" s="132" t="s">
        <v>614</v>
      </c>
      <c r="B57" s="737">
        <v>340.54</v>
      </c>
      <c r="C57" s="738">
        <v>134.91999999999999</v>
      </c>
      <c r="D57" s="738">
        <v>0</v>
      </c>
      <c r="E57" s="737">
        <v>5654.96</v>
      </c>
      <c r="F57" s="737">
        <v>30031.360000000001</v>
      </c>
      <c r="G57" s="737">
        <v>2127.4</v>
      </c>
      <c r="H57" s="738">
        <v>0</v>
      </c>
      <c r="I57" s="737">
        <v>17035.080000000002</v>
      </c>
      <c r="J57" s="737">
        <v>573.61</v>
      </c>
      <c r="K57" s="737">
        <v>55897.87</v>
      </c>
      <c r="L57" s="96"/>
    </row>
    <row r="58" spans="1:12" s="731" customFormat="1" ht="10.5" customHeight="1" x14ac:dyDescent="0.2">
      <c r="A58" s="93" t="s">
        <v>637</v>
      </c>
      <c r="B58" s="174">
        <v>320.11</v>
      </c>
      <c r="C58" s="173">
        <v>134.91999999999999</v>
      </c>
      <c r="D58" s="173">
        <v>0</v>
      </c>
      <c r="E58" s="174">
        <v>2277.63</v>
      </c>
      <c r="F58" s="174">
        <v>22819.39</v>
      </c>
      <c r="G58" s="174">
        <v>830.92</v>
      </c>
      <c r="H58" s="173">
        <v>0</v>
      </c>
      <c r="I58" s="173">
        <v>8927.33</v>
      </c>
      <c r="J58" s="174">
        <v>269.5</v>
      </c>
      <c r="K58" s="174">
        <v>35579.78</v>
      </c>
      <c r="L58" s="96"/>
    </row>
    <row r="59" spans="1:12" s="731" customFormat="1" ht="10.5" customHeight="1" x14ac:dyDescent="0.2">
      <c r="A59" s="93" t="s">
        <v>638</v>
      </c>
      <c r="B59" s="174">
        <v>12.42</v>
      </c>
      <c r="C59" s="173">
        <v>0</v>
      </c>
      <c r="D59" s="173">
        <v>0</v>
      </c>
      <c r="E59" s="174">
        <v>673.45</v>
      </c>
      <c r="F59" s="174">
        <v>2691.49</v>
      </c>
      <c r="G59" s="174">
        <v>38.840000000000003</v>
      </c>
      <c r="H59" s="173">
        <v>0</v>
      </c>
      <c r="I59" s="174">
        <v>1536.88</v>
      </c>
      <c r="J59" s="174">
        <v>78.83</v>
      </c>
      <c r="K59" s="174">
        <v>5031.91</v>
      </c>
      <c r="L59" s="96"/>
    </row>
    <row r="60" spans="1:12" s="731" customFormat="1" ht="10.5" customHeight="1" x14ac:dyDescent="0.2">
      <c r="A60" s="93" t="s">
        <v>639</v>
      </c>
      <c r="B60" s="173">
        <v>3.34</v>
      </c>
      <c r="C60" s="173">
        <v>0</v>
      </c>
      <c r="D60" s="173">
        <v>0</v>
      </c>
      <c r="E60" s="174">
        <v>1472.05</v>
      </c>
      <c r="F60" s="174">
        <v>3686.12</v>
      </c>
      <c r="G60" s="174">
        <v>1145.51</v>
      </c>
      <c r="H60" s="173">
        <v>0</v>
      </c>
      <c r="I60" s="174">
        <v>6209.27</v>
      </c>
      <c r="J60" s="174">
        <v>221.2</v>
      </c>
      <c r="K60" s="174">
        <v>12737.5</v>
      </c>
      <c r="L60" s="96"/>
    </row>
    <row r="61" spans="1:12" s="731" customFormat="1" ht="11.25" customHeight="1" x14ac:dyDescent="0.2">
      <c r="A61" s="93" t="s">
        <v>640</v>
      </c>
      <c r="B61" s="173">
        <v>0</v>
      </c>
      <c r="C61" s="173">
        <v>0</v>
      </c>
      <c r="D61" s="173">
        <v>0</v>
      </c>
      <c r="E61" s="174">
        <v>822.54</v>
      </c>
      <c r="F61" s="174">
        <v>80.42</v>
      </c>
      <c r="G61" s="174">
        <v>112.13</v>
      </c>
      <c r="H61" s="173">
        <v>0</v>
      </c>
      <c r="I61" s="173">
        <v>361.59</v>
      </c>
      <c r="J61" s="174">
        <v>4.09</v>
      </c>
      <c r="K61" s="174">
        <v>1380.77</v>
      </c>
      <c r="L61" s="96"/>
    </row>
    <row r="62" spans="1:12" s="731" customFormat="1" ht="10.5" customHeight="1" x14ac:dyDescent="0.2">
      <c r="A62" s="91" t="s">
        <v>641</v>
      </c>
      <c r="B62" s="173">
        <v>4.67</v>
      </c>
      <c r="C62" s="173">
        <v>0</v>
      </c>
      <c r="D62" s="173">
        <v>0</v>
      </c>
      <c r="E62" s="174">
        <v>409.29</v>
      </c>
      <c r="F62" s="174">
        <v>753.94</v>
      </c>
      <c r="G62" s="173">
        <v>0</v>
      </c>
      <c r="H62" s="173">
        <v>0</v>
      </c>
      <c r="I62" s="173">
        <v>0</v>
      </c>
      <c r="J62" s="173">
        <v>0</v>
      </c>
      <c r="K62" s="174">
        <v>1167.9000000000001</v>
      </c>
      <c r="L62" s="96"/>
    </row>
    <row r="63" spans="1:12" s="735" customFormat="1" ht="10.5" customHeight="1" thickBot="1" x14ac:dyDescent="0.3">
      <c r="A63" s="471" t="s">
        <v>642</v>
      </c>
      <c r="B63" s="743">
        <v>0</v>
      </c>
      <c r="C63" s="743">
        <v>47.42</v>
      </c>
      <c r="D63" s="743">
        <v>0</v>
      </c>
      <c r="E63" s="744">
        <v>6822.78</v>
      </c>
      <c r="F63" s="745">
        <v>360.83</v>
      </c>
      <c r="G63" s="743">
        <v>0</v>
      </c>
      <c r="H63" s="743">
        <v>0</v>
      </c>
      <c r="I63" s="743">
        <v>0</v>
      </c>
      <c r="J63" s="743">
        <v>0</v>
      </c>
      <c r="K63" s="744">
        <v>7231.03</v>
      </c>
      <c r="L63" s="96"/>
    </row>
    <row r="64" spans="1:12" ht="12" customHeight="1" thickTop="1" x14ac:dyDescent="0.25">
      <c r="A64" s="98" t="s">
        <v>643</v>
      </c>
      <c r="B64" s="98"/>
      <c r="C64" s="98"/>
      <c r="D64" s="98"/>
      <c r="E64" s="98"/>
      <c r="F64" s="98"/>
      <c r="G64" s="98"/>
      <c r="H64" s="93"/>
      <c r="I64" s="93"/>
      <c r="J64" s="93"/>
      <c r="K64" s="93"/>
    </row>
    <row r="65" spans="1:12" ht="10" customHeight="1" x14ac:dyDescent="0.25">
      <c r="A65" s="98" t="s">
        <v>644</v>
      </c>
      <c r="B65" s="98"/>
      <c r="C65" s="98"/>
      <c r="D65" s="98"/>
      <c r="E65" s="98"/>
      <c r="F65" s="98"/>
      <c r="G65" s="98"/>
      <c r="H65" s="93"/>
      <c r="I65" s="93"/>
      <c r="J65" s="93"/>
      <c r="K65" s="93"/>
    </row>
    <row r="66" spans="1:12" ht="10" customHeight="1" x14ac:dyDescent="0.25">
      <c r="A66" s="98" t="s">
        <v>645</v>
      </c>
      <c r="B66" s="98"/>
      <c r="C66" s="98"/>
      <c r="D66" s="98"/>
      <c r="E66" s="98"/>
      <c r="F66" s="98"/>
      <c r="G66" s="98"/>
      <c r="H66" s="93"/>
      <c r="I66" s="93"/>
      <c r="J66" s="93"/>
      <c r="K66" s="93"/>
    </row>
    <row r="67" spans="1:12" ht="10" customHeight="1" x14ac:dyDescent="0.25">
      <c r="A67" s="98" t="s">
        <v>646</v>
      </c>
      <c r="B67" s="98"/>
      <c r="C67" s="98"/>
      <c r="D67" s="98"/>
      <c r="E67" s="98"/>
      <c r="F67" s="98"/>
      <c r="G67" s="98"/>
      <c r="H67" s="93"/>
      <c r="I67" s="93"/>
      <c r="J67" s="93"/>
      <c r="K67" s="93"/>
    </row>
    <row r="68" spans="1:12" ht="10" customHeight="1" x14ac:dyDescent="0.25">
      <c r="A68" s="98" t="s">
        <v>647</v>
      </c>
      <c r="B68" s="98"/>
      <c r="C68" s="98"/>
      <c r="D68" s="98"/>
      <c r="E68" s="98"/>
      <c r="F68" s="98"/>
      <c r="G68" s="98"/>
      <c r="H68" s="93"/>
      <c r="I68" s="93"/>
      <c r="J68" s="93"/>
      <c r="K68" s="93"/>
    </row>
    <row r="69" spans="1:12" s="412" customFormat="1" ht="9.75" customHeight="1" x14ac:dyDescent="0.3">
      <c r="A69" s="98" t="s">
        <v>648</v>
      </c>
      <c r="B69" s="746"/>
      <c r="C69" s="746"/>
      <c r="D69" s="746"/>
      <c r="E69" s="746"/>
      <c r="F69" s="746"/>
      <c r="G69" s="746"/>
      <c r="H69" s="93"/>
      <c r="I69" s="93"/>
      <c r="J69" s="93"/>
      <c r="K69" s="93"/>
      <c r="L69" s="8"/>
    </row>
    <row r="70" spans="1:12" ht="9.75" customHeight="1" x14ac:dyDescent="0.3">
      <c r="A70" s="747" t="s">
        <v>649</v>
      </c>
      <c r="B70" s="150"/>
      <c r="C70" s="150"/>
      <c r="D70" s="150"/>
      <c r="E70" s="150"/>
      <c r="F70" s="150"/>
      <c r="G70" s="150"/>
      <c r="H70" s="93"/>
      <c r="I70" s="93"/>
      <c r="J70" s="93"/>
      <c r="K70" s="93"/>
    </row>
    <row r="71" spans="1:12" x14ac:dyDescent="0.25">
      <c r="H71" s="410"/>
      <c r="I71" s="410"/>
    </row>
    <row r="72" spans="1:12" x14ac:dyDescent="0.25">
      <c r="A72" s="98"/>
    </row>
    <row r="73" spans="1:12" x14ac:dyDescent="0.25">
      <c r="A73" s="98"/>
    </row>
    <row r="74" spans="1:12" x14ac:dyDescent="0.25">
      <c r="A74" s="98"/>
    </row>
    <row r="75" spans="1:12" x14ac:dyDescent="0.25">
      <c r="A75" s="98"/>
    </row>
    <row r="76" spans="1:12" x14ac:dyDescent="0.25">
      <c r="A76" s="98"/>
    </row>
    <row r="77" spans="1:12" x14ac:dyDescent="0.25">
      <c r="A77" s="98"/>
    </row>
    <row r="78" spans="1:12" x14ac:dyDescent="0.25">
      <c r="A78" s="747"/>
    </row>
  </sheetData>
  <pageMargins left="0.51181102362204722" right="0.51181102362204722" top="0.51181102362204722" bottom="0.51181102362204722" header="0.27559055118110237" footer="0.27559055118110237"/>
  <pageSetup paperSize="9" scale="47" firstPageNumber="188" orientation="portrait" useFirstPageNumber="1"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78"/>
  <sheetViews>
    <sheetView zoomScaleNormal="100" workbookViewId="0"/>
  </sheetViews>
  <sheetFormatPr defaultColWidth="7.765625" defaultRowHeight="12.5" x14ac:dyDescent="0.25"/>
  <cols>
    <col min="1" max="1" width="16.23046875" style="8" customWidth="1"/>
    <col min="2" max="2" width="5.4609375" style="8" customWidth="1"/>
    <col min="3" max="3" width="9.765625" style="8" customWidth="1"/>
    <col min="4" max="4" width="6.07421875" style="8" customWidth="1"/>
    <col min="5" max="5" width="7.69140625" style="8" customWidth="1"/>
    <col min="6" max="6" width="5.765625" style="8" customWidth="1"/>
    <col min="7" max="7" width="8.07421875" style="8" customWidth="1"/>
    <col min="8" max="8" width="7.07421875" style="8" customWidth="1"/>
    <col min="9" max="9" width="7.765625" style="8"/>
    <col min="10" max="10" width="4.69140625" style="8" customWidth="1"/>
    <col min="11" max="11" width="6.3046875" style="8" customWidth="1"/>
    <col min="12" max="256" width="7.765625" style="8"/>
    <col min="257" max="257" width="16.23046875" style="8" customWidth="1"/>
    <col min="258" max="258" width="5.4609375" style="8" customWidth="1"/>
    <col min="259" max="259" width="9.765625" style="8" customWidth="1"/>
    <col min="260" max="260" width="6.07421875" style="8" customWidth="1"/>
    <col min="261" max="261" width="7.69140625" style="8" customWidth="1"/>
    <col min="262" max="262" width="5.765625" style="8" customWidth="1"/>
    <col min="263" max="263" width="8.07421875" style="8" customWidth="1"/>
    <col min="264" max="264" width="7.07421875" style="8" customWidth="1"/>
    <col min="265" max="265" width="7.765625" style="8"/>
    <col min="266" max="266" width="4.69140625" style="8" customWidth="1"/>
    <col min="267" max="267" width="6.3046875" style="8" customWidth="1"/>
    <col min="268" max="512" width="7.765625" style="8"/>
    <col min="513" max="513" width="16.23046875" style="8" customWidth="1"/>
    <col min="514" max="514" width="5.4609375" style="8" customWidth="1"/>
    <col min="515" max="515" width="9.765625" style="8" customWidth="1"/>
    <col min="516" max="516" width="6.07421875" style="8" customWidth="1"/>
    <col min="517" max="517" width="7.69140625" style="8" customWidth="1"/>
    <col min="518" max="518" width="5.765625" style="8" customWidth="1"/>
    <col min="519" max="519" width="8.07421875" style="8" customWidth="1"/>
    <col min="520" max="520" width="7.07421875" style="8" customWidth="1"/>
    <col min="521" max="521" width="7.765625" style="8"/>
    <col min="522" max="522" width="4.69140625" style="8" customWidth="1"/>
    <col min="523" max="523" width="6.3046875" style="8" customWidth="1"/>
    <col min="524" max="768" width="7.765625" style="8"/>
    <col min="769" max="769" width="16.23046875" style="8" customWidth="1"/>
    <col min="770" max="770" width="5.4609375" style="8" customWidth="1"/>
    <col min="771" max="771" width="9.765625" style="8" customWidth="1"/>
    <col min="772" max="772" width="6.07421875" style="8" customWidth="1"/>
    <col min="773" max="773" width="7.69140625" style="8" customWidth="1"/>
    <col min="774" max="774" width="5.765625" style="8" customWidth="1"/>
    <col min="775" max="775" width="8.07421875" style="8" customWidth="1"/>
    <col min="776" max="776" width="7.07421875" style="8" customWidth="1"/>
    <col min="777" max="777" width="7.765625" style="8"/>
    <col min="778" max="778" width="4.69140625" style="8" customWidth="1"/>
    <col min="779" max="779" width="6.3046875" style="8" customWidth="1"/>
    <col min="780" max="1024" width="7.765625" style="8"/>
    <col min="1025" max="1025" width="16.23046875" style="8" customWidth="1"/>
    <col min="1026" max="1026" width="5.4609375" style="8" customWidth="1"/>
    <col min="1027" max="1027" width="9.765625" style="8" customWidth="1"/>
    <col min="1028" max="1028" width="6.07421875" style="8" customWidth="1"/>
    <col min="1029" max="1029" width="7.69140625" style="8" customWidth="1"/>
    <col min="1030" max="1030" width="5.765625" style="8" customWidth="1"/>
    <col min="1031" max="1031" width="8.07421875" style="8" customWidth="1"/>
    <col min="1032" max="1032" width="7.07421875" style="8" customWidth="1"/>
    <col min="1033" max="1033" width="7.765625" style="8"/>
    <col min="1034" max="1034" width="4.69140625" style="8" customWidth="1"/>
    <col min="1035" max="1035" width="6.3046875" style="8" customWidth="1"/>
    <col min="1036" max="1280" width="7.765625" style="8"/>
    <col min="1281" max="1281" width="16.23046875" style="8" customWidth="1"/>
    <col min="1282" max="1282" width="5.4609375" style="8" customWidth="1"/>
    <col min="1283" max="1283" width="9.765625" style="8" customWidth="1"/>
    <col min="1284" max="1284" width="6.07421875" style="8" customWidth="1"/>
    <col min="1285" max="1285" width="7.69140625" style="8" customWidth="1"/>
    <col min="1286" max="1286" width="5.765625" style="8" customWidth="1"/>
    <col min="1287" max="1287" width="8.07421875" style="8" customWidth="1"/>
    <col min="1288" max="1288" width="7.07421875" style="8" customWidth="1"/>
    <col min="1289" max="1289" width="7.765625" style="8"/>
    <col min="1290" max="1290" width="4.69140625" style="8" customWidth="1"/>
    <col min="1291" max="1291" width="6.3046875" style="8" customWidth="1"/>
    <col min="1292" max="1536" width="7.765625" style="8"/>
    <col min="1537" max="1537" width="16.23046875" style="8" customWidth="1"/>
    <col min="1538" max="1538" width="5.4609375" style="8" customWidth="1"/>
    <col min="1539" max="1539" width="9.765625" style="8" customWidth="1"/>
    <col min="1540" max="1540" width="6.07421875" style="8" customWidth="1"/>
    <col min="1541" max="1541" width="7.69140625" style="8" customWidth="1"/>
    <col min="1542" max="1542" width="5.765625" style="8" customWidth="1"/>
    <col min="1543" max="1543" width="8.07421875" style="8" customWidth="1"/>
    <col min="1544" max="1544" width="7.07421875" style="8" customWidth="1"/>
    <col min="1545" max="1545" width="7.765625" style="8"/>
    <col min="1546" max="1546" width="4.69140625" style="8" customWidth="1"/>
    <col min="1547" max="1547" width="6.3046875" style="8" customWidth="1"/>
    <col min="1548" max="1792" width="7.765625" style="8"/>
    <col min="1793" max="1793" width="16.23046875" style="8" customWidth="1"/>
    <col min="1794" max="1794" width="5.4609375" style="8" customWidth="1"/>
    <col min="1795" max="1795" width="9.765625" style="8" customWidth="1"/>
    <col min="1796" max="1796" width="6.07421875" style="8" customWidth="1"/>
    <col min="1797" max="1797" width="7.69140625" style="8" customWidth="1"/>
    <col min="1798" max="1798" width="5.765625" style="8" customWidth="1"/>
    <col min="1799" max="1799" width="8.07421875" style="8" customWidth="1"/>
    <col min="1800" max="1800" width="7.07421875" style="8" customWidth="1"/>
    <col min="1801" max="1801" width="7.765625" style="8"/>
    <col min="1802" max="1802" width="4.69140625" style="8" customWidth="1"/>
    <col min="1803" max="1803" width="6.3046875" style="8" customWidth="1"/>
    <col min="1804" max="2048" width="7.765625" style="8"/>
    <col min="2049" max="2049" width="16.23046875" style="8" customWidth="1"/>
    <col min="2050" max="2050" width="5.4609375" style="8" customWidth="1"/>
    <col min="2051" max="2051" width="9.765625" style="8" customWidth="1"/>
    <col min="2052" max="2052" width="6.07421875" style="8" customWidth="1"/>
    <col min="2053" max="2053" width="7.69140625" style="8" customWidth="1"/>
    <col min="2054" max="2054" width="5.765625" style="8" customWidth="1"/>
    <col min="2055" max="2055" width="8.07421875" style="8" customWidth="1"/>
    <col min="2056" max="2056" width="7.07421875" style="8" customWidth="1"/>
    <col min="2057" max="2057" width="7.765625" style="8"/>
    <col min="2058" max="2058" width="4.69140625" style="8" customWidth="1"/>
    <col min="2059" max="2059" width="6.3046875" style="8" customWidth="1"/>
    <col min="2060" max="2304" width="7.765625" style="8"/>
    <col min="2305" max="2305" width="16.23046875" style="8" customWidth="1"/>
    <col min="2306" max="2306" width="5.4609375" style="8" customWidth="1"/>
    <col min="2307" max="2307" width="9.765625" style="8" customWidth="1"/>
    <col min="2308" max="2308" width="6.07421875" style="8" customWidth="1"/>
    <col min="2309" max="2309" width="7.69140625" style="8" customWidth="1"/>
    <col min="2310" max="2310" width="5.765625" style="8" customWidth="1"/>
    <col min="2311" max="2311" width="8.07421875" style="8" customWidth="1"/>
    <col min="2312" max="2312" width="7.07421875" style="8" customWidth="1"/>
    <col min="2313" max="2313" width="7.765625" style="8"/>
    <col min="2314" max="2314" width="4.69140625" style="8" customWidth="1"/>
    <col min="2315" max="2315" width="6.3046875" style="8" customWidth="1"/>
    <col min="2316" max="2560" width="7.765625" style="8"/>
    <col min="2561" max="2561" width="16.23046875" style="8" customWidth="1"/>
    <col min="2562" max="2562" width="5.4609375" style="8" customWidth="1"/>
    <col min="2563" max="2563" width="9.765625" style="8" customWidth="1"/>
    <col min="2564" max="2564" width="6.07421875" style="8" customWidth="1"/>
    <col min="2565" max="2565" width="7.69140625" style="8" customWidth="1"/>
    <col min="2566" max="2566" width="5.765625" style="8" customWidth="1"/>
    <col min="2567" max="2567" width="8.07421875" style="8" customWidth="1"/>
    <col min="2568" max="2568" width="7.07421875" style="8" customWidth="1"/>
    <col min="2569" max="2569" width="7.765625" style="8"/>
    <col min="2570" max="2570" width="4.69140625" style="8" customWidth="1"/>
    <col min="2571" max="2571" width="6.3046875" style="8" customWidth="1"/>
    <col min="2572" max="2816" width="7.765625" style="8"/>
    <col min="2817" max="2817" width="16.23046875" style="8" customWidth="1"/>
    <col min="2818" max="2818" width="5.4609375" style="8" customWidth="1"/>
    <col min="2819" max="2819" width="9.765625" style="8" customWidth="1"/>
    <col min="2820" max="2820" width="6.07421875" style="8" customWidth="1"/>
    <col min="2821" max="2821" width="7.69140625" style="8" customWidth="1"/>
    <col min="2822" max="2822" width="5.765625" style="8" customWidth="1"/>
    <col min="2823" max="2823" width="8.07421875" style="8" customWidth="1"/>
    <col min="2824" max="2824" width="7.07421875" style="8" customWidth="1"/>
    <col min="2825" max="2825" width="7.765625" style="8"/>
    <col min="2826" max="2826" width="4.69140625" style="8" customWidth="1"/>
    <col min="2827" max="2827" width="6.3046875" style="8" customWidth="1"/>
    <col min="2828" max="3072" width="7.765625" style="8"/>
    <col min="3073" max="3073" width="16.23046875" style="8" customWidth="1"/>
    <col min="3074" max="3074" width="5.4609375" style="8" customWidth="1"/>
    <col min="3075" max="3075" width="9.765625" style="8" customWidth="1"/>
    <col min="3076" max="3076" width="6.07421875" style="8" customWidth="1"/>
    <col min="3077" max="3077" width="7.69140625" style="8" customWidth="1"/>
    <col min="3078" max="3078" width="5.765625" style="8" customWidth="1"/>
    <col min="3079" max="3079" width="8.07421875" style="8" customWidth="1"/>
    <col min="3080" max="3080" width="7.07421875" style="8" customWidth="1"/>
    <col min="3081" max="3081" width="7.765625" style="8"/>
    <col min="3082" max="3082" width="4.69140625" style="8" customWidth="1"/>
    <col min="3083" max="3083" width="6.3046875" style="8" customWidth="1"/>
    <col min="3084" max="3328" width="7.765625" style="8"/>
    <col min="3329" max="3329" width="16.23046875" style="8" customWidth="1"/>
    <col min="3330" max="3330" width="5.4609375" style="8" customWidth="1"/>
    <col min="3331" max="3331" width="9.765625" style="8" customWidth="1"/>
    <col min="3332" max="3332" width="6.07421875" style="8" customWidth="1"/>
    <col min="3333" max="3333" width="7.69140625" style="8" customWidth="1"/>
    <col min="3334" max="3334" width="5.765625" style="8" customWidth="1"/>
    <col min="3335" max="3335" width="8.07421875" style="8" customWidth="1"/>
    <col min="3336" max="3336" width="7.07421875" style="8" customWidth="1"/>
    <col min="3337" max="3337" width="7.765625" style="8"/>
    <col min="3338" max="3338" width="4.69140625" style="8" customWidth="1"/>
    <col min="3339" max="3339" width="6.3046875" style="8" customWidth="1"/>
    <col min="3340" max="3584" width="7.765625" style="8"/>
    <col min="3585" max="3585" width="16.23046875" style="8" customWidth="1"/>
    <col min="3586" max="3586" width="5.4609375" style="8" customWidth="1"/>
    <col min="3587" max="3587" width="9.765625" style="8" customWidth="1"/>
    <col min="3588" max="3588" width="6.07421875" style="8" customWidth="1"/>
    <col min="3589" max="3589" width="7.69140625" style="8" customWidth="1"/>
    <col min="3590" max="3590" width="5.765625" style="8" customWidth="1"/>
    <col min="3591" max="3591" width="8.07421875" style="8" customWidth="1"/>
    <col min="3592" max="3592" width="7.07421875" style="8" customWidth="1"/>
    <col min="3593" max="3593" width="7.765625" style="8"/>
    <col min="3594" max="3594" width="4.69140625" style="8" customWidth="1"/>
    <col min="3595" max="3595" width="6.3046875" style="8" customWidth="1"/>
    <col min="3596" max="3840" width="7.765625" style="8"/>
    <col min="3841" max="3841" width="16.23046875" style="8" customWidth="1"/>
    <col min="3842" max="3842" width="5.4609375" style="8" customWidth="1"/>
    <col min="3843" max="3843" width="9.765625" style="8" customWidth="1"/>
    <col min="3844" max="3844" width="6.07421875" style="8" customWidth="1"/>
    <col min="3845" max="3845" width="7.69140625" style="8" customWidth="1"/>
    <col min="3846" max="3846" width="5.765625" style="8" customWidth="1"/>
    <col min="3847" max="3847" width="8.07421875" style="8" customWidth="1"/>
    <col min="3848" max="3848" width="7.07421875" style="8" customWidth="1"/>
    <col min="3849" max="3849" width="7.765625" style="8"/>
    <col min="3850" max="3850" width="4.69140625" style="8" customWidth="1"/>
    <col min="3851" max="3851" width="6.3046875" style="8" customWidth="1"/>
    <col min="3852" max="4096" width="7.765625" style="8"/>
    <col min="4097" max="4097" width="16.23046875" style="8" customWidth="1"/>
    <col min="4098" max="4098" width="5.4609375" style="8" customWidth="1"/>
    <col min="4099" max="4099" width="9.765625" style="8" customWidth="1"/>
    <col min="4100" max="4100" width="6.07421875" style="8" customWidth="1"/>
    <col min="4101" max="4101" width="7.69140625" style="8" customWidth="1"/>
    <col min="4102" max="4102" width="5.765625" style="8" customWidth="1"/>
    <col min="4103" max="4103" width="8.07421875" style="8" customWidth="1"/>
    <col min="4104" max="4104" width="7.07421875" style="8" customWidth="1"/>
    <col min="4105" max="4105" width="7.765625" style="8"/>
    <col min="4106" max="4106" width="4.69140625" style="8" customWidth="1"/>
    <col min="4107" max="4107" width="6.3046875" style="8" customWidth="1"/>
    <col min="4108" max="4352" width="7.765625" style="8"/>
    <col min="4353" max="4353" width="16.23046875" style="8" customWidth="1"/>
    <col min="4354" max="4354" width="5.4609375" style="8" customWidth="1"/>
    <col min="4355" max="4355" width="9.765625" style="8" customWidth="1"/>
    <col min="4356" max="4356" width="6.07421875" style="8" customWidth="1"/>
    <col min="4357" max="4357" width="7.69140625" style="8" customWidth="1"/>
    <col min="4358" max="4358" width="5.765625" style="8" customWidth="1"/>
    <col min="4359" max="4359" width="8.07421875" style="8" customWidth="1"/>
    <col min="4360" max="4360" width="7.07421875" style="8" customWidth="1"/>
    <col min="4361" max="4361" width="7.765625" style="8"/>
    <col min="4362" max="4362" width="4.69140625" style="8" customWidth="1"/>
    <col min="4363" max="4363" width="6.3046875" style="8" customWidth="1"/>
    <col min="4364" max="4608" width="7.765625" style="8"/>
    <col min="4609" max="4609" width="16.23046875" style="8" customWidth="1"/>
    <col min="4610" max="4610" width="5.4609375" style="8" customWidth="1"/>
    <col min="4611" max="4611" width="9.765625" style="8" customWidth="1"/>
    <col min="4612" max="4612" width="6.07421875" style="8" customWidth="1"/>
    <col min="4613" max="4613" width="7.69140625" style="8" customWidth="1"/>
    <col min="4614" max="4614" width="5.765625" style="8" customWidth="1"/>
    <col min="4615" max="4615" width="8.07421875" style="8" customWidth="1"/>
    <col min="4616" max="4616" width="7.07421875" style="8" customWidth="1"/>
    <col min="4617" max="4617" width="7.765625" style="8"/>
    <col min="4618" max="4618" width="4.69140625" style="8" customWidth="1"/>
    <col min="4619" max="4619" width="6.3046875" style="8" customWidth="1"/>
    <col min="4620" max="4864" width="7.765625" style="8"/>
    <col min="4865" max="4865" width="16.23046875" style="8" customWidth="1"/>
    <col min="4866" max="4866" width="5.4609375" style="8" customWidth="1"/>
    <col min="4867" max="4867" width="9.765625" style="8" customWidth="1"/>
    <col min="4868" max="4868" width="6.07421875" style="8" customWidth="1"/>
    <col min="4869" max="4869" width="7.69140625" style="8" customWidth="1"/>
    <col min="4870" max="4870" width="5.765625" style="8" customWidth="1"/>
    <col min="4871" max="4871" width="8.07421875" style="8" customWidth="1"/>
    <col min="4872" max="4872" width="7.07421875" style="8" customWidth="1"/>
    <col min="4873" max="4873" width="7.765625" style="8"/>
    <col min="4874" max="4874" width="4.69140625" style="8" customWidth="1"/>
    <col min="4875" max="4875" width="6.3046875" style="8" customWidth="1"/>
    <col min="4876" max="5120" width="7.765625" style="8"/>
    <col min="5121" max="5121" width="16.23046875" style="8" customWidth="1"/>
    <col min="5122" max="5122" width="5.4609375" style="8" customWidth="1"/>
    <col min="5123" max="5123" width="9.765625" style="8" customWidth="1"/>
    <col min="5124" max="5124" width="6.07421875" style="8" customWidth="1"/>
    <col min="5125" max="5125" width="7.69140625" style="8" customWidth="1"/>
    <col min="5126" max="5126" width="5.765625" style="8" customWidth="1"/>
    <col min="5127" max="5127" width="8.07421875" style="8" customWidth="1"/>
    <col min="5128" max="5128" width="7.07421875" style="8" customWidth="1"/>
    <col min="5129" max="5129" width="7.765625" style="8"/>
    <col min="5130" max="5130" width="4.69140625" style="8" customWidth="1"/>
    <col min="5131" max="5131" width="6.3046875" style="8" customWidth="1"/>
    <col min="5132" max="5376" width="7.765625" style="8"/>
    <col min="5377" max="5377" width="16.23046875" style="8" customWidth="1"/>
    <col min="5378" max="5378" width="5.4609375" style="8" customWidth="1"/>
    <col min="5379" max="5379" width="9.765625" style="8" customWidth="1"/>
    <col min="5380" max="5380" width="6.07421875" style="8" customWidth="1"/>
    <col min="5381" max="5381" width="7.69140625" style="8" customWidth="1"/>
    <col min="5382" max="5382" width="5.765625" style="8" customWidth="1"/>
    <col min="5383" max="5383" width="8.07421875" style="8" customWidth="1"/>
    <col min="5384" max="5384" width="7.07421875" style="8" customWidth="1"/>
    <col min="5385" max="5385" width="7.765625" style="8"/>
    <col min="5386" max="5386" width="4.69140625" style="8" customWidth="1"/>
    <col min="5387" max="5387" width="6.3046875" style="8" customWidth="1"/>
    <col min="5388" max="5632" width="7.765625" style="8"/>
    <col min="5633" max="5633" width="16.23046875" style="8" customWidth="1"/>
    <col min="5634" max="5634" width="5.4609375" style="8" customWidth="1"/>
    <col min="5635" max="5635" width="9.765625" style="8" customWidth="1"/>
    <col min="5636" max="5636" width="6.07421875" style="8" customWidth="1"/>
    <col min="5637" max="5637" width="7.69140625" style="8" customWidth="1"/>
    <col min="5638" max="5638" width="5.765625" style="8" customWidth="1"/>
    <col min="5639" max="5639" width="8.07421875" style="8" customWidth="1"/>
    <col min="5640" max="5640" width="7.07421875" style="8" customWidth="1"/>
    <col min="5641" max="5641" width="7.765625" style="8"/>
    <col min="5642" max="5642" width="4.69140625" style="8" customWidth="1"/>
    <col min="5643" max="5643" width="6.3046875" style="8" customWidth="1"/>
    <col min="5644" max="5888" width="7.765625" style="8"/>
    <col min="5889" max="5889" width="16.23046875" style="8" customWidth="1"/>
    <col min="5890" max="5890" width="5.4609375" style="8" customWidth="1"/>
    <col min="5891" max="5891" width="9.765625" style="8" customWidth="1"/>
    <col min="5892" max="5892" width="6.07421875" style="8" customWidth="1"/>
    <col min="5893" max="5893" width="7.69140625" style="8" customWidth="1"/>
    <col min="5894" max="5894" width="5.765625" style="8" customWidth="1"/>
    <col min="5895" max="5895" width="8.07421875" style="8" customWidth="1"/>
    <col min="5896" max="5896" width="7.07421875" style="8" customWidth="1"/>
    <col min="5897" max="5897" width="7.765625" style="8"/>
    <col min="5898" max="5898" width="4.69140625" style="8" customWidth="1"/>
    <col min="5899" max="5899" width="6.3046875" style="8" customWidth="1"/>
    <col min="5900" max="6144" width="7.765625" style="8"/>
    <col min="6145" max="6145" width="16.23046875" style="8" customWidth="1"/>
    <col min="6146" max="6146" width="5.4609375" style="8" customWidth="1"/>
    <col min="6147" max="6147" width="9.765625" style="8" customWidth="1"/>
    <col min="6148" max="6148" width="6.07421875" style="8" customWidth="1"/>
    <col min="6149" max="6149" width="7.69140625" style="8" customWidth="1"/>
    <col min="6150" max="6150" width="5.765625" style="8" customWidth="1"/>
    <col min="6151" max="6151" width="8.07421875" style="8" customWidth="1"/>
    <col min="6152" max="6152" width="7.07421875" style="8" customWidth="1"/>
    <col min="6153" max="6153" width="7.765625" style="8"/>
    <col min="6154" max="6154" width="4.69140625" style="8" customWidth="1"/>
    <col min="6155" max="6155" width="6.3046875" style="8" customWidth="1"/>
    <col min="6156" max="6400" width="7.765625" style="8"/>
    <col min="6401" max="6401" width="16.23046875" style="8" customWidth="1"/>
    <col min="6402" max="6402" width="5.4609375" style="8" customWidth="1"/>
    <col min="6403" max="6403" width="9.765625" style="8" customWidth="1"/>
    <col min="6404" max="6404" width="6.07421875" style="8" customWidth="1"/>
    <col min="6405" max="6405" width="7.69140625" style="8" customWidth="1"/>
    <col min="6406" max="6406" width="5.765625" style="8" customWidth="1"/>
    <col min="6407" max="6407" width="8.07421875" style="8" customWidth="1"/>
    <col min="6408" max="6408" width="7.07421875" style="8" customWidth="1"/>
    <col min="6409" max="6409" width="7.765625" style="8"/>
    <col min="6410" max="6410" width="4.69140625" style="8" customWidth="1"/>
    <col min="6411" max="6411" width="6.3046875" style="8" customWidth="1"/>
    <col min="6412" max="6656" width="7.765625" style="8"/>
    <col min="6657" max="6657" width="16.23046875" style="8" customWidth="1"/>
    <col min="6658" max="6658" width="5.4609375" style="8" customWidth="1"/>
    <col min="6659" max="6659" width="9.765625" style="8" customWidth="1"/>
    <col min="6660" max="6660" width="6.07421875" style="8" customWidth="1"/>
    <col min="6661" max="6661" width="7.69140625" style="8" customWidth="1"/>
    <col min="6662" max="6662" width="5.765625" style="8" customWidth="1"/>
    <col min="6663" max="6663" width="8.07421875" style="8" customWidth="1"/>
    <col min="6664" max="6664" width="7.07421875" style="8" customWidth="1"/>
    <col min="6665" max="6665" width="7.765625" style="8"/>
    <col min="6666" max="6666" width="4.69140625" style="8" customWidth="1"/>
    <col min="6667" max="6667" width="6.3046875" style="8" customWidth="1"/>
    <col min="6668" max="6912" width="7.765625" style="8"/>
    <col min="6913" max="6913" width="16.23046875" style="8" customWidth="1"/>
    <col min="6914" max="6914" width="5.4609375" style="8" customWidth="1"/>
    <col min="6915" max="6915" width="9.765625" style="8" customWidth="1"/>
    <col min="6916" max="6916" width="6.07421875" style="8" customWidth="1"/>
    <col min="6917" max="6917" width="7.69140625" style="8" customWidth="1"/>
    <col min="6918" max="6918" width="5.765625" style="8" customWidth="1"/>
    <col min="6919" max="6919" width="8.07421875" style="8" customWidth="1"/>
    <col min="6920" max="6920" width="7.07421875" style="8" customWidth="1"/>
    <col min="6921" max="6921" width="7.765625" style="8"/>
    <col min="6922" max="6922" width="4.69140625" style="8" customWidth="1"/>
    <col min="6923" max="6923" width="6.3046875" style="8" customWidth="1"/>
    <col min="6924" max="7168" width="7.765625" style="8"/>
    <col min="7169" max="7169" width="16.23046875" style="8" customWidth="1"/>
    <col min="7170" max="7170" width="5.4609375" style="8" customWidth="1"/>
    <col min="7171" max="7171" width="9.765625" style="8" customWidth="1"/>
    <col min="7172" max="7172" width="6.07421875" style="8" customWidth="1"/>
    <col min="7173" max="7173" width="7.69140625" style="8" customWidth="1"/>
    <col min="7174" max="7174" width="5.765625" style="8" customWidth="1"/>
    <col min="7175" max="7175" width="8.07421875" style="8" customWidth="1"/>
    <col min="7176" max="7176" width="7.07421875" style="8" customWidth="1"/>
    <col min="7177" max="7177" width="7.765625" style="8"/>
    <col min="7178" max="7178" width="4.69140625" style="8" customWidth="1"/>
    <col min="7179" max="7179" width="6.3046875" style="8" customWidth="1"/>
    <col min="7180" max="7424" width="7.765625" style="8"/>
    <col min="7425" max="7425" width="16.23046875" style="8" customWidth="1"/>
    <col min="7426" max="7426" width="5.4609375" style="8" customWidth="1"/>
    <col min="7427" max="7427" width="9.765625" style="8" customWidth="1"/>
    <col min="7428" max="7428" width="6.07421875" style="8" customWidth="1"/>
    <col min="7429" max="7429" width="7.69140625" style="8" customWidth="1"/>
    <col min="7430" max="7430" width="5.765625" style="8" customWidth="1"/>
    <col min="7431" max="7431" width="8.07421875" style="8" customWidth="1"/>
    <col min="7432" max="7432" width="7.07421875" style="8" customWidth="1"/>
    <col min="7433" max="7433" width="7.765625" style="8"/>
    <col min="7434" max="7434" width="4.69140625" style="8" customWidth="1"/>
    <col min="7435" max="7435" width="6.3046875" style="8" customWidth="1"/>
    <col min="7436" max="7680" width="7.765625" style="8"/>
    <col min="7681" max="7681" width="16.23046875" style="8" customWidth="1"/>
    <col min="7682" max="7682" width="5.4609375" style="8" customWidth="1"/>
    <col min="7683" max="7683" width="9.765625" style="8" customWidth="1"/>
    <col min="7684" max="7684" width="6.07421875" style="8" customWidth="1"/>
    <col min="7685" max="7685" width="7.69140625" style="8" customWidth="1"/>
    <col min="7686" max="7686" width="5.765625" style="8" customWidth="1"/>
    <col min="7687" max="7687" width="8.07421875" style="8" customWidth="1"/>
    <col min="7688" max="7688" width="7.07421875" style="8" customWidth="1"/>
    <col min="7689" max="7689" width="7.765625" style="8"/>
    <col min="7690" max="7690" width="4.69140625" style="8" customWidth="1"/>
    <col min="7691" max="7691" width="6.3046875" style="8" customWidth="1"/>
    <col min="7692" max="7936" width="7.765625" style="8"/>
    <col min="7937" max="7937" width="16.23046875" style="8" customWidth="1"/>
    <col min="7938" max="7938" width="5.4609375" style="8" customWidth="1"/>
    <col min="7939" max="7939" width="9.765625" style="8" customWidth="1"/>
    <col min="7940" max="7940" width="6.07421875" style="8" customWidth="1"/>
    <col min="7941" max="7941" width="7.69140625" style="8" customWidth="1"/>
    <col min="7942" max="7942" width="5.765625" style="8" customWidth="1"/>
    <col min="7943" max="7943" width="8.07421875" style="8" customWidth="1"/>
    <col min="7944" max="7944" width="7.07421875" style="8" customWidth="1"/>
    <col min="7945" max="7945" width="7.765625" style="8"/>
    <col min="7946" max="7946" width="4.69140625" style="8" customWidth="1"/>
    <col min="7947" max="7947" width="6.3046875" style="8" customWidth="1"/>
    <col min="7948" max="8192" width="7.765625" style="8"/>
    <col min="8193" max="8193" width="16.23046875" style="8" customWidth="1"/>
    <col min="8194" max="8194" width="5.4609375" style="8" customWidth="1"/>
    <col min="8195" max="8195" width="9.765625" style="8" customWidth="1"/>
    <col min="8196" max="8196" width="6.07421875" style="8" customWidth="1"/>
    <col min="8197" max="8197" width="7.69140625" style="8" customWidth="1"/>
    <col min="8198" max="8198" width="5.765625" style="8" customWidth="1"/>
    <col min="8199" max="8199" width="8.07421875" style="8" customWidth="1"/>
    <col min="8200" max="8200" width="7.07421875" style="8" customWidth="1"/>
    <col min="8201" max="8201" width="7.765625" style="8"/>
    <col min="8202" max="8202" width="4.69140625" style="8" customWidth="1"/>
    <col min="8203" max="8203" width="6.3046875" style="8" customWidth="1"/>
    <col min="8204" max="8448" width="7.765625" style="8"/>
    <col min="8449" max="8449" width="16.23046875" style="8" customWidth="1"/>
    <col min="8450" max="8450" width="5.4609375" style="8" customWidth="1"/>
    <col min="8451" max="8451" width="9.765625" style="8" customWidth="1"/>
    <col min="8452" max="8452" width="6.07421875" style="8" customWidth="1"/>
    <col min="8453" max="8453" width="7.69140625" style="8" customWidth="1"/>
    <col min="8454" max="8454" width="5.765625" style="8" customWidth="1"/>
    <col min="8455" max="8455" width="8.07421875" style="8" customWidth="1"/>
    <col min="8456" max="8456" width="7.07421875" style="8" customWidth="1"/>
    <col min="8457" max="8457" width="7.765625" style="8"/>
    <col min="8458" max="8458" width="4.69140625" style="8" customWidth="1"/>
    <col min="8459" max="8459" width="6.3046875" style="8" customWidth="1"/>
    <col min="8460" max="8704" width="7.765625" style="8"/>
    <col min="8705" max="8705" width="16.23046875" style="8" customWidth="1"/>
    <col min="8706" max="8706" width="5.4609375" style="8" customWidth="1"/>
    <col min="8707" max="8707" width="9.765625" style="8" customWidth="1"/>
    <col min="8708" max="8708" width="6.07421875" style="8" customWidth="1"/>
    <col min="8709" max="8709" width="7.69140625" style="8" customWidth="1"/>
    <col min="8710" max="8710" width="5.765625" style="8" customWidth="1"/>
    <col min="8711" max="8711" width="8.07421875" style="8" customWidth="1"/>
    <col min="8712" max="8712" width="7.07421875" style="8" customWidth="1"/>
    <col min="8713" max="8713" width="7.765625" style="8"/>
    <col min="8714" max="8714" width="4.69140625" style="8" customWidth="1"/>
    <col min="8715" max="8715" width="6.3046875" style="8" customWidth="1"/>
    <col min="8716" max="8960" width="7.765625" style="8"/>
    <col min="8961" max="8961" width="16.23046875" style="8" customWidth="1"/>
    <col min="8962" max="8962" width="5.4609375" style="8" customWidth="1"/>
    <col min="8963" max="8963" width="9.765625" style="8" customWidth="1"/>
    <col min="8964" max="8964" width="6.07421875" style="8" customWidth="1"/>
    <col min="8965" max="8965" width="7.69140625" style="8" customWidth="1"/>
    <col min="8966" max="8966" width="5.765625" style="8" customWidth="1"/>
    <col min="8967" max="8967" width="8.07421875" style="8" customWidth="1"/>
    <col min="8968" max="8968" width="7.07421875" style="8" customWidth="1"/>
    <col min="8969" max="8969" width="7.765625" style="8"/>
    <col min="8970" max="8970" width="4.69140625" style="8" customWidth="1"/>
    <col min="8971" max="8971" width="6.3046875" style="8" customWidth="1"/>
    <col min="8972" max="9216" width="7.765625" style="8"/>
    <col min="9217" max="9217" width="16.23046875" style="8" customWidth="1"/>
    <col min="9218" max="9218" width="5.4609375" style="8" customWidth="1"/>
    <col min="9219" max="9219" width="9.765625" style="8" customWidth="1"/>
    <col min="9220" max="9220" width="6.07421875" style="8" customWidth="1"/>
    <col min="9221" max="9221" width="7.69140625" style="8" customWidth="1"/>
    <col min="9222" max="9222" width="5.765625" style="8" customWidth="1"/>
    <col min="9223" max="9223" width="8.07421875" style="8" customWidth="1"/>
    <col min="9224" max="9224" width="7.07421875" style="8" customWidth="1"/>
    <col min="9225" max="9225" width="7.765625" style="8"/>
    <col min="9226" max="9226" width="4.69140625" style="8" customWidth="1"/>
    <col min="9227" max="9227" width="6.3046875" style="8" customWidth="1"/>
    <col min="9228" max="9472" width="7.765625" style="8"/>
    <col min="9473" max="9473" width="16.23046875" style="8" customWidth="1"/>
    <col min="9474" max="9474" width="5.4609375" style="8" customWidth="1"/>
    <col min="9475" max="9475" width="9.765625" style="8" customWidth="1"/>
    <col min="9476" max="9476" width="6.07421875" style="8" customWidth="1"/>
    <col min="9477" max="9477" width="7.69140625" style="8" customWidth="1"/>
    <col min="9478" max="9478" width="5.765625" style="8" customWidth="1"/>
    <col min="9479" max="9479" width="8.07421875" style="8" customWidth="1"/>
    <col min="9480" max="9480" width="7.07421875" style="8" customWidth="1"/>
    <col min="9481" max="9481" width="7.765625" style="8"/>
    <col min="9482" max="9482" width="4.69140625" style="8" customWidth="1"/>
    <col min="9483" max="9483" width="6.3046875" style="8" customWidth="1"/>
    <col min="9484" max="9728" width="7.765625" style="8"/>
    <col min="9729" max="9729" width="16.23046875" style="8" customWidth="1"/>
    <col min="9730" max="9730" width="5.4609375" style="8" customWidth="1"/>
    <col min="9731" max="9731" width="9.765625" style="8" customWidth="1"/>
    <col min="9732" max="9732" width="6.07421875" style="8" customWidth="1"/>
    <col min="9733" max="9733" width="7.69140625" style="8" customWidth="1"/>
    <col min="9734" max="9734" width="5.765625" style="8" customWidth="1"/>
    <col min="9735" max="9735" width="8.07421875" style="8" customWidth="1"/>
    <col min="9736" max="9736" width="7.07421875" style="8" customWidth="1"/>
    <col min="9737" max="9737" width="7.765625" style="8"/>
    <col min="9738" max="9738" width="4.69140625" style="8" customWidth="1"/>
    <col min="9739" max="9739" width="6.3046875" style="8" customWidth="1"/>
    <col min="9740" max="9984" width="7.765625" style="8"/>
    <col min="9985" max="9985" width="16.23046875" style="8" customWidth="1"/>
    <col min="9986" max="9986" width="5.4609375" style="8" customWidth="1"/>
    <col min="9987" max="9987" width="9.765625" style="8" customWidth="1"/>
    <col min="9988" max="9988" width="6.07421875" style="8" customWidth="1"/>
    <col min="9989" max="9989" width="7.69140625" style="8" customWidth="1"/>
    <col min="9990" max="9990" width="5.765625" style="8" customWidth="1"/>
    <col min="9991" max="9991" width="8.07421875" style="8" customWidth="1"/>
    <col min="9992" max="9992" width="7.07421875" style="8" customWidth="1"/>
    <col min="9993" max="9993" width="7.765625" style="8"/>
    <col min="9994" max="9994" width="4.69140625" style="8" customWidth="1"/>
    <col min="9995" max="9995" width="6.3046875" style="8" customWidth="1"/>
    <col min="9996" max="10240" width="7.765625" style="8"/>
    <col min="10241" max="10241" width="16.23046875" style="8" customWidth="1"/>
    <col min="10242" max="10242" width="5.4609375" style="8" customWidth="1"/>
    <col min="10243" max="10243" width="9.765625" style="8" customWidth="1"/>
    <col min="10244" max="10244" width="6.07421875" style="8" customWidth="1"/>
    <col min="10245" max="10245" width="7.69140625" style="8" customWidth="1"/>
    <col min="10246" max="10246" width="5.765625" style="8" customWidth="1"/>
    <col min="10247" max="10247" width="8.07421875" style="8" customWidth="1"/>
    <col min="10248" max="10248" width="7.07421875" style="8" customWidth="1"/>
    <col min="10249" max="10249" width="7.765625" style="8"/>
    <col min="10250" max="10250" width="4.69140625" style="8" customWidth="1"/>
    <col min="10251" max="10251" width="6.3046875" style="8" customWidth="1"/>
    <col min="10252" max="10496" width="7.765625" style="8"/>
    <col min="10497" max="10497" width="16.23046875" style="8" customWidth="1"/>
    <col min="10498" max="10498" width="5.4609375" style="8" customWidth="1"/>
    <col min="10499" max="10499" width="9.765625" style="8" customWidth="1"/>
    <col min="10500" max="10500" width="6.07421875" style="8" customWidth="1"/>
    <col min="10501" max="10501" width="7.69140625" style="8" customWidth="1"/>
    <col min="10502" max="10502" width="5.765625" style="8" customWidth="1"/>
    <col min="10503" max="10503" width="8.07421875" style="8" customWidth="1"/>
    <col min="10504" max="10504" width="7.07421875" style="8" customWidth="1"/>
    <col min="10505" max="10505" width="7.765625" style="8"/>
    <col min="10506" max="10506" width="4.69140625" style="8" customWidth="1"/>
    <col min="10507" max="10507" width="6.3046875" style="8" customWidth="1"/>
    <col min="10508" max="10752" width="7.765625" style="8"/>
    <col min="10753" max="10753" width="16.23046875" style="8" customWidth="1"/>
    <col min="10754" max="10754" width="5.4609375" style="8" customWidth="1"/>
    <col min="10755" max="10755" width="9.765625" style="8" customWidth="1"/>
    <col min="10756" max="10756" width="6.07421875" style="8" customWidth="1"/>
    <col min="10757" max="10757" width="7.69140625" style="8" customWidth="1"/>
    <col min="10758" max="10758" width="5.765625" style="8" customWidth="1"/>
    <col min="10759" max="10759" width="8.07421875" style="8" customWidth="1"/>
    <col min="10760" max="10760" width="7.07421875" style="8" customWidth="1"/>
    <col min="10761" max="10761" width="7.765625" style="8"/>
    <col min="10762" max="10762" width="4.69140625" style="8" customWidth="1"/>
    <col min="10763" max="10763" width="6.3046875" style="8" customWidth="1"/>
    <col min="10764" max="11008" width="7.765625" style="8"/>
    <col min="11009" max="11009" width="16.23046875" style="8" customWidth="1"/>
    <col min="11010" max="11010" width="5.4609375" style="8" customWidth="1"/>
    <col min="11011" max="11011" width="9.765625" style="8" customWidth="1"/>
    <col min="11012" max="11012" width="6.07421875" style="8" customWidth="1"/>
    <col min="11013" max="11013" width="7.69140625" style="8" customWidth="1"/>
    <col min="11014" max="11014" width="5.765625" style="8" customWidth="1"/>
    <col min="11015" max="11015" width="8.07421875" style="8" customWidth="1"/>
    <col min="11016" max="11016" width="7.07421875" style="8" customWidth="1"/>
    <col min="11017" max="11017" width="7.765625" style="8"/>
    <col min="11018" max="11018" width="4.69140625" style="8" customWidth="1"/>
    <col min="11019" max="11019" width="6.3046875" style="8" customWidth="1"/>
    <col min="11020" max="11264" width="7.765625" style="8"/>
    <col min="11265" max="11265" width="16.23046875" style="8" customWidth="1"/>
    <col min="11266" max="11266" width="5.4609375" style="8" customWidth="1"/>
    <col min="11267" max="11267" width="9.765625" style="8" customWidth="1"/>
    <col min="11268" max="11268" width="6.07421875" style="8" customWidth="1"/>
    <col min="11269" max="11269" width="7.69140625" style="8" customWidth="1"/>
    <col min="11270" max="11270" width="5.765625" style="8" customWidth="1"/>
    <col min="11271" max="11271" width="8.07421875" style="8" customWidth="1"/>
    <col min="11272" max="11272" width="7.07421875" style="8" customWidth="1"/>
    <col min="11273" max="11273" width="7.765625" style="8"/>
    <col min="11274" max="11274" width="4.69140625" style="8" customWidth="1"/>
    <col min="11275" max="11275" width="6.3046875" style="8" customWidth="1"/>
    <col min="11276" max="11520" width="7.765625" style="8"/>
    <col min="11521" max="11521" width="16.23046875" style="8" customWidth="1"/>
    <col min="11522" max="11522" width="5.4609375" style="8" customWidth="1"/>
    <col min="11523" max="11523" width="9.765625" style="8" customWidth="1"/>
    <col min="11524" max="11524" width="6.07421875" style="8" customWidth="1"/>
    <col min="11525" max="11525" width="7.69140625" style="8" customWidth="1"/>
    <col min="11526" max="11526" width="5.765625" style="8" customWidth="1"/>
    <col min="11527" max="11527" width="8.07421875" style="8" customWidth="1"/>
    <col min="11528" max="11528" width="7.07421875" style="8" customWidth="1"/>
    <col min="11529" max="11529" width="7.765625" style="8"/>
    <col min="11530" max="11530" width="4.69140625" style="8" customWidth="1"/>
    <col min="11531" max="11531" width="6.3046875" style="8" customWidth="1"/>
    <col min="11532" max="11776" width="7.765625" style="8"/>
    <col min="11777" max="11777" width="16.23046875" style="8" customWidth="1"/>
    <col min="11778" max="11778" width="5.4609375" style="8" customWidth="1"/>
    <col min="11779" max="11779" width="9.765625" style="8" customWidth="1"/>
    <col min="11780" max="11780" width="6.07421875" style="8" customWidth="1"/>
    <col min="11781" max="11781" width="7.69140625" style="8" customWidth="1"/>
    <col min="11782" max="11782" width="5.765625" style="8" customWidth="1"/>
    <col min="11783" max="11783" width="8.07421875" style="8" customWidth="1"/>
    <col min="11784" max="11784" width="7.07421875" style="8" customWidth="1"/>
    <col min="11785" max="11785" width="7.765625" style="8"/>
    <col min="11786" max="11786" width="4.69140625" style="8" customWidth="1"/>
    <col min="11787" max="11787" width="6.3046875" style="8" customWidth="1"/>
    <col min="11788" max="12032" width="7.765625" style="8"/>
    <col min="12033" max="12033" width="16.23046875" style="8" customWidth="1"/>
    <col min="12034" max="12034" width="5.4609375" style="8" customWidth="1"/>
    <col min="12035" max="12035" width="9.765625" style="8" customWidth="1"/>
    <col min="12036" max="12036" width="6.07421875" style="8" customWidth="1"/>
    <col min="12037" max="12037" width="7.69140625" style="8" customWidth="1"/>
    <col min="12038" max="12038" width="5.765625" style="8" customWidth="1"/>
    <col min="12039" max="12039" width="8.07421875" style="8" customWidth="1"/>
    <col min="12040" max="12040" width="7.07421875" style="8" customWidth="1"/>
    <col min="12041" max="12041" width="7.765625" style="8"/>
    <col min="12042" max="12042" width="4.69140625" style="8" customWidth="1"/>
    <col min="12043" max="12043" width="6.3046875" style="8" customWidth="1"/>
    <col min="12044" max="12288" width="7.765625" style="8"/>
    <col min="12289" max="12289" width="16.23046875" style="8" customWidth="1"/>
    <col min="12290" max="12290" width="5.4609375" style="8" customWidth="1"/>
    <col min="12291" max="12291" width="9.765625" style="8" customWidth="1"/>
    <col min="12292" max="12292" width="6.07421875" style="8" customWidth="1"/>
    <col min="12293" max="12293" width="7.69140625" style="8" customWidth="1"/>
    <col min="12294" max="12294" width="5.765625" style="8" customWidth="1"/>
    <col min="12295" max="12295" width="8.07421875" style="8" customWidth="1"/>
    <col min="12296" max="12296" width="7.07421875" style="8" customWidth="1"/>
    <col min="12297" max="12297" width="7.765625" style="8"/>
    <col min="12298" max="12298" width="4.69140625" style="8" customWidth="1"/>
    <col min="12299" max="12299" width="6.3046875" style="8" customWidth="1"/>
    <col min="12300" max="12544" width="7.765625" style="8"/>
    <col min="12545" max="12545" width="16.23046875" style="8" customWidth="1"/>
    <col min="12546" max="12546" width="5.4609375" style="8" customWidth="1"/>
    <col min="12547" max="12547" width="9.765625" style="8" customWidth="1"/>
    <col min="12548" max="12548" width="6.07421875" style="8" customWidth="1"/>
    <col min="12549" max="12549" width="7.69140625" style="8" customWidth="1"/>
    <col min="12550" max="12550" width="5.765625" style="8" customWidth="1"/>
    <col min="12551" max="12551" width="8.07421875" style="8" customWidth="1"/>
    <col min="12552" max="12552" width="7.07421875" style="8" customWidth="1"/>
    <col min="12553" max="12553" width="7.765625" style="8"/>
    <col min="12554" max="12554" width="4.69140625" style="8" customWidth="1"/>
    <col min="12555" max="12555" width="6.3046875" style="8" customWidth="1"/>
    <col min="12556" max="12800" width="7.765625" style="8"/>
    <col min="12801" max="12801" width="16.23046875" style="8" customWidth="1"/>
    <col min="12802" max="12802" width="5.4609375" style="8" customWidth="1"/>
    <col min="12803" max="12803" width="9.765625" style="8" customWidth="1"/>
    <col min="12804" max="12804" width="6.07421875" style="8" customWidth="1"/>
    <col min="12805" max="12805" width="7.69140625" style="8" customWidth="1"/>
    <col min="12806" max="12806" width="5.765625" style="8" customWidth="1"/>
    <col min="12807" max="12807" width="8.07421875" style="8" customWidth="1"/>
    <col min="12808" max="12808" width="7.07421875" style="8" customWidth="1"/>
    <col min="12809" max="12809" width="7.765625" style="8"/>
    <col min="12810" max="12810" width="4.69140625" style="8" customWidth="1"/>
    <col min="12811" max="12811" width="6.3046875" style="8" customWidth="1"/>
    <col min="12812" max="13056" width="7.765625" style="8"/>
    <col min="13057" max="13057" width="16.23046875" style="8" customWidth="1"/>
    <col min="13058" max="13058" width="5.4609375" style="8" customWidth="1"/>
    <col min="13059" max="13059" width="9.765625" style="8" customWidth="1"/>
    <col min="13060" max="13060" width="6.07421875" style="8" customWidth="1"/>
    <col min="13061" max="13061" width="7.69140625" style="8" customWidth="1"/>
    <col min="13062" max="13062" width="5.765625" style="8" customWidth="1"/>
    <col min="13063" max="13063" width="8.07421875" style="8" customWidth="1"/>
    <col min="13064" max="13064" width="7.07421875" style="8" customWidth="1"/>
    <col min="13065" max="13065" width="7.765625" style="8"/>
    <col min="13066" max="13066" width="4.69140625" style="8" customWidth="1"/>
    <col min="13067" max="13067" width="6.3046875" style="8" customWidth="1"/>
    <col min="13068" max="13312" width="7.765625" style="8"/>
    <col min="13313" max="13313" width="16.23046875" style="8" customWidth="1"/>
    <col min="13314" max="13314" width="5.4609375" style="8" customWidth="1"/>
    <col min="13315" max="13315" width="9.765625" style="8" customWidth="1"/>
    <col min="13316" max="13316" width="6.07421875" style="8" customWidth="1"/>
    <col min="13317" max="13317" width="7.69140625" style="8" customWidth="1"/>
    <col min="13318" max="13318" width="5.765625" style="8" customWidth="1"/>
    <col min="13319" max="13319" width="8.07421875" style="8" customWidth="1"/>
    <col min="13320" max="13320" width="7.07421875" style="8" customWidth="1"/>
    <col min="13321" max="13321" width="7.765625" style="8"/>
    <col min="13322" max="13322" width="4.69140625" style="8" customWidth="1"/>
    <col min="13323" max="13323" width="6.3046875" style="8" customWidth="1"/>
    <col min="13324" max="13568" width="7.765625" style="8"/>
    <col min="13569" max="13569" width="16.23046875" style="8" customWidth="1"/>
    <col min="13570" max="13570" width="5.4609375" style="8" customWidth="1"/>
    <col min="13571" max="13571" width="9.765625" style="8" customWidth="1"/>
    <col min="13572" max="13572" width="6.07421875" style="8" customWidth="1"/>
    <col min="13573" max="13573" width="7.69140625" style="8" customWidth="1"/>
    <col min="13574" max="13574" width="5.765625" style="8" customWidth="1"/>
    <col min="13575" max="13575" width="8.07421875" style="8" customWidth="1"/>
    <col min="13576" max="13576" width="7.07421875" style="8" customWidth="1"/>
    <col min="13577" max="13577" width="7.765625" style="8"/>
    <col min="13578" max="13578" width="4.69140625" style="8" customWidth="1"/>
    <col min="13579" max="13579" width="6.3046875" style="8" customWidth="1"/>
    <col min="13580" max="13824" width="7.765625" style="8"/>
    <col min="13825" max="13825" width="16.23046875" style="8" customWidth="1"/>
    <col min="13826" max="13826" width="5.4609375" style="8" customWidth="1"/>
    <col min="13827" max="13827" width="9.765625" style="8" customWidth="1"/>
    <col min="13828" max="13828" width="6.07421875" style="8" customWidth="1"/>
    <col min="13829" max="13829" width="7.69140625" style="8" customWidth="1"/>
    <col min="13830" max="13830" width="5.765625" style="8" customWidth="1"/>
    <col min="13831" max="13831" width="8.07421875" style="8" customWidth="1"/>
    <col min="13832" max="13832" width="7.07421875" style="8" customWidth="1"/>
    <col min="13833" max="13833" width="7.765625" style="8"/>
    <col min="13834" max="13834" width="4.69140625" style="8" customWidth="1"/>
    <col min="13835" max="13835" width="6.3046875" style="8" customWidth="1"/>
    <col min="13836" max="14080" width="7.765625" style="8"/>
    <col min="14081" max="14081" width="16.23046875" style="8" customWidth="1"/>
    <col min="14082" max="14082" width="5.4609375" style="8" customWidth="1"/>
    <col min="14083" max="14083" width="9.765625" style="8" customWidth="1"/>
    <col min="14084" max="14084" width="6.07421875" style="8" customWidth="1"/>
    <col min="14085" max="14085" width="7.69140625" style="8" customWidth="1"/>
    <col min="14086" max="14086" width="5.765625" style="8" customWidth="1"/>
    <col min="14087" max="14087" width="8.07421875" style="8" customWidth="1"/>
    <col min="14088" max="14088" width="7.07421875" style="8" customWidth="1"/>
    <col min="14089" max="14089" width="7.765625" style="8"/>
    <col min="14090" max="14090" width="4.69140625" style="8" customWidth="1"/>
    <col min="14091" max="14091" width="6.3046875" style="8" customWidth="1"/>
    <col min="14092" max="14336" width="7.765625" style="8"/>
    <col min="14337" max="14337" width="16.23046875" style="8" customWidth="1"/>
    <col min="14338" max="14338" width="5.4609375" style="8" customWidth="1"/>
    <col min="14339" max="14339" width="9.765625" style="8" customWidth="1"/>
    <col min="14340" max="14340" width="6.07421875" style="8" customWidth="1"/>
    <col min="14341" max="14341" width="7.69140625" style="8" customWidth="1"/>
    <col min="14342" max="14342" width="5.765625" style="8" customWidth="1"/>
    <col min="14343" max="14343" width="8.07421875" style="8" customWidth="1"/>
    <col min="14344" max="14344" width="7.07421875" style="8" customWidth="1"/>
    <col min="14345" max="14345" width="7.765625" style="8"/>
    <col min="14346" max="14346" width="4.69140625" style="8" customWidth="1"/>
    <col min="14347" max="14347" width="6.3046875" style="8" customWidth="1"/>
    <col min="14348" max="14592" width="7.765625" style="8"/>
    <col min="14593" max="14593" width="16.23046875" style="8" customWidth="1"/>
    <col min="14594" max="14594" width="5.4609375" style="8" customWidth="1"/>
    <col min="14595" max="14595" width="9.765625" style="8" customWidth="1"/>
    <col min="14596" max="14596" width="6.07421875" style="8" customWidth="1"/>
    <col min="14597" max="14597" width="7.69140625" style="8" customWidth="1"/>
    <col min="14598" max="14598" width="5.765625" style="8" customWidth="1"/>
    <col min="14599" max="14599" width="8.07421875" style="8" customWidth="1"/>
    <col min="14600" max="14600" width="7.07421875" style="8" customWidth="1"/>
    <col min="14601" max="14601" width="7.765625" style="8"/>
    <col min="14602" max="14602" width="4.69140625" style="8" customWidth="1"/>
    <col min="14603" max="14603" width="6.3046875" style="8" customWidth="1"/>
    <col min="14604" max="14848" width="7.765625" style="8"/>
    <col min="14849" max="14849" width="16.23046875" style="8" customWidth="1"/>
    <col min="14850" max="14850" width="5.4609375" style="8" customWidth="1"/>
    <col min="14851" max="14851" width="9.765625" style="8" customWidth="1"/>
    <col min="14852" max="14852" width="6.07421875" style="8" customWidth="1"/>
    <col min="14853" max="14853" width="7.69140625" style="8" customWidth="1"/>
    <col min="14854" max="14854" width="5.765625" style="8" customWidth="1"/>
    <col min="14855" max="14855" width="8.07421875" style="8" customWidth="1"/>
    <col min="14856" max="14856" width="7.07421875" style="8" customWidth="1"/>
    <col min="14857" max="14857" width="7.765625" style="8"/>
    <col min="14858" max="14858" width="4.69140625" style="8" customWidth="1"/>
    <col min="14859" max="14859" width="6.3046875" style="8" customWidth="1"/>
    <col min="14860" max="15104" width="7.765625" style="8"/>
    <col min="15105" max="15105" width="16.23046875" style="8" customWidth="1"/>
    <col min="15106" max="15106" width="5.4609375" style="8" customWidth="1"/>
    <col min="15107" max="15107" width="9.765625" style="8" customWidth="1"/>
    <col min="15108" max="15108" width="6.07421875" style="8" customWidth="1"/>
    <col min="15109" max="15109" width="7.69140625" style="8" customWidth="1"/>
    <col min="15110" max="15110" width="5.765625" style="8" customWidth="1"/>
    <col min="15111" max="15111" width="8.07421875" style="8" customWidth="1"/>
    <col min="15112" max="15112" width="7.07421875" style="8" customWidth="1"/>
    <col min="15113" max="15113" width="7.765625" style="8"/>
    <col min="15114" max="15114" width="4.69140625" style="8" customWidth="1"/>
    <col min="15115" max="15115" width="6.3046875" style="8" customWidth="1"/>
    <col min="15116" max="15360" width="7.765625" style="8"/>
    <col min="15361" max="15361" width="16.23046875" style="8" customWidth="1"/>
    <col min="15362" max="15362" width="5.4609375" style="8" customWidth="1"/>
    <col min="15363" max="15363" width="9.765625" style="8" customWidth="1"/>
    <col min="15364" max="15364" width="6.07421875" style="8" customWidth="1"/>
    <col min="15365" max="15365" width="7.69140625" style="8" customWidth="1"/>
    <col min="15366" max="15366" width="5.765625" style="8" customWidth="1"/>
    <col min="15367" max="15367" width="8.07421875" style="8" customWidth="1"/>
    <col min="15368" max="15368" width="7.07421875" style="8" customWidth="1"/>
    <col min="15369" max="15369" width="7.765625" style="8"/>
    <col min="15370" max="15370" width="4.69140625" style="8" customWidth="1"/>
    <col min="15371" max="15371" width="6.3046875" style="8" customWidth="1"/>
    <col min="15372" max="15616" width="7.765625" style="8"/>
    <col min="15617" max="15617" width="16.23046875" style="8" customWidth="1"/>
    <col min="15618" max="15618" width="5.4609375" style="8" customWidth="1"/>
    <col min="15619" max="15619" width="9.765625" style="8" customWidth="1"/>
    <col min="15620" max="15620" width="6.07421875" style="8" customWidth="1"/>
    <col min="15621" max="15621" width="7.69140625" style="8" customWidth="1"/>
    <col min="15622" max="15622" width="5.765625" style="8" customWidth="1"/>
    <col min="15623" max="15623" width="8.07421875" style="8" customWidth="1"/>
    <col min="15624" max="15624" width="7.07421875" style="8" customWidth="1"/>
    <col min="15625" max="15625" width="7.765625" style="8"/>
    <col min="15626" max="15626" width="4.69140625" style="8" customWidth="1"/>
    <col min="15627" max="15627" width="6.3046875" style="8" customWidth="1"/>
    <col min="15628" max="15872" width="7.765625" style="8"/>
    <col min="15873" max="15873" width="16.23046875" style="8" customWidth="1"/>
    <col min="15874" max="15874" width="5.4609375" style="8" customWidth="1"/>
    <col min="15875" max="15875" width="9.765625" style="8" customWidth="1"/>
    <col min="15876" max="15876" width="6.07421875" style="8" customWidth="1"/>
    <col min="15877" max="15877" width="7.69140625" style="8" customWidth="1"/>
    <col min="15878" max="15878" width="5.765625" style="8" customWidth="1"/>
    <col min="15879" max="15879" width="8.07421875" style="8" customWidth="1"/>
    <col min="15880" max="15880" width="7.07421875" style="8" customWidth="1"/>
    <col min="15881" max="15881" width="7.765625" style="8"/>
    <col min="15882" max="15882" width="4.69140625" style="8" customWidth="1"/>
    <col min="15883" max="15883" width="6.3046875" style="8" customWidth="1"/>
    <col min="15884" max="16128" width="7.765625" style="8"/>
    <col min="16129" max="16129" width="16.23046875" style="8" customWidth="1"/>
    <col min="16130" max="16130" width="5.4609375" style="8" customWidth="1"/>
    <col min="16131" max="16131" width="9.765625" style="8" customWidth="1"/>
    <col min="16132" max="16132" width="6.07421875" style="8" customWidth="1"/>
    <col min="16133" max="16133" width="7.69140625" style="8" customWidth="1"/>
    <col min="16134" max="16134" width="5.765625" style="8" customWidth="1"/>
    <col min="16135" max="16135" width="8.07421875" style="8" customWidth="1"/>
    <col min="16136" max="16136" width="7.07421875" style="8" customWidth="1"/>
    <col min="16137" max="16137" width="7.765625" style="8"/>
    <col min="16138" max="16138" width="4.69140625" style="8" customWidth="1"/>
    <col min="16139" max="16139" width="6.3046875" style="8" customWidth="1"/>
    <col min="16140" max="16384" width="7.765625" style="8"/>
  </cols>
  <sheetData>
    <row r="1" spans="1:12" s="725" customFormat="1" ht="21.75" customHeight="1" x14ac:dyDescent="0.5">
      <c r="A1" s="724" t="s">
        <v>651</v>
      </c>
      <c r="B1" s="87"/>
      <c r="C1" s="87"/>
      <c r="D1" s="87"/>
      <c r="E1" s="87"/>
      <c r="F1" s="87"/>
      <c r="G1" s="87"/>
      <c r="H1" s="154"/>
      <c r="J1" s="676"/>
    </row>
    <row r="2" spans="1:12" ht="23.5" thickBot="1" x14ac:dyDescent="0.55000000000000004">
      <c r="A2" s="724" t="s">
        <v>582</v>
      </c>
      <c r="B2" s="93"/>
      <c r="C2" s="93"/>
      <c r="D2" s="93"/>
      <c r="E2" s="93"/>
      <c r="F2" s="93"/>
      <c r="G2" s="92"/>
      <c r="H2" s="457"/>
      <c r="I2" s="180"/>
      <c r="J2" s="180"/>
      <c r="K2" s="427" t="s">
        <v>583</v>
      </c>
    </row>
    <row r="3" spans="1:12" s="729" customFormat="1" ht="33.75" customHeight="1" thickTop="1" x14ac:dyDescent="0.35">
      <c r="A3" s="726"/>
      <c r="B3" s="727" t="s">
        <v>584</v>
      </c>
      <c r="C3" s="728" t="s">
        <v>585</v>
      </c>
      <c r="D3" s="727" t="s">
        <v>586</v>
      </c>
      <c r="E3" s="727" t="s">
        <v>587</v>
      </c>
      <c r="F3" s="728" t="s">
        <v>588</v>
      </c>
      <c r="G3" s="728" t="s">
        <v>589</v>
      </c>
      <c r="H3" s="727" t="s">
        <v>590</v>
      </c>
      <c r="I3" s="727" t="s">
        <v>550</v>
      </c>
      <c r="J3" s="727" t="s">
        <v>591</v>
      </c>
      <c r="K3" s="727" t="s">
        <v>512</v>
      </c>
    </row>
    <row r="4" spans="1:12" s="731" customFormat="1" ht="10.5" customHeight="1" x14ac:dyDescent="0.25">
      <c r="A4" s="132" t="s">
        <v>592</v>
      </c>
      <c r="B4" s="730"/>
      <c r="C4" s="96"/>
      <c r="D4" s="96"/>
      <c r="E4" s="96"/>
      <c r="F4" s="96"/>
      <c r="G4" s="96"/>
      <c r="H4" s="96"/>
      <c r="I4" s="96"/>
      <c r="J4" s="96"/>
      <c r="K4" s="96"/>
      <c r="L4" s="96"/>
    </row>
    <row r="5" spans="1:12" s="731" customFormat="1" ht="10.5" customHeight="1" x14ac:dyDescent="0.2">
      <c r="A5" s="93" t="s">
        <v>593</v>
      </c>
      <c r="B5" s="174">
        <v>1805.82</v>
      </c>
      <c r="C5" s="173">
        <v>0</v>
      </c>
      <c r="D5" s="174">
        <v>53189.5</v>
      </c>
      <c r="E5" s="173">
        <v>0</v>
      </c>
      <c r="F5" s="174">
        <v>34943.24</v>
      </c>
      <c r="G5" s="174">
        <v>10099.5</v>
      </c>
      <c r="H5" s="174">
        <v>20512.02</v>
      </c>
      <c r="I5" s="173">
        <v>0</v>
      </c>
      <c r="J5" s="173">
        <v>0</v>
      </c>
      <c r="K5" s="174">
        <v>120550.08</v>
      </c>
      <c r="L5" s="96"/>
    </row>
    <row r="6" spans="1:12" s="731" customFormat="1" ht="10.5" customHeight="1" x14ac:dyDescent="0.2">
      <c r="A6" s="93" t="s">
        <v>254</v>
      </c>
      <c r="B6" s="174">
        <v>6377.11</v>
      </c>
      <c r="C6" s="173">
        <v>712.57</v>
      </c>
      <c r="D6" s="174">
        <v>54305.75</v>
      </c>
      <c r="E6" s="174">
        <v>36450.019999999997</v>
      </c>
      <c r="F6" s="173">
        <v>40166.089999999997</v>
      </c>
      <c r="G6" s="174">
        <v>3801.4</v>
      </c>
      <c r="H6" s="173">
        <v>0</v>
      </c>
      <c r="I6" s="173">
        <v>1834.26</v>
      </c>
      <c r="J6" s="173">
        <v>0</v>
      </c>
      <c r="K6" s="174">
        <v>143647.21</v>
      </c>
      <c r="L6" s="96"/>
    </row>
    <row r="7" spans="1:12" s="731" customFormat="1" ht="10.5" customHeight="1" x14ac:dyDescent="0.2">
      <c r="A7" s="93" t="s">
        <v>261</v>
      </c>
      <c r="B7" s="173">
        <v>-402.58</v>
      </c>
      <c r="C7" s="173">
        <v>-7.93</v>
      </c>
      <c r="D7" s="174">
        <v>-46219.56</v>
      </c>
      <c r="E7" s="174">
        <v>-23120.75</v>
      </c>
      <c r="F7" s="173">
        <v>-6565.74</v>
      </c>
      <c r="G7" s="174">
        <v>-281.51</v>
      </c>
      <c r="H7" s="173">
        <v>0</v>
      </c>
      <c r="I7" s="173">
        <v>-191.3</v>
      </c>
      <c r="J7" s="173">
        <v>0</v>
      </c>
      <c r="K7" s="174">
        <v>-76789.36</v>
      </c>
      <c r="L7" s="96"/>
    </row>
    <row r="8" spans="1:12" s="731" customFormat="1" ht="10.5" customHeight="1" x14ac:dyDescent="0.2">
      <c r="A8" s="93" t="s">
        <v>594</v>
      </c>
      <c r="B8" s="173">
        <v>0</v>
      </c>
      <c r="C8" s="173">
        <v>0</v>
      </c>
      <c r="D8" s="173">
        <v>0</v>
      </c>
      <c r="E8" s="173">
        <v>-2458.52</v>
      </c>
      <c r="F8" s="173">
        <v>0</v>
      </c>
      <c r="G8" s="173">
        <v>0</v>
      </c>
      <c r="H8" s="173">
        <v>0</v>
      </c>
      <c r="I8" s="173">
        <v>0</v>
      </c>
      <c r="J8" s="173">
        <v>0</v>
      </c>
      <c r="K8" s="173">
        <v>-2458.52</v>
      </c>
      <c r="L8" s="96"/>
    </row>
    <row r="9" spans="1:12" s="731" customFormat="1" ht="10.5" customHeight="1" x14ac:dyDescent="0.2">
      <c r="A9" s="93" t="s">
        <v>595</v>
      </c>
      <c r="B9" s="174">
        <v>-84.52</v>
      </c>
      <c r="C9" s="173">
        <v>-47.99</v>
      </c>
      <c r="D9" s="174">
        <v>143.37</v>
      </c>
      <c r="E9" s="173">
        <v>278.95</v>
      </c>
      <c r="F9" s="174">
        <v>-1785.5</v>
      </c>
      <c r="G9" s="173">
        <v>-8.8000000000000007</v>
      </c>
      <c r="H9" s="173">
        <v>0</v>
      </c>
      <c r="I9" s="173">
        <v>0</v>
      </c>
      <c r="J9" s="173">
        <v>0</v>
      </c>
      <c r="K9" s="174">
        <v>-1504.48</v>
      </c>
      <c r="L9" s="96"/>
    </row>
    <row r="10" spans="1:12" s="735" customFormat="1" ht="10.5" customHeight="1" x14ac:dyDescent="0.25">
      <c r="A10" s="732" t="s">
        <v>596</v>
      </c>
      <c r="B10" s="733">
        <v>7695.83</v>
      </c>
      <c r="C10" s="734">
        <v>656.66</v>
      </c>
      <c r="D10" s="733">
        <v>61419.06</v>
      </c>
      <c r="E10" s="733">
        <v>11149.7</v>
      </c>
      <c r="F10" s="733">
        <v>66758.09</v>
      </c>
      <c r="G10" s="733">
        <v>13610.59</v>
      </c>
      <c r="H10" s="733">
        <v>20512.02</v>
      </c>
      <c r="I10" s="734">
        <v>1642.96</v>
      </c>
      <c r="J10" s="734">
        <v>0</v>
      </c>
      <c r="K10" s="733">
        <v>183444.93</v>
      </c>
      <c r="L10" s="96"/>
    </row>
    <row r="11" spans="1:12" s="735" customFormat="1" ht="11.25" customHeight="1" x14ac:dyDescent="0.2">
      <c r="A11" s="732" t="s">
        <v>597</v>
      </c>
      <c r="B11" s="174">
        <v>33.49</v>
      </c>
      <c r="C11" s="173">
        <v>-3.13</v>
      </c>
      <c r="D11" s="174">
        <v>-16.309999999999999</v>
      </c>
      <c r="E11" s="174">
        <v>13.83</v>
      </c>
      <c r="F11" s="174">
        <v>-415.67</v>
      </c>
      <c r="G11" s="736">
        <v>0</v>
      </c>
      <c r="H11" s="173">
        <v>0</v>
      </c>
      <c r="I11" s="174">
        <v>-86.82</v>
      </c>
      <c r="J11" s="173">
        <v>0</v>
      </c>
      <c r="K11" s="174">
        <v>-474.61</v>
      </c>
      <c r="L11" s="96"/>
    </row>
    <row r="12" spans="1:12" s="735" customFormat="1" ht="10.5" customHeight="1" x14ac:dyDescent="0.25">
      <c r="A12" s="732" t="s">
        <v>598</v>
      </c>
      <c r="B12" s="733">
        <v>7662.34</v>
      </c>
      <c r="C12" s="734">
        <v>659.79</v>
      </c>
      <c r="D12" s="733">
        <v>61435.37</v>
      </c>
      <c r="E12" s="733">
        <v>11135.88</v>
      </c>
      <c r="F12" s="733">
        <v>67173.759999999995</v>
      </c>
      <c r="G12" s="733">
        <v>13610.59</v>
      </c>
      <c r="H12" s="733">
        <v>20512.02</v>
      </c>
      <c r="I12" s="733">
        <v>1729.78</v>
      </c>
      <c r="J12" s="734">
        <v>0</v>
      </c>
      <c r="K12" s="733">
        <v>183919.54</v>
      </c>
      <c r="L12" s="96"/>
    </row>
    <row r="13" spans="1:12" s="731" customFormat="1" ht="5.15" customHeight="1" x14ac:dyDescent="0.25">
      <c r="A13" s="93"/>
      <c r="B13" s="174"/>
      <c r="C13" s="174"/>
      <c r="D13" s="174"/>
      <c r="E13" s="174"/>
      <c r="F13" s="174"/>
      <c r="G13" s="173"/>
      <c r="H13" s="173"/>
      <c r="I13" s="174"/>
      <c r="J13" s="173"/>
      <c r="K13" s="737"/>
      <c r="L13" s="96"/>
    </row>
    <row r="14" spans="1:12" s="731" customFormat="1" ht="10.5" customHeight="1" x14ac:dyDescent="0.2">
      <c r="A14" s="93" t="s">
        <v>599</v>
      </c>
      <c r="B14" s="173">
        <v>0</v>
      </c>
      <c r="C14" s="173">
        <v>2.35</v>
      </c>
      <c r="D14" s="173">
        <v>-928.93</v>
      </c>
      <c r="E14" s="173">
        <v>910.05</v>
      </c>
      <c r="F14" s="174">
        <v>380.86</v>
      </c>
      <c r="G14" s="173">
        <v>-370.13</v>
      </c>
      <c r="H14" s="174">
        <v>-6451.3</v>
      </c>
      <c r="I14" s="174">
        <v>6451.3</v>
      </c>
      <c r="J14" s="173">
        <v>0</v>
      </c>
      <c r="K14" s="174">
        <v>-5.79</v>
      </c>
      <c r="L14" s="96"/>
    </row>
    <row r="15" spans="1:12" s="731" customFormat="1" ht="10.5" customHeight="1" x14ac:dyDescent="0.25">
      <c r="A15" s="132" t="s">
        <v>600</v>
      </c>
      <c r="B15" s="737">
        <v>-6236.73</v>
      </c>
      <c r="C15" s="738">
        <v>325.13</v>
      </c>
      <c r="D15" s="737">
        <v>-60506.44</v>
      </c>
      <c r="E15" s="737">
        <v>59485</v>
      </c>
      <c r="F15" s="737">
        <v>-23473.81</v>
      </c>
      <c r="G15" s="737">
        <v>-8710.0300000000007</v>
      </c>
      <c r="H15" s="738">
        <v>-14060.73</v>
      </c>
      <c r="I15" s="737">
        <v>21942.91</v>
      </c>
      <c r="J15" s="737">
        <v>1623.46</v>
      </c>
      <c r="K15" s="737">
        <v>-29611.24</v>
      </c>
      <c r="L15" s="96"/>
    </row>
    <row r="16" spans="1:12" s="731" customFormat="1" ht="10.5" customHeight="1" x14ac:dyDescent="0.2">
      <c r="A16" s="93" t="s">
        <v>601</v>
      </c>
      <c r="B16" s="173">
        <v>-4001.88</v>
      </c>
      <c r="C16" s="173">
        <v>-480.74</v>
      </c>
      <c r="D16" s="173">
        <v>0</v>
      </c>
      <c r="E16" s="173">
        <v>-407.08</v>
      </c>
      <c r="F16" s="174">
        <v>-21157.16</v>
      </c>
      <c r="G16" s="174">
        <v>-8508.7199999999993</v>
      </c>
      <c r="H16" s="173">
        <v>-14060.73</v>
      </c>
      <c r="I16" s="174">
        <v>21942.91</v>
      </c>
      <c r="J16" s="173">
        <v>0</v>
      </c>
      <c r="K16" s="174">
        <v>-26673.4</v>
      </c>
      <c r="L16" s="96"/>
    </row>
    <row r="17" spans="1:12" s="731" customFormat="1" ht="10.5" customHeight="1" x14ac:dyDescent="0.2">
      <c r="A17" s="93" t="s">
        <v>602</v>
      </c>
      <c r="B17" s="173">
        <v>-3992.66</v>
      </c>
      <c r="C17" s="173">
        <v>0</v>
      </c>
      <c r="D17" s="173">
        <v>0</v>
      </c>
      <c r="E17" s="173">
        <v>-131.55000000000001</v>
      </c>
      <c r="F17" s="173">
        <v>-19058.41</v>
      </c>
      <c r="G17" s="173">
        <v>-3999.37</v>
      </c>
      <c r="H17" s="173">
        <v>-14060.73</v>
      </c>
      <c r="I17" s="174">
        <v>19191.5</v>
      </c>
      <c r="J17" s="173">
        <v>0</v>
      </c>
      <c r="K17" s="174">
        <v>-22051.21</v>
      </c>
      <c r="L17" s="96"/>
    </row>
    <row r="18" spans="1:12" s="731" customFormat="1" ht="10.5" customHeight="1" x14ac:dyDescent="0.2">
      <c r="A18" s="93" t="s">
        <v>603</v>
      </c>
      <c r="B18" s="173">
        <v>-9.2200000000000006</v>
      </c>
      <c r="C18" s="173">
        <v>-480.74</v>
      </c>
      <c r="D18" s="173">
        <v>0</v>
      </c>
      <c r="E18" s="173">
        <v>-275.52999999999997</v>
      </c>
      <c r="F18" s="174">
        <v>-2098.75</v>
      </c>
      <c r="G18" s="174">
        <v>-4509.3500000000004</v>
      </c>
      <c r="H18" s="173">
        <v>0</v>
      </c>
      <c r="I18" s="174">
        <v>2751.4</v>
      </c>
      <c r="J18" s="173">
        <v>0</v>
      </c>
      <c r="K18" s="174">
        <v>-4622.1899999999996</v>
      </c>
      <c r="L18" s="96"/>
    </row>
    <row r="19" spans="1:12" s="739" customFormat="1" ht="10.5" customHeight="1" x14ac:dyDescent="0.2">
      <c r="A19" s="93" t="s">
        <v>604</v>
      </c>
      <c r="B19" s="173">
        <v>-3.61</v>
      </c>
      <c r="C19" s="173">
        <v>-1.08</v>
      </c>
      <c r="D19" s="173">
        <v>0</v>
      </c>
      <c r="E19" s="174">
        <v>-46.08</v>
      </c>
      <c r="F19" s="174">
        <v>-2316.65</v>
      </c>
      <c r="G19" s="174">
        <v>-201.3</v>
      </c>
      <c r="H19" s="173">
        <v>0</v>
      </c>
      <c r="I19" s="173">
        <v>0</v>
      </c>
      <c r="J19" s="174">
        <v>1623.46</v>
      </c>
      <c r="K19" s="174">
        <v>-945.26</v>
      </c>
      <c r="L19" s="96"/>
    </row>
    <row r="20" spans="1:12" s="731" customFormat="1" ht="10.5" customHeight="1" x14ac:dyDescent="0.2">
      <c r="A20" s="93" t="s">
        <v>605</v>
      </c>
      <c r="B20" s="173">
        <v>0</v>
      </c>
      <c r="C20" s="173">
        <v>0</v>
      </c>
      <c r="D20" s="174">
        <v>-60884.98</v>
      </c>
      <c r="E20" s="173">
        <v>60404.58</v>
      </c>
      <c r="F20" s="173">
        <v>0</v>
      </c>
      <c r="G20" s="173">
        <v>0</v>
      </c>
      <c r="H20" s="173">
        <v>0</v>
      </c>
      <c r="I20" s="173">
        <v>0</v>
      </c>
      <c r="J20" s="173">
        <v>0</v>
      </c>
      <c r="K20" s="174">
        <v>-480.4</v>
      </c>
      <c r="L20" s="96"/>
    </row>
    <row r="21" spans="1:12" s="731" customFormat="1" ht="10.5" customHeight="1" x14ac:dyDescent="0.2">
      <c r="A21" s="93" t="s">
        <v>606</v>
      </c>
      <c r="B21" s="173">
        <v>-1275.8900000000001</v>
      </c>
      <c r="C21" s="173">
        <v>1226.22</v>
      </c>
      <c r="D21" s="173">
        <v>0</v>
      </c>
      <c r="E21" s="173">
        <v>0</v>
      </c>
      <c r="F21" s="173">
        <v>0</v>
      </c>
      <c r="G21" s="173">
        <v>0</v>
      </c>
      <c r="H21" s="173">
        <v>0</v>
      </c>
      <c r="I21" s="173">
        <v>0</v>
      </c>
      <c r="J21" s="173">
        <v>0</v>
      </c>
      <c r="K21" s="173">
        <v>-49.67</v>
      </c>
      <c r="L21" s="96"/>
    </row>
    <row r="22" spans="1:12" s="731" customFormat="1" ht="10.5" customHeight="1" x14ac:dyDescent="0.2">
      <c r="A22" s="93" t="s">
        <v>607</v>
      </c>
      <c r="B22" s="173">
        <v>-835</v>
      </c>
      <c r="C22" s="173">
        <v>-552.6</v>
      </c>
      <c r="D22" s="173">
        <v>0</v>
      </c>
      <c r="E22" s="173">
        <v>0</v>
      </c>
      <c r="F22" s="173">
        <v>0</v>
      </c>
      <c r="G22" s="173">
        <v>0</v>
      </c>
      <c r="H22" s="173">
        <v>0</v>
      </c>
      <c r="I22" s="173">
        <v>0</v>
      </c>
      <c r="J22" s="173">
        <v>0</v>
      </c>
      <c r="K22" s="173">
        <v>-1387.6</v>
      </c>
      <c r="L22" s="96"/>
    </row>
    <row r="23" spans="1:12" s="731" customFormat="1" ht="10.5" customHeight="1" x14ac:dyDescent="0.2">
      <c r="A23" s="93" t="s">
        <v>608</v>
      </c>
      <c r="B23" s="174">
        <v>-120.36</v>
      </c>
      <c r="C23" s="173">
        <v>133.33000000000001</v>
      </c>
      <c r="D23" s="173">
        <v>0</v>
      </c>
      <c r="E23" s="173">
        <v>-58.34</v>
      </c>
      <c r="F23" s="173">
        <v>0</v>
      </c>
      <c r="G23" s="173">
        <v>0</v>
      </c>
      <c r="H23" s="173">
        <v>0</v>
      </c>
      <c r="I23" s="173">
        <v>0</v>
      </c>
      <c r="J23" s="173">
        <v>0</v>
      </c>
      <c r="K23" s="174">
        <v>-45.36</v>
      </c>
      <c r="L23" s="96"/>
    </row>
    <row r="24" spans="1:12" s="731" customFormat="1" ht="10.5" customHeight="1" x14ac:dyDescent="0.2">
      <c r="A24" s="91" t="s">
        <v>609</v>
      </c>
      <c r="B24" s="740">
        <v>0</v>
      </c>
      <c r="C24" s="740">
        <v>0</v>
      </c>
      <c r="D24" s="740">
        <v>378.53</v>
      </c>
      <c r="E24" s="740">
        <v>-408.09</v>
      </c>
      <c r="F24" s="740">
        <v>0</v>
      </c>
      <c r="G24" s="740">
        <v>0</v>
      </c>
      <c r="H24" s="740">
        <v>0</v>
      </c>
      <c r="I24" s="740">
        <v>0</v>
      </c>
      <c r="J24" s="740">
        <v>0</v>
      </c>
      <c r="K24" s="740">
        <v>-29.55</v>
      </c>
      <c r="L24" s="96"/>
    </row>
    <row r="25" spans="1:12" s="731" customFormat="1" ht="10.5" customHeight="1" x14ac:dyDescent="0.25">
      <c r="A25" s="132" t="s">
        <v>610</v>
      </c>
      <c r="B25" s="738">
        <v>0</v>
      </c>
      <c r="C25" s="738">
        <v>430.78</v>
      </c>
      <c r="D25" s="738">
        <v>0</v>
      </c>
      <c r="E25" s="737">
        <v>3886.11</v>
      </c>
      <c r="F25" s="738">
        <v>4549.6499999999996</v>
      </c>
      <c r="G25" s="173">
        <v>0</v>
      </c>
      <c r="H25" s="173">
        <v>0</v>
      </c>
      <c r="I25" s="737">
        <v>1997.98</v>
      </c>
      <c r="J25" s="737">
        <v>338.95</v>
      </c>
      <c r="K25" s="737">
        <v>11203.46</v>
      </c>
      <c r="L25" s="96"/>
    </row>
    <row r="26" spans="1:12" s="731" customFormat="1" ht="10.5" customHeight="1" x14ac:dyDescent="0.2">
      <c r="A26" s="93" t="s">
        <v>601</v>
      </c>
      <c r="B26" s="173">
        <v>0</v>
      </c>
      <c r="C26" s="173">
        <v>0</v>
      </c>
      <c r="D26" s="173">
        <v>0</v>
      </c>
      <c r="E26" s="173">
        <v>0</v>
      </c>
      <c r="F26" s="173">
        <v>0</v>
      </c>
      <c r="G26" s="173">
        <v>0</v>
      </c>
      <c r="H26" s="173">
        <v>0</v>
      </c>
      <c r="I26" s="174">
        <v>1325.35</v>
      </c>
      <c r="J26" s="173">
        <v>0</v>
      </c>
      <c r="K26" s="174">
        <v>1325.35</v>
      </c>
      <c r="L26" s="96"/>
    </row>
    <row r="27" spans="1:12" s="731" customFormat="1" ht="10.5" customHeight="1" x14ac:dyDescent="0.2">
      <c r="A27" s="93" t="s">
        <v>611</v>
      </c>
      <c r="B27" s="173">
        <v>0</v>
      </c>
      <c r="C27" s="173">
        <v>0</v>
      </c>
      <c r="D27" s="173">
        <v>0</v>
      </c>
      <c r="E27" s="174">
        <v>564.36</v>
      </c>
      <c r="F27" s="173">
        <v>3955.34</v>
      </c>
      <c r="G27" s="173">
        <v>0</v>
      </c>
      <c r="H27" s="173">
        <v>0</v>
      </c>
      <c r="I27" s="173">
        <v>54.35</v>
      </c>
      <c r="J27" s="173">
        <v>0</v>
      </c>
      <c r="K27" s="174">
        <v>4574.04</v>
      </c>
      <c r="L27" s="96"/>
    </row>
    <row r="28" spans="1:12" s="731" customFormat="1" ht="10.5" customHeight="1" x14ac:dyDescent="0.2">
      <c r="A28" s="93" t="s">
        <v>605</v>
      </c>
      <c r="B28" s="173">
        <v>0</v>
      </c>
      <c r="C28" s="173">
        <v>0</v>
      </c>
      <c r="D28" s="173">
        <v>0</v>
      </c>
      <c r="E28" s="174">
        <v>3321.75</v>
      </c>
      <c r="F28" s="173">
        <v>163.63</v>
      </c>
      <c r="G28" s="173">
        <v>0</v>
      </c>
      <c r="H28" s="173">
        <v>0</v>
      </c>
      <c r="I28" s="173">
        <v>359.33</v>
      </c>
      <c r="J28" s="174">
        <v>338.95</v>
      </c>
      <c r="K28" s="174">
        <v>4183.66</v>
      </c>
      <c r="L28" s="96"/>
    </row>
    <row r="29" spans="1:12" s="731" customFormat="1" ht="10.5" customHeight="1" x14ac:dyDescent="0.2">
      <c r="A29" s="93" t="s">
        <v>612</v>
      </c>
      <c r="B29" s="173">
        <v>0</v>
      </c>
      <c r="C29" s="173">
        <v>0</v>
      </c>
      <c r="D29" s="173">
        <v>0</v>
      </c>
      <c r="E29" s="173">
        <v>0</v>
      </c>
      <c r="F29" s="173">
        <v>6.12</v>
      </c>
      <c r="G29" s="173">
        <v>0</v>
      </c>
      <c r="H29" s="173">
        <v>0</v>
      </c>
      <c r="I29" s="173">
        <v>34.549999999999997</v>
      </c>
      <c r="J29" s="173">
        <v>0</v>
      </c>
      <c r="K29" s="173">
        <v>40.67</v>
      </c>
      <c r="L29" s="96"/>
    </row>
    <row r="30" spans="1:12" s="731" customFormat="1" ht="11.25" customHeight="1" x14ac:dyDescent="0.2">
      <c r="A30" s="93" t="s">
        <v>606</v>
      </c>
      <c r="B30" s="173">
        <v>0</v>
      </c>
      <c r="C30" s="173">
        <v>167.82</v>
      </c>
      <c r="D30" s="173">
        <v>0</v>
      </c>
      <c r="E30" s="173">
        <v>0</v>
      </c>
      <c r="F30" s="173">
        <v>0</v>
      </c>
      <c r="G30" s="173">
        <v>0</v>
      </c>
      <c r="H30" s="173">
        <v>0</v>
      </c>
      <c r="I30" s="173">
        <v>1.39</v>
      </c>
      <c r="J30" s="173">
        <v>0</v>
      </c>
      <c r="K30" s="173">
        <v>169.21</v>
      </c>
      <c r="L30" s="96"/>
    </row>
    <row r="31" spans="1:12" s="731" customFormat="1" ht="10.5" customHeight="1" x14ac:dyDescent="0.2">
      <c r="A31" s="93" t="s">
        <v>607</v>
      </c>
      <c r="B31" s="173">
        <v>0</v>
      </c>
      <c r="C31" s="173">
        <v>262.95999999999998</v>
      </c>
      <c r="D31" s="173">
        <v>0</v>
      </c>
      <c r="E31" s="173">
        <v>0</v>
      </c>
      <c r="F31" s="173">
        <v>24.72</v>
      </c>
      <c r="G31" s="173">
        <v>0</v>
      </c>
      <c r="H31" s="173">
        <v>0</v>
      </c>
      <c r="I31" s="173">
        <v>15.29</v>
      </c>
      <c r="J31" s="173">
        <v>0</v>
      </c>
      <c r="K31" s="173">
        <v>302.98</v>
      </c>
      <c r="L31" s="96"/>
    </row>
    <row r="32" spans="1:12" s="731" customFormat="1" ht="11.25" customHeight="1" x14ac:dyDescent="0.2">
      <c r="A32" s="93" t="s">
        <v>608</v>
      </c>
      <c r="B32" s="173">
        <v>0</v>
      </c>
      <c r="C32" s="173">
        <v>0</v>
      </c>
      <c r="D32" s="173">
        <v>0</v>
      </c>
      <c r="E32" s="173">
        <v>0</v>
      </c>
      <c r="F32" s="173">
        <v>0</v>
      </c>
      <c r="G32" s="173">
        <v>0</v>
      </c>
      <c r="H32" s="173">
        <v>0</v>
      </c>
      <c r="I32" s="173">
        <v>0</v>
      </c>
      <c r="J32" s="173">
        <v>0</v>
      </c>
      <c r="K32" s="173">
        <v>0</v>
      </c>
      <c r="L32" s="96"/>
    </row>
    <row r="33" spans="1:12" s="731" customFormat="1" ht="10.5" customHeight="1" x14ac:dyDescent="0.2">
      <c r="A33" s="93" t="s">
        <v>613</v>
      </c>
      <c r="B33" s="173">
        <v>0</v>
      </c>
      <c r="C33" s="173">
        <v>0</v>
      </c>
      <c r="D33" s="173">
        <v>0</v>
      </c>
      <c r="E33" s="173">
        <v>0</v>
      </c>
      <c r="F33" s="173">
        <v>0</v>
      </c>
      <c r="G33" s="173">
        <v>0</v>
      </c>
      <c r="H33" s="173">
        <v>0</v>
      </c>
      <c r="I33" s="173">
        <v>76.73</v>
      </c>
      <c r="J33" s="173">
        <v>0</v>
      </c>
      <c r="K33" s="173">
        <v>76.73</v>
      </c>
      <c r="L33" s="96"/>
    </row>
    <row r="34" spans="1:12" s="731" customFormat="1" ht="10.5" customHeight="1" x14ac:dyDescent="0.2">
      <c r="A34" s="93" t="s">
        <v>614</v>
      </c>
      <c r="B34" s="173">
        <v>0</v>
      </c>
      <c r="C34" s="173">
        <v>0</v>
      </c>
      <c r="D34" s="173">
        <v>0</v>
      </c>
      <c r="E34" s="173">
        <v>0</v>
      </c>
      <c r="F34" s="173">
        <v>399.84</v>
      </c>
      <c r="G34" s="173">
        <v>0</v>
      </c>
      <c r="H34" s="173">
        <v>0</v>
      </c>
      <c r="I34" s="173">
        <v>130.99</v>
      </c>
      <c r="J34" s="173">
        <v>0</v>
      </c>
      <c r="K34" s="173">
        <v>530.83000000000004</v>
      </c>
      <c r="L34" s="96"/>
    </row>
    <row r="35" spans="1:12" s="731" customFormat="1" ht="10.5" customHeight="1" x14ac:dyDescent="0.25">
      <c r="A35" s="679" t="s">
        <v>615</v>
      </c>
      <c r="B35" s="738">
        <v>0</v>
      </c>
      <c r="C35" s="738">
        <v>89.43</v>
      </c>
      <c r="D35" s="738">
        <v>0</v>
      </c>
      <c r="E35" s="738">
        <v>0</v>
      </c>
      <c r="F35" s="737">
        <v>329.33</v>
      </c>
      <c r="G35" s="738">
        <v>0</v>
      </c>
      <c r="H35" s="738">
        <v>0</v>
      </c>
      <c r="I35" s="738">
        <v>2292.44</v>
      </c>
      <c r="J35" s="738">
        <v>0</v>
      </c>
      <c r="K35" s="737">
        <v>2711.2</v>
      </c>
      <c r="L35" s="96"/>
    </row>
    <row r="36" spans="1:12" s="731" customFormat="1" ht="10.5" customHeight="1" x14ac:dyDescent="0.25">
      <c r="A36" s="145" t="s">
        <v>616</v>
      </c>
      <c r="B36" s="741">
        <v>1425.61</v>
      </c>
      <c r="C36" s="742">
        <v>467.06</v>
      </c>
      <c r="D36" s="742">
        <v>0</v>
      </c>
      <c r="E36" s="741">
        <v>67644.820000000007</v>
      </c>
      <c r="F36" s="741">
        <v>39201.839999999997</v>
      </c>
      <c r="G36" s="741">
        <v>4530.4399999999996</v>
      </c>
      <c r="H36" s="742">
        <v>0</v>
      </c>
      <c r="I36" s="742">
        <v>25833.56</v>
      </c>
      <c r="J36" s="741">
        <v>1284.51</v>
      </c>
      <c r="K36" s="741">
        <v>140387.82999999999</v>
      </c>
      <c r="L36" s="96"/>
    </row>
    <row r="37" spans="1:12" s="731" customFormat="1" ht="10.5" customHeight="1" x14ac:dyDescent="0.25">
      <c r="A37" s="132" t="s">
        <v>617</v>
      </c>
      <c r="B37" s="737">
        <v>1049.78</v>
      </c>
      <c r="C37" s="738">
        <v>259.26</v>
      </c>
      <c r="D37" s="738">
        <v>0</v>
      </c>
      <c r="E37" s="737">
        <v>2436.62</v>
      </c>
      <c r="F37" s="737">
        <v>8054.84</v>
      </c>
      <c r="G37" s="737">
        <v>1215.1400000000001</v>
      </c>
      <c r="H37" s="738">
        <v>0</v>
      </c>
      <c r="I37" s="738">
        <v>8071.48</v>
      </c>
      <c r="J37" s="737">
        <v>704.88</v>
      </c>
      <c r="K37" s="737">
        <v>21792.01</v>
      </c>
      <c r="L37" s="96"/>
    </row>
    <row r="38" spans="1:12" s="731" customFormat="1" ht="10.5" customHeight="1" x14ac:dyDescent="0.2">
      <c r="A38" s="93" t="s">
        <v>618</v>
      </c>
      <c r="B38" s="173">
        <v>0</v>
      </c>
      <c r="C38" s="173">
        <v>0</v>
      </c>
      <c r="D38" s="173">
        <v>0</v>
      </c>
      <c r="E38" s="174">
        <v>1487.56</v>
      </c>
      <c r="F38" s="174">
        <v>1.17</v>
      </c>
      <c r="G38" s="174">
        <v>142.75</v>
      </c>
      <c r="H38" s="173">
        <v>0</v>
      </c>
      <c r="I38" s="173">
        <v>0</v>
      </c>
      <c r="J38" s="173">
        <v>0</v>
      </c>
      <c r="K38" s="174">
        <v>1631.48</v>
      </c>
      <c r="L38" s="459"/>
    </row>
    <row r="39" spans="1:12" s="731" customFormat="1" ht="11.25" customHeight="1" x14ac:dyDescent="0.2">
      <c r="A39" s="93" t="s">
        <v>619</v>
      </c>
      <c r="B39" s="173">
        <v>20.39</v>
      </c>
      <c r="C39" s="173">
        <v>259.26</v>
      </c>
      <c r="D39" s="173">
        <v>0</v>
      </c>
      <c r="E39" s="174">
        <v>8.92</v>
      </c>
      <c r="F39" s="174">
        <v>333.79</v>
      </c>
      <c r="G39" s="173">
        <v>0</v>
      </c>
      <c r="H39" s="173">
        <v>0</v>
      </c>
      <c r="I39" s="173">
        <v>220.14</v>
      </c>
      <c r="J39" s="173">
        <v>0</v>
      </c>
      <c r="K39" s="174">
        <v>842.5</v>
      </c>
      <c r="L39" s="459"/>
    </row>
    <row r="40" spans="1:12" s="731" customFormat="1" ht="11.25" customHeight="1" x14ac:dyDescent="0.2">
      <c r="A40" s="93" t="s">
        <v>620</v>
      </c>
      <c r="B40" s="173">
        <v>16.73</v>
      </c>
      <c r="C40" s="173">
        <v>0</v>
      </c>
      <c r="D40" s="173">
        <v>0</v>
      </c>
      <c r="E40" s="174">
        <v>7.19</v>
      </c>
      <c r="F40" s="174">
        <v>236.48</v>
      </c>
      <c r="G40" s="173">
        <v>0</v>
      </c>
      <c r="H40" s="173">
        <v>0</v>
      </c>
      <c r="I40" s="173">
        <v>351.4</v>
      </c>
      <c r="J40" s="173">
        <v>0</v>
      </c>
      <c r="K40" s="174">
        <v>611.79999999999995</v>
      </c>
      <c r="L40" s="459"/>
    </row>
    <row r="41" spans="1:12" s="731" customFormat="1" ht="10.5" customHeight="1" x14ac:dyDescent="0.2">
      <c r="A41" s="93" t="s">
        <v>621</v>
      </c>
      <c r="B41" s="174">
        <v>412.07</v>
      </c>
      <c r="C41" s="173">
        <v>0</v>
      </c>
      <c r="D41" s="173">
        <v>0</v>
      </c>
      <c r="E41" s="174">
        <v>175.93</v>
      </c>
      <c r="F41" s="174">
        <v>1115.8699999999999</v>
      </c>
      <c r="G41" s="173">
        <v>244.92</v>
      </c>
      <c r="H41" s="173">
        <v>0</v>
      </c>
      <c r="I41" s="173">
        <v>544.07000000000005</v>
      </c>
      <c r="J41" s="173">
        <v>0</v>
      </c>
      <c r="K41" s="174">
        <v>2492.86</v>
      </c>
      <c r="L41" s="459"/>
    </row>
    <row r="42" spans="1:12" s="731" customFormat="1" ht="10.5" customHeight="1" x14ac:dyDescent="0.2">
      <c r="A42" s="93" t="s">
        <v>622</v>
      </c>
      <c r="B42" s="174">
        <v>42.75</v>
      </c>
      <c r="C42" s="173">
        <v>0</v>
      </c>
      <c r="D42" s="173">
        <v>0</v>
      </c>
      <c r="E42" s="174">
        <v>119.61</v>
      </c>
      <c r="F42" s="174">
        <v>1585.68</v>
      </c>
      <c r="G42" s="173">
        <v>69.03</v>
      </c>
      <c r="H42" s="173">
        <v>0</v>
      </c>
      <c r="I42" s="173">
        <v>1312.55</v>
      </c>
      <c r="J42" s="174">
        <v>255.12</v>
      </c>
      <c r="K42" s="174">
        <v>3384.75</v>
      </c>
      <c r="L42" s="459"/>
    </row>
    <row r="43" spans="1:12" s="731" customFormat="1" ht="10.5" customHeight="1" x14ac:dyDescent="0.2">
      <c r="A43" s="93" t="s">
        <v>623</v>
      </c>
      <c r="B43" s="173">
        <v>6.71</v>
      </c>
      <c r="C43" s="173">
        <v>0</v>
      </c>
      <c r="D43" s="173">
        <v>0</v>
      </c>
      <c r="E43" s="173">
        <v>0.4</v>
      </c>
      <c r="F43" s="174">
        <v>917.49</v>
      </c>
      <c r="G43" s="173">
        <v>0.97</v>
      </c>
      <c r="H43" s="173">
        <v>0</v>
      </c>
      <c r="I43" s="173">
        <v>559.94000000000005</v>
      </c>
      <c r="J43" s="174">
        <v>0.67</v>
      </c>
      <c r="K43" s="174">
        <v>1486.18</v>
      </c>
      <c r="L43" s="459"/>
    </row>
    <row r="44" spans="1:12" s="731" customFormat="1" ht="10.5" customHeight="1" x14ac:dyDescent="0.2">
      <c r="A44" s="93" t="s">
        <v>624</v>
      </c>
      <c r="B44" s="173">
        <v>2.99</v>
      </c>
      <c r="C44" s="173">
        <v>0</v>
      </c>
      <c r="D44" s="173">
        <v>0</v>
      </c>
      <c r="E44" s="173">
        <v>0.83</v>
      </c>
      <c r="F44" s="174">
        <v>243.73</v>
      </c>
      <c r="G44" s="173">
        <v>0</v>
      </c>
      <c r="H44" s="173">
        <v>0</v>
      </c>
      <c r="I44" s="173">
        <v>523.28</v>
      </c>
      <c r="J44" s="173">
        <v>0</v>
      </c>
      <c r="K44" s="174">
        <v>770.83</v>
      </c>
      <c r="L44" s="459"/>
    </row>
    <row r="45" spans="1:12" s="731" customFormat="1" ht="10.5" customHeight="1" x14ac:dyDescent="0.2">
      <c r="A45" s="93" t="s">
        <v>625</v>
      </c>
      <c r="B45" s="173">
        <v>32.53</v>
      </c>
      <c r="C45" s="173">
        <v>0</v>
      </c>
      <c r="D45" s="173">
        <v>0</v>
      </c>
      <c r="E45" s="174">
        <v>208.8</v>
      </c>
      <c r="F45" s="174">
        <v>501.93</v>
      </c>
      <c r="G45" s="173">
        <v>0</v>
      </c>
      <c r="H45" s="173">
        <v>0</v>
      </c>
      <c r="I45" s="173">
        <v>409.76</v>
      </c>
      <c r="J45" s="173">
        <v>0</v>
      </c>
      <c r="K45" s="174">
        <v>1153.03</v>
      </c>
      <c r="L45" s="459"/>
    </row>
    <row r="46" spans="1:12" s="731" customFormat="1" ht="10.5" customHeight="1" x14ac:dyDescent="0.2">
      <c r="A46" s="93" t="s">
        <v>626</v>
      </c>
      <c r="B46" s="174">
        <v>54.55</v>
      </c>
      <c r="C46" s="173">
        <v>0</v>
      </c>
      <c r="D46" s="173">
        <v>0</v>
      </c>
      <c r="E46" s="174">
        <v>109.29</v>
      </c>
      <c r="F46" s="174">
        <v>1548.43</v>
      </c>
      <c r="G46" s="173">
        <v>77.62</v>
      </c>
      <c r="H46" s="173">
        <v>0</v>
      </c>
      <c r="I46" s="173">
        <v>1015.86</v>
      </c>
      <c r="J46" s="174">
        <v>14.96</v>
      </c>
      <c r="K46" s="174">
        <v>2820.71</v>
      </c>
      <c r="L46" s="459"/>
    </row>
    <row r="47" spans="1:12" s="731" customFormat="1" ht="10.5" customHeight="1" x14ac:dyDescent="0.2">
      <c r="A47" s="93" t="s">
        <v>627</v>
      </c>
      <c r="B47" s="173">
        <v>38.659999999999997</v>
      </c>
      <c r="C47" s="173">
        <v>0</v>
      </c>
      <c r="D47" s="173">
        <v>0</v>
      </c>
      <c r="E47" s="174">
        <v>41.04</v>
      </c>
      <c r="F47" s="174">
        <v>224.12</v>
      </c>
      <c r="G47" s="173">
        <v>0</v>
      </c>
      <c r="H47" s="173">
        <v>0</v>
      </c>
      <c r="I47" s="173">
        <v>233.95</v>
      </c>
      <c r="J47" s="173">
        <v>0</v>
      </c>
      <c r="K47" s="174">
        <v>537.77</v>
      </c>
      <c r="L47" s="459"/>
    </row>
    <row r="48" spans="1:12" s="731" customFormat="1" ht="10.5" customHeight="1" x14ac:dyDescent="0.2">
      <c r="A48" s="93" t="s">
        <v>628</v>
      </c>
      <c r="B48" s="173">
        <v>55.93</v>
      </c>
      <c r="C48" s="173">
        <v>0</v>
      </c>
      <c r="D48" s="173">
        <v>0</v>
      </c>
      <c r="E48" s="174">
        <v>30.67</v>
      </c>
      <c r="F48" s="174">
        <v>354.81</v>
      </c>
      <c r="G48" s="173">
        <v>401.61</v>
      </c>
      <c r="H48" s="173">
        <v>0</v>
      </c>
      <c r="I48" s="173">
        <v>897.44</v>
      </c>
      <c r="J48" s="173">
        <v>0</v>
      </c>
      <c r="K48" s="174">
        <v>1740.47</v>
      </c>
      <c r="L48" s="459"/>
    </row>
    <row r="49" spans="1:12" s="731" customFormat="1" ht="11.25" customHeight="1" x14ac:dyDescent="0.2">
      <c r="A49" s="93" t="s">
        <v>629</v>
      </c>
      <c r="B49" s="174">
        <v>362.99</v>
      </c>
      <c r="C49" s="173">
        <v>0</v>
      </c>
      <c r="D49" s="173">
        <v>0</v>
      </c>
      <c r="E49" s="174">
        <v>38.39</v>
      </c>
      <c r="F49" s="174">
        <v>599.6</v>
      </c>
      <c r="G49" s="174">
        <v>278.24</v>
      </c>
      <c r="H49" s="173">
        <v>0</v>
      </c>
      <c r="I49" s="173">
        <v>1883.26</v>
      </c>
      <c r="J49" s="174">
        <v>434.14</v>
      </c>
      <c r="K49" s="174">
        <v>3596.62</v>
      </c>
      <c r="L49" s="459"/>
    </row>
    <row r="50" spans="1:12" s="731" customFormat="1" ht="11.25" customHeight="1" x14ac:dyDescent="0.2">
      <c r="A50" s="93" t="s">
        <v>630</v>
      </c>
      <c r="B50" s="173">
        <v>3.46</v>
      </c>
      <c r="C50" s="173">
        <v>0</v>
      </c>
      <c r="D50" s="173">
        <v>0</v>
      </c>
      <c r="E50" s="174">
        <v>207.99</v>
      </c>
      <c r="F50" s="174">
        <v>391.73</v>
      </c>
      <c r="G50" s="173">
        <v>0</v>
      </c>
      <c r="H50" s="173">
        <v>0</v>
      </c>
      <c r="I50" s="173">
        <v>119.83</v>
      </c>
      <c r="J50" s="173">
        <v>0</v>
      </c>
      <c r="K50" s="174">
        <v>723.02</v>
      </c>
      <c r="L50" s="459"/>
    </row>
    <row r="51" spans="1:12" s="731" customFormat="1" ht="10.5" customHeight="1" x14ac:dyDescent="0.25">
      <c r="A51" s="132" t="s">
        <v>631</v>
      </c>
      <c r="B51" s="738">
        <v>10.23</v>
      </c>
      <c r="C51" s="738">
        <v>0</v>
      </c>
      <c r="D51" s="738">
        <v>0</v>
      </c>
      <c r="E51" s="737">
        <v>52046.76</v>
      </c>
      <c r="F51" s="737">
        <v>8.75</v>
      </c>
      <c r="G51" s="737">
        <v>1287.6199999999999</v>
      </c>
      <c r="H51" s="738">
        <v>0</v>
      </c>
      <c r="I51" s="738">
        <v>428.51</v>
      </c>
      <c r="J51" s="738">
        <v>0</v>
      </c>
      <c r="K51" s="737">
        <v>53781.87</v>
      </c>
      <c r="L51" s="96"/>
    </row>
    <row r="52" spans="1:12" s="731" customFormat="1" ht="10.5" customHeight="1" x14ac:dyDescent="0.2">
      <c r="A52" s="93" t="s">
        <v>632</v>
      </c>
      <c r="B52" s="173">
        <v>0</v>
      </c>
      <c r="C52" s="173">
        <v>0</v>
      </c>
      <c r="D52" s="173">
        <v>0</v>
      </c>
      <c r="E52" s="173">
        <v>12881.92</v>
      </c>
      <c r="F52" s="173">
        <v>0</v>
      </c>
      <c r="G52" s="173">
        <v>0</v>
      </c>
      <c r="H52" s="173">
        <v>0</v>
      </c>
      <c r="I52" s="173">
        <v>0</v>
      </c>
      <c r="J52" s="173">
        <v>0</v>
      </c>
      <c r="K52" s="173">
        <v>12881.92</v>
      </c>
      <c r="L52" s="96"/>
    </row>
    <row r="53" spans="1:12" s="731" customFormat="1" ht="10.5" customHeight="1" x14ac:dyDescent="0.2">
      <c r="A53" s="93" t="s">
        <v>633</v>
      </c>
      <c r="B53" s="173">
        <v>10.23</v>
      </c>
      <c r="C53" s="173">
        <v>0</v>
      </c>
      <c r="D53" s="173">
        <v>0</v>
      </c>
      <c r="E53" s="173">
        <v>618.77</v>
      </c>
      <c r="F53" s="173">
        <v>0</v>
      </c>
      <c r="G53" s="173">
        <v>0</v>
      </c>
      <c r="H53" s="173">
        <v>0</v>
      </c>
      <c r="I53" s="173">
        <v>407.78</v>
      </c>
      <c r="J53" s="173">
        <v>0</v>
      </c>
      <c r="K53" s="173">
        <v>1036.77</v>
      </c>
      <c r="L53" s="96"/>
    </row>
    <row r="54" spans="1:12" s="731" customFormat="1" ht="10.5" customHeight="1" x14ac:dyDescent="0.2">
      <c r="A54" s="93" t="s">
        <v>634</v>
      </c>
      <c r="B54" s="173">
        <v>0</v>
      </c>
      <c r="C54" s="173">
        <v>0</v>
      </c>
      <c r="D54" s="173">
        <v>0</v>
      </c>
      <c r="E54" s="174">
        <v>37689.85</v>
      </c>
      <c r="F54" s="174">
        <v>8.75</v>
      </c>
      <c r="G54" s="174">
        <v>1287.6199999999999</v>
      </c>
      <c r="H54" s="173">
        <v>0</v>
      </c>
      <c r="I54" s="173">
        <v>20.73</v>
      </c>
      <c r="J54" s="173">
        <v>0</v>
      </c>
      <c r="K54" s="174">
        <v>39006.959999999999</v>
      </c>
      <c r="L54" s="96"/>
    </row>
    <row r="55" spans="1:12" s="731" customFormat="1" ht="10.5" customHeight="1" x14ac:dyDescent="0.2">
      <c r="A55" s="93" t="s">
        <v>635</v>
      </c>
      <c r="B55" s="173">
        <v>0</v>
      </c>
      <c r="C55" s="173">
        <v>0</v>
      </c>
      <c r="D55" s="173">
        <v>0</v>
      </c>
      <c r="E55" s="173">
        <v>856.22</v>
      </c>
      <c r="F55" s="173">
        <v>0</v>
      </c>
      <c r="G55" s="173">
        <v>0</v>
      </c>
      <c r="H55" s="173">
        <v>0</v>
      </c>
      <c r="I55" s="173">
        <v>0</v>
      </c>
      <c r="J55" s="173">
        <v>0</v>
      </c>
      <c r="K55" s="173">
        <v>856.22</v>
      </c>
      <c r="L55" s="96"/>
    </row>
    <row r="56" spans="1:12" s="731" customFormat="1" ht="10.5" customHeight="1" x14ac:dyDescent="0.2">
      <c r="A56" s="93" t="s">
        <v>636</v>
      </c>
      <c r="B56" s="173">
        <v>0</v>
      </c>
      <c r="C56" s="173">
        <v>0</v>
      </c>
      <c r="D56" s="173">
        <v>0</v>
      </c>
      <c r="E56" s="173">
        <v>0</v>
      </c>
      <c r="F56" s="173">
        <v>0</v>
      </c>
      <c r="G56" s="173">
        <v>0</v>
      </c>
      <c r="H56" s="173">
        <v>0</v>
      </c>
      <c r="I56" s="173">
        <v>0</v>
      </c>
      <c r="J56" s="173">
        <v>0</v>
      </c>
      <c r="K56" s="173">
        <v>0</v>
      </c>
      <c r="L56" s="96"/>
    </row>
    <row r="57" spans="1:12" s="731" customFormat="1" ht="10.5" customHeight="1" x14ac:dyDescent="0.25">
      <c r="A57" s="132" t="s">
        <v>614</v>
      </c>
      <c r="B57" s="737">
        <v>365.6</v>
      </c>
      <c r="C57" s="738">
        <v>162.32</v>
      </c>
      <c r="D57" s="738">
        <v>0</v>
      </c>
      <c r="E57" s="737">
        <v>5881.52</v>
      </c>
      <c r="F57" s="737">
        <v>30766.25</v>
      </c>
      <c r="G57" s="737">
        <v>2027.67</v>
      </c>
      <c r="H57" s="738">
        <v>0</v>
      </c>
      <c r="I57" s="738">
        <v>17333.57</v>
      </c>
      <c r="J57" s="737">
        <v>579.63</v>
      </c>
      <c r="K57" s="737">
        <v>57116.56</v>
      </c>
      <c r="L57" s="96"/>
    </row>
    <row r="58" spans="1:12" s="731" customFormat="1" ht="10.5" customHeight="1" x14ac:dyDescent="0.2">
      <c r="A58" s="93" t="s">
        <v>637</v>
      </c>
      <c r="B58" s="174">
        <v>340.56</v>
      </c>
      <c r="C58" s="173">
        <v>162.32</v>
      </c>
      <c r="D58" s="173">
        <v>0</v>
      </c>
      <c r="E58" s="174">
        <v>2403.88</v>
      </c>
      <c r="F58" s="174">
        <v>23623.67</v>
      </c>
      <c r="G58" s="174">
        <v>767.99</v>
      </c>
      <c r="H58" s="173">
        <v>0</v>
      </c>
      <c r="I58" s="173">
        <v>9033.92</v>
      </c>
      <c r="J58" s="174">
        <v>269.86</v>
      </c>
      <c r="K58" s="174">
        <v>36602.21</v>
      </c>
      <c r="L58" s="96"/>
    </row>
    <row r="59" spans="1:12" s="731" customFormat="1" ht="10.5" customHeight="1" x14ac:dyDescent="0.2">
      <c r="A59" s="93" t="s">
        <v>638</v>
      </c>
      <c r="B59" s="173">
        <v>17.02</v>
      </c>
      <c r="C59" s="173">
        <v>0</v>
      </c>
      <c r="D59" s="173">
        <v>0</v>
      </c>
      <c r="E59" s="174">
        <v>705.12</v>
      </c>
      <c r="F59" s="174">
        <v>2760.69</v>
      </c>
      <c r="G59" s="173">
        <v>36.56</v>
      </c>
      <c r="H59" s="173">
        <v>0</v>
      </c>
      <c r="I59" s="173">
        <v>1569.07</v>
      </c>
      <c r="J59" s="174">
        <v>86.02</v>
      </c>
      <c r="K59" s="174">
        <v>5174.49</v>
      </c>
      <c r="L59" s="96"/>
    </row>
    <row r="60" spans="1:12" s="731" customFormat="1" ht="10.5" customHeight="1" x14ac:dyDescent="0.2">
      <c r="A60" s="93" t="s">
        <v>639</v>
      </c>
      <c r="B60" s="173">
        <v>3.34</v>
      </c>
      <c r="C60" s="173">
        <v>0</v>
      </c>
      <c r="D60" s="173">
        <v>0</v>
      </c>
      <c r="E60" s="174">
        <v>1518.05</v>
      </c>
      <c r="F60" s="174">
        <v>3588.7</v>
      </c>
      <c r="G60" s="174">
        <v>1109.8599999999999</v>
      </c>
      <c r="H60" s="173">
        <v>0</v>
      </c>
      <c r="I60" s="173">
        <v>6359.47</v>
      </c>
      <c r="J60" s="174">
        <v>220.8</v>
      </c>
      <c r="K60" s="174">
        <v>12800.23</v>
      </c>
      <c r="L60" s="96"/>
    </row>
    <row r="61" spans="1:12" s="731" customFormat="1" ht="11.25" customHeight="1" x14ac:dyDescent="0.2">
      <c r="A61" s="93" t="s">
        <v>640</v>
      </c>
      <c r="B61" s="173">
        <v>0</v>
      </c>
      <c r="C61" s="173">
        <v>0</v>
      </c>
      <c r="D61" s="173">
        <v>0</v>
      </c>
      <c r="E61" s="174">
        <v>838.44</v>
      </c>
      <c r="F61" s="174">
        <v>76.430000000000007</v>
      </c>
      <c r="G61" s="174">
        <v>113.27</v>
      </c>
      <c r="H61" s="173">
        <v>0</v>
      </c>
      <c r="I61" s="173">
        <v>371.1</v>
      </c>
      <c r="J61" s="174">
        <v>2.95</v>
      </c>
      <c r="K61" s="174">
        <v>1402.19</v>
      </c>
      <c r="L61" s="96"/>
    </row>
    <row r="62" spans="1:12" s="731" customFormat="1" ht="10.5" customHeight="1" x14ac:dyDescent="0.2">
      <c r="A62" s="91" t="s">
        <v>641</v>
      </c>
      <c r="B62" s="173">
        <v>4.67</v>
      </c>
      <c r="C62" s="173">
        <v>0</v>
      </c>
      <c r="D62" s="173">
        <v>0</v>
      </c>
      <c r="E62" s="174">
        <v>416.03</v>
      </c>
      <c r="F62" s="174">
        <v>716.75</v>
      </c>
      <c r="G62" s="173">
        <v>0</v>
      </c>
      <c r="H62" s="173">
        <v>0</v>
      </c>
      <c r="I62" s="173">
        <v>0</v>
      </c>
      <c r="J62" s="173">
        <v>0</v>
      </c>
      <c r="K62" s="174">
        <v>1137.45</v>
      </c>
      <c r="L62" s="96"/>
    </row>
    <row r="63" spans="1:12" s="735" customFormat="1" ht="10.5" customHeight="1" thickBot="1" x14ac:dyDescent="0.3">
      <c r="A63" s="471" t="s">
        <v>642</v>
      </c>
      <c r="B63" s="743">
        <v>0</v>
      </c>
      <c r="C63" s="743">
        <v>45.47</v>
      </c>
      <c r="D63" s="743">
        <v>0</v>
      </c>
      <c r="E63" s="745">
        <v>7279.93</v>
      </c>
      <c r="F63" s="745">
        <v>371.99</v>
      </c>
      <c r="G63" s="743">
        <v>0</v>
      </c>
      <c r="H63" s="743">
        <v>0</v>
      </c>
      <c r="I63" s="743">
        <v>0</v>
      </c>
      <c r="J63" s="743">
        <v>0</v>
      </c>
      <c r="K63" s="745">
        <v>7697.39</v>
      </c>
      <c r="L63" s="96"/>
    </row>
    <row r="64" spans="1:12" ht="12" customHeight="1" thickTop="1" x14ac:dyDescent="0.25">
      <c r="A64" s="98" t="s">
        <v>643</v>
      </c>
      <c r="B64" s="98"/>
      <c r="C64" s="98"/>
      <c r="D64" s="98"/>
      <c r="E64" s="98"/>
      <c r="F64" s="98"/>
      <c r="G64" s="98"/>
      <c r="H64" s="93"/>
      <c r="I64" s="93"/>
      <c r="J64" s="93"/>
      <c r="K64" s="93"/>
    </row>
    <row r="65" spans="1:12" ht="10" customHeight="1" x14ac:dyDescent="0.25">
      <c r="A65" s="98" t="s">
        <v>644</v>
      </c>
      <c r="B65" s="98"/>
      <c r="C65" s="98"/>
      <c r="D65" s="98"/>
      <c r="E65" s="98"/>
      <c r="F65" s="98"/>
      <c r="G65" s="98"/>
      <c r="H65" s="93"/>
      <c r="I65" s="93"/>
      <c r="J65" s="93"/>
      <c r="K65" s="93"/>
    </row>
    <row r="66" spans="1:12" ht="10" customHeight="1" x14ac:dyDescent="0.25">
      <c r="A66" s="98" t="s">
        <v>645</v>
      </c>
      <c r="B66" s="98"/>
      <c r="C66" s="98"/>
      <c r="D66" s="98"/>
      <c r="E66" s="98"/>
      <c r="F66" s="98"/>
      <c r="G66" s="98"/>
      <c r="H66" s="93"/>
      <c r="I66" s="93"/>
      <c r="J66" s="93"/>
      <c r="K66" s="93"/>
    </row>
    <row r="67" spans="1:12" ht="10" customHeight="1" x14ac:dyDescent="0.25">
      <c r="A67" s="98" t="s">
        <v>646</v>
      </c>
      <c r="B67" s="98"/>
      <c r="C67" s="98"/>
      <c r="D67" s="98"/>
      <c r="E67" s="98"/>
      <c r="F67" s="98"/>
      <c r="G67" s="98"/>
      <c r="H67" s="93"/>
      <c r="I67" s="93"/>
      <c r="J67" s="93"/>
      <c r="K67" s="93"/>
    </row>
    <row r="68" spans="1:12" ht="10" customHeight="1" x14ac:dyDescent="0.25">
      <c r="A68" s="98" t="s">
        <v>647</v>
      </c>
      <c r="B68" s="98"/>
      <c r="C68" s="98"/>
      <c r="D68" s="98"/>
      <c r="E68" s="98"/>
      <c r="F68" s="98"/>
      <c r="G68" s="98"/>
      <c r="H68" s="93"/>
      <c r="I68" s="93"/>
      <c r="J68" s="93"/>
      <c r="K68" s="93"/>
    </row>
    <row r="69" spans="1:12" s="412" customFormat="1" ht="9.75" customHeight="1" x14ac:dyDescent="0.3">
      <c r="A69" s="98" t="s">
        <v>648</v>
      </c>
      <c r="B69" s="746"/>
      <c r="C69" s="746"/>
      <c r="D69" s="746"/>
      <c r="E69" s="746"/>
      <c r="F69" s="746"/>
      <c r="G69" s="746"/>
      <c r="H69" s="93"/>
      <c r="I69" s="93"/>
      <c r="J69" s="93"/>
      <c r="K69" s="93"/>
      <c r="L69" s="8"/>
    </row>
    <row r="70" spans="1:12" ht="9.75" customHeight="1" x14ac:dyDescent="0.3">
      <c r="A70" s="747" t="s">
        <v>649</v>
      </c>
      <c r="B70" s="150"/>
      <c r="C70" s="150"/>
      <c r="D70" s="150"/>
      <c r="E70" s="150"/>
      <c r="F70" s="150"/>
      <c r="G70" s="150"/>
      <c r="H70" s="93"/>
      <c r="I70" s="93"/>
      <c r="J70" s="93"/>
      <c r="K70" s="93"/>
    </row>
    <row r="71" spans="1:12" x14ac:dyDescent="0.25">
      <c r="H71" s="410"/>
      <c r="I71" s="410"/>
    </row>
    <row r="72" spans="1:12" x14ac:dyDescent="0.25">
      <c r="A72" s="98"/>
    </row>
    <row r="73" spans="1:12" x14ac:dyDescent="0.25">
      <c r="A73" s="98"/>
    </row>
    <row r="74" spans="1:12" x14ac:dyDescent="0.25">
      <c r="A74" s="98"/>
    </row>
    <row r="75" spans="1:12" x14ac:dyDescent="0.25">
      <c r="A75" s="98"/>
    </row>
    <row r="76" spans="1:12" x14ac:dyDescent="0.25">
      <c r="A76" s="98"/>
    </row>
    <row r="77" spans="1:12" x14ac:dyDescent="0.25">
      <c r="A77" s="98"/>
    </row>
    <row r="78" spans="1:12" x14ac:dyDescent="0.25">
      <c r="A78" s="747"/>
    </row>
  </sheetData>
  <pageMargins left="0.51181102362204722" right="0.51181102362204722" top="0.51181102362204722" bottom="0.51181102362204722" header="0.27559055118110237" footer="0.27559055118110237"/>
  <pageSetup paperSize="9" scale="47" firstPageNumber="188" orientation="portrait" useFirstPageNumber="1" r:id="rId1"/>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78"/>
  <sheetViews>
    <sheetView zoomScaleNormal="100" workbookViewId="0"/>
  </sheetViews>
  <sheetFormatPr defaultColWidth="7.765625" defaultRowHeight="12.5" x14ac:dyDescent="0.25"/>
  <cols>
    <col min="1" max="1" width="16.23046875" style="8" customWidth="1"/>
    <col min="2" max="2" width="5.4609375" style="8" customWidth="1"/>
    <col min="3" max="3" width="9.765625" style="8" customWidth="1"/>
    <col min="4" max="4" width="6.07421875" style="8" customWidth="1"/>
    <col min="5" max="5" width="7.69140625" style="8" customWidth="1"/>
    <col min="6" max="6" width="5.765625" style="8" customWidth="1"/>
    <col min="7" max="7" width="8.07421875" style="8" customWidth="1"/>
    <col min="8" max="8" width="7.07421875" style="8" customWidth="1"/>
    <col min="9" max="9" width="7.765625" style="8"/>
    <col min="10" max="10" width="4.69140625" style="8" customWidth="1"/>
    <col min="11" max="11" width="6.3046875" style="8" customWidth="1"/>
    <col min="12" max="256" width="7.765625" style="8"/>
    <col min="257" max="257" width="16.23046875" style="8" customWidth="1"/>
    <col min="258" max="258" width="5.4609375" style="8" customWidth="1"/>
    <col min="259" max="259" width="9.765625" style="8" customWidth="1"/>
    <col min="260" max="260" width="6.07421875" style="8" customWidth="1"/>
    <col min="261" max="261" width="7.69140625" style="8" customWidth="1"/>
    <col min="262" max="262" width="5.765625" style="8" customWidth="1"/>
    <col min="263" max="263" width="8.07421875" style="8" customWidth="1"/>
    <col min="264" max="264" width="7.07421875" style="8" customWidth="1"/>
    <col min="265" max="265" width="7.765625" style="8"/>
    <col min="266" max="266" width="4.69140625" style="8" customWidth="1"/>
    <col min="267" max="267" width="6.3046875" style="8" customWidth="1"/>
    <col min="268" max="512" width="7.765625" style="8"/>
    <col min="513" max="513" width="16.23046875" style="8" customWidth="1"/>
    <col min="514" max="514" width="5.4609375" style="8" customWidth="1"/>
    <col min="515" max="515" width="9.765625" style="8" customWidth="1"/>
    <col min="516" max="516" width="6.07421875" style="8" customWidth="1"/>
    <col min="517" max="517" width="7.69140625" style="8" customWidth="1"/>
    <col min="518" max="518" width="5.765625" style="8" customWidth="1"/>
    <col min="519" max="519" width="8.07421875" style="8" customWidth="1"/>
    <col min="520" max="520" width="7.07421875" style="8" customWidth="1"/>
    <col min="521" max="521" width="7.765625" style="8"/>
    <col min="522" max="522" width="4.69140625" style="8" customWidth="1"/>
    <col min="523" max="523" width="6.3046875" style="8" customWidth="1"/>
    <col min="524" max="768" width="7.765625" style="8"/>
    <col min="769" max="769" width="16.23046875" style="8" customWidth="1"/>
    <col min="770" max="770" width="5.4609375" style="8" customWidth="1"/>
    <col min="771" max="771" width="9.765625" style="8" customWidth="1"/>
    <col min="772" max="772" width="6.07421875" style="8" customWidth="1"/>
    <col min="773" max="773" width="7.69140625" style="8" customWidth="1"/>
    <col min="774" max="774" width="5.765625" style="8" customWidth="1"/>
    <col min="775" max="775" width="8.07421875" style="8" customWidth="1"/>
    <col min="776" max="776" width="7.07421875" style="8" customWidth="1"/>
    <col min="777" max="777" width="7.765625" style="8"/>
    <col min="778" max="778" width="4.69140625" style="8" customWidth="1"/>
    <col min="779" max="779" width="6.3046875" style="8" customWidth="1"/>
    <col min="780" max="1024" width="7.765625" style="8"/>
    <col min="1025" max="1025" width="16.23046875" style="8" customWidth="1"/>
    <col min="1026" max="1026" width="5.4609375" style="8" customWidth="1"/>
    <col min="1027" max="1027" width="9.765625" style="8" customWidth="1"/>
    <col min="1028" max="1028" width="6.07421875" style="8" customWidth="1"/>
    <col min="1029" max="1029" width="7.69140625" style="8" customWidth="1"/>
    <col min="1030" max="1030" width="5.765625" style="8" customWidth="1"/>
    <col min="1031" max="1031" width="8.07421875" style="8" customWidth="1"/>
    <col min="1032" max="1032" width="7.07421875" style="8" customWidth="1"/>
    <col min="1033" max="1033" width="7.765625" style="8"/>
    <col min="1034" max="1034" width="4.69140625" style="8" customWidth="1"/>
    <col min="1035" max="1035" width="6.3046875" style="8" customWidth="1"/>
    <col min="1036" max="1280" width="7.765625" style="8"/>
    <col min="1281" max="1281" width="16.23046875" style="8" customWidth="1"/>
    <col min="1282" max="1282" width="5.4609375" style="8" customWidth="1"/>
    <col min="1283" max="1283" width="9.765625" style="8" customWidth="1"/>
    <col min="1284" max="1284" width="6.07421875" style="8" customWidth="1"/>
    <col min="1285" max="1285" width="7.69140625" style="8" customWidth="1"/>
    <col min="1286" max="1286" width="5.765625" style="8" customWidth="1"/>
    <col min="1287" max="1287" width="8.07421875" style="8" customWidth="1"/>
    <col min="1288" max="1288" width="7.07421875" style="8" customWidth="1"/>
    <col min="1289" max="1289" width="7.765625" style="8"/>
    <col min="1290" max="1290" width="4.69140625" style="8" customWidth="1"/>
    <col min="1291" max="1291" width="6.3046875" style="8" customWidth="1"/>
    <col min="1292" max="1536" width="7.765625" style="8"/>
    <col min="1537" max="1537" width="16.23046875" style="8" customWidth="1"/>
    <col min="1538" max="1538" width="5.4609375" style="8" customWidth="1"/>
    <col min="1539" max="1539" width="9.765625" style="8" customWidth="1"/>
    <col min="1540" max="1540" width="6.07421875" style="8" customWidth="1"/>
    <col min="1541" max="1541" width="7.69140625" style="8" customWidth="1"/>
    <col min="1542" max="1542" width="5.765625" style="8" customWidth="1"/>
    <col min="1543" max="1543" width="8.07421875" style="8" customWidth="1"/>
    <col min="1544" max="1544" width="7.07421875" style="8" customWidth="1"/>
    <col min="1545" max="1545" width="7.765625" style="8"/>
    <col min="1546" max="1546" width="4.69140625" style="8" customWidth="1"/>
    <col min="1547" max="1547" width="6.3046875" style="8" customWidth="1"/>
    <col min="1548" max="1792" width="7.765625" style="8"/>
    <col min="1793" max="1793" width="16.23046875" style="8" customWidth="1"/>
    <col min="1794" max="1794" width="5.4609375" style="8" customWidth="1"/>
    <col min="1795" max="1795" width="9.765625" style="8" customWidth="1"/>
    <col min="1796" max="1796" width="6.07421875" style="8" customWidth="1"/>
    <col min="1797" max="1797" width="7.69140625" style="8" customWidth="1"/>
    <col min="1798" max="1798" width="5.765625" style="8" customWidth="1"/>
    <col min="1799" max="1799" width="8.07421875" style="8" customWidth="1"/>
    <col min="1800" max="1800" width="7.07421875" style="8" customWidth="1"/>
    <col min="1801" max="1801" width="7.765625" style="8"/>
    <col min="1802" max="1802" width="4.69140625" style="8" customWidth="1"/>
    <col min="1803" max="1803" width="6.3046875" style="8" customWidth="1"/>
    <col min="1804" max="2048" width="7.765625" style="8"/>
    <col min="2049" max="2049" width="16.23046875" style="8" customWidth="1"/>
    <col min="2050" max="2050" width="5.4609375" style="8" customWidth="1"/>
    <col min="2051" max="2051" width="9.765625" style="8" customWidth="1"/>
    <col min="2052" max="2052" width="6.07421875" style="8" customWidth="1"/>
    <col min="2053" max="2053" width="7.69140625" style="8" customWidth="1"/>
    <col min="2054" max="2054" width="5.765625" style="8" customWidth="1"/>
    <col min="2055" max="2055" width="8.07421875" style="8" customWidth="1"/>
    <col min="2056" max="2056" width="7.07421875" style="8" customWidth="1"/>
    <col min="2057" max="2057" width="7.765625" style="8"/>
    <col min="2058" max="2058" width="4.69140625" style="8" customWidth="1"/>
    <col min="2059" max="2059" width="6.3046875" style="8" customWidth="1"/>
    <col min="2060" max="2304" width="7.765625" style="8"/>
    <col min="2305" max="2305" width="16.23046875" style="8" customWidth="1"/>
    <col min="2306" max="2306" width="5.4609375" style="8" customWidth="1"/>
    <col min="2307" max="2307" width="9.765625" style="8" customWidth="1"/>
    <col min="2308" max="2308" width="6.07421875" style="8" customWidth="1"/>
    <col min="2309" max="2309" width="7.69140625" style="8" customWidth="1"/>
    <col min="2310" max="2310" width="5.765625" style="8" customWidth="1"/>
    <col min="2311" max="2311" width="8.07421875" style="8" customWidth="1"/>
    <col min="2312" max="2312" width="7.07421875" style="8" customWidth="1"/>
    <col min="2313" max="2313" width="7.765625" style="8"/>
    <col min="2314" max="2314" width="4.69140625" style="8" customWidth="1"/>
    <col min="2315" max="2315" width="6.3046875" style="8" customWidth="1"/>
    <col min="2316" max="2560" width="7.765625" style="8"/>
    <col min="2561" max="2561" width="16.23046875" style="8" customWidth="1"/>
    <col min="2562" max="2562" width="5.4609375" style="8" customWidth="1"/>
    <col min="2563" max="2563" width="9.765625" style="8" customWidth="1"/>
    <col min="2564" max="2564" width="6.07421875" style="8" customWidth="1"/>
    <col min="2565" max="2565" width="7.69140625" style="8" customWidth="1"/>
    <col min="2566" max="2566" width="5.765625" style="8" customWidth="1"/>
    <col min="2567" max="2567" width="8.07421875" style="8" customWidth="1"/>
    <col min="2568" max="2568" width="7.07421875" style="8" customWidth="1"/>
    <col min="2569" max="2569" width="7.765625" style="8"/>
    <col min="2570" max="2570" width="4.69140625" style="8" customWidth="1"/>
    <col min="2571" max="2571" width="6.3046875" style="8" customWidth="1"/>
    <col min="2572" max="2816" width="7.765625" style="8"/>
    <col min="2817" max="2817" width="16.23046875" style="8" customWidth="1"/>
    <col min="2818" max="2818" width="5.4609375" style="8" customWidth="1"/>
    <col min="2819" max="2819" width="9.765625" style="8" customWidth="1"/>
    <col min="2820" max="2820" width="6.07421875" style="8" customWidth="1"/>
    <col min="2821" max="2821" width="7.69140625" style="8" customWidth="1"/>
    <col min="2822" max="2822" width="5.765625" style="8" customWidth="1"/>
    <col min="2823" max="2823" width="8.07421875" style="8" customWidth="1"/>
    <col min="2824" max="2824" width="7.07421875" style="8" customWidth="1"/>
    <col min="2825" max="2825" width="7.765625" style="8"/>
    <col min="2826" max="2826" width="4.69140625" style="8" customWidth="1"/>
    <col min="2827" max="2827" width="6.3046875" style="8" customWidth="1"/>
    <col min="2828" max="3072" width="7.765625" style="8"/>
    <col min="3073" max="3073" width="16.23046875" style="8" customWidth="1"/>
    <col min="3074" max="3074" width="5.4609375" style="8" customWidth="1"/>
    <col min="3075" max="3075" width="9.765625" style="8" customWidth="1"/>
    <col min="3076" max="3076" width="6.07421875" style="8" customWidth="1"/>
    <col min="3077" max="3077" width="7.69140625" style="8" customWidth="1"/>
    <col min="3078" max="3078" width="5.765625" style="8" customWidth="1"/>
    <col min="3079" max="3079" width="8.07421875" style="8" customWidth="1"/>
    <col min="3080" max="3080" width="7.07421875" style="8" customWidth="1"/>
    <col min="3081" max="3081" width="7.765625" style="8"/>
    <col min="3082" max="3082" width="4.69140625" style="8" customWidth="1"/>
    <col min="3083" max="3083" width="6.3046875" style="8" customWidth="1"/>
    <col min="3084" max="3328" width="7.765625" style="8"/>
    <col min="3329" max="3329" width="16.23046875" style="8" customWidth="1"/>
    <col min="3330" max="3330" width="5.4609375" style="8" customWidth="1"/>
    <col min="3331" max="3331" width="9.765625" style="8" customWidth="1"/>
    <col min="3332" max="3332" width="6.07421875" style="8" customWidth="1"/>
    <col min="3333" max="3333" width="7.69140625" style="8" customWidth="1"/>
    <col min="3334" max="3334" width="5.765625" style="8" customWidth="1"/>
    <col min="3335" max="3335" width="8.07421875" style="8" customWidth="1"/>
    <col min="3336" max="3336" width="7.07421875" style="8" customWidth="1"/>
    <col min="3337" max="3337" width="7.765625" style="8"/>
    <col min="3338" max="3338" width="4.69140625" style="8" customWidth="1"/>
    <col min="3339" max="3339" width="6.3046875" style="8" customWidth="1"/>
    <col min="3340" max="3584" width="7.765625" style="8"/>
    <col min="3585" max="3585" width="16.23046875" style="8" customWidth="1"/>
    <col min="3586" max="3586" width="5.4609375" style="8" customWidth="1"/>
    <col min="3587" max="3587" width="9.765625" style="8" customWidth="1"/>
    <col min="3588" max="3588" width="6.07421875" style="8" customWidth="1"/>
    <col min="3589" max="3589" width="7.69140625" style="8" customWidth="1"/>
    <col min="3590" max="3590" width="5.765625" style="8" customWidth="1"/>
    <col min="3591" max="3591" width="8.07421875" style="8" customWidth="1"/>
    <col min="3592" max="3592" width="7.07421875" style="8" customWidth="1"/>
    <col min="3593" max="3593" width="7.765625" style="8"/>
    <col min="3594" max="3594" width="4.69140625" style="8" customWidth="1"/>
    <col min="3595" max="3595" width="6.3046875" style="8" customWidth="1"/>
    <col min="3596" max="3840" width="7.765625" style="8"/>
    <col min="3841" max="3841" width="16.23046875" style="8" customWidth="1"/>
    <col min="3842" max="3842" width="5.4609375" style="8" customWidth="1"/>
    <col min="3843" max="3843" width="9.765625" style="8" customWidth="1"/>
    <col min="3844" max="3844" width="6.07421875" style="8" customWidth="1"/>
    <col min="3845" max="3845" width="7.69140625" style="8" customWidth="1"/>
    <col min="3846" max="3846" width="5.765625" style="8" customWidth="1"/>
    <col min="3847" max="3847" width="8.07421875" style="8" customWidth="1"/>
    <col min="3848" max="3848" width="7.07421875" style="8" customWidth="1"/>
    <col min="3849" max="3849" width="7.765625" style="8"/>
    <col min="3850" max="3850" width="4.69140625" style="8" customWidth="1"/>
    <col min="3851" max="3851" width="6.3046875" style="8" customWidth="1"/>
    <col min="3852" max="4096" width="7.765625" style="8"/>
    <col min="4097" max="4097" width="16.23046875" style="8" customWidth="1"/>
    <col min="4098" max="4098" width="5.4609375" style="8" customWidth="1"/>
    <col min="4099" max="4099" width="9.765625" style="8" customWidth="1"/>
    <col min="4100" max="4100" width="6.07421875" style="8" customWidth="1"/>
    <col min="4101" max="4101" width="7.69140625" style="8" customWidth="1"/>
    <col min="4102" max="4102" width="5.765625" style="8" customWidth="1"/>
    <col min="4103" max="4103" width="8.07421875" style="8" customWidth="1"/>
    <col min="4104" max="4104" width="7.07421875" style="8" customWidth="1"/>
    <col min="4105" max="4105" width="7.765625" style="8"/>
    <col min="4106" max="4106" width="4.69140625" style="8" customWidth="1"/>
    <col min="4107" max="4107" width="6.3046875" style="8" customWidth="1"/>
    <col min="4108" max="4352" width="7.765625" style="8"/>
    <col min="4353" max="4353" width="16.23046875" style="8" customWidth="1"/>
    <col min="4354" max="4354" width="5.4609375" style="8" customWidth="1"/>
    <col min="4355" max="4355" width="9.765625" style="8" customWidth="1"/>
    <col min="4356" max="4356" width="6.07421875" style="8" customWidth="1"/>
    <col min="4357" max="4357" width="7.69140625" style="8" customWidth="1"/>
    <col min="4358" max="4358" width="5.765625" style="8" customWidth="1"/>
    <col min="4359" max="4359" width="8.07421875" style="8" customWidth="1"/>
    <col min="4360" max="4360" width="7.07421875" style="8" customWidth="1"/>
    <col min="4361" max="4361" width="7.765625" style="8"/>
    <col min="4362" max="4362" width="4.69140625" style="8" customWidth="1"/>
    <col min="4363" max="4363" width="6.3046875" style="8" customWidth="1"/>
    <col min="4364" max="4608" width="7.765625" style="8"/>
    <col min="4609" max="4609" width="16.23046875" style="8" customWidth="1"/>
    <col min="4610" max="4610" width="5.4609375" style="8" customWidth="1"/>
    <col min="4611" max="4611" width="9.765625" style="8" customWidth="1"/>
    <col min="4612" max="4612" width="6.07421875" style="8" customWidth="1"/>
    <col min="4613" max="4613" width="7.69140625" style="8" customWidth="1"/>
    <col min="4614" max="4614" width="5.765625" style="8" customWidth="1"/>
    <col min="4615" max="4615" width="8.07421875" style="8" customWidth="1"/>
    <col min="4616" max="4616" width="7.07421875" style="8" customWidth="1"/>
    <col min="4617" max="4617" width="7.765625" style="8"/>
    <col min="4618" max="4618" width="4.69140625" style="8" customWidth="1"/>
    <col min="4619" max="4619" width="6.3046875" style="8" customWidth="1"/>
    <col min="4620" max="4864" width="7.765625" style="8"/>
    <col min="4865" max="4865" width="16.23046875" style="8" customWidth="1"/>
    <col min="4866" max="4866" width="5.4609375" style="8" customWidth="1"/>
    <col min="4867" max="4867" width="9.765625" style="8" customWidth="1"/>
    <col min="4868" max="4868" width="6.07421875" style="8" customWidth="1"/>
    <col min="4869" max="4869" width="7.69140625" style="8" customWidth="1"/>
    <col min="4870" max="4870" width="5.765625" style="8" customWidth="1"/>
    <col min="4871" max="4871" width="8.07421875" style="8" customWidth="1"/>
    <col min="4872" max="4872" width="7.07421875" style="8" customWidth="1"/>
    <col min="4873" max="4873" width="7.765625" style="8"/>
    <col min="4874" max="4874" width="4.69140625" style="8" customWidth="1"/>
    <col min="4875" max="4875" width="6.3046875" style="8" customWidth="1"/>
    <col min="4876" max="5120" width="7.765625" style="8"/>
    <col min="5121" max="5121" width="16.23046875" style="8" customWidth="1"/>
    <col min="5122" max="5122" width="5.4609375" style="8" customWidth="1"/>
    <col min="5123" max="5123" width="9.765625" style="8" customWidth="1"/>
    <col min="5124" max="5124" width="6.07421875" style="8" customWidth="1"/>
    <col min="5125" max="5125" width="7.69140625" style="8" customWidth="1"/>
    <col min="5126" max="5126" width="5.765625" style="8" customWidth="1"/>
    <col min="5127" max="5127" width="8.07421875" style="8" customWidth="1"/>
    <col min="5128" max="5128" width="7.07421875" style="8" customWidth="1"/>
    <col min="5129" max="5129" width="7.765625" style="8"/>
    <col min="5130" max="5130" width="4.69140625" style="8" customWidth="1"/>
    <col min="5131" max="5131" width="6.3046875" style="8" customWidth="1"/>
    <col min="5132" max="5376" width="7.765625" style="8"/>
    <col min="5377" max="5377" width="16.23046875" style="8" customWidth="1"/>
    <col min="5378" max="5378" width="5.4609375" style="8" customWidth="1"/>
    <col min="5379" max="5379" width="9.765625" style="8" customWidth="1"/>
    <col min="5380" max="5380" width="6.07421875" style="8" customWidth="1"/>
    <col min="5381" max="5381" width="7.69140625" style="8" customWidth="1"/>
    <col min="5382" max="5382" width="5.765625" style="8" customWidth="1"/>
    <col min="5383" max="5383" width="8.07421875" style="8" customWidth="1"/>
    <col min="5384" max="5384" width="7.07421875" style="8" customWidth="1"/>
    <col min="5385" max="5385" width="7.765625" style="8"/>
    <col min="5386" max="5386" width="4.69140625" style="8" customWidth="1"/>
    <col min="5387" max="5387" width="6.3046875" style="8" customWidth="1"/>
    <col min="5388" max="5632" width="7.765625" style="8"/>
    <col min="5633" max="5633" width="16.23046875" style="8" customWidth="1"/>
    <col min="5634" max="5634" width="5.4609375" style="8" customWidth="1"/>
    <col min="5635" max="5635" width="9.765625" style="8" customWidth="1"/>
    <col min="5636" max="5636" width="6.07421875" style="8" customWidth="1"/>
    <col min="5637" max="5637" width="7.69140625" style="8" customWidth="1"/>
    <col min="5638" max="5638" width="5.765625" style="8" customWidth="1"/>
    <col min="5639" max="5639" width="8.07421875" style="8" customWidth="1"/>
    <col min="5640" max="5640" width="7.07421875" style="8" customWidth="1"/>
    <col min="5641" max="5641" width="7.765625" style="8"/>
    <col min="5642" max="5642" width="4.69140625" style="8" customWidth="1"/>
    <col min="5643" max="5643" width="6.3046875" style="8" customWidth="1"/>
    <col min="5644" max="5888" width="7.765625" style="8"/>
    <col min="5889" max="5889" width="16.23046875" style="8" customWidth="1"/>
    <col min="5890" max="5890" width="5.4609375" style="8" customWidth="1"/>
    <col min="5891" max="5891" width="9.765625" style="8" customWidth="1"/>
    <col min="5892" max="5892" width="6.07421875" style="8" customWidth="1"/>
    <col min="5893" max="5893" width="7.69140625" style="8" customWidth="1"/>
    <col min="5894" max="5894" width="5.765625" style="8" customWidth="1"/>
    <col min="5895" max="5895" width="8.07421875" style="8" customWidth="1"/>
    <col min="5896" max="5896" width="7.07421875" style="8" customWidth="1"/>
    <col min="5897" max="5897" width="7.765625" style="8"/>
    <col min="5898" max="5898" width="4.69140625" style="8" customWidth="1"/>
    <col min="5899" max="5899" width="6.3046875" style="8" customWidth="1"/>
    <col min="5900" max="6144" width="7.765625" style="8"/>
    <col min="6145" max="6145" width="16.23046875" style="8" customWidth="1"/>
    <col min="6146" max="6146" width="5.4609375" style="8" customWidth="1"/>
    <col min="6147" max="6147" width="9.765625" style="8" customWidth="1"/>
    <col min="6148" max="6148" width="6.07421875" style="8" customWidth="1"/>
    <col min="6149" max="6149" width="7.69140625" style="8" customWidth="1"/>
    <col min="6150" max="6150" width="5.765625" style="8" customWidth="1"/>
    <col min="6151" max="6151" width="8.07421875" style="8" customWidth="1"/>
    <col min="6152" max="6152" width="7.07421875" style="8" customWidth="1"/>
    <col min="6153" max="6153" width="7.765625" style="8"/>
    <col min="6154" max="6154" width="4.69140625" style="8" customWidth="1"/>
    <col min="6155" max="6155" width="6.3046875" style="8" customWidth="1"/>
    <col min="6156" max="6400" width="7.765625" style="8"/>
    <col min="6401" max="6401" width="16.23046875" style="8" customWidth="1"/>
    <col min="6402" max="6402" width="5.4609375" style="8" customWidth="1"/>
    <col min="6403" max="6403" width="9.765625" style="8" customWidth="1"/>
    <col min="6404" max="6404" width="6.07421875" style="8" customWidth="1"/>
    <col min="6405" max="6405" width="7.69140625" style="8" customWidth="1"/>
    <col min="6406" max="6406" width="5.765625" style="8" customWidth="1"/>
    <col min="6407" max="6407" width="8.07421875" style="8" customWidth="1"/>
    <col min="6408" max="6408" width="7.07421875" style="8" customWidth="1"/>
    <col min="6409" max="6409" width="7.765625" style="8"/>
    <col min="6410" max="6410" width="4.69140625" style="8" customWidth="1"/>
    <col min="6411" max="6411" width="6.3046875" style="8" customWidth="1"/>
    <col min="6412" max="6656" width="7.765625" style="8"/>
    <col min="6657" max="6657" width="16.23046875" style="8" customWidth="1"/>
    <col min="6658" max="6658" width="5.4609375" style="8" customWidth="1"/>
    <col min="6659" max="6659" width="9.765625" style="8" customWidth="1"/>
    <col min="6660" max="6660" width="6.07421875" style="8" customWidth="1"/>
    <col min="6661" max="6661" width="7.69140625" style="8" customWidth="1"/>
    <col min="6662" max="6662" width="5.765625" style="8" customWidth="1"/>
    <col min="6663" max="6663" width="8.07421875" style="8" customWidth="1"/>
    <col min="6664" max="6664" width="7.07421875" style="8" customWidth="1"/>
    <col min="6665" max="6665" width="7.765625" style="8"/>
    <col min="6666" max="6666" width="4.69140625" style="8" customWidth="1"/>
    <col min="6667" max="6667" width="6.3046875" style="8" customWidth="1"/>
    <col min="6668" max="6912" width="7.765625" style="8"/>
    <col min="6913" max="6913" width="16.23046875" style="8" customWidth="1"/>
    <col min="6914" max="6914" width="5.4609375" style="8" customWidth="1"/>
    <col min="6915" max="6915" width="9.765625" style="8" customWidth="1"/>
    <col min="6916" max="6916" width="6.07421875" style="8" customWidth="1"/>
    <col min="6917" max="6917" width="7.69140625" style="8" customWidth="1"/>
    <col min="6918" max="6918" width="5.765625" style="8" customWidth="1"/>
    <col min="6919" max="6919" width="8.07421875" style="8" customWidth="1"/>
    <col min="6920" max="6920" width="7.07421875" style="8" customWidth="1"/>
    <col min="6921" max="6921" width="7.765625" style="8"/>
    <col min="6922" max="6922" width="4.69140625" style="8" customWidth="1"/>
    <col min="6923" max="6923" width="6.3046875" style="8" customWidth="1"/>
    <col min="6924" max="7168" width="7.765625" style="8"/>
    <col min="7169" max="7169" width="16.23046875" style="8" customWidth="1"/>
    <col min="7170" max="7170" width="5.4609375" style="8" customWidth="1"/>
    <col min="7171" max="7171" width="9.765625" style="8" customWidth="1"/>
    <col min="7172" max="7172" width="6.07421875" style="8" customWidth="1"/>
    <col min="7173" max="7173" width="7.69140625" style="8" customWidth="1"/>
    <col min="7174" max="7174" width="5.765625" style="8" customWidth="1"/>
    <col min="7175" max="7175" width="8.07421875" style="8" customWidth="1"/>
    <col min="7176" max="7176" width="7.07421875" style="8" customWidth="1"/>
    <col min="7177" max="7177" width="7.765625" style="8"/>
    <col min="7178" max="7178" width="4.69140625" style="8" customWidth="1"/>
    <col min="7179" max="7179" width="6.3046875" style="8" customWidth="1"/>
    <col min="7180" max="7424" width="7.765625" style="8"/>
    <col min="7425" max="7425" width="16.23046875" style="8" customWidth="1"/>
    <col min="7426" max="7426" width="5.4609375" style="8" customWidth="1"/>
    <col min="7427" max="7427" width="9.765625" style="8" customWidth="1"/>
    <col min="7428" max="7428" width="6.07421875" style="8" customWidth="1"/>
    <col min="7429" max="7429" width="7.69140625" style="8" customWidth="1"/>
    <col min="7430" max="7430" width="5.765625" style="8" customWidth="1"/>
    <col min="7431" max="7431" width="8.07421875" style="8" customWidth="1"/>
    <col min="7432" max="7432" width="7.07421875" style="8" customWidth="1"/>
    <col min="7433" max="7433" width="7.765625" style="8"/>
    <col min="7434" max="7434" width="4.69140625" style="8" customWidth="1"/>
    <col min="7435" max="7435" width="6.3046875" style="8" customWidth="1"/>
    <col min="7436" max="7680" width="7.765625" style="8"/>
    <col min="7681" max="7681" width="16.23046875" style="8" customWidth="1"/>
    <col min="7682" max="7682" width="5.4609375" style="8" customWidth="1"/>
    <col min="7683" max="7683" width="9.765625" style="8" customWidth="1"/>
    <col min="7684" max="7684" width="6.07421875" style="8" customWidth="1"/>
    <col min="7685" max="7685" width="7.69140625" style="8" customWidth="1"/>
    <col min="7686" max="7686" width="5.765625" style="8" customWidth="1"/>
    <col min="7687" max="7687" width="8.07421875" style="8" customWidth="1"/>
    <col min="7688" max="7688" width="7.07421875" style="8" customWidth="1"/>
    <col min="7689" max="7689" width="7.765625" style="8"/>
    <col min="7690" max="7690" width="4.69140625" style="8" customWidth="1"/>
    <col min="7691" max="7691" width="6.3046875" style="8" customWidth="1"/>
    <col min="7692" max="7936" width="7.765625" style="8"/>
    <col min="7937" max="7937" width="16.23046875" style="8" customWidth="1"/>
    <col min="7938" max="7938" width="5.4609375" style="8" customWidth="1"/>
    <col min="7939" max="7939" width="9.765625" style="8" customWidth="1"/>
    <col min="7940" max="7940" width="6.07421875" style="8" customWidth="1"/>
    <col min="7941" max="7941" width="7.69140625" style="8" customWidth="1"/>
    <col min="7942" max="7942" width="5.765625" style="8" customWidth="1"/>
    <col min="7943" max="7943" width="8.07421875" style="8" customWidth="1"/>
    <col min="7944" max="7944" width="7.07421875" style="8" customWidth="1"/>
    <col min="7945" max="7945" width="7.765625" style="8"/>
    <col min="7946" max="7946" width="4.69140625" style="8" customWidth="1"/>
    <col min="7947" max="7947" width="6.3046875" style="8" customWidth="1"/>
    <col min="7948" max="8192" width="7.765625" style="8"/>
    <col min="8193" max="8193" width="16.23046875" style="8" customWidth="1"/>
    <col min="8194" max="8194" width="5.4609375" style="8" customWidth="1"/>
    <col min="8195" max="8195" width="9.765625" style="8" customWidth="1"/>
    <col min="8196" max="8196" width="6.07421875" style="8" customWidth="1"/>
    <col min="8197" max="8197" width="7.69140625" style="8" customWidth="1"/>
    <col min="8198" max="8198" width="5.765625" style="8" customWidth="1"/>
    <col min="8199" max="8199" width="8.07421875" style="8" customWidth="1"/>
    <col min="8200" max="8200" width="7.07421875" style="8" customWidth="1"/>
    <col min="8201" max="8201" width="7.765625" style="8"/>
    <col min="8202" max="8202" width="4.69140625" style="8" customWidth="1"/>
    <col min="8203" max="8203" width="6.3046875" style="8" customWidth="1"/>
    <col min="8204" max="8448" width="7.765625" style="8"/>
    <col min="8449" max="8449" width="16.23046875" style="8" customWidth="1"/>
    <col min="8450" max="8450" width="5.4609375" style="8" customWidth="1"/>
    <col min="8451" max="8451" width="9.765625" style="8" customWidth="1"/>
    <col min="8452" max="8452" width="6.07421875" style="8" customWidth="1"/>
    <col min="8453" max="8453" width="7.69140625" style="8" customWidth="1"/>
    <col min="8454" max="8454" width="5.765625" style="8" customWidth="1"/>
    <col min="8455" max="8455" width="8.07421875" style="8" customWidth="1"/>
    <col min="8456" max="8456" width="7.07421875" style="8" customWidth="1"/>
    <col min="8457" max="8457" width="7.765625" style="8"/>
    <col min="8458" max="8458" width="4.69140625" style="8" customWidth="1"/>
    <col min="8459" max="8459" width="6.3046875" style="8" customWidth="1"/>
    <col min="8460" max="8704" width="7.765625" style="8"/>
    <col min="8705" max="8705" width="16.23046875" style="8" customWidth="1"/>
    <col min="8706" max="8706" width="5.4609375" style="8" customWidth="1"/>
    <col min="8707" max="8707" width="9.765625" style="8" customWidth="1"/>
    <col min="8708" max="8708" width="6.07421875" style="8" customWidth="1"/>
    <col min="8709" max="8709" width="7.69140625" style="8" customWidth="1"/>
    <col min="8710" max="8710" width="5.765625" style="8" customWidth="1"/>
    <col min="8711" max="8711" width="8.07421875" style="8" customWidth="1"/>
    <col min="8712" max="8712" width="7.07421875" style="8" customWidth="1"/>
    <col min="8713" max="8713" width="7.765625" style="8"/>
    <col min="8714" max="8714" width="4.69140625" style="8" customWidth="1"/>
    <col min="8715" max="8715" width="6.3046875" style="8" customWidth="1"/>
    <col min="8716" max="8960" width="7.765625" style="8"/>
    <col min="8961" max="8961" width="16.23046875" style="8" customWidth="1"/>
    <col min="8962" max="8962" width="5.4609375" style="8" customWidth="1"/>
    <col min="8963" max="8963" width="9.765625" style="8" customWidth="1"/>
    <col min="8964" max="8964" width="6.07421875" style="8" customWidth="1"/>
    <col min="8965" max="8965" width="7.69140625" style="8" customWidth="1"/>
    <col min="8966" max="8966" width="5.765625" style="8" customWidth="1"/>
    <col min="8967" max="8967" width="8.07421875" style="8" customWidth="1"/>
    <col min="8968" max="8968" width="7.07421875" style="8" customWidth="1"/>
    <col min="8969" max="8969" width="7.765625" style="8"/>
    <col min="8970" max="8970" width="4.69140625" style="8" customWidth="1"/>
    <col min="8971" max="8971" width="6.3046875" style="8" customWidth="1"/>
    <col min="8972" max="9216" width="7.765625" style="8"/>
    <col min="9217" max="9217" width="16.23046875" style="8" customWidth="1"/>
    <col min="9218" max="9218" width="5.4609375" style="8" customWidth="1"/>
    <col min="9219" max="9219" width="9.765625" style="8" customWidth="1"/>
    <col min="9220" max="9220" width="6.07421875" style="8" customWidth="1"/>
    <col min="9221" max="9221" width="7.69140625" style="8" customWidth="1"/>
    <col min="9222" max="9222" width="5.765625" style="8" customWidth="1"/>
    <col min="9223" max="9223" width="8.07421875" style="8" customWidth="1"/>
    <col min="9224" max="9224" width="7.07421875" style="8" customWidth="1"/>
    <col min="9225" max="9225" width="7.765625" style="8"/>
    <col min="9226" max="9226" width="4.69140625" style="8" customWidth="1"/>
    <col min="9227" max="9227" width="6.3046875" style="8" customWidth="1"/>
    <col min="9228" max="9472" width="7.765625" style="8"/>
    <col min="9473" max="9473" width="16.23046875" style="8" customWidth="1"/>
    <col min="9474" max="9474" width="5.4609375" style="8" customWidth="1"/>
    <col min="9475" max="9475" width="9.765625" style="8" customWidth="1"/>
    <col min="9476" max="9476" width="6.07421875" style="8" customWidth="1"/>
    <col min="9477" max="9477" width="7.69140625" style="8" customWidth="1"/>
    <col min="9478" max="9478" width="5.765625" style="8" customWidth="1"/>
    <col min="9479" max="9479" width="8.07421875" style="8" customWidth="1"/>
    <col min="9480" max="9480" width="7.07421875" style="8" customWidth="1"/>
    <col min="9481" max="9481" width="7.765625" style="8"/>
    <col min="9482" max="9482" width="4.69140625" style="8" customWidth="1"/>
    <col min="9483" max="9483" width="6.3046875" style="8" customWidth="1"/>
    <col min="9484" max="9728" width="7.765625" style="8"/>
    <col min="9729" max="9729" width="16.23046875" style="8" customWidth="1"/>
    <col min="9730" max="9730" width="5.4609375" style="8" customWidth="1"/>
    <col min="9731" max="9731" width="9.765625" style="8" customWidth="1"/>
    <col min="9732" max="9732" width="6.07421875" style="8" customWidth="1"/>
    <col min="9733" max="9733" width="7.69140625" style="8" customWidth="1"/>
    <col min="9734" max="9734" width="5.765625" style="8" customWidth="1"/>
    <col min="9735" max="9735" width="8.07421875" style="8" customWidth="1"/>
    <col min="9736" max="9736" width="7.07421875" style="8" customWidth="1"/>
    <col min="9737" max="9737" width="7.765625" style="8"/>
    <col min="9738" max="9738" width="4.69140625" style="8" customWidth="1"/>
    <col min="9739" max="9739" width="6.3046875" style="8" customWidth="1"/>
    <col min="9740" max="9984" width="7.765625" style="8"/>
    <col min="9985" max="9985" width="16.23046875" style="8" customWidth="1"/>
    <col min="9986" max="9986" width="5.4609375" style="8" customWidth="1"/>
    <col min="9987" max="9987" width="9.765625" style="8" customWidth="1"/>
    <col min="9988" max="9988" width="6.07421875" style="8" customWidth="1"/>
    <col min="9989" max="9989" width="7.69140625" style="8" customWidth="1"/>
    <col min="9990" max="9990" width="5.765625" style="8" customWidth="1"/>
    <col min="9991" max="9991" width="8.07421875" style="8" customWidth="1"/>
    <col min="9992" max="9992" width="7.07421875" style="8" customWidth="1"/>
    <col min="9993" max="9993" width="7.765625" style="8"/>
    <col min="9994" max="9994" width="4.69140625" style="8" customWidth="1"/>
    <col min="9995" max="9995" width="6.3046875" style="8" customWidth="1"/>
    <col min="9996" max="10240" width="7.765625" style="8"/>
    <col min="10241" max="10241" width="16.23046875" style="8" customWidth="1"/>
    <col min="10242" max="10242" width="5.4609375" style="8" customWidth="1"/>
    <col min="10243" max="10243" width="9.765625" style="8" customWidth="1"/>
    <col min="10244" max="10244" width="6.07421875" style="8" customWidth="1"/>
    <col min="10245" max="10245" width="7.69140625" style="8" customWidth="1"/>
    <col min="10246" max="10246" width="5.765625" style="8" customWidth="1"/>
    <col min="10247" max="10247" width="8.07421875" style="8" customWidth="1"/>
    <col min="10248" max="10248" width="7.07421875" style="8" customWidth="1"/>
    <col min="10249" max="10249" width="7.765625" style="8"/>
    <col min="10250" max="10250" width="4.69140625" style="8" customWidth="1"/>
    <col min="10251" max="10251" width="6.3046875" style="8" customWidth="1"/>
    <col min="10252" max="10496" width="7.765625" style="8"/>
    <col min="10497" max="10497" width="16.23046875" style="8" customWidth="1"/>
    <col min="10498" max="10498" width="5.4609375" style="8" customWidth="1"/>
    <col min="10499" max="10499" width="9.765625" style="8" customWidth="1"/>
    <col min="10500" max="10500" width="6.07421875" style="8" customWidth="1"/>
    <col min="10501" max="10501" width="7.69140625" style="8" customWidth="1"/>
    <col min="10502" max="10502" width="5.765625" style="8" customWidth="1"/>
    <col min="10503" max="10503" width="8.07421875" style="8" customWidth="1"/>
    <col min="10504" max="10504" width="7.07421875" style="8" customWidth="1"/>
    <col min="10505" max="10505" width="7.765625" style="8"/>
    <col min="10506" max="10506" width="4.69140625" style="8" customWidth="1"/>
    <col min="10507" max="10507" width="6.3046875" style="8" customWidth="1"/>
    <col min="10508" max="10752" width="7.765625" style="8"/>
    <col min="10753" max="10753" width="16.23046875" style="8" customWidth="1"/>
    <col min="10754" max="10754" width="5.4609375" style="8" customWidth="1"/>
    <col min="10755" max="10755" width="9.765625" style="8" customWidth="1"/>
    <col min="10756" max="10756" width="6.07421875" style="8" customWidth="1"/>
    <col min="10757" max="10757" width="7.69140625" style="8" customWidth="1"/>
    <col min="10758" max="10758" width="5.765625" style="8" customWidth="1"/>
    <col min="10759" max="10759" width="8.07421875" style="8" customWidth="1"/>
    <col min="10760" max="10760" width="7.07421875" style="8" customWidth="1"/>
    <col min="10761" max="10761" width="7.765625" style="8"/>
    <col min="10762" max="10762" width="4.69140625" style="8" customWidth="1"/>
    <col min="10763" max="10763" width="6.3046875" style="8" customWidth="1"/>
    <col min="10764" max="11008" width="7.765625" style="8"/>
    <col min="11009" max="11009" width="16.23046875" style="8" customWidth="1"/>
    <col min="11010" max="11010" width="5.4609375" style="8" customWidth="1"/>
    <col min="11011" max="11011" width="9.765625" style="8" customWidth="1"/>
    <col min="11012" max="11012" width="6.07421875" style="8" customWidth="1"/>
    <col min="11013" max="11013" width="7.69140625" style="8" customWidth="1"/>
    <col min="11014" max="11014" width="5.765625" style="8" customWidth="1"/>
    <col min="11015" max="11015" width="8.07421875" style="8" customWidth="1"/>
    <col min="11016" max="11016" width="7.07421875" style="8" customWidth="1"/>
    <col min="11017" max="11017" width="7.765625" style="8"/>
    <col min="11018" max="11018" width="4.69140625" style="8" customWidth="1"/>
    <col min="11019" max="11019" width="6.3046875" style="8" customWidth="1"/>
    <col min="11020" max="11264" width="7.765625" style="8"/>
    <col min="11265" max="11265" width="16.23046875" style="8" customWidth="1"/>
    <col min="11266" max="11266" width="5.4609375" style="8" customWidth="1"/>
    <col min="11267" max="11267" width="9.765625" style="8" customWidth="1"/>
    <col min="11268" max="11268" width="6.07421875" style="8" customWidth="1"/>
    <col min="11269" max="11269" width="7.69140625" style="8" customWidth="1"/>
    <col min="11270" max="11270" width="5.765625" style="8" customWidth="1"/>
    <col min="11271" max="11271" width="8.07421875" style="8" customWidth="1"/>
    <col min="11272" max="11272" width="7.07421875" style="8" customWidth="1"/>
    <col min="11273" max="11273" width="7.765625" style="8"/>
    <col min="11274" max="11274" width="4.69140625" style="8" customWidth="1"/>
    <col min="11275" max="11275" width="6.3046875" style="8" customWidth="1"/>
    <col min="11276" max="11520" width="7.765625" style="8"/>
    <col min="11521" max="11521" width="16.23046875" style="8" customWidth="1"/>
    <col min="11522" max="11522" width="5.4609375" style="8" customWidth="1"/>
    <col min="11523" max="11523" width="9.765625" style="8" customWidth="1"/>
    <col min="11524" max="11524" width="6.07421875" style="8" customWidth="1"/>
    <col min="11525" max="11525" width="7.69140625" style="8" customWidth="1"/>
    <col min="11526" max="11526" width="5.765625" style="8" customWidth="1"/>
    <col min="11527" max="11527" width="8.07421875" style="8" customWidth="1"/>
    <col min="11528" max="11528" width="7.07421875" style="8" customWidth="1"/>
    <col min="11529" max="11529" width="7.765625" style="8"/>
    <col min="11530" max="11530" width="4.69140625" style="8" customWidth="1"/>
    <col min="11531" max="11531" width="6.3046875" style="8" customWidth="1"/>
    <col min="11532" max="11776" width="7.765625" style="8"/>
    <col min="11777" max="11777" width="16.23046875" style="8" customWidth="1"/>
    <col min="11778" max="11778" width="5.4609375" style="8" customWidth="1"/>
    <col min="11779" max="11779" width="9.765625" style="8" customWidth="1"/>
    <col min="11780" max="11780" width="6.07421875" style="8" customWidth="1"/>
    <col min="11781" max="11781" width="7.69140625" style="8" customWidth="1"/>
    <col min="11782" max="11782" width="5.765625" style="8" customWidth="1"/>
    <col min="11783" max="11783" width="8.07421875" style="8" customWidth="1"/>
    <col min="11784" max="11784" width="7.07421875" style="8" customWidth="1"/>
    <col min="11785" max="11785" width="7.765625" style="8"/>
    <col min="11786" max="11786" width="4.69140625" style="8" customWidth="1"/>
    <col min="11787" max="11787" width="6.3046875" style="8" customWidth="1"/>
    <col min="11788" max="12032" width="7.765625" style="8"/>
    <col min="12033" max="12033" width="16.23046875" style="8" customWidth="1"/>
    <col min="12034" max="12034" width="5.4609375" style="8" customWidth="1"/>
    <col min="12035" max="12035" width="9.765625" style="8" customWidth="1"/>
    <col min="12036" max="12036" width="6.07421875" style="8" customWidth="1"/>
    <col min="12037" max="12037" width="7.69140625" style="8" customWidth="1"/>
    <col min="12038" max="12038" width="5.765625" style="8" customWidth="1"/>
    <col min="12039" max="12039" width="8.07421875" style="8" customWidth="1"/>
    <col min="12040" max="12040" width="7.07421875" style="8" customWidth="1"/>
    <col min="12041" max="12041" width="7.765625" style="8"/>
    <col min="12042" max="12042" width="4.69140625" style="8" customWidth="1"/>
    <col min="12043" max="12043" width="6.3046875" style="8" customWidth="1"/>
    <col min="12044" max="12288" width="7.765625" style="8"/>
    <col min="12289" max="12289" width="16.23046875" style="8" customWidth="1"/>
    <col min="12290" max="12290" width="5.4609375" style="8" customWidth="1"/>
    <col min="12291" max="12291" width="9.765625" style="8" customWidth="1"/>
    <col min="12292" max="12292" width="6.07421875" style="8" customWidth="1"/>
    <col min="12293" max="12293" width="7.69140625" style="8" customWidth="1"/>
    <col min="12294" max="12294" width="5.765625" style="8" customWidth="1"/>
    <col min="12295" max="12295" width="8.07421875" style="8" customWidth="1"/>
    <col min="12296" max="12296" width="7.07421875" style="8" customWidth="1"/>
    <col min="12297" max="12297" width="7.765625" style="8"/>
    <col min="12298" max="12298" width="4.69140625" style="8" customWidth="1"/>
    <col min="12299" max="12299" width="6.3046875" style="8" customWidth="1"/>
    <col min="12300" max="12544" width="7.765625" style="8"/>
    <col min="12545" max="12545" width="16.23046875" style="8" customWidth="1"/>
    <col min="12546" max="12546" width="5.4609375" style="8" customWidth="1"/>
    <col min="12547" max="12547" width="9.765625" style="8" customWidth="1"/>
    <col min="12548" max="12548" width="6.07421875" style="8" customWidth="1"/>
    <col min="12549" max="12549" width="7.69140625" style="8" customWidth="1"/>
    <col min="12550" max="12550" width="5.765625" style="8" customWidth="1"/>
    <col min="12551" max="12551" width="8.07421875" style="8" customWidth="1"/>
    <col min="12552" max="12552" width="7.07421875" style="8" customWidth="1"/>
    <col min="12553" max="12553" width="7.765625" style="8"/>
    <col min="12554" max="12554" width="4.69140625" style="8" customWidth="1"/>
    <col min="12555" max="12555" width="6.3046875" style="8" customWidth="1"/>
    <col min="12556" max="12800" width="7.765625" style="8"/>
    <col min="12801" max="12801" width="16.23046875" style="8" customWidth="1"/>
    <col min="12802" max="12802" width="5.4609375" style="8" customWidth="1"/>
    <col min="12803" max="12803" width="9.765625" style="8" customWidth="1"/>
    <col min="12804" max="12804" width="6.07421875" style="8" customWidth="1"/>
    <col min="12805" max="12805" width="7.69140625" style="8" customWidth="1"/>
    <col min="12806" max="12806" width="5.765625" style="8" customWidth="1"/>
    <col min="12807" max="12807" width="8.07421875" style="8" customWidth="1"/>
    <col min="12808" max="12808" width="7.07421875" style="8" customWidth="1"/>
    <col min="12809" max="12809" width="7.765625" style="8"/>
    <col min="12810" max="12810" width="4.69140625" style="8" customWidth="1"/>
    <col min="12811" max="12811" width="6.3046875" style="8" customWidth="1"/>
    <col min="12812" max="13056" width="7.765625" style="8"/>
    <col min="13057" max="13057" width="16.23046875" style="8" customWidth="1"/>
    <col min="13058" max="13058" width="5.4609375" style="8" customWidth="1"/>
    <col min="13059" max="13059" width="9.765625" style="8" customWidth="1"/>
    <col min="13060" max="13060" width="6.07421875" style="8" customWidth="1"/>
    <col min="13061" max="13061" width="7.69140625" style="8" customWidth="1"/>
    <col min="13062" max="13062" width="5.765625" style="8" customWidth="1"/>
    <col min="13063" max="13063" width="8.07421875" style="8" customWidth="1"/>
    <col min="13064" max="13064" width="7.07421875" style="8" customWidth="1"/>
    <col min="13065" max="13065" width="7.765625" style="8"/>
    <col min="13066" max="13066" width="4.69140625" style="8" customWidth="1"/>
    <col min="13067" max="13067" width="6.3046875" style="8" customWidth="1"/>
    <col min="13068" max="13312" width="7.765625" style="8"/>
    <col min="13313" max="13313" width="16.23046875" style="8" customWidth="1"/>
    <col min="13314" max="13314" width="5.4609375" style="8" customWidth="1"/>
    <col min="13315" max="13315" width="9.765625" style="8" customWidth="1"/>
    <col min="13316" max="13316" width="6.07421875" style="8" customWidth="1"/>
    <col min="13317" max="13317" width="7.69140625" style="8" customWidth="1"/>
    <col min="13318" max="13318" width="5.765625" style="8" customWidth="1"/>
    <col min="13319" max="13319" width="8.07421875" style="8" customWidth="1"/>
    <col min="13320" max="13320" width="7.07421875" style="8" customWidth="1"/>
    <col min="13321" max="13321" width="7.765625" style="8"/>
    <col min="13322" max="13322" width="4.69140625" style="8" customWidth="1"/>
    <col min="13323" max="13323" width="6.3046875" style="8" customWidth="1"/>
    <col min="13324" max="13568" width="7.765625" style="8"/>
    <col min="13569" max="13569" width="16.23046875" style="8" customWidth="1"/>
    <col min="13570" max="13570" width="5.4609375" style="8" customWidth="1"/>
    <col min="13571" max="13571" width="9.765625" style="8" customWidth="1"/>
    <col min="13572" max="13572" width="6.07421875" style="8" customWidth="1"/>
    <col min="13573" max="13573" width="7.69140625" style="8" customWidth="1"/>
    <col min="13574" max="13574" width="5.765625" style="8" customWidth="1"/>
    <col min="13575" max="13575" width="8.07421875" style="8" customWidth="1"/>
    <col min="13576" max="13576" width="7.07421875" style="8" customWidth="1"/>
    <col min="13577" max="13577" width="7.765625" style="8"/>
    <col min="13578" max="13578" width="4.69140625" style="8" customWidth="1"/>
    <col min="13579" max="13579" width="6.3046875" style="8" customWidth="1"/>
    <col min="13580" max="13824" width="7.765625" style="8"/>
    <col min="13825" max="13825" width="16.23046875" style="8" customWidth="1"/>
    <col min="13826" max="13826" width="5.4609375" style="8" customWidth="1"/>
    <col min="13827" max="13827" width="9.765625" style="8" customWidth="1"/>
    <col min="13828" max="13828" width="6.07421875" style="8" customWidth="1"/>
    <col min="13829" max="13829" width="7.69140625" style="8" customWidth="1"/>
    <col min="13830" max="13830" width="5.765625" style="8" customWidth="1"/>
    <col min="13831" max="13831" width="8.07421875" style="8" customWidth="1"/>
    <col min="13832" max="13832" width="7.07421875" style="8" customWidth="1"/>
    <col min="13833" max="13833" width="7.765625" style="8"/>
    <col min="13834" max="13834" width="4.69140625" style="8" customWidth="1"/>
    <col min="13835" max="13835" width="6.3046875" style="8" customWidth="1"/>
    <col min="13836" max="14080" width="7.765625" style="8"/>
    <col min="14081" max="14081" width="16.23046875" style="8" customWidth="1"/>
    <col min="14082" max="14082" width="5.4609375" style="8" customWidth="1"/>
    <col min="14083" max="14083" width="9.765625" style="8" customWidth="1"/>
    <col min="14084" max="14084" width="6.07421875" style="8" customWidth="1"/>
    <col min="14085" max="14085" width="7.69140625" style="8" customWidth="1"/>
    <col min="14086" max="14086" width="5.765625" style="8" customWidth="1"/>
    <col min="14087" max="14087" width="8.07421875" style="8" customWidth="1"/>
    <col min="14088" max="14088" width="7.07421875" style="8" customWidth="1"/>
    <col min="14089" max="14089" width="7.765625" style="8"/>
    <col min="14090" max="14090" width="4.69140625" style="8" customWidth="1"/>
    <col min="14091" max="14091" width="6.3046875" style="8" customWidth="1"/>
    <col min="14092" max="14336" width="7.765625" style="8"/>
    <col min="14337" max="14337" width="16.23046875" style="8" customWidth="1"/>
    <col min="14338" max="14338" width="5.4609375" style="8" customWidth="1"/>
    <col min="14339" max="14339" width="9.765625" style="8" customWidth="1"/>
    <col min="14340" max="14340" width="6.07421875" style="8" customWidth="1"/>
    <col min="14341" max="14341" width="7.69140625" style="8" customWidth="1"/>
    <col min="14342" max="14342" width="5.765625" style="8" customWidth="1"/>
    <col min="14343" max="14343" width="8.07421875" style="8" customWidth="1"/>
    <col min="14344" max="14344" width="7.07421875" style="8" customWidth="1"/>
    <col min="14345" max="14345" width="7.765625" style="8"/>
    <col min="14346" max="14346" width="4.69140625" style="8" customWidth="1"/>
    <col min="14347" max="14347" width="6.3046875" style="8" customWidth="1"/>
    <col min="14348" max="14592" width="7.765625" style="8"/>
    <col min="14593" max="14593" width="16.23046875" style="8" customWidth="1"/>
    <col min="14594" max="14594" width="5.4609375" style="8" customWidth="1"/>
    <col min="14595" max="14595" width="9.765625" style="8" customWidth="1"/>
    <col min="14596" max="14596" width="6.07421875" style="8" customWidth="1"/>
    <col min="14597" max="14597" width="7.69140625" style="8" customWidth="1"/>
    <col min="14598" max="14598" width="5.765625" style="8" customWidth="1"/>
    <col min="14599" max="14599" width="8.07421875" style="8" customWidth="1"/>
    <col min="14600" max="14600" width="7.07421875" style="8" customWidth="1"/>
    <col min="14601" max="14601" width="7.765625" style="8"/>
    <col min="14602" max="14602" width="4.69140625" style="8" customWidth="1"/>
    <col min="14603" max="14603" width="6.3046875" style="8" customWidth="1"/>
    <col min="14604" max="14848" width="7.765625" style="8"/>
    <col min="14849" max="14849" width="16.23046875" style="8" customWidth="1"/>
    <col min="14850" max="14850" width="5.4609375" style="8" customWidth="1"/>
    <col min="14851" max="14851" width="9.765625" style="8" customWidth="1"/>
    <col min="14852" max="14852" width="6.07421875" style="8" customWidth="1"/>
    <col min="14853" max="14853" width="7.69140625" style="8" customWidth="1"/>
    <col min="14854" max="14854" width="5.765625" style="8" customWidth="1"/>
    <col min="14855" max="14855" width="8.07421875" style="8" customWidth="1"/>
    <col min="14856" max="14856" width="7.07421875" style="8" customWidth="1"/>
    <col min="14857" max="14857" width="7.765625" style="8"/>
    <col min="14858" max="14858" width="4.69140625" style="8" customWidth="1"/>
    <col min="14859" max="14859" width="6.3046875" style="8" customWidth="1"/>
    <col min="14860" max="15104" width="7.765625" style="8"/>
    <col min="15105" max="15105" width="16.23046875" style="8" customWidth="1"/>
    <col min="15106" max="15106" width="5.4609375" style="8" customWidth="1"/>
    <col min="15107" max="15107" width="9.765625" style="8" customWidth="1"/>
    <col min="15108" max="15108" width="6.07421875" style="8" customWidth="1"/>
    <col min="15109" max="15109" width="7.69140625" style="8" customWidth="1"/>
    <col min="15110" max="15110" width="5.765625" style="8" customWidth="1"/>
    <col min="15111" max="15111" width="8.07421875" style="8" customWidth="1"/>
    <col min="15112" max="15112" width="7.07421875" style="8" customWidth="1"/>
    <col min="15113" max="15113" width="7.765625" style="8"/>
    <col min="15114" max="15114" width="4.69140625" style="8" customWidth="1"/>
    <col min="15115" max="15115" width="6.3046875" style="8" customWidth="1"/>
    <col min="15116" max="15360" width="7.765625" style="8"/>
    <col min="15361" max="15361" width="16.23046875" style="8" customWidth="1"/>
    <col min="15362" max="15362" width="5.4609375" style="8" customWidth="1"/>
    <col min="15363" max="15363" width="9.765625" style="8" customWidth="1"/>
    <col min="15364" max="15364" width="6.07421875" style="8" customWidth="1"/>
    <col min="15365" max="15365" width="7.69140625" style="8" customWidth="1"/>
    <col min="15366" max="15366" width="5.765625" style="8" customWidth="1"/>
    <col min="15367" max="15367" width="8.07421875" style="8" customWidth="1"/>
    <col min="15368" max="15368" width="7.07421875" style="8" customWidth="1"/>
    <col min="15369" max="15369" width="7.765625" style="8"/>
    <col min="15370" max="15370" width="4.69140625" style="8" customWidth="1"/>
    <col min="15371" max="15371" width="6.3046875" style="8" customWidth="1"/>
    <col min="15372" max="15616" width="7.765625" style="8"/>
    <col min="15617" max="15617" width="16.23046875" style="8" customWidth="1"/>
    <col min="15618" max="15618" width="5.4609375" style="8" customWidth="1"/>
    <col min="15619" max="15619" width="9.765625" style="8" customWidth="1"/>
    <col min="15620" max="15620" width="6.07421875" style="8" customWidth="1"/>
    <col min="15621" max="15621" width="7.69140625" style="8" customWidth="1"/>
    <col min="15622" max="15622" width="5.765625" style="8" customWidth="1"/>
    <col min="15623" max="15623" width="8.07421875" style="8" customWidth="1"/>
    <col min="15624" max="15624" width="7.07421875" style="8" customWidth="1"/>
    <col min="15625" max="15625" width="7.765625" style="8"/>
    <col min="15626" max="15626" width="4.69140625" style="8" customWidth="1"/>
    <col min="15627" max="15627" width="6.3046875" style="8" customWidth="1"/>
    <col min="15628" max="15872" width="7.765625" style="8"/>
    <col min="15873" max="15873" width="16.23046875" style="8" customWidth="1"/>
    <col min="15874" max="15874" width="5.4609375" style="8" customWidth="1"/>
    <col min="15875" max="15875" width="9.765625" style="8" customWidth="1"/>
    <col min="15876" max="15876" width="6.07421875" style="8" customWidth="1"/>
    <col min="15877" max="15877" width="7.69140625" style="8" customWidth="1"/>
    <col min="15878" max="15878" width="5.765625" style="8" customWidth="1"/>
    <col min="15879" max="15879" width="8.07421875" style="8" customWidth="1"/>
    <col min="15880" max="15880" width="7.07421875" style="8" customWidth="1"/>
    <col min="15881" max="15881" width="7.765625" style="8"/>
    <col min="15882" max="15882" width="4.69140625" style="8" customWidth="1"/>
    <col min="15883" max="15883" width="6.3046875" style="8" customWidth="1"/>
    <col min="15884" max="16128" width="7.765625" style="8"/>
    <col min="16129" max="16129" width="16.23046875" style="8" customWidth="1"/>
    <col min="16130" max="16130" width="5.4609375" style="8" customWidth="1"/>
    <col min="16131" max="16131" width="9.765625" style="8" customWidth="1"/>
    <col min="16132" max="16132" width="6.07421875" style="8" customWidth="1"/>
    <col min="16133" max="16133" width="7.69140625" style="8" customWidth="1"/>
    <col min="16134" max="16134" width="5.765625" style="8" customWidth="1"/>
    <col min="16135" max="16135" width="8.07421875" style="8" customWidth="1"/>
    <col min="16136" max="16136" width="7.07421875" style="8" customWidth="1"/>
    <col min="16137" max="16137" width="7.765625" style="8"/>
    <col min="16138" max="16138" width="4.69140625" style="8" customWidth="1"/>
    <col min="16139" max="16139" width="6.3046875" style="8" customWidth="1"/>
    <col min="16140" max="16384" width="7.765625" style="8"/>
  </cols>
  <sheetData>
    <row r="1" spans="1:12" s="725" customFormat="1" ht="21.75" customHeight="1" x14ac:dyDescent="0.5">
      <c r="A1" s="724" t="s">
        <v>652</v>
      </c>
      <c r="B1" s="87"/>
      <c r="C1" s="87"/>
      <c r="D1" s="87"/>
      <c r="E1" s="87"/>
      <c r="F1" s="87"/>
      <c r="G1" s="87"/>
      <c r="H1" s="154"/>
      <c r="J1" s="676"/>
    </row>
    <row r="2" spans="1:12" ht="23.5" thickBot="1" x14ac:dyDescent="0.55000000000000004">
      <c r="A2" s="724" t="s">
        <v>582</v>
      </c>
      <c r="B2" s="93"/>
      <c r="C2" s="93"/>
      <c r="D2" s="93"/>
      <c r="E2" s="93"/>
      <c r="F2" s="93"/>
      <c r="G2" s="92"/>
      <c r="H2" s="457"/>
      <c r="I2" s="180"/>
      <c r="J2" s="180"/>
      <c r="K2" s="427" t="s">
        <v>583</v>
      </c>
    </row>
    <row r="3" spans="1:12" s="729" customFormat="1" ht="33.75" customHeight="1" thickTop="1" x14ac:dyDescent="0.35">
      <c r="A3" s="726"/>
      <c r="B3" s="727" t="s">
        <v>584</v>
      </c>
      <c r="C3" s="728" t="s">
        <v>585</v>
      </c>
      <c r="D3" s="727" t="s">
        <v>586</v>
      </c>
      <c r="E3" s="727" t="s">
        <v>587</v>
      </c>
      <c r="F3" s="728" t="s">
        <v>588</v>
      </c>
      <c r="G3" s="728" t="s">
        <v>589</v>
      </c>
      <c r="H3" s="727" t="s">
        <v>590</v>
      </c>
      <c r="I3" s="727" t="s">
        <v>550</v>
      </c>
      <c r="J3" s="727" t="s">
        <v>591</v>
      </c>
      <c r="K3" s="727" t="s">
        <v>512</v>
      </c>
    </row>
    <row r="4" spans="1:12" s="731" customFormat="1" ht="10.5" customHeight="1" x14ac:dyDescent="0.25">
      <c r="A4" s="132" t="s">
        <v>592</v>
      </c>
      <c r="B4" s="730"/>
      <c r="C4" s="96"/>
      <c r="D4" s="96"/>
      <c r="E4" s="96"/>
      <c r="F4" s="96"/>
      <c r="G4" s="96"/>
      <c r="H4" s="96"/>
      <c r="I4" s="96"/>
      <c r="J4" s="96"/>
      <c r="K4" s="96"/>
      <c r="L4" s="96"/>
    </row>
    <row r="5" spans="1:12" s="731" customFormat="1" ht="10.5" customHeight="1" x14ac:dyDescent="0.2">
      <c r="A5" s="93" t="s">
        <v>593</v>
      </c>
      <c r="B5" s="173">
        <v>1965.53</v>
      </c>
      <c r="C5" s="173">
        <v>0</v>
      </c>
      <c r="D5" s="173">
        <v>48475.040000000001</v>
      </c>
      <c r="E5" s="173">
        <v>0</v>
      </c>
      <c r="F5" s="173">
        <v>36014.32</v>
      </c>
      <c r="G5" s="174">
        <v>9430.57</v>
      </c>
      <c r="H5" s="173">
        <v>20883.43</v>
      </c>
      <c r="I5" s="173">
        <v>0</v>
      </c>
      <c r="J5" s="173">
        <v>0</v>
      </c>
      <c r="K5" s="174">
        <v>116768.89</v>
      </c>
      <c r="L5" s="96"/>
    </row>
    <row r="6" spans="1:12" s="731" customFormat="1" ht="10.5" customHeight="1" x14ac:dyDescent="0.2">
      <c r="A6" s="93" t="s">
        <v>254</v>
      </c>
      <c r="B6" s="173">
        <v>5454.37</v>
      </c>
      <c r="C6" s="173">
        <v>709.69</v>
      </c>
      <c r="D6" s="173">
        <v>55403.28</v>
      </c>
      <c r="E6" s="173">
        <v>35852.15</v>
      </c>
      <c r="F6" s="173">
        <v>40097.910000000003</v>
      </c>
      <c r="G6" s="173">
        <v>3062.07</v>
      </c>
      <c r="H6" s="173">
        <v>0</v>
      </c>
      <c r="I6" s="173">
        <v>1562.08</v>
      </c>
      <c r="J6" s="173">
        <v>0</v>
      </c>
      <c r="K6" s="173">
        <v>142141.54999999999</v>
      </c>
      <c r="L6" s="96"/>
    </row>
    <row r="7" spans="1:12" s="731" customFormat="1" ht="10.5" customHeight="1" x14ac:dyDescent="0.2">
      <c r="A7" s="93" t="s">
        <v>261</v>
      </c>
      <c r="B7" s="173">
        <v>-330</v>
      </c>
      <c r="C7" s="173">
        <v>-13.27</v>
      </c>
      <c r="D7" s="173">
        <v>-39819.379999999997</v>
      </c>
      <c r="E7" s="173">
        <v>-24034.01</v>
      </c>
      <c r="F7" s="173">
        <v>-9716.98</v>
      </c>
      <c r="G7" s="173">
        <v>-394.9</v>
      </c>
      <c r="H7" s="173">
        <v>0</v>
      </c>
      <c r="I7" s="173">
        <v>-292.95</v>
      </c>
      <c r="J7" s="173">
        <v>0</v>
      </c>
      <c r="K7" s="173">
        <v>-74601.5</v>
      </c>
      <c r="L7" s="96"/>
    </row>
    <row r="8" spans="1:12" s="731" customFormat="1" ht="10.5" customHeight="1" x14ac:dyDescent="0.2">
      <c r="A8" s="93" t="s">
        <v>594</v>
      </c>
      <c r="B8" s="173">
        <v>0</v>
      </c>
      <c r="C8" s="173">
        <v>0</v>
      </c>
      <c r="D8" s="173">
        <v>0</v>
      </c>
      <c r="E8" s="173">
        <v>-2461.54</v>
      </c>
      <c r="F8" s="173">
        <v>0</v>
      </c>
      <c r="G8" s="173">
        <v>0</v>
      </c>
      <c r="H8" s="173">
        <v>0</v>
      </c>
      <c r="I8" s="173">
        <v>0</v>
      </c>
      <c r="J8" s="173">
        <v>0</v>
      </c>
      <c r="K8" s="173">
        <v>-2461.54</v>
      </c>
      <c r="L8" s="96"/>
    </row>
    <row r="9" spans="1:12" s="731" customFormat="1" ht="10.5" customHeight="1" x14ac:dyDescent="0.2">
      <c r="A9" s="93" t="s">
        <v>595</v>
      </c>
      <c r="B9" s="173">
        <v>2092.36</v>
      </c>
      <c r="C9" s="173">
        <v>-2.17</v>
      </c>
      <c r="D9" s="173">
        <v>342.87</v>
      </c>
      <c r="E9" s="173">
        <v>-124.26</v>
      </c>
      <c r="F9" s="173">
        <v>909.72</v>
      </c>
      <c r="G9" s="173">
        <v>0</v>
      </c>
      <c r="H9" s="173">
        <v>0</v>
      </c>
      <c r="I9" s="173">
        <v>0</v>
      </c>
      <c r="J9" s="173">
        <v>0</v>
      </c>
      <c r="K9" s="173">
        <v>3218.51</v>
      </c>
      <c r="L9" s="96"/>
    </row>
    <row r="10" spans="1:12" s="735" customFormat="1" ht="10.5" customHeight="1" x14ac:dyDescent="0.25">
      <c r="A10" s="732" t="s">
        <v>596</v>
      </c>
      <c r="B10" s="734">
        <v>9182.25</v>
      </c>
      <c r="C10" s="734">
        <v>694.25</v>
      </c>
      <c r="D10" s="734">
        <v>64401.81</v>
      </c>
      <c r="E10" s="734">
        <v>9232.33</v>
      </c>
      <c r="F10" s="734">
        <v>67304.97</v>
      </c>
      <c r="G10" s="733">
        <v>12097.73</v>
      </c>
      <c r="H10" s="734">
        <v>20883.43</v>
      </c>
      <c r="I10" s="734">
        <v>1269.1300000000001</v>
      </c>
      <c r="J10" s="734">
        <v>0</v>
      </c>
      <c r="K10" s="733">
        <v>185065.9</v>
      </c>
      <c r="L10" s="96"/>
    </row>
    <row r="11" spans="1:12" s="735" customFormat="1" ht="11.25" customHeight="1" x14ac:dyDescent="0.2">
      <c r="A11" s="732" t="s">
        <v>597</v>
      </c>
      <c r="B11" s="173">
        <v>53.43</v>
      </c>
      <c r="C11" s="173">
        <v>1.35</v>
      </c>
      <c r="D11" s="173">
        <v>-1.64</v>
      </c>
      <c r="E11" s="173">
        <v>118.67</v>
      </c>
      <c r="F11" s="173">
        <v>-33.71</v>
      </c>
      <c r="G11" s="736">
        <v>0</v>
      </c>
      <c r="H11" s="173">
        <v>0</v>
      </c>
      <c r="I11" s="173">
        <v>27.09</v>
      </c>
      <c r="J11" s="173">
        <v>0</v>
      </c>
      <c r="K11" s="173">
        <v>165.18</v>
      </c>
      <c r="L11" s="96"/>
    </row>
    <row r="12" spans="1:12" s="735" customFormat="1" ht="10.5" customHeight="1" x14ac:dyDescent="0.25">
      <c r="A12" s="732" t="s">
        <v>598</v>
      </c>
      <c r="B12" s="734">
        <v>9128.82</v>
      </c>
      <c r="C12" s="734">
        <v>692.9</v>
      </c>
      <c r="D12" s="734">
        <v>64403.45</v>
      </c>
      <c r="E12" s="734">
        <v>9113.66</v>
      </c>
      <c r="F12" s="734">
        <v>67338.67</v>
      </c>
      <c r="G12" s="733">
        <v>12097.73</v>
      </c>
      <c r="H12" s="734">
        <v>20883.43</v>
      </c>
      <c r="I12" s="734">
        <v>1242.04</v>
      </c>
      <c r="J12" s="734">
        <v>0</v>
      </c>
      <c r="K12" s="733">
        <v>184900.72</v>
      </c>
      <c r="L12" s="96"/>
    </row>
    <row r="13" spans="1:12" s="731" customFormat="1" ht="6.65" customHeight="1" x14ac:dyDescent="0.25">
      <c r="A13" s="93"/>
      <c r="B13" s="174"/>
      <c r="C13" s="174"/>
      <c r="D13" s="173"/>
      <c r="E13" s="174"/>
      <c r="F13" s="174"/>
      <c r="G13" s="173"/>
      <c r="H13" s="173"/>
      <c r="I13" s="174"/>
      <c r="J13" s="173"/>
      <c r="K13" s="737"/>
      <c r="L13" s="96"/>
    </row>
    <row r="14" spans="1:12" s="731" customFormat="1" ht="9" customHeight="1" x14ac:dyDescent="0.2">
      <c r="A14" s="93" t="s">
        <v>599</v>
      </c>
      <c r="B14" s="173">
        <v>0</v>
      </c>
      <c r="C14" s="173">
        <v>8.77</v>
      </c>
      <c r="D14" s="173">
        <v>-2337.77</v>
      </c>
      <c r="E14" s="173">
        <v>2343.1799999999998</v>
      </c>
      <c r="F14" s="173">
        <v>201.4</v>
      </c>
      <c r="G14" s="173">
        <v>-309.23</v>
      </c>
      <c r="H14" s="173">
        <v>-5759.63</v>
      </c>
      <c r="I14" s="173">
        <v>5759.63</v>
      </c>
      <c r="J14" s="173">
        <v>0</v>
      </c>
      <c r="K14" s="173">
        <v>-93.65</v>
      </c>
      <c r="L14" s="96"/>
    </row>
    <row r="15" spans="1:12" s="731" customFormat="1" ht="10.5" customHeight="1" x14ac:dyDescent="0.25">
      <c r="A15" s="132" t="s">
        <v>600</v>
      </c>
      <c r="B15" s="738">
        <v>-7672.46</v>
      </c>
      <c r="C15" s="738">
        <v>346.01</v>
      </c>
      <c r="D15" s="738">
        <v>-62065.68</v>
      </c>
      <c r="E15" s="738">
        <v>60941.51</v>
      </c>
      <c r="F15" s="738">
        <v>-24296.83</v>
      </c>
      <c r="G15" s="738">
        <v>-7896.51</v>
      </c>
      <c r="H15" s="738">
        <v>-15123.81</v>
      </c>
      <c r="I15" s="738">
        <v>23073.16</v>
      </c>
      <c r="J15" s="738">
        <v>1592.98</v>
      </c>
      <c r="K15" s="738">
        <v>-31101.63</v>
      </c>
      <c r="L15" s="96"/>
    </row>
    <row r="16" spans="1:12" s="731" customFormat="1" ht="10.5" customHeight="1" x14ac:dyDescent="0.2">
      <c r="A16" s="93" t="s">
        <v>601</v>
      </c>
      <c r="B16" s="173">
        <v>-5239.5</v>
      </c>
      <c r="C16" s="173">
        <v>-509.72</v>
      </c>
      <c r="D16" s="173">
        <v>0</v>
      </c>
      <c r="E16" s="173">
        <v>-498.71</v>
      </c>
      <c r="F16" s="173">
        <v>-22134.85</v>
      </c>
      <c r="G16" s="173">
        <v>-7732.46</v>
      </c>
      <c r="H16" s="173">
        <v>-15123.81</v>
      </c>
      <c r="I16" s="173">
        <v>23073.16</v>
      </c>
      <c r="J16" s="173">
        <v>0</v>
      </c>
      <c r="K16" s="173">
        <v>-28165.89</v>
      </c>
      <c r="L16" s="96"/>
    </row>
    <row r="17" spans="1:12" s="731" customFormat="1" ht="10.5" customHeight="1" x14ac:dyDescent="0.2">
      <c r="A17" s="93" t="s">
        <v>602</v>
      </c>
      <c r="B17" s="173">
        <v>-5231.17</v>
      </c>
      <c r="C17" s="173">
        <v>0</v>
      </c>
      <c r="D17" s="173">
        <v>0</v>
      </c>
      <c r="E17" s="173">
        <v>-137.19999999999999</v>
      </c>
      <c r="F17" s="173">
        <v>-19934.599999999999</v>
      </c>
      <c r="G17" s="173">
        <v>-3611.55</v>
      </c>
      <c r="H17" s="173">
        <v>-15123.81</v>
      </c>
      <c r="I17" s="173">
        <v>20357.82</v>
      </c>
      <c r="J17" s="173">
        <v>0</v>
      </c>
      <c r="K17" s="173">
        <v>-23680.51</v>
      </c>
      <c r="L17" s="96"/>
    </row>
    <row r="18" spans="1:12" s="731" customFormat="1" ht="10.5" customHeight="1" x14ac:dyDescent="0.2">
      <c r="A18" s="93" t="s">
        <v>603</v>
      </c>
      <c r="B18" s="173">
        <v>-8.32</v>
      </c>
      <c r="C18" s="173">
        <v>-509.72</v>
      </c>
      <c r="D18" s="173">
        <v>0</v>
      </c>
      <c r="E18" s="173">
        <v>-361.51</v>
      </c>
      <c r="F18" s="173">
        <v>-2200.25</v>
      </c>
      <c r="G18" s="173">
        <v>-4120.91</v>
      </c>
      <c r="H18" s="173">
        <v>0</v>
      </c>
      <c r="I18" s="173">
        <v>2715.34</v>
      </c>
      <c r="J18" s="173">
        <v>0</v>
      </c>
      <c r="K18" s="173">
        <v>-4485.38</v>
      </c>
      <c r="L18" s="96"/>
    </row>
    <row r="19" spans="1:12" s="739" customFormat="1" ht="10.5" customHeight="1" x14ac:dyDescent="0.2">
      <c r="A19" s="93" t="s">
        <v>604</v>
      </c>
      <c r="B19" s="173">
        <v>-3.61</v>
      </c>
      <c r="C19" s="173">
        <v>-1.08</v>
      </c>
      <c r="D19" s="173">
        <v>0</v>
      </c>
      <c r="E19" s="173">
        <v>-43.88</v>
      </c>
      <c r="F19" s="173">
        <v>-2161.9699999999998</v>
      </c>
      <c r="G19" s="173">
        <v>-164.05</v>
      </c>
      <c r="H19" s="173">
        <v>0</v>
      </c>
      <c r="I19" s="173">
        <v>0</v>
      </c>
      <c r="J19" s="173">
        <v>1592.98</v>
      </c>
      <c r="K19" s="173">
        <v>-781.62</v>
      </c>
      <c r="L19" s="96"/>
    </row>
    <row r="20" spans="1:12" s="731" customFormat="1" ht="10.5" customHeight="1" x14ac:dyDescent="0.2">
      <c r="A20" s="93" t="s">
        <v>605</v>
      </c>
      <c r="B20" s="173">
        <v>0</v>
      </c>
      <c r="C20" s="173">
        <v>0</v>
      </c>
      <c r="D20" s="173">
        <v>-62502.35</v>
      </c>
      <c r="E20" s="173">
        <v>62011.57</v>
      </c>
      <c r="F20" s="173">
        <v>0</v>
      </c>
      <c r="G20" s="173">
        <v>0</v>
      </c>
      <c r="H20" s="173">
        <v>0</v>
      </c>
      <c r="I20" s="173">
        <v>0</v>
      </c>
      <c r="J20" s="173">
        <v>0</v>
      </c>
      <c r="K20" s="173">
        <v>-490.78</v>
      </c>
      <c r="L20" s="96"/>
    </row>
    <row r="21" spans="1:12" s="731" customFormat="1" ht="10.5" customHeight="1" x14ac:dyDescent="0.2">
      <c r="A21" s="93" t="s">
        <v>606</v>
      </c>
      <c r="B21" s="173">
        <v>-1363.53</v>
      </c>
      <c r="C21" s="173">
        <v>1316.62</v>
      </c>
      <c r="D21" s="173">
        <v>0</v>
      </c>
      <c r="E21" s="173">
        <v>0</v>
      </c>
      <c r="F21" s="173">
        <v>0</v>
      </c>
      <c r="G21" s="173">
        <v>0</v>
      </c>
      <c r="H21" s="173">
        <v>0</v>
      </c>
      <c r="I21" s="173">
        <v>0</v>
      </c>
      <c r="J21" s="173">
        <v>0</v>
      </c>
      <c r="K21" s="173">
        <v>-46.91</v>
      </c>
      <c r="L21" s="96"/>
    </row>
    <row r="22" spans="1:12" s="731" customFormat="1" ht="10.5" customHeight="1" x14ac:dyDescent="0.2">
      <c r="A22" s="93" t="s">
        <v>607</v>
      </c>
      <c r="B22" s="173">
        <v>-939.89</v>
      </c>
      <c r="C22" s="173">
        <v>-595.83000000000004</v>
      </c>
      <c r="D22" s="173">
        <v>0</v>
      </c>
      <c r="E22" s="173">
        <v>0</v>
      </c>
      <c r="F22" s="173">
        <v>0</v>
      </c>
      <c r="G22" s="173">
        <v>0</v>
      </c>
      <c r="H22" s="173">
        <v>0</v>
      </c>
      <c r="I22" s="173">
        <v>0</v>
      </c>
      <c r="J22" s="173">
        <v>0</v>
      </c>
      <c r="K22" s="173">
        <v>-1535.72</v>
      </c>
      <c r="L22" s="96"/>
    </row>
    <row r="23" spans="1:12" s="731" customFormat="1" ht="10.5" customHeight="1" x14ac:dyDescent="0.2">
      <c r="A23" s="93" t="s">
        <v>608</v>
      </c>
      <c r="B23" s="173">
        <v>-125.93</v>
      </c>
      <c r="C23" s="173">
        <v>136.02000000000001</v>
      </c>
      <c r="D23" s="173">
        <v>0</v>
      </c>
      <c r="E23" s="173">
        <v>-61.82</v>
      </c>
      <c r="F23" s="173">
        <v>0</v>
      </c>
      <c r="G23" s="173">
        <v>0</v>
      </c>
      <c r="H23" s="173">
        <v>0</v>
      </c>
      <c r="I23" s="173">
        <v>0</v>
      </c>
      <c r="J23" s="173">
        <v>0</v>
      </c>
      <c r="K23" s="173">
        <v>-51.73</v>
      </c>
      <c r="L23" s="96"/>
    </row>
    <row r="24" spans="1:12" s="731" customFormat="1" ht="10.5" customHeight="1" x14ac:dyDescent="0.2">
      <c r="A24" s="91" t="s">
        <v>609</v>
      </c>
      <c r="B24" s="740">
        <v>0</v>
      </c>
      <c r="C24" s="740">
        <v>0</v>
      </c>
      <c r="D24" s="740">
        <v>436.67</v>
      </c>
      <c r="E24" s="740">
        <v>-465.65</v>
      </c>
      <c r="F24" s="740">
        <v>0</v>
      </c>
      <c r="G24" s="740">
        <v>0</v>
      </c>
      <c r="H24" s="740">
        <v>0</v>
      </c>
      <c r="I24" s="740">
        <v>0</v>
      </c>
      <c r="J24" s="740">
        <v>0</v>
      </c>
      <c r="K24" s="740">
        <v>-28.99</v>
      </c>
      <c r="L24" s="96"/>
    </row>
    <row r="25" spans="1:12" s="731" customFormat="1" ht="10.5" customHeight="1" x14ac:dyDescent="0.25">
      <c r="A25" s="132" t="s">
        <v>610</v>
      </c>
      <c r="B25" s="738">
        <v>0</v>
      </c>
      <c r="C25" s="738">
        <v>441.14</v>
      </c>
      <c r="D25" s="738">
        <v>0</v>
      </c>
      <c r="E25" s="738">
        <v>4014.76</v>
      </c>
      <c r="F25" s="738">
        <v>4479.38</v>
      </c>
      <c r="G25" s="173">
        <v>0</v>
      </c>
      <c r="H25" s="173">
        <v>0</v>
      </c>
      <c r="I25" s="738">
        <v>2029.32</v>
      </c>
      <c r="J25" s="738">
        <v>322.18</v>
      </c>
      <c r="K25" s="738">
        <v>11286.79</v>
      </c>
      <c r="L25" s="96"/>
    </row>
    <row r="26" spans="1:12" s="731" customFormat="1" ht="10.5" customHeight="1" x14ac:dyDescent="0.2">
      <c r="A26" s="93" t="s">
        <v>601</v>
      </c>
      <c r="B26" s="173">
        <v>0</v>
      </c>
      <c r="C26" s="173">
        <v>0</v>
      </c>
      <c r="D26" s="173">
        <v>0</v>
      </c>
      <c r="E26" s="173">
        <v>0</v>
      </c>
      <c r="F26" s="173">
        <v>0</v>
      </c>
      <c r="G26" s="173">
        <v>0</v>
      </c>
      <c r="H26" s="173">
        <v>0</v>
      </c>
      <c r="I26" s="173">
        <v>1330.2</v>
      </c>
      <c r="J26" s="173">
        <v>0</v>
      </c>
      <c r="K26" s="173">
        <v>1330.2</v>
      </c>
      <c r="L26" s="96"/>
    </row>
    <row r="27" spans="1:12" s="731" customFormat="1" ht="10.5" customHeight="1" x14ac:dyDescent="0.2">
      <c r="A27" s="93" t="s">
        <v>611</v>
      </c>
      <c r="B27" s="173">
        <v>0</v>
      </c>
      <c r="C27" s="173">
        <v>0</v>
      </c>
      <c r="D27" s="173">
        <v>0</v>
      </c>
      <c r="E27" s="173">
        <v>661.04</v>
      </c>
      <c r="F27" s="173">
        <v>3823.61</v>
      </c>
      <c r="G27" s="173">
        <v>0</v>
      </c>
      <c r="H27" s="173">
        <v>0</v>
      </c>
      <c r="I27" s="173">
        <v>50.17</v>
      </c>
      <c r="J27" s="173">
        <v>0</v>
      </c>
      <c r="K27" s="173">
        <v>4534.83</v>
      </c>
      <c r="L27" s="96"/>
    </row>
    <row r="28" spans="1:12" s="731" customFormat="1" ht="10.5" customHeight="1" x14ac:dyDescent="0.2">
      <c r="A28" s="93" t="s">
        <v>605</v>
      </c>
      <c r="B28" s="173">
        <v>0</v>
      </c>
      <c r="C28" s="173">
        <v>0</v>
      </c>
      <c r="D28" s="173">
        <v>0</v>
      </c>
      <c r="E28" s="173">
        <v>3353.72</v>
      </c>
      <c r="F28" s="173">
        <v>161.28</v>
      </c>
      <c r="G28" s="173">
        <v>0</v>
      </c>
      <c r="H28" s="173">
        <v>0</v>
      </c>
      <c r="I28" s="173">
        <v>372.7</v>
      </c>
      <c r="J28" s="173">
        <v>322.18</v>
      </c>
      <c r="K28" s="173">
        <v>4209.8900000000003</v>
      </c>
      <c r="L28" s="96"/>
    </row>
    <row r="29" spans="1:12" s="731" customFormat="1" ht="10.5" customHeight="1" x14ac:dyDescent="0.2">
      <c r="A29" s="93" t="s">
        <v>612</v>
      </c>
      <c r="B29" s="173">
        <v>0</v>
      </c>
      <c r="C29" s="173">
        <v>0</v>
      </c>
      <c r="D29" s="173">
        <v>0</v>
      </c>
      <c r="E29" s="173">
        <v>0</v>
      </c>
      <c r="F29" s="173">
        <v>5.91</v>
      </c>
      <c r="G29" s="173">
        <v>0</v>
      </c>
      <c r="H29" s="173">
        <v>0</v>
      </c>
      <c r="I29" s="173">
        <v>37.43</v>
      </c>
      <c r="J29" s="173">
        <v>0</v>
      </c>
      <c r="K29" s="173">
        <v>43.34</v>
      </c>
      <c r="L29" s="96"/>
    </row>
    <row r="30" spans="1:12" s="731" customFormat="1" ht="11.25" customHeight="1" x14ac:dyDescent="0.2">
      <c r="A30" s="93" t="s">
        <v>606</v>
      </c>
      <c r="B30" s="173">
        <v>0</v>
      </c>
      <c r="C30" s="173">
        <v>168.55</v>
      </c>
      <c r="D30" s="173">
        <v>0</v>
      </c>
      <c r="E30" s="173">
        <v>0</v>
      </c>
      <c r="F30" s="173">
        <v>0</v>
      </c>
      <c r="G30" s="173">
        <v>0</v>
      </c>
      <c r="H30" s="173">
        <v>0</v>
      </c>
      <c r="I30" s="173">
        <v>1.31</v>
      </c>
      <c r="J30" s="173">
        <v>0</v>
      </c>
      <c r="K30" s="173">
        <v>169.86</v>
      </c>
      <c r="L30" s="96"/>
    </row>
    <row r="31" spans="1:12" s="731" customFormat="1" ht="10.5" customHeight="1" x14ac:dyDescent="0.2">
      <c r="A31" s="93" t="s">
        <v>607</v>
      </c>
      <c r="B31" s="173">
        <v>0</v>
      </c>
      <c r="C31" s="173">
        <v>272.58999999999997</v>
      </c>
      <c r="D31" s="173">
        <v>0</v>
      </c>
      <c r="E31" s="173">
        <v>0</v>
      </c>
      <c r="F31" s="173">
        <v>22.72</v>
      </c>
      <c r="G31" s="173">
        <v>0</v>
      </c>
      <c r="H31" s="173">
        <v>0</v>
      </c>
      <c r="I31" s="173">
        <v>16.02</v>
      </c>
      <c r="J31" s="173">
        <v>0</v>
      </c>
      <c r="K31" s="173">
        <v>311.33</v>
      </c>
      <c r="L31" s="96"/>
    </row>
    <row r="32" spans="1:12" s="731" customFormat="1" ht="11.25" customHeight="1" x14ac:dyDescent="0.2">
      <c r="A32" s="93" t="s">
        <v>608</v>
      </c>
      <c r="B32" s="173">
        <v>0</v>
      </c>
      <c r="C32" s="173">
        <v>0</v>
      </c>
      <c r="D32" s="173">
        <v>0</v>
      </c>
      <c r="E32" s="173">
        <v>0</v>
      </c>
      <c r="F32" s="173">
        <v>0</v>
      </c>
      <c r="G32" s="173">
        <v>0</v>
      </c>
      <c r="H32" s="173">
        <v>0</v>
      </c>
      <c r="I32" s="173">
        <v>0</v>
      </c>
      <c r="J32" s="173">
        <v>0</v>
      </c>
      <c r="K32" s="173">
        <v>0</v>
      </c>
      <c r="L32" s="96"/>
    </row>
    <row r="33" spans="1:12" s="731" customFormat="1" ht="10.5" customHeight="1" x14ac:dyDescent="0.2">
      <c r="A33" s="93" t="s">
        <v>613</v>
      </c>
      <c r="B33" s="173">
        <v>0</v>
      </c>
      <c r="C33" s="173">
        <v>0</v>
      </c>
      <c r="D33" s="173">
        <v>0</v>
      </c>
      <c r="E33" s="173">
        <v>0</v>
      </c>
      <c r="F33" s="173">
        <v>0</v>
      </c>
      <c r="G33" s="173">
        <v>0</v>
      </c>
      <c r="H33" s="173">
        <v>0</v>
      </c>
      <c r="I33" s="173">
        <v>84.88</v>
      </c>
      <c r="J33" s="173">
        <v>0</v>
      </c>
      <c r="K33" s="173">
        <v>84.88</v>
      </c>
      <c r="L33" s="96"/>
    </row>
    <row r="34" spans="1:12" s="731" customFormat="1" ht="10.5" customHeight="1" x14ac:dyDescent="0.2">
      <c r="A34" s="93" t="s">
        <v>614</v>
      </c>
      <c r="B34" s="173">
        <v>0</v>
      </c>
      <c r="C34" s="173">
        <v>0</v>
      </c>
      <c r="D34" s="173">
        <v>0</v>
      </c>
      <c r="E34" s="173">
        <v>0</v>
      </c>
      <c r="F34" s="173">
        <v>465.85</v>
      </c>
      <c r="G34" s="173">
        <v>0</v>
      </c>
      <c r="H34" s="173">
        <v>0</v>
      </c>
      <c r="I34" s="173">
        <v>136.61000000000001</v>
      </c>
      <c r="J34" s="173">
        <v>0</v>
      </c>
      <c r="K34" s="173">
        <v>602.46</v>
      </c>
      <c r="L34" s="96"/>
    </row>
    <row r="35" spans="1:12" s="731" customFormat="1" ht="10.5" customHeight="1" x14ac:dyDescent="0.25">
      <c r="A35" s="679" t="s">
        <v>615</v>
      </c>
      <c r="B35" s="738">
        <v>0</v>
      </c>
      <c r="C35" s="738">
        <v>107.86</v>
      </c>
      <c r="D35" s="738">
        <v>0</v>
      </c>
      <c r="E35" s="738">
        <v>0</v>
      </c>
      <c r="F35" s="738">
        <v>426.17</v>
      </c>
      <c r="G35" s="738">
        <v>0</v>
      </c>
      <c r="H35" s="738">
        <v>0</v>
      </c>
      <c r="I35" s="738">
        <v>2280.3000000000002</v>
      </c>
      <c r="J35" s="738">
        <v>0</v>
      </c>
      <c r="K35" s="738">
        <v>2814.33</v>
      </c>
      <c r="L35" s="96"/>
    </row>
    <row r="36" spans="1:12" s="731" customFormat="1" ht="10.5" customHeight="1" x14ac:dyDescent="0.25">
      <c r="A36" s="145" t="s">
        <v>616</v>
      </c>
      <c r="B36" s="742">
        <v>1456.37</v>
      </c>
      <c r="C36" s="742">
        <v>498.68</v>
      </c>
      <c r="D36" s="742">
        <v>0</v>
      </c>
      <c r="E36" s="742">
        <v>68383.59</v>
      </c>
      <c r="F36" s="742">
        <v>38337.699999999997</v>
      </c>
      <c r="G36" s="741">
        <v>3891.99</v>
      </c>
      <c r="H36" s="742">
        <v>0</v>
      </c>
      <c r="I36" s="742">
        <v>25765.200000000001</v>
      </c>
      <c r="J36" s="742">
        <v>1270.79</v>
      </c>
      <c r="K36" s="741">
        <v>139604.32</v>
      </c>
      <c r="L36" s="96"/>
    </row>
    <row r="37" spans="1:12" s="731" customFormat="1" ht="10.5" customHeight="1" x14ac:dyDescent="0.25">
      <c r="A37" s="132" t="s">
        <v>617</v>
      </c>
      <c r="B37" s="738">
        <v>1068.6099999999999</v>
      </c>
      <c r="C37" s="738">
        <v>289.47000000000003</v>
      </c>
      <c r="D37" s="738">
        <v>0</v>
      </c>
      <c r="E37" s="738">
        <v>2489.98</v>
      </c>
      <c r="F37" s="738">
        <v>7975.88</v>
      </c>
      <c r="G37" s="737">
        <v>1050.52</v>
      </c>
      <c r="H37" s="738">
        <v>0</v>
      </c>
      <c r="I37" s="738">
        <v>7937.09</v>
      </c>
      <c r="J37" s="738">
        <v>709.08</v>
      </c>
      <c r="K37" s="737">
        <v>21520.63</v>
      </c>
      <c r="L37" s="96"/>
    </row>
    <row r="38" spans="1:12" s="731" customFormat="1" ht="10.5" customHeight="1" x14ac:dyDescent="0.2">
      <c r="A38" s="93" t="s">
        <v>618</v>
      </c>
      <c r="B38" s="173">
        <v>0</v>
      </c>
      <c r="C38" s="173">
        <v>0</v>
      </c>
      <c r="D38" s="173">
        <v>0</v>
      </c>
      <c r="E38" s="173">
        <v>1557.33</v>
      </c>
      <c r="F38" s="173">
        <v>1.44</v>
      </c>
      <c r="G38" s="174">
        <v>67.709999999999994</v>
      </c>
      <c r="H38" s="173">
        <v>0</v>
      </c>
      <c r="I38" s="173">
        <v>0</v>
      </c>
      <c r="J38" s="173">
        <v>0</v>
      </c>
      <c r="K38" s="174">
        <v>1626.48</v>
      </c>
      <c r="L38" s="459"/>
    </row>
    <row r="39" spans="1:12" s="731" customFormat="1" ht="11.25" customHeight="1" x14ac:dyDescent="0.2">
      <c r="A39" s="93" t="s">
        <v>619</v>
      </c>
      <c r="B39" s="173">
        <v>20.22</v>
      </c>
      <c r="C39" s="173">
        <v>289.47000000000003</v>
      </c>
      <c r="D39" s="173">
        <v>0</v>
      </c>
      <c r="E39" s="173">
        <v>4.82</v>
      </c>
      <c r="F39" s="173">
        <v>329.96</v>
      </c>
      <c r="G39" s="173">
        <v>0</v>
      </c>
      <c r="H39" s="173">
        <v>0</v>
      </c>
      <c r="I39" s="173">
        <v>232.38</v>
      </c>
      <c r="J39" s="173">
        <v>0</v>
      </c>
      <c r="K39" s="173">
        <v>876.85</v>
      </c>
      <c r="L39" s="459"/>
    </row>
    <row r="40" spans="1:12" s="731" customFormat="1" ht="11.25" customHeight="1" x14ac:dyDescent="0.2">
      <c r="A40" s="93" t="s">
        <v>620</v>
      </c>
      <c r="B40" s="173">
        <v>18.149999999999999</v>
      </c>
      <c r="C40" s="173">
        <v>0</v>
      </c>
      <c r="D40" s="173">
        <v>0</v>
      </c>
      <c r="E40" s="173">
        <v>7.24</v>
      </c>
      <c r="F40" s="173">
        <v>237.88</v>
      </c>
      <c r="G40" s="173">
        <v>0</v>
      </c>
      <c r="H40" s="173">
        <v>0</v>
      </c>
      <c r="I40" s="173">
        <v>370.24</v>
      </c>
      <c r="J40" s="173">
        <v>0</v>
      </c>
      <c r="K40" s="173">
        <v>633.51</v>
      </c>
      <c r="L40" s="459"/>
    </row>
    <row r="41" spans="1:12" s="731" customFormat="1" ht="10.5" customHeight="1" x14ac:dyDescent="0.2">
      <c r="A41" s="93" t="s">
        <v>621</v>
      </c>
      <c r="B41" s="173">
        <v>422.84</v>
      </c>
      <c r="C41" s="173">
        <v>0</v>
      </c>
      <c r="D41" s="173">
        <v>0</v>
      </c>
      <c r="E41" s="173">
        <v>175.66</v>
      </c>
      <c r="F41" s="173">
        <v>1136.07</v>
      </c>
      <c r="G41" s="173">
        <v>249.26</v>
      </c>
      <c r="H41" s="173">
        <v>0</v>
      </c>
      <c r="I41" s="173">
        <v>530.52</v>
      </c>
      <c r="J41" s="173">
        <v>0</v>
      </c>
      <c r="K41" s="173">
        <v>2514.33</v>
      </c>
      <c r="L41" s="459"/>
    </row>
    <row r="42" spans="1:12" s="731" customFormat="1" ht="10.5" customHeight="1" x14ac:dyDescent="0.2">
      <c r="A42" s="93" t="s">
        <v>622</v>
      </c>
      <c r="B42" s="173">
        <v>41.09</v>
      </c>
      <c r="C42" s="173">
        <v>0</v>
      </c>
      <c r="D42" s="173">
        <v>0</v>
      </c>
      <c r="E42" s="173">
        <v>116.47</v>
      </c>
      <c r="F42" s="173">
        <v>1543.72</v>
      </c>
      <c r="G42" s="173">
        <v>42.57</v>
      </c>
      <c r="H42" s="173">
        <v>0</v>
      </c>
      <c r="I42" s="173">
        <v>1309.8599999999999</v>
      </c>
      <c r="J42" s="173">
        <v>280.36</v>
      </c>
      <c r="K42" s="173">
        <v>3334.07</v>
      </c>
      <c r="L42" s="459"/>
    </row>
    <row r="43" spans="1:12" s="731" customFormat="1" ht="10.5" customHeight="1" x14ac:dyDescent="0.2">
      <c r="A43" s="93" t="s">
        <v>623</v>
      </c>
      <c r="B43" s="173">
        <v>7.31</v>
      </c>
      <c r="C43" s="173">
        <v>0</v>
      </c>
      <c r="D43" s="173">
        <v>0</v>
      </c>
      <c r="E43" s="173">
        <v>0.39</v>
      </c>
      <c r="F43" s="173">
        <v>886.95</v>
      </c>
      <c r="G43" s="173">
        <v>1.07</v>
      </c>
      <c r="H43" s="173">
        <v>0</v>
      </c>
      <c r="I43" s="173">
        <v>556.47</v>
      </c>
      <c r="J43" s="173">
        <v>0.18</v>
      </c>
      <c r="K43" s="173">
        <v>1452.37</v>
      </c>
      <c r="L43" s="459"/>
    </row>
    <row r="44" spans="1:12" s="731" customFormat="1" ht="10.5" customHeight="1" x14ac:dyDescent="0.2">
      <c r="A44" s="93" t="s">
        <v>624</v>
      </c>
      <c r="B44" s="173">
        <v>3.19</v>
      </c>
      <c r="C44" s="173">
        <v>0</v>
      </c>
      <c r="D44" s="173">
        <v>0</v>
      </c>
      <c r="E44" s="173">
        <v>0.89</v>
      </c>
      <c r="F44" s="173">
        <v>251.36</v>
      </c>
      <c r="G44" s="173">
        <v>0</v>
      </c>
      <c r="H44" s="173">
        <v>0</v>
      </c>
      <c r="I44" s="173">
        <v>514.59</v>
      </c>
      <c r="J44" s="173">
        <v>0</v>
      </c>
      <c r="K44" s="173">
        <v>770.03</v>
      </c>
      <c r="L44" s="459"/>
    </row>
    <row r="45" spans="1:12" s="731" customFormat="1" ht="10.5" customHeight="1" x14ac:dyDescent="0.2">
      <c r="A45" s="93" t="s">
        <v>625</v>
      </c>
      <c r="B45" s="173">
        <v>36.19</v>
      </c>
      <c r="C45" s="173">
        <v>0</v>
      </c>
      <c r="D45" s="173">
        <v>0</v>
      </c>
      <c r="E45" s="173">
        <v>206.33</v>
      </c>
      <c r="F45" s="173">
        <v>504.54</v>
      </c>
      <c r="G45" s="173">
        <v>0</v>
      </c>
      <c r="H45" s="173">
        <v>0</v>
      </c>
      <c r="I45" s="173">
        <v>408.97</v>
      </c>
      <c r="J45" s="173">
        <v>0</v>
      </c>
      <c r="K45" s="173">
        <v>1156.03</v>
      </c>
      <c r="L45" s="459"/>
    </row>
    <row r="46" spans="1:12" s="731" customFormat="1" ht="10.5" customHeight="1" x14ac:dyDescent="0.2">
      <c r="A46" s="93" t="s">
        <v>626</v>
      </c>
      <c r="B46" s="173">
        <v>49.95</v>
      </c>
      <c r="C46" s="173">
        <v>0</v>
      </c>
      <c r="D46" s="173">
        <v>0</v>
      </c>
      <c r="E46" s="173">
        <v>105.27</v>
      </c>
      <c r="F46" s="173">
        <v>1511.2</v>
      </c>
      <c r="G46" s="173">
        <v>54.12</v>
      </c>
      <c r="H46" s="173">
        <v>0</v>
      </c>
      <c r="I46" s="173">
        <v>950.72</v>
      </c>
      <c r="J46" s="173">
        <v>0.83</v>
      </c>
      <c r="K46" s="173">
        <v>2672.09</v>
      </c>
      <c r="L46" s="459"/>
    </row>
    <row r="47" spans="1:12" s="731" customFormat="1" ht="10.5" customHeight="1" x14ac:dyDescent="0.2">
      <c r="A47" s="93" t="s">
        <v>627</v>
      </c>
      <c r="B47" s="173">
        <v>42.13</v>
      </c>
      <c r="C47" s="173">
        <v>0</v>
      </c>
      <c r="D47" s="173">
        <v>0</v>
      </c>
      <c r="E47" s="173">
        <v>43.24</v>
      </c>
      <c r="F47" s="173">
        <v>229</v>
      </c>
      <c r="G47" s="173">
        <v>0</v>
      </c>
      <c r="H47" s="173">
        <v>0</v>
      </c>
      <c r="I47" s="173">
        <v>233.74</v>
      </c>
      <c r="J47" s="173">
        <v>0</v>
      </c>
      <c r="K47" s="173">
        <v>548.11</v>
      </c>
      <c r="L47" s="459"/>
    </row>
    <row r="48" spans="1:12" s="731" customFormat="1" ht="10.5" customHeight="1" x14ac:dyDescent="0.2">
      <c r="A48" s="93" t="s">
        <v>628</v>
      </c>
      <c r="B48" s="173">
        <v>60.88</v>
      </c>
      <c r="C48" s="173">
        <v>0</v>
      </c>
      <c r="D48" s="173">
        <v>0</v>
      </c>
      <c r="E48" s="173">
        <v>31.46</v>
      </c>
      <c r="F48" s="173">
        <v>355.38</v>
      </c>
      <c r="G48" s="173">
        <v>359.16</v>
      </c>
      <c r="H48" s="173">
        <v>0</v>
      </c>
      <c r="I48" s="173">
        <v>911.25</v>
      </c>
      <c r="J48" s="173">
        <v>0</v>
      </c>
      <c r="K48" s="173">
        <v>1718.12</v>
      </c>
      <c r="L48" s="459"/>
    </row>
    <row r="49" spans="1:12" s="731" customFormat="1" ht="11.25" customHeight="1" x14ac:dyDescent="0.2">
      <c r="A49" s="93" t="s">
        <v>629</v>
      </c>
      <c r="B49" s="173">
        <v>362.83</v>
      </c>
      <c r="C49" s="173">
        <v>0</v>
      </c>
      <c r="D49" s="173">
        <v>0</v>
      </c>
      <c r="E49" s="173">
        <v>39.39</v>
      </c>
      <c r="F49" s="173">
        <v>606.96</v>
      </c>
      <c r="G49" s="174">
        <v>276.64</v>
      </c>
      <c r="H49" s="173">
        <v>0</v>
      </c>
      <c r="I49" s="173">
        <v>1796.53</v>
      </c>
      <c r="J49" s="173">
        <v>427.71</v>
      </c>
      <c r="K49" s="174">
        <v>3510.05</v>
      </c>
      <c r="L49" s="459"/>
    </row>
    <row r="50" spans="1:12" s="731" customFormat="1" ht="11.25" customHeight="1" x14ac:dyDescent="0.2">
      <c r="A50" s="93" t="s">
        <v>630</v>
      </c>
      <c r="B50" s="173">
        <v>3.83</v>
      </c>
      <c r="C50" s="173">
        <v>0</v>
      </c>
      <c r="D50" s="173">
        <v>0</v>
      </c>
      <c r="E50" s="173">
        <v>201.49</v>
      </c>
      <c r="F50" s="173">
        <v>381.43</v>
      </c>
      <c r="G50" s="173">
        <v>0</v>
      </c>
      <c r="H50" s="173">
        <v>0</v>
      </c>
      <c r="I50" s="173">
        <v>121.82</v>
      </c>
      <c r="J50" s="173">
        <v>0</v>
      </c>
      <c r="K50" s="173">
        <v>708.58</v>
      </c>
      <c r="L50" s="459"/>
    </row>
    <row r="51" spans="1:12" s="731" customFormat="1" ht="10.5" customHeight="1" x14ac:dyDescent="0.25">
      <c r="A51" s="132" t="s">
        <v>631</v>
      </c>
      <c r="B51" s="738">
        <v>10.23</v>
      </c>
      <c r="C51" s="738">
        <v>0</v>
      </c>
      <c r="D51" s="738">
        <v>0</v>
      </c>
      <c r="E51" s="738">
        <v>52510.12</v>
      </c>
      <c r="F51" s="738">
        <v>0</v>
      </c>
      <c r="G51" s="738">
        <v>934.12</v>
      </c>
      <c r="H51" s="738">
        <v>0</v>
      </c>
      <c r="I51" s="738">
        <v>415.59</v>
      </c>
      <c r="J51" s="738">
        <v>0</v>
      </c>
      <c r="K51" s="738">
        <v>53870.05</v>
      </c>
      <c r="L51" s="96"/>
    </row>
    <row r="52" spans="1:12" s="731" customFormat="1" ht="10.5" customHeight="1" x14ac:dyDescent="0.2">
      <c r="A52" s="93" t="s">
        <v>632</v>
      </c>
      <c r="B52" s="173">
        <v>0</v>
      </c>
      <c r="C52" s="173">
        <v>0</v>
      </c>
      <c r="D52" s="173">
        <v>0</v>
      </c>
      <c r="E52" s="173">
        <v>12795.75</v>
      </c>
      <c r="F52" s="173">
        <v>0</v>
      </c>
      <c r="G52" s="173">
        <v>0</v>
      </c>
      <c r="H52" s="173">
        <v>0</v>
      </c>
      <c r="I52" s="173">
        <v>0</v>
      </c>
      <c r="J52" s="173">
        <v>0</v>
      </c>
      <c r="K52" s="173">
        <v>12795.75</v>
      </c>
      <c r="L52" s="96"/>
    </row>
    <row r="53" spans="1:12" s="731" customFormat="1" ht="10.5" customHeight="1" x14ac:dyDescent="0.2">
      <c r="A53" s="93" t="s">
        <v>633</v>
      </c>
      <c r="B53" s="173">
        <v>10.23</v>
      </c>
      <c r="C53" s="173">
        <v>0</v>
      </c>
      <c r="D53" s="173">
        <v>0</v>
      </c>
      <c r="E53" s="173">
        <v>621.73</v>
      </c>
      <c r="F53" s="173">
        <v>0</v>
      </c>
      <c r="G53" s="173">
        <v>0</v>
      </c>
      <c r="H53" s="173">
        <v>0</v>
      </c>
      <c r="I53" s="173">
        <v>399.77</v>
      </c>
      <c r="J53" s="173">
        <v>0</v>
      </c>
      <c r="K53" s="173">
        <v>1031.73</v>
      </c>
      <c r="L53" s="96"/>
    </row>
    <row r="54" spans="1:12" s="731" customFormat="1" ht="10.5" customHeight="1" x14ac:dyDescent="0.2">
      <c r="A54" s="93" t="s">
        <v>634</v>
      </c>
      <c r="B54" s="173">
        <v>0</v>
      </c>
      <c r="C54" s="173">
        <v>0</v>
      </c>
      <c r="D54" s="173">
        <v>0</v>
      </c>
      <c r="E54" s="173">
        <v>38221.56</v>
      </c>
      <c r="F54" s="173">
        <v>0</v>
      </c>
      <c r="G54" s="173">
        <v>934.12</v>
      </c>
      <c r="H54" s="173">
        <v>0</v>
      </c>
      <c r="I54" s="173">
        <v>15.82</v>
      </c>
      <c r="J54" s="173">
        <v>0</v>
      </c>
      <c r="K54" s="173">
        <v>39171.5</v>
      </c>
      <c r="L54" s="96"/>
    </row>
    <row r="55" spans="1:12" s="731" customFormat="1" ht="10.5" customHeight="1" x14ac:dyDescent="0.2">
      <c r="A55" s="93" t="s">
        <v>635</v>
      </c>
      <c r="B55" s="173">
        <v>0</v>
      </c>
      <c r="C55" s="173">
        <v>0</v>
      </c>
      <c r="D55" s="173">
        <v>0</v>
      </c>
      <c r="E55" s="173">
        <v>871.08</v>
      </c>
      <c r="F55" s="173">
        <v>0</v>
      </c>
      <c r="G55" s="173">
        <v>0</v>
      </c>
      <c r="H55" s="173">
        <v>0</v>
      </c>
      <c r="I55" s="173">
        <v>0</v>
      </c>
      <c r="J55" s="173">
        <v>0</v>
      </c>
      <c r="K55" s="173">
        <v>871.08</v>
      </c>
      <c r="L55" s="96"/>
    </row>
    <row r="56" spans="1:12" s="731" customFormat="1" ht="10.5" customHeight="1" x14ac:dyDescent="0.2">
      <c r="A56" s="93" t="s">
        <v>636</v>
      </c>
      <c r="B56" s="173">
        <v>0</v>
      </c>
      <c r="C56" s="173">
        <v>0</v>
      </c>
      <c r="D56" s="173">
        <v>0</v>
      </c>
      <c r="E56" s="173">
        <v>0</v>
      </c>
      <c r="F56" s="173">
        <v>0</v>
      </c>
      <c r="G56" s="173">
        <v>0</v>
      </c>
      <c r="H56" s="173">
        <v>0</v>
      </c>
      <c r="I56" s="173">
        <v>0</v>
      </c>
      <c r="J56" s="173">
        <v>0</v>
      </c>
      <c r="K56" s="173">
        <v>0</v>
      </c>
      <c r="L56" s="96"/>
    </row>
    <row r="57" spans="1:12" s="731" customFormat="1" ht="10.5" customHeight="1" x14ac:dyDescent="0.25">
      <c r="A57" s="132" t="s">
        <v>614</v>
      </c>
      <c r="B57" s="738">
        <v>377.53</v>
      </c>
      <c r="C57" s="738">
        <v>163.79</v>
      </c>
      <c r="D57" s="738">
        <v>0</v>
      </c>
      <c r="E57" s="738">
        <v>5718.6</v>
      </c>
      <c r="F57" s="738">
        <v>29978.33</v>
      </c>
      <c r="G57" s="737">
        <v>1907.36</v>
      </c>
      <c r="H57" s="738">
        <v>0</v>
      </c>
      <c r="I57" s="738">
        <v>17412.52</v>
      </c>
      <c r="J57" s="738">
        <v>561.71</v>
      </c>
      <c r="K57" s="737">
        <v>56119.83</v>
      </c>
      <c r="L57" s="96"/>
    </row>
    <row r="58" spans="1:12" s="731" customFormat="1" ht="10.5" customHeight="1" x14ac:dyDescent="0.2">
      <c r="A58" s="93" t="s">
        <v>637</v>
      </c>
      <c r="B58" s="173">
        <v>352</v>
      </c>
      <c r="C58" s="173">
        <v>163.79</v>
      </c>
      <c r="D58" s="173">
        <v>0</v>
      </c>
      <c r="E58" s="173">
        <v>2286.14</v>
      </c>
      <c r="F58" s="173">
        <v>22834.81</v>
      </c>
      <c r="G58" s="174">
        <v>682.55</v>
      </c>
      <c r="H58" s="173">
        <v>0</v>
      </c>
      <c r="I58" s="173">
        <v>9060.01</v>
      </c>
      <c r="J58" s="173">
        <v>268.56</v>
      </c>
      <c r="K58" s="174">
        <v>35647.870000000003</v>
      </c>
      <c r="L58" s="96"/>
    </row>
    <row r="59" spans="1:12" s="731" customFormat="1" ht="10.5" customHeight="1" x14ac:dyDescent="0.2">
      <c r="A59" s="93" t="s">
        <v>638</v>
      </c>
      <c r="B59" s="173">
        <v>17.52</v>
      </c>
      <c r="C59" s="173">
        <v>0</v>
      </c>
      <c r="D59" s="173">
        <v>0</v>
      </c>
      <c r="E59" s="173">
        <v>667.35</v>
      </c>
      <c r="F59" s="173">
        <v>2737.33</v>
      </c>
      <c r="G59" s="173">
        <v>51.99</v>
      </c>
      <c r="H59" s="173">
        <v>0</v>
      </c>
      <c r="I59" s="173">
        <v>1697.82</v>
      </c>
      <c r="J59" s="173">
        <v>77.98</v>
      </c>
      <c r="K59" s="173">
        <v>5249.98</v>
      </c>
      <c r="L59" s="96"/>
    </row>
    <row r="60" spans="1:12" s="731" customFormat="1" ht="10.5" customHeight="1" x14ac:dyDescent="0.2">
      <c r="A60" s="93" t="s">
        <v>639</v>
      </c>
      <c r="B60" s="173">
        <v>3.34</v>
      </c>
      <c r="C60" s="173">
        <v>0</v>
      </c>
      <c r="D60" s="173">
        <v>0</v>
      </c>
      <c r="E60" s="173">
        <v>1488.62</v>
      </c>
      <c r="F60" s="173">
        <v>3574.36</v>
      </c>
      <c r="G60" s="174">
        <v>1062.67</v>
      </c>
      <c r="H60" s="173">
        <v>0</v>
      </c>
      <c r="I60" s="173">
        <v>6280.86</v>
      </c>
      <c r="J60" s="173">
        <v>215.17</v>
      </c>
      <c r="K60" s="174">
        <v>12625.02</v>
      </c>
      <c r="L60" s="96"/>
    </row>
    <row r="61" spans="1:12" s="731" customFormat="1" ht="11.25" customHeight="1" x14ac:dyDescent="0.2">
      <c r="A61" s="93" t="s">
        <v>640</v>
      </c>
      <c r="B61" s="173">
        <v>0</v>
      </c>
      <c r="C61" s="173">
        <v>0</v>
      </c>
      <c r="D61" s="173">
        <v>0</v>
      </c>
      <c r="E61" s="173">
        <v>874.32</v>
      </c>
      <c r="F61" s="173">
        <v>79.180000000000007</v>
      </c>
      <c r="G61" s="173">
        <v>110.15</v>
      </c>
      <c r="H61" s="173">
        <v>0</v>
      </c>
      <c r="I61" s="173">
        <v>373.83</v>
      </c>
      <c r="J61" s="173">
        <v>0</v>
      </c>
      <c r="K61" s="173">
        <v>1437.48</v>
      </c>
      <c r="L61" s="96"/>
    </row>
    <row r="62" spans="1:12" s="731" customFormat="1" ht="10.5" customHeight="1" x14ac:dyDescent="0.2">
      <c r="A62" s="91" t="s">
        <v>641</v>
      </c>
      <c r="B62" s="173">
        <v>4.67</v>
      </c>
      <c r="C62" s="173">
        <v>0</v>
      </c>
      <c r="D62" s="173">
        <v>0</v>
      </c>
      <c r="E62" s="173">
        <v>402.16</v>
      </c>
      <c r="F62" s="173">
        <v>752.65</v>
      </c>
      <c r="G62" s="173">
        <v>0</v>
      </c>
      <c r="H62" s="173">
        <v>0</v>
      </c>
      <c r="I62" s="173">
        <v>0</v>
      </c>
      <c r="J62" s="173">
        <v>0</v>
      </c>
      <c r="K62" s="173">
        <v>1159.48</v>
      </c>
      <c r="L62" s="96"/>
    </row>
    <row r="63" spans="1:12" s="735" customFormat="1" ht="10.5" customHeight="1" thickBot="1" x14ac:dyDescent="0.3">
      <c r="A63" s="471" t="s">
        <v>642</v>
      </c>
      <c r="B63" s="743">
        <v>0</v>
      </c>
      <c r="C63" s="743">
        <v>45.42</v>
      </c>
      <c r="D63" s="743">
        <v>0</v>
      </c>
      <c r="E63" s="745">
        <v>7664.88</v>
      </c>
      <c r="F63" s="745">
        <v>383.5</v>
      </c>
      <c r="G63" s="743">
        <v>0</v>
      </c>
      <c r="H63" s="743">
        <v>0</v>
      </c>
      <c r="I63" s="743">
        <v>0</v>
      </c>
      <c r="J63" s="743">
        <v>0</v>
      </c>
      <c r="K63" s="745">
        <v>8093.8</v>
      </c>
      <c r="L63" s="96"/>
    </row>
    <row r="64" spans="1:12" ht="12" customHeight="1" thickTop="1" x14ac:dyDescent="0.25">
      <c r="A64" s="98" t="s">
        <v>643</v>
      </c>
      <c r="B64" s="98"/>
      <c r="C64" s="98"/>
      <c r="D64" s="98"/>
      <c r="E64" s="98"/>
      <c r="F64" s="98"/>
      <c r="G64" s="98"/>
      <c r="H64" s="93"/>
      <c r="I64" s="93"/>
      <c r="J64" s="93"/>
      <c r="K64" s="93"/>
    </row>
    <row r="65" spans="1:12" ht="10" customHeight="1" x14ac:dyDescent="0.25">
      <c r="A65" s="98" t="s">
        <v>644</v>
      </c>
      <c r="B65" s="98"/>
      <c r="C65" s="98"/>
      <c r="D65" s="98"/>
      <c r="E65" s="98"/>
      <c r="F65" s="98"/>
      <c r="G65" s="98"/>
      <c r="H65" s="93"/>
      <c r="I65" s="93"/>
      <c r="J65" s="93"/>
      <c r="K65" s="93"/>
    </row>
    <row r="66" spans="1:12" ht="10" customHeight="1" x14ac:dyDescent="0.25">
      <c r="A66" s="98" t="s">
        <v>645</v>
      </c>
      <c r="B66" s="98"/>
      <c r="C66" s="98"/>
      <c r="D66" s="98"/>
      <c r="E66" s="98"/>
      <c r="F66" s="98"/>
      <c r="G66" s="98"/>
      <c r="H66" s="93"/>
      <c r="I66" s="93"/>
      <c r="J66" s="93"/>
      <c r="K66" s="93"/>
    </row>
    <row r="67" spans="1:12" ht="10" customHeight="1" x14ac:dyDescent="0.25">
      <c r="A67" s="98" t="s">
        <v>646</v>
      </c>
      <c r="B67" s="98"/>
      <c r="C67" s="98"/>
      <c r="D67" s="98"/>
      <c r="E67" s="98"/>
      <c r="F67" s="98"/>
      <c r="G67" s="98"/>
      <c r="H67" s="93"/>
      <c r="I67" s="93"/>
      <c r="J67" s="93"/>
      <c r="K67" s="93"/>
    </row>
    <row r="68" spans="1:12" ht="10" customHeight="1" x14ac:dyDescent="0.25">
      <c r="A68" s="98" t="s">
        <v>647</v>
      </c>
      <c r="B68" s="98"/>
      <c r="C68" s="98"/>
      <c r="D68" s="98"/>
      <c r="E68" s="98"/>
      <c r="F68" s="98"/>
      <c r="G68" s="98"/>
      <c r="H68" s="93"/>
      <c r="I68" s="93"/>
      <c r="J68" s="93"/>
      <c r="K68" s="93"/>
    </row>
    <row r="69" spans="1:12" s="412" customFormat="1" ht="9.75" customHeight="1" x14ac:dyDescent="0.3">
      <c r="A69" s="98" t="s">
        <v>653</v>
      </c>
      <c r="B69" s="746"/>
      <c r="C69" s="746"/>
      <c r="D69" s="746"/>
      <c r="E69" s="746"/>
      <c r="F69" s="746"/>
      <c r="G69" s="746"/>
      <c r="H69" s="93"/>
      <c r="I69" s="93"/>
      <c r="J69" s="93"/>
      <c r="K69" s="93"/>
      <c r="L69" s="8"/>
    </row>
    <row r="70" spans="1:12" ht="9.75" customHeight="1" x14ac:dyDescent="0.3">
      <c r="A70" s="747" t="s">
        <v>649</v>
      </c>
      <c r="B70" s="150"/>
      <c r="C70" s="150"/>
      <c r="D70" s="150"/>
      <c r="E70" s="150"/>
      <c r="F70" s="150"/>
      <c r="G70" s="150"/>
      <c r="H70" s="93"/>
      <c r="I70" s="93"/>
      <c r="J70" s="93"/>
      <c r="K70" s="93"/>
    </row>
    <row r="71" spans="1:12" x14ac:dyDescent="0.25">
      <c r="H71" s="410"/>
      <c r="I71" s="410"/>
    </row>
    <row r="72" spans="1:12" x14ac:dyDescent="0.25">
      <c r="A72" s="98"/>
    </row>
    <row r="73" spans="1:12" x14ac:dyDescent="0.25">
      <c r="A73" s="98"/>
    </row>
    <row r="74" spans="1:12" x14ac:dyDescent="0.25">
      <c r="A74" s="98"/>
    </row>
    <row r="75" spans="1:12" x14ac:dyDescent="0.25">
      <c r="A75" s="98"/>
    </row>
    <row r="76" spans="1:12" x14ac:dyDescent="0.25">
      <c r="A76" s="98"/>
    </row>
    <row r="77" spans="1:12" x14ac:dyDescent="0.25">
      <c r="A77" s="98"/>
    </row>
    <row r="78" spans="1:12" x14ac:dyDescent="0.25">
      <c r="A78" s="747"/>
    </row>
  </sheetData>
  <pageMargins left="0.51181102362204722" right="0.51181102362204722" top="0.51181102362204722" bottom="0.51181102362204722" header="0.27559055118110237" footer="0.27559055118110237"/>
  <pageSetup paperSize="9" scale="47" firstPageNumber="188" orientation="portrait" useFirstPageNumber="1" r:id="rId1"/>
  <headerFooter alignWithMargins="0">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78"/>
  <sheetViews>
    <sheetView zoomScaleNormal="100" workbookViewId="0"/>
  </sheetViews>
  <sheetFormatPr defaultColWidth="7.765625" defaultRowHeight="12.5" x14ac:dyDescent="0.25"/>
  <cols>
    <col min="1" max="1" width="16.23046875" style="8" customWidth="1"/>
    <col min="2" max="2" width="5.4609375" style="8" customWidth="1"/>
    <col min="3" max="3" width="9.765625" style="8" customWidth="1"/>
    <col min="4" max="4" width="6.07421875" style="8" customWidth="1"/>
    <col min="5" max="5" width="7.69140625" style="8" customWidth="1"/>
    <col min="6" max="6" width="5.765625" style="8" customWidth="1"/>
    <col min="7" max="7" width="8.07421875" style="8" customWidth="1"/>
    <col min="8" max="8" width="7.07421875" style="8" customWidth="1"/>
    <col min="9" max="9" width="7.765625" style="8"/>
    <col min="10" max="10" width="4.69140625" style="8" customWidth="1"/>
    <col min="11" max="11" width="6.3046875" style="8" customWidth="1"/>
    <col min="12" max="256" width="7.765625" style="8"/>
    <col min="257" max="257" width="16.23046875" style="8" customWidth="1"/>
    <col min="258" max="258" width="5.4609375" style="8" customWidth="1"/>
    <col min="259" max="259" width="9.765625" style="8" customWidth="1"/>
    <col min="260" max="260" width="6.07421875" style="8" customWidth="1"/>
    <col min="261" max="261" width="7.69140625" style="8" customWidth="1"/>
    <col min="262" max="262" width="5.765625" style="8" customWidth="1"/>
    <col min="263" max="263" width="8.07421875" style="8" customWidth="1"/>
    <col min="264" max="264" width="7.07421875" style="8" customWidth="1"/>
    <col min="265" max="265" width="7.765625" style="8"/>
    <col min="266" max="266" width="4.69140625" style="8" customWidth="1"/>
    <col min="267" max="267" width="6.3046875" style="8" customWidth="1"/>
    <col min="268" max="512" width="7.765625" style="8"/>
    <col min="513" max="513" width="16.23046875" style="8" customWidth="1"/>
    <col min="514" max="514" width="5.4609375" style="8" customWidth="1"/>
    <col min="515" max="515" width="9.765625" style="8" customWidth="1"/>
    <col min="516" max="516" width="6.07421875" style="8" customWidth="1"/>
    <col min="517" max="517" width="7.69140625" style="8" customWidth="1"/>
    <col min="518" max="518" width="5.765625" style="8" customWidth="1"/>
    <col min="519" max="519" width="8.07421875" style="8" customWidth="1"/>
    <col min="520" max="520" width="7.07421875" style="8" customWidth="1"/>
    <col min="521" max="521" width="7.765625" style="8"/>
    <col min="522" max="522" width="4.69140625" style="8" customWidth="1"/>
    <col min="523" max="523" width="6.3046875" style="8" customWidth="1"/>
    <col min="524" max="768" width="7.765625" style="8"/>
    <col min="769" max="769" width="16.23046875" style="8" customWidth="1"/>
    <col min="770" max="770" width="5.4609375" style="8" customWidth="1"/>
    <col min="771" max="771" width="9.765625" style="8" customWidth="1"/>
    <col min="772" max="772" width="6.07421875" style="8" customWidth="1"/>
    <col min="773" max="773" width="7.69140625" style="8" customWidth="1"/>
    <col min="774" max="774" width="5.765625" style="8" customWidth="1"/>
    <col min="775" max="775" width="8.07421875" style="8" customWidth="1"/>
    <col min="776" max="776" width="7.07421875" style="8" customWidth="1"/>
    <col min="777" max="777" width="7.765625" style="8"/>
    <col min="778" max="778" width="4.69140625" style="8" customWidth="1"/>
    <col min="779" max="779" width="6.3046875" style="8" customWidth="1"/>
    <col min="780" max="1024" width="7.765625" style="8"/>
    <col min="1025" max="1025" width="16.23046875" style="8" customWidth="1"/>
    <col min="1026" max="1026" width="5.4609375" style="8" customWidth="1"/>
    <col min="1027" max="1027" width="9.765625" style="8" customWidth="1"/>
    <col min="1028" max="1028" width="6.07421875" style="8" customWidth="1"/>
    <col min="1029" max="1029" width="7.69140625" style="8" customWidth="1"/>
    <col min="1030" max="1030" width="5.765625" style="8" customWidth="1"/>
    <col min="1031" max="1031" width="8.07421875" style="8" customWidth="1"/>
    <col min="1032" max="1032" width="7.07421875" style="8" customWidth="1"/>
    <col min="1033" max="1033" width="7.765625" style="8"/>
    <col min="1034" max="1034" width="4.69140625" style="8" customWidth="1"/>
    <col min="1035" max="1035" width="6.3046875" style="8" customWidth="1"/>
    <col min="1036" max="1280" width="7.765625" style="8"/>
    <col min="1281" max="1281" width="16.23046875" style="8" customWidth="1"/>
    <col min="1282" max="1282" width="5.4609375" style="8" customWidth="1"/>
    <col min="1283" max="1283" width="9.765625" style="8" customWidth="1"/>
    <col min="1284" max="1284" width="6.07421875" style="8" customWidth="1"/>
    <col min="1285" max="1285" width="7.69140625" style="8" customWidth="1"/>
    <col min="1286" max="1286" width="5.765625" style="8" customWidth="1"/>
    <col min="1287" max="1287" width="8.07421875" style="8" customWidth="1"/>
    <col min="1288" max="1288" width="7.07421875" style="8" customWidth="1"/>
    <col min="1289" max="1289" width="7.765625" style="8"/>
    <col min="1290" max="1290" width="4.69140625" style="8" customWidth="1"/>
    <col min="1291" max="1291" width="6.3046875" style="8" customWidth="1"/>
    <col min="1292" max="1536" width="7.765625" style="8"/>
    <col min="1537" max="1537" width="16.23046875" style="8" customWidth="1"/>
    <col min="1538" max="1538" width="5.4609375" style="8" customWidth="1"/>
    <col min="1539" max="1539" width="9.765625" style="8" customWidth="1"/>
    <col min="1540" max="1540" width="6.07421875" style="8" customWidth="1"/>
    <col min="1541" max="1541" width="7.69140625" style="8" customWidth="1"/>
    <col min="1542" max="1542" width="5.765625" style="8" customWidth="1"/>
    <col min="1543" max="1543" width="8.07421875" style="8" customWidth="1"/>
    <col min="1544" max="1544" width="7.07421875" style="8" customWidth="1"/>
    <col min="1545" max="1545" width="7.765625" style="8"/>
    <col min="1546" max="1546" width="4.69140625" style="8" customWidth="1"/>
    <col min="1547" max="1547" width="6.3046875" style="8" customWidth="1"/>
    <col min="1548" max="1792" width="7.765625" style="8"/>
    <col min="1793" max="1793" width="16.23046875" style="8" customWidth="1"/>
    <col min="1794" max="1794" width="5.4609375" style="8" customWidth="1"/>
    <col min="1795" max="1795" width="9.765625" style="8" customWidth="1"/>
    <col min="1796" max="1796" width="6.07421875" style="8" customWidth="1"/>
    <col min="1797" max="1797" width="7.69140625" style="8" customWidth="1"/>
    <col min="1798" max="1798" width="5.765625" style="8" customWidth="1"/>
    <col min="1799" max="1799" width="8.07421875" style="8" customWidth="1"/>
    <col min="1800" max="1800" width="7.07421875" style="8" customWidth="1"/>
    <col min="1801" max="1801" width="7.765625" style="8"/>
    <col min="1802" max="1802" width="4.69140625" style="8" customWidth="1"/>
    <col min="1803" max="1803" width="6.3046875" style="8" customWidth="1"/>
    <col min="1804" max="2048" width="7.765625" style="8"/>
    <col min="2049" max="2049" width="16.23046875" style="8" customWidth="1"/>
    <col min="2050" max="2050" width="5.4609375" style="8" customWidth="1"/>
    <col min="2051" max="2051" width="9.765625" style="8" customWidth="1"/>
    <col min="2052" max="2052" width="6.07421875" style="8" customWidth="1"/>
    <col min="2053" max="2053" width="7.69140625" style="8" customWidth="1"/>
    <col min="2054" max="2054" width="5.765625" style="8" customWidth="1"/>
    <col min="2055" max="2055" width="8.07421875" style="8" customWidth="1"/>
    <col min="2056" max="2056" width="7.07421875" style="8" customWidth="1"/>
    <col min="2057" max="2057" width="7.765625" style="8"/>
    <col min="2058" max="2058" width="4.69140625" style="8" customWidth="1"/>
    <col min="2059" max="2059" width="6.3046875" style="8" customWidth="1"/>
    <col min="2060" max="2304" width="7.765625" style="8"/>
    <col min="2305" max="2305" width="16.23046875" style="8" customWidth="1"/>
    <col min="2306" max="2306" width="5.4609375" style="8" customWidth="1"/>
    <col min="2307" max="2307" width="9.765625" style="8" customWidth="1"/>
    <col min="2308" max="2308" width="6.07421875" style="8" customWidth="1"/>
    <col min="2309" max="2309" width="7.69140625" style="8" customWidth="1"/>
    <col min="2310" max="2310" width="5.765625" style="8" customWidth="1"/>
    <col min="2311" max="2311" width="8.07421875" style="8" customWidth="1"/>
    <col min="2312" max="2312" width="7.07421875" style="8" customWidth="1"/>
    <col min="2313" max="2313" width="7.765625" style="8"/>
    <col min="2314" max="2314" width="4.69140625" style="8" customWidth="1"/>
    <col min="2315" max="2315" width="6.3046875" style="8" customWidth="1"/>
    <col min="2316" max="2560" width="7.765625" style="8"/>
    <col min="2561" max="2561" width="16.23046875" style="8" customWidth="1"/>
    <col min="2562" max="2562" width="5.4609375" style="8" customWidth="1"/>
    <col min="2563" max="2563" width="9.765625" style="8" customWidth="1"/>
    <col min="2564" max="2564" width="6.07421875" style="8" customWidth="1"/>
    <col min="2565" max="2565" width="7.69140625" style="8" customWidth="1"/>
    <col min="2566" max="2566" width="5.765625" style="8" customWidth="1"/>
    <col min="2567" max="2567" width="8.07421875" style="8" customWidth="1"/>
    <col min="2568" max="2568" width="7.07421875" style="8" customWidth="1"/>
    <col min="2569" max="2569" width="7.765625" style="8"/>
    <col min="2570" max="2570" width="4.69140625" style="8" customWidth="1"/>
    <col min="2571" max="2571" width="6.3046875" style="8" customWidth="1"/>
    <col min="2572" max="2816" width="7.765625" style="8"/>
    <col min="2817" max="2817" width="16.23046875" style="8" customWidth="1"/>
    <col min="2818" max="2818" width="5.4609375" style="8" customWidth="1"/>
    <col min="2819" max="2819" width="9.765625" style="8" customWidth="1"/>
    <col min="2820" max="2820" width="6.07421875" style="8" customWidth="1"/>
    <col min="2821" max="2821" width="7.69140625" style="8" customWidth="1"/>
    <col min="2822" max="2822" width="5.765625" style="8" customWidth="1"/>
    <col min="2823" max="2823" width="8.07421875" style="8" customWidth="1"/>
    <col min="2824" max="2824" width="7.07421875" style="8" customWidth="1"/>
    <col min="2825" max="2825" width="7.765625" style="8"/>
    <col min="2826" max="2826" width="4.69140625" style="8" customWidth="1"/>
    <col min="2827" max="2827" width="6.3046875" style="8" customWidth="1"/>
    <col min="2828" max="3072" width="7.765625" style="8"/>
    <col min="3073" max="3073" width="16.23046875" style="8" customWidth="1"/>
    <col min="3074" max="3074" width="5.4609375" style="8" customWidth="1"/>
    <col min="3075" max="3075" width="9.765625" style="8" customWidth="1"/>
    <col min="3076" max="3076" width="6.07421875" style="8" customWidth="1"/>
    <col min="3077" max="3077" width="7.69140625" style="8" customWidth="1"/>
    <col min="3078" max="3078" width="5.765625" style="8" customWidth="1"/>
    <col min="3079" max="3079" width="8.07421875" style="8" customWidth="1"/>
    <col min="3080" max="3080" width="7.07421875" style="8" customWidth="1"/>
    <col min="3081" max="3081" width="7.765625" style="8"/>
    <col min="3082" max="3082" width="4.69140625" style="8" customWidth="1"/>
    <col min="3083" max="3083" width="6.3046875" style="8" customWidth="1"/>
    <col min="3084" max="3328" width="7.765625" style="8"/>
    <col min="3329" max="3329" width="16.23046875" style="8" customWidth="1"/>
    <col min="3330" max="3330" width="5.4609375" style="8" customWidth="1"/>
    <col min="3331" max="3331" width="9.765625" style="8" customWidth="1"/>
    <col min="3332" max="3332" width="6.07421875" style="8" customWidth="1"/>
    <col min="3333" max="3333" width="7.69140625" style="8" customWidth="1"/>
    <col min="3334" max="3334" width="5.765625" style="8" customWidth="1"/>
    <col min="3335" max="3335" width="8.07421875" style="8" customWidth="1"/>
    <col min="3336" max="3336" width="7.07421875" style="8" customWidth="1"/>
    <col min="3337" max="3337" width="7.765625" style="8"/>
    <col min="3338" max="3338" width="4.69140625" style="8" customWidth="1"/>
    <col min="3339" max="3339" width="6.3046875" style="8" customWidth="1"/>
    <col min="3340" max="3584" width="7.765625" style="8"/>
    <col min="3585" max="3585" width="16.23046875" style="8" customWidth="1"/>
    <col min="3586" max="3586" width="5.4609375" style="8" customWidth="1"/>
    <col min="3587" max="3587" width="9.765625" style="8" customWidth="1"/>
    <col min="3588" max="3588" width="6.07421875" style="8" customWidth="1"/>
    <col min="3589" max="3589" width="7.69140625" style="8" customWidth="1"/>
    <col min="3590" max="3590" width="5.765625" style="8" customWidth="1"/>
    <col min="3591" max="3591" width="8.07421875" style="8" customWidth="1"/>
    <col min="3592" max="3592" width="7.07421875" style="8" customWidth="1"/>
    <col min="3593" max="3593" width="7.765625" style="8"/>
    <col min="3594" max="3594" width="4.69140625" style="8" customWidth="1"/>
    <col min="3595" max="3595" width="6.3046875" style="8" customWidth="1"/>
    <col min="3596" max="3840" width="7.765625" style="8"/>
    <col min="3841" max="3841" width="16.23046875" style="8" customWidth="1"/>
    <col min="3842" max="3842" width="5.4609375" style="8" customWidth="1"/>
    <col min="3843" max="3843" width="9.765625" style="8" customWidth="1"/>
    <col min="3844" max="3844" width="6.07421875" style="8" customWidth="1"/>
    <col min="3845" max="3845" width="7.69140625" style="8" customWidth="1"/>
    <col min="3846" max="3846" width="5.765625" style="8" customWidth="1"/>
    <col min="3847" max="3847" width="8.07421875" style="8" customWidth="1"/>
    <col min="3848" max="3848" width="7.07421875" style="8" customWidth="1"/>
    <col min="3849" max="3849" width="7.765625" style="8"/>
    <col min="3850" max="3850" width="4.69140625" style="8" customWidth="1"/>
    <col min="3851" max="3851" width="6.3046875" style="8" customWidth="1"/>
    <col min="3852" max="4096" width="7.765625" style="8"/>
    <col min="4097" max="4097" width="16.23046875" style="8" customWidth="1"/>
    <col min="4098" max="4098" width="5.4609375" style="8" customWidth="1"/>
    <col min="4099" max="4099" width="9.765625" style="8" customWidth="1"/>
    <col min="4100" max="4100" width="6.07421875" style="8" customWidth="1"/>
    <col min="4101" max="4101" width="7.69140625" style="8" customWidth="1"/>
    <col min="4102" max="4102" width="5.765625" style="8" customWidth="1"/>
    <col min="4103" max="4103" width="8.07421875" style="8" customWidth="1"/>
    <col min="4104" max="4104" width="7.07421875" style="8" customWidth="1"/>
    <col min="4105" max="4105" width="7.765625" style="8"/>
    <col min="4106" max="4106" width="4.69140625" style="8" customWidth="1"/>
    <col min="4107" max="4107" width="6.3046875" style="8" customWidth="1"/>
    <col min="4108" max="4352" width="7.765625" style="8"/>
    <col min="4353" max="4353" width="16.23046875" style="8" customWidth="1"/>
    <col min="4354" max="4354" width="5.4609375" style="8" customWidth="1"/>
    <col min="4355" max="4355" width="9.765625" style="8" customWidth="1"/>
    <col min="4356" max="4356" width="6.07421875" style="8" customWidth="1"/>
    <col min="4357" max="4357" width="7.69140625" style="8" customWidth="1"/>
    <col min="4358" max="4358" width="5.765625" style="8" customWidth="1"/>
    <col min="4359" max="4359" width="8.07421875" style="8" customWidth="1"/>
    <col min="4360" max="4360" width="7.07421875" style="8" customWidth="1"/>
    <col min="4361" max="4361" width="7.765625" style="8"/>
    <col min="4362" max="4362" width="4.69140625" style="8" customWidth="1"/>
    <col min="4363" max="4363" width="6.3046875" style="8" customWidth="1"/>
    <col min="4364" max="4608" width="7.765625" style="8"/>
    <col min="4609" max="4609" width="16.23046875" style="8" customWidth="1"/>
    <col min="4610" max="4610" width="5.4609375" style="8" customWidth="1"/>
    <col min="4611" max="4611" width="9.765625" style="8" customWidth="1"/>
    <col min="4612" max="4612" width="6.07421875" style="8" customWidth="1"/>
    <col min="4613" max="4613" width="7.69140625" style="8" customWidth="1"/>
    <col min="4614" max="4614" width="5.765625" style="8" customWidth="1"/>
    <col min="4615" max="4615" width="8.07421875" style="8" customWidth="1"/>
    <col min="4616" max="4616" width="7.07421875" style="8" customWidth="1"/>
    <col min="4617" max="4617" width="7.765625" style="8"/>
    <col min="4618" max="4618" width="4.69140625" style="8" customWidth="1"/>
    <col min="4619" max="4619" width="6.3046875" style="8" customWidth="1"/>
    <col min="4620" max="4864" width="7.765625" style="8"/>
    <col min="4865" max="4865" width="16.23046875" style="8" customWidth="1"/>
    <col min="4866" max="4866" width="5.4609375" style="8" customWidth="1"/>
    <col min="4867" max="4867" width="9.765625" style="8" customWidth="1"/>
    <col min="4868" max="4868" width="6.07421875" style="8" customWidth="1"/>
    <col min="4869" max="4869" width="7.69140625" style="8" customWidth="1"/>
    <col min="4870" max="4870" width="5.765625" style="8" customWidth="1"/>
    <col min="4871" max="4871" width="8.07421875" style="8" customWidth="1"/>
    <col min="4872" max="4872" width="7.07421875" style="8" customWidth="1"/>
    <col min="4873" max="4873" width="7.765625" style="8"/>
    <col min="4874" max="4874" width="4.69140625" style="8" customWidth="1"/>
    <col min="4875" max="4875" width="6.3046875" style="8" customWidth="1"/>
    <col min="4876" max="5120" width="7.765625" style="8"/>
    <col min="5121" max="5121" width="16.23046875" style="8" customWidth="1"/>
    <col min="5122" max="5122" width="5.4609375" style="8" customWidth="1"/>
    <col min="5123" max="5123" width="9.765625" style="8" customWidth="1"/>
    <col min="5124" max="5124" width="6.07421875" style="8" customWidth="1"/>
    <col min="5125" max="5125" width="7.69140625" style="8" customWidth="1"/>
    <col min="5126" max="5126" width="5.765625" style="8" customWidth="1"/>
    <col min="5127" max="5127" width="8.07421875" style="8" customWidth="1"/>
    <col min="5128" max="5128" width="7.07421875" style="8" customWidth="1"/>
    <col min="5129" max="5129" width="7.765625" style="8"/>
    <col min="5130" max="5130" width="4.69140625" style="8" customWidth="1"/>
    <col min="5131" max="5131" width="6.3046875" style="8" customWidth="1"/>
    <col min="5132" max="5376" width="7.765625" style="8"/>
    <col min="5377" max="5377" width="16.23046875" style="8" customWidth="1"/>
    <col min="5378" max="5378" width="5.4609375" style="8" customWidth="1"/>
    <col min="5379" max="5379" width="9.765625" style="8" customWidth="1"/>
    <col min="5380" max="5380" width="6.07421875" style="8" customWidth="1"/>
    <col min="5381" max="5381" width="7.69140625" style="8" customWidth="1"/>
    <col min="5382" max="5382" width="5.765625" style="8" customWidth="1"/>
    <col min="5383" max="5383" width="8.07421875" style="8" customWidth="1"/>
    <col min="5384" max="5384" width="7.07421875" style="8" customWidth="1"/>
    <col min="5385" max="5385" width="7.765625" style="8"/>
    <col min="5386" max="5386" width="4.69140625" style="8" customWidth="1"/>
    <col min="5387" max="5387" width="6.3046875" style="8" customWidth="1"/>
    <col min="5388" max="5632" width="7.765625" style="8"/>
    <col min="5633" max="5633" width="16.23046875" style="8" customWidth="1"/>
    <col min="5634" max="5634" width="5.4609375" style="8" customWidth="1"/>
    <col min="5635" max="5635" width="9.765625" style="8" customWidth="1"/>
    <col min="5636" max="5636" width="6.07421875" style="8" customWidth="1"/>
    <col min="5637" max="5637" width="7.69140625" style="8" customWidth="1"/>
    <col min="5638" max="5638" width="5.765625" style="8" customWidth="1"/>
    <col min="5639" max="5639" width="8.07421875" style="8" customWidth="1"/>
    <col min="5640" max="5640" width="7.07421875" style="8" customWidth="1"/>
    <col min="5641" max="5641" width="7.765625" style="8"/>
    <col min="5642" max="5642" width="4.69140625" style="8" customWidth="1"/>
    <col min="5643" max="5643" width="6.3046875" style="8" customWidth="1"/>
    <col min="5644" max="5888" width="7.765625" style="8"/>
    <col min="5889" max="5889" width="16.23046875" style="8" customWidth="1"/>
    <col min="5890" max="5890" width="5.4609375" style="8" customWidth="1"/>
    <col min="5891" max="5891" width="9.765625" style="8" customWidth="1"/>
    <col min="5892" max="5892" width="6.07421875" style="8" customWidth="1"/>
    <col min="5893" max="5893" width="7.69140625" style="8" customWidth="1"/>
    <col min="5894" max="5894" width="5.765625" style="8" customWidth="1"/>
    <col min="5895" max="5895" width="8.07421875" style="8" customWidth="1"/>
    <col min="5896" max="5896" width="7.07421875" style="8" customWidth="1"/>
    <col min="5897" max="5897" width="7.765625" style="8"/>
    <col min="5898" max="5898" width="4.69140625" style="8" customWidth="1"/>
    <col min="5899" max="5899" width="6.3046875" style="8" customWidth="1"/>
    <col min="5900" max="6144" width="7.765625" style="8"/>
    <col min="6145" max="6145" width="16.23046875" style="8" customWidth="1"/>
    <col min="6146" max="6146" width="5.4609375" style="8" customWidth="1"/>
    <col min="6147" max="6147" width="9.765625" style="8" customWidth="1"/>
    <col min="6148" max="6148" width="6.07421875" style="8" customWidth="1"/>
    <col min="6149" max="6149" width="7.69140625" style="8" customWidth="1"/>
    <col min="6150" max="6150" width="5.765625" style="8" customWidth="1"/>
    <col min="6151" max="6151" width="8.07421875" style="8" customWidth="1"/>
    <col min="6152" max="6152" width="7.07421875" style="8" customWidth="1"/>
    <col min="6153" max="6153" width="7.765625" style="8"/>
    <col min="6154" max="6154" width="4.69140625" style="8" customWidth="1"/>
    <col min="6155" max="6155" width="6.3046875" style="8" customWidth="1"/>
    <col min="6156" max="6400" width="7.765625" style="8"/>
    <col min="6401" max="6401" width="16.23046875" style="8" customWidth="1"/>
    <col min="6402" max="6402" width="5.4609375" style="8" customWidth="1"/>
    <col min="6403" max="6403" width="9.765625" style="8" customWidth="1"/>
    <col min="6404" max="6404" width="6.07421875" style="8" customWidth="1"/>
    <col min="6405" max="6405" width="7.69140625" style="8" customWidth="1"/>
    <col min="6406" max="6406" width="5.765625" style="8" customWidth="1"/>
    <col min="6407" max="6407" width="8.07421875" style="8" customWidth="1"/>
    <col min="6408" max="6408" width="7.07421875" style="8" customWidth="1"/>
    <col min="6409" max="6409" width="7.765625" style="8"/>
    <col min="6410" max="6410" width="4.69140625" style="8" customWidth="1"/>
    <col min="6411" max="6411" width="6.3046875" style="8" customWidth="1"/>
    <col min="6412" max="6656" width="7.765625" style="8"/>
    <col min="6657" max="6657" width="16.23046875" style="8" customWidth="1"/>
    <col min="6658" max="6658" width="5.4609375" style="8" customWidth="1"/>
    <col min="6659" max="6659" width="9.765625" style="8" customWidth="1"/>
    <col min="6660" max="6660" width="6.07421875" style="8" customWidth="1"/>
    <col min="6661" max="6661" width="7.69140625" style="8" customWidth="1"/>
    <col min="6662" max="6662" width="5.765625" style="8" customWidth="1"/>
    <col min="6663" max="6663" width="8.07421875" style="8" customWidth="1"/>
    <col min="6664" max="6664" width="7.07421875" style="8" customWidth="1"/>
    <col min="6665" max="6665" width="7.765625" style="8"/>
    <col min="6666" max="6666" width="4.69140625" style="8" customWidth="1"/>
    <col min="6667" max="6667" width="6.3046875" style="8" customWidth="1"/>
    <col min="6668" max="6912" width="7.765625" style="8"/>
    <col min="6913" max="6913" width="16.23046875" style="8" customWidth="1"/>
    <col min="6914" max="6914" width="5.4609375" style="8" customWidth="1"/>
    <col min="6915" max="6915" width="9.765625" style="8" customWidth="1"/>
    <col min="6916" max="6916" width="6.07421875" style="8" customWidth="1"/>
    <col min="6917" max="6917" width="7.69140625" style="8" customWidth="1"/>
    <col min="6918" max="6918" width="5.765625" style="8" customWidth="1"/>
    <col min="6919" max="6919" width="8.07421875" style="8" customWidth="1"/>
    <col min="6920" max="6920" width="7.07421875" style="8" customWidth="1"/>
    <col min="6921" max="6921" width="7.765625" style="8"/>
    <col min="6922" max="6922" width="4.69140625" style="8" customWidth="1"/>
    <col min="6923" max="6923" width="6.3046875" style="8" customWidth="1"/>
    <col min="6924" max="7168" width="7.765625" style="8"/>
    <col min="7169" max="7169" width="16.23046875" style="8" customWidth="1"/>
    <col min="7170" max="7170" width="5.4609375" style="8" customWidth="1"/>
    <col min="7171" max="7171" width="9.765625" style="8" customWidth="1"/>
    <col min="7172" max="7172" width="6.07421875" style="8" customWidth="1"/>
    <col min="7173" max="7173" width="7.69140625" style="8" customWidth="1"/>
    <col min="7174" max="7174" width="5.765625" style="8" customWidth="1"/>
    <col min="7175" max="7175" width="8.07421875" style="8" customWidth="1"/>
    <col min="7176" max="7176" width="7.07421875" style="8" customWidth="1"/>
    <col min="7177" max="7177" width="7.765625" style="8"/>
    <col min="7178" max="7178" width="4.69140625" style="8" customWidth="1"/>
    <col min="7179" max="7179" width="6.3046875" style="8" customWidth="1"/>
    <col min="7180" max="7424" width="7.765625" style="8"/>
    <col min="7425" max="7425" width="16.23046875" style="8" customWidth="1"/>
    <col min="7426" max="7426" width="5.4609375" style="8" customWidth="1"/>
    <col min="7427" max="7427" width="9.765625" style="8" customWidth="1"/>
    <col min="7428" max="7428" width="6.07421875" style="8" customWidth="1"/>
    <col min="7429" max="7429" width="7.69140625" style="8" customWidth="1"/>
    <col min="7430" max="7430" width="5.765625" style="8" customWidth="1"/>
    <col min="7431" max="7431" width="8.07421875" style="8" customWidth="1"/>
    <col min="7432" max="7432" width="7.07421875" style="8" customWidth="1"/>
    <col min="7433" max="7433" width="7.765625" style="8"/>
    <col min="7434" max="7434" width="4.69140625" style="8" customWidth="1"/>
    <col min="7435" max="7435" width="6.3046875" style="8" customWidth="1"/>
    <col min="7436" max="7680" width="7.765625" style="8"/>
    <col min="7681" max="7681" width="16.23046875" style="8" customWidth="1"/>
    <col min="7682" max="7682" width="5.4609375" style="8" customWidth="1"/>
    <col min="7683" max="7683" width="9.765625" style="8" customWidth="1"/>
    <col min="7684" max="7684" width="6.07421875" style="8" customWidth="1"/>
    <col min="7685" max="7685" width="7.69140625" style="8" customWidth="1"/>
    <col min="7686" max="7686" width="5.765625" style="8" customWidth="1"/>
    <col min="7687" max="7687" width="8.07421875" style="8" customWidth="1"/>
    <col min="7688" max="7688" width="7.07421875" style="8" customWidth="1"/>
    <col min="7689" max="7689" width="7.765625" style="8"/>
    <col min="7690" max="7690" width="4.69140625" style="8" customWidth="1"/>
    <col min="7691" max="7691" width="6.3046875" style="8" customWidth="1"/>
    <col min="7692" max="7936" width="7.765625" style="8"/>
    <col min="7937" max="7937" width="16.23046875" style="8" customWidth="1"/>
    <col min="7938" max="7938" width="5.4609375" style="8" customWidth="1"/>
    <col min="7939" max="7939" width="9.765625" style="8" customWidth="1"/>
    <col min="7940" max="7940" width="6.07421875" style="8" customWidth="1"/>
    <col min="7941" max="7941" width="7.69140625" style="8" customWidth="1"/>
    <col min="7942" max="7942" width="5.765625" style="8" customWidth="1"/>
    <col min="7943" max="7943" width="8.07421875" style="8" customWidth="1"/>
    <col min="7944" max="7944" width="7.07421875" style="8" customWidth="1"/>
    <col min="7945" max="7945" width="7.765625" style="8"/>
    <col min="7946" max="7946" width="4.69140625" style="8" customWidth="1"/>
    <col min="7947" max="7947" width="6.3046875" style="8" customWidth="1"/>
    <col min="7948" max="8192" width="7.765625" style="8"/>
    <col min="8193" max="8193" width="16.23046875" style="8" customWidth="1"/>
    <col min="8194" max="8194" width="5.4609375" style="8" customWidth="1"/>
    <col min="8195" max="8195" width="9.765625" style="8" customWidth="1"/>
    <col min="8196" max="8196" width="6.07421875" style="8" customWidth="1"/>
    <col min="8197" max="8197" width="7.69140625" style="8" customWidth="1"/>
    <col min="8198" max="8198" width="5.765625" style="8" customWidth="1"/>
    <col min="8199" max="8199" width="8.07421875" style="8" customWidth="1"/>
    <col min="8200" max="8200" width="7.07421875" style="8" customWidth="1"/>
    <col min="8201" max="8201" width="7.765625" style="8"/>
    <col min="8202" max="8202" width="4.69140625" style="8" customWidth="1"/>
    <col min="8203" max="8203" width="6.3046875" style="8" customWidth="1"/>
    <col min="8204" max="8448" width="7.765625" style="8"/>
    <col min="8449" max="8449" width="16.23046875" style="8" customWidth="1"/>
    <col min="8450" max="8450" width="5.4609375" style="8" customWidth="1"/>
    <col min="8451" max="8451" width="9.765625" style="8" customWidth="1"/>
    <col min="8452" max="8452" width="6.07421875" style="8" customWidth="1"/>
    <col min="8453" max="8453" width="7.69140625" style="8" customWidth="1"/>
    <col min="8454" max="8454" width="5.765625" style="8" customWidth="1"/>
    <col min="8455" max="8455" width="8.07421875" style="8" customWidth="1"/>
    <col min="8456" max="8456" width="7.07421875" style="8" customWidth="1"/>
    <col min="8457" max="8457" width="7.765625" style="8"/>
    <col min="8458" max="8458" width="4.69140625" style="8" customWidth="1"/>
    <col min="8459" max="8459" width="6.3046875" style="8" customWidth="1"/>
    <col min="8460" max="8704" width="7.765625" style="8"/>
    <col min="8705" max="8705" width="16.23046875" style="8" customWidth="1"/>
    <col min="8706" max="8706" width="5.4609375" style="8" customWidth="1"/>
    <col min="8707" max="8707" width="9.765625" style="8" customWidth="1"/>
    <col min="8708" max="8708" width="6.07421875" style="8" customWidth="1"/>
    <col min="8709" max="8709" width="7.69140625" style="8" customWidth="1"/>
    <col min="8710" max="8710" width="5.765625" style="8" customWidth="1"/>
    <col min="8711" max="8711" width="8.07421875" style="8" customWidth="1"/>
    <col min="8712" max="8712" width="7.07421875" style="8" customWidth="1"/>
    <col min="8713" max="8713" width="7.765625" style="8"/>
    <col min="8714" max="8714" width="4.69140625" style="8" customWidth="1"/>
    <col min="8715" max="8715" width="6.3046875" style="8" customWidth="1"/>
    <col min="8716" max="8960" width="7.765625" style="8"/>
    <col min="8961" max="8961" width="16.23046875" style="8" customWidth="1"/>
    <col min="8962" max="8962" width="5.4609375" style="8" customWidth="1"/>
    <col min="8963" max="8963" width="9.765625" style="8" customWidth="1"/>
    <col min="8964" max="8964" width="6.07421875" style="8" customWidth="1"/>
    <col min="8965" max="8965" width="7.69140625" style="8" customWidth="1"/>
    <col min="8966" max="8966" width="5.765625" style="8" customWidth="1"/>
    <col min="8967" max="8967" width="8.07421875" style="8" customWidth="1"/>
    <col min="8968" max="8968" width="7.07421875" style="8" customWidth="1"/>
    <col min="8969" max="8969" width="7.765625" style="8"/>
    <col min="8970" max="8970" width="4.69140625" style="8" customWidth="1"/>
    <col min="8971" max="8971" width="6.3046875" style="8" customWidth="1"/>
    <col min="8972" max="9216" width="7.765625" style="8"/>
    <col min="9217" max="9217" width="16.23046875" style="8" customWidth="1"/>
    <col min="9218" max="9218" width="5.4609375" style="8" customWidth="1"/>
    <col min="9219" max="9219" width="9.765625" style="8" customWidth="1"/>
    <col min="9220" max="9220" width="6.07421875" style="8" customWidth="1"/>
    <col min="9221" max="9221" width="7.69140625" style="8" customWidth="1"/>
    <col min="9222" max="9222" width="5.765625" style="8" customWidth="1"/>
    <col min="9223" max="9223" width="8.07421875" style="8" customWidth="1"/>
    <col min="9224" max="9224" width="7.07421875" style="8" customWidth="1"/>
    <col min="9225" max="9225" width="7.765625" style="8"/>
    <col min="9226" max="9226" width="4.69140625" style="8" customWidth="1"/>
    <col min="9227" max="9227" width="6.3046875" style="8" customWidth="1"/>
    <col min="9228" max="9472" width="7.765625" style="8"/>
    <col min="9473" max="9473" width="16.23046875" style="8" customWidth="1"/>
    <col min="9474" max="9474" width="5.4609375" style="8" customWidth="1"/>
    <col min="9475" max="9475" width="9.765625" style="8" customWidth="1"/>
    <col min="9476" max="9476" width="6.07421875" style="8" customWidth="1"/>
    <col min="9477" max="9477" width="7.69140625" style="8" customWidth="1"/>
    <col min="9478" max="9478" width="5.765625" style="8" customWidth="1"/>
    <col min="9479" max="9479" width="8.07421875" style="8" customWidth="1"/>
    <col min="9480" max="9480" width="7.07421875" style="8" customWidth="1"/>
    <col min="9481" max="9481" width="7.765625" style="8"/>
    <col min="9482" max="9482" width="4.69140625" style="8" customWidth="1"/>
    <col min="9483" max="9483" width="6.3046875" style="8" customWidth="1"/>
    <col min="9484" max="9728" width="7.765625" style="8"/>
    <col min="9729" max="9729" width="16.23046875" style="8" customWidth="1"/>
    <col min="9730" max="9730" width="5.4609375" style="8" customWidth="1"/>
    <col min="9731" max="9731" width="9.765625" style="8" customWidth="1"/>
    <col min="9732" max="9732" width="6.07421875" style="8" customWidth="1"/>
    <col min="9733" max="9733" width="7.69140625" style="8" customWidth="1"/>
    <col min="9734" max="9734" width="5.765625" style="8" customWidth="1"/>
    <col min="9735" max="9735" width="8.07421875" style="8" customWidth="1"/>
    <col min="9736" max="9736" width="7.07421875" style="8" customWidth="1"/>
    <col min="9737" max="9737" width="7.765625" style="8"/>
    <col min="9738" max="9738" width="4.69140625" style="8" customWidth="1"/>
    <col min="9739" max="9739" width="6.3046875" style="8" customWidth="1"/>
    <col min="9740" max="9984" width="7.765625" style="8"/>
    <col min="9985" max="9985" width="16.23046875" style="8" customWidth="1"/>
    <col min="9986" max="9986" width="5.4609375" style="8" customWidth="1"/>
    <col min="9987" max="9987" width="9.765625" style="8" customWidth="1"/>
    <col min="9988" max="9988" width="6.07421875" style="8" customWidth="1"/>
    <col min="9989" max="9989" width="7.69140625" style="8" customWidth="1"/>
    <col min="9990" max="9990" width="5.765625" style="8" customWidth="1"/>
    <col min="9991" max="9991" width="8.07421875" style="8" customWidth="1"/>
    <col min="9992" max="9992" width="7.07421875" style="8" customWidth="1"/>
    <col min="9993" max="9993" width="7.765625" style="8"/>
    <col min="9994" max="9994" width="4.69140625" style="8" customWidth="1"/>
    <col min="9995" max="9995" width="6.3046875" style="8" customWidth="1"/>
    <col min="9996" max="10240" width="7.765625" style="8"/>
    <col min="10241" max="10241" width="16.23046875" style="8" customWidth="1"/>
    <col min="10242" max="10242" width="5.4609375" style="8" customWidth="1"/>
    <col min="10243" max="10243" width="9.765625" style="8" customWidth="1"/>
    <col min="10244" max="10244" width="6.07421875" style="8" customWidth="1"/>
    <col min="10245" max="10245" width="7.69140625" style="8" customWidth="1"/>
    <col min="10246" max="10246" width="5.765625" style="8" customWidth="1"/>
    <col min="10247" max="10247" width="8.07421875" style="8" customWidth="1"/>
    <col min="10248" max="10248" width="7.07421875" style="8" customWidth="1"/>
    <col min="10249" max="10249" width="7.765625" style="8"/>
    <col min="10250" max="10250" width="4.69140625" style="8" customWidth="1"/>
    <col min="10251" max="10251" width="6.3046875" style="8" customWidth="1"/>
    <col min="10252" max="10496" width="7.765625" style="8"/>
    <col min="10497" max="10497" width="16.23046875" style="8" customWidth="1"/>
    <col min="10498" max="10498" width="5.4609375" style="8" customWidth="1"/>
    <col min="10499" max="10499" width="9.765625" style="8" customWidth="1"/>
    <col min="10500" max="10500" width="6.07421875" style="8" customWidth="1"/>
    <col min="10501" max="10501" width="7.69140625" style="8" customWidth="1"/>
    <col min="10502" max="10502" width="5.765625" style="8" customWidth="1"/>
    <col min="10503" max="10503" width="8.07421875" style="8" customWidth="1"/>
    <col min="10504" max="10504" width="7.07421875" style="8" customWidth="1"/>
    <col min="10505" max="10505" width="7.765625" style="8"/>
    <col min="10506" max="10506" width="4.69140625" style="8" customWidth="1"/>
    <col min="10507" max="10507" width="6.3046875" style="8" customWidth="1"/>
    <col min="10508" max="10752" width="7.765625" style="8"/>
    <col min="10753" max="10753" width="16.23046875" style="8" customWidth="1"/>
    <col min="10754" max="10754" width="5.4609375" style="8" customWidth="1"/>
    <col min="10755" max="10755" width="9.765625" style="8" customWidth="1"/>
    <col min="10756" max="10756" width="6.07421875" style="8" customWidth="1"/>
    <col min="10757" max="10757" width="7.69140625" style="8" customWidth="1"/>
    <col min="10758" max="10758" width="5.765625" style="8" customWidth="1"/>
    <col min="10759" max="10759" width="8.07421875" style="8" customWidth="1"/>
    <col min="10760" max="10760" width="7.07421875" style="8" customWidth="1"/>
    <col min="10761" max="10761" width="7.765625" style="8"/>
    <col min="10762" max="10762" width="4.69140625" style="8" customWidth="1"/>
    <col min="10763" max="10763" width="6.3046875" style="8" customWidth="1"/>
    <col min="10764" max="11008" width="7.765625" style="8"/>
    <col min="11009" max="11009" width="16.23046875" style="8" customWidth="1"/>
    <col min="11010" max="11010" width="5.4609375" style="8" customWidth="1"/>
    <col min="11011" max="11011" width="9.765625" style="8" customWidth="1"/>
    <col min="11012" max="11012" width="6.07421875" style="8" customWidth="1"/>
    <col min="11013" max="11013" width="7.69140625" style="8" customWidth="1"/>
    <col min="11014" max="11014" width="5.765625" style="8" customWidth="1"/>
    <col min="11015" max="11015" width="8.07421875" style="8" customWidth="1"/>
    <col min="11016" max="11016" width="7.07421875" style="8" customWidth="1"/>
    <col min="11017" max="11017" width="7.765625" style="8"/>
    <col min="11018" max="11018" width="4.69140625" style="8" customWidth="1"/>
    <col min="11019" max="11019" width="6.3046875" style="8" customWidth="1"/>
    <col min="11020" max="11264" width="7.765625" style="8"/>
    <col min="11265" max="11265" width="16.23046875" style="8" customWidth="1"/>
    <col min="11266" max="11266" width="5.4609375" style="8" customWidth="1"/>
    <col min="11267" max="11267" width="9.765625" style="8" customWidth="1"/>
    <col min="11268" max="11268" width="6.07421875" style="8" customWidth="1"/>
    <col min="11269" max="11269" width="7.69140625" style="8" customWidth="1"/>
    <col min="11270" max="11270" width="5.765625" style="8" customWidth="1"/>
    <col min="11271" max="11271" width="8.07421875" style="8" customWidth="1"/>
    <col min="11272" max="11272" width="7.07421875" style="8" customWidth="1"/>
    <col min="11273" max="11273" width="7.765625" style="8"/>
    <col min="11274" max="11274" width="4.69140625" style="8" customWidth="1"/>
    <col min="11275" max="11275" width="6.3046875" style="8" customWidth="1"/>
    <col min="11276" max="11520" width="7.765625" style="8"/>
    <col min="11521" max="11521" width="16.23046875" style="8" customWidth="1"/>
    <col min="11522" max="11522" width="5.4609375" style="8" customWidth="1"/>
    <col min="11523" max="11523" width="9.765625" style="8" customWidth="1"/>
    <col min="11524" max="11524" width="6.07421875" style="8" customWidth="1"/>
    <col min="11525" max="11525" width="7.69140625" style="8" customWidth="1"/>
    <col min="11526" max="11526" width="5.765625" style="8" customWidth="1"/>
    <col min="11527" max="11527" width="8.07421875" style="8" customWidth="1"/>
    <col min="11528" max="11528" width="7.07421875" style="8" customWidth="1"/>
    <col min="11529" max="11529" width="7.765625" style="8"/>
    <col min="11530" max="11530" width="4.69140625" style="8" customWidth="1"/>
    <col min="11531" max="11531" width="6.3046875" style="8" customWidth="1"/>
    <col min="11532" max="11776" width="7.765625" style="8"/>
    <col min="11777" max="11777" width="16.23046875" style="8" customWidth="1"/>
    <col min="11778" max="11778" width="5.4609375" style="8" customWidth="1"/>
    <col min="11779" max="11779" width="9.765625" style="8" customWidth="1"/>
    <col min="11780" max="11780" width="6.07421875" style="8" customWidth="1"/>
    <col min="11781" max="11781" width="7.69140625" style="8" customWidth="1"/>
    <col min="11782" max="11782" width="5.765625" style="8" customWidth="1"/>
    <col min="11783" max="11783" width="8.07421875" style="8" customWidth="1"/>
    <col min="11784" max="11784" width="7.07421875" style="8" customWidth="1"/>
    <col min="11785" max="11785" width="7.765625" style="8"/>
    <col min="11786" max="11786" width="4.69140625" style="8" customWidth="1"/>
    <col min="11787" max="11787" width="6.3046875" style="8" customWidth="1"/>
    <col min="11788" max="12032" width="7.765625" style="8"/>
    <col min="12033" max="12033" width="16.23046875" style="8" customWidth="1"/>
    <col min="12034" max="12034" width="5.4609375" style="8" customWidth="1"/>
    <col min="12035" max="12035" width="9.765625" style="8" customWidth="1"/>
    <col min="12036" max="12036" width="6.07421875" style="8" customWidth="1"/>
    <col min="12037" max="12037" width="7.69140625" style="8" customWidth="1"/>
    <col min="12038" max="12038" width="5.765625" style="8" customWidth="1"/>
    <col min="12039" max="12039" width="8.07421875" style="8" customWidth="1"/>
    <col min="12040" max="12040" width="7.07421875" style="8" customWidth="1"/>
    <col min="12041" max="12041" width="7.765625" style="8"/>
    <col min="12042" max="12042" width="4.69140625" style="8" customWidth="1"/>
    <col min="12043" max="12043" width="6.3046875" style="8" customWidth="1"/>
    <col min="12044" max="12288" width="7.765625" style="8"/>
    <col min="12289" max="12289" width="16.23046875" style="8" customWidth="1"/>
    <col min="12290" max="12290" width="5.4609375" style="8" customWidth="1"/>
    <col min="12291" max="12291" width="9.765625" style="8" customWidth="1"/>
    <col min="12292" max="12292" width="6.07421875" style="8" customWidth="1"/>
    <col min="12293" max="12293" width="7.69140625" style="8" customWidth="1"/>
    <col min="12294" max="12294" width="5.765625" style="8" customWidth="1"/>
    <col min="12295" max="12295" width="8.07421875" style="8" customWidth="1"/>
    <col min="12296" max="12296" width="7.07421875" style="8" customWidth="1"/>
    <col min="12297" max="12297" width="7.765625" style="8"/>
    <col min="12298" max="12298" width="4.69140625" style="8" customWidth="1"/>
    <col min="12299" max="12299" width="6.3046875" style="8" customWidth="1"/>
    <col min="12300" max="12544" width="7.765625" style="8"/>
    <col min="12545" max="12545" width="16.23046875" style="8" customWidth="1"/>
    <col min="12546" max="12546" width="5.4609375" style="8" customWidth="1"/>
    <col min="12547" max="12547" width="9.765625" style="8" customWidth="1"/>
    <col min="12548" max="12548" width="6.07421875" style="8" customWidth="1"/>
    <col min="12549" max="12549" width="7.69140625" style="8" customWidth="1"/>
    <col min="12550" max="12550" width="5.765625" style="8" customWidth="1"/>
    <col min="12551" max="12551" width="8.07421875" style="8" customWidth="1"/>
    <col min="12552" max="12552" width="7.07421875" style="8" customWidth="1"/>
    <col min="12553" max="12553" width="7.765625" style="8"/>
    <col min="12554" max="12554" width="4.69140625" style="8" customWidth="1"/>
    <col min="12555" max="12555" width="6.3046875" style="8" customWidth="1"/>
    <col min="12556" max="12800" width="7.765625" style="8"/>
    <col min="12801" max="12801" width="16.23046875" style="8" customWidth="1"/>
    <col min="12802" max="12802" width="5.4609375" style="8" customWidth="1"/>
    <col min="12803" max="12803" width="9.765625" style="8" customWidth="1"/>
    <col min="12804" max="12804" width="6.07421875" style="8" customWidth="1"/>
    <col min="12805" max="12805" width="7.69140625" style="8" customWidth="1"/>
    <col min="12806" max="12806" width="5.765625" style="8" customWidth="1"/>
    <col min="12807" max="12807" width="8.07421875" style="8" customWidth="1"/>
    <col min="12808" max="12808" width="7.07421875" style="8" customWidth="1"/>
    <col min="12809" max="12809" width="7.765625" style="8"/>
    <col min="12810" max="12810" width="4.69140625" style="8" customWidth="1"/>
    <col min="12811" max="12811" width="6.3046875" style="8" customWidth="1"/>
    <col min="12812" max="13056" width="7.765625" style="8"/>
    <col min="13057" max="13057" width="16.23046875" style="8" customWidth="1"/>
    <col min="13058" max="13058" width="5.4609375" style="8" customWidth="1"/>
    <col min="13059" max="13059" width="9.765625" style="8" customWidth="1"/>
    <col min="13060" max="13060" width="6.07421875" style="8" customWidth="1"/>
    <col min="13061" max="13061" width="7.69140625" style="8" customWidth="1"/>
    <col min="13062" max="13062" width="5.765625" style="8" customWidth="1"/>
    <col min="13063" max="13063" width="8.07421875" style="8" customWidth="1"/>
    <col min="13064" max="13064" width="7.07421875" style="8" customWidth="1"/>
    <col min="13065" max="13065" width="7.765625" style="8"/>
    <col min="13066" max="13066" width="4.69140625" style="8" customWidth="1"/>
    <col min="13067" max="13067" width="6.3046875" style="8" customWidth="1"/>
    <col min="13068" max="13312" width="7.765625" style="8"/>
    <col min="13313" max="13313" width="16.23046875" style="8" customWidth="1"/>
    <col min="13314" max="13314" width="5.4609375" style="8" customWidth="1"/>
    <col min="13315" max="13315" width="9.765625" style="8" customWidth="1"/>
    <col min="13316" max="13316" width="6.07421875" style="8" customWidth="1"/>
    <col min="13317" max="13317" width="7.69140625" style="8" customWidth="1"/>
    <col min="13318" max="13318" width="5.765625" style="8" customWidth="1"/>
    <col min="13319" max="13319" width="8.07421875" style="8" customWidth="1"/>
    <col min="13320" max="13320" width="7.07421875" style="8" customWidth="1"/>
    <col min="13321" max="13321" width="7.765625" style="8"/>
    <col min="13322" max="13322" width="4.69140625" style="8" customWidth="1"/>
    <col min="13323" max="13323" width="6.3046875" style="8" customWidth="1"/>
    <col min="13324" max="13568" width="7.765625" style="8"/>
    <col min="13569" max="13569" width="16.23046875" style="8" customWidth="1"/>
    <col min="13570" max="13570" width="5.4609375" style="8" customWidth="1"/>
    <col min="13571" max="13571" width="9.765625" style="8" customWidth="1"/>
    <col min="13572" max="13572" width="6.07421875" style="8" customWidth="1"/>
    <col min="13573" max="13573" width="7.69140625" style="8" customWidth="1"/>
    <col min="13574" max="13574" width="5.765625" style="8" customWidth="1"/>
    <col min="13575" max="13575" width="8.07421875" style="8" customWidth="1"/>
    <col min="13576" max="13576" width="7.07421875" style="8" customWidth="1"/>
    <col min="13577" max="13577" width="7.765625" style="8"/>
    <col min="13578" max="13578" width="4.69140625" style="8" customWidth="1"/>
    <col min="13579" max="13579" width="6.3046875" style="8" customWidth="1"/>
    <col min="13580" max="13824" width="7.765625" style="8"/>
    <col min="13825" max="13825" width="16.23046875" style="8" customWidth="1"/>
    <col min="13826" max="13826" width="5.4609375" style="8" customWidth="1"/>
    <col min="13827" max="13827" width="9.765625" style="8" customWidth="1"/>
    <col min="13828" max="13828" width="6.07421875" style="8" customWidth="1"/>
    <col min="13829" max="13829" width="7.69140625" style="8" customWidth="1"/>
    <col min="13830" max="13830" width="5.765625" style="8" customWidth="1"/>
    <col min="13831" max="13831" width="8.07421875" style="8" customWidth="1"/>
    <col min="13832" max="13832" width="7.07421875" style="8" customWidth="1"/>
    <col min="13833" max="13833" width="7.765625" style="8"/>
    <col min="13834" max="13834" width="4.69140625" style="8" customWidth="1"/>
    <col min="13835" max="13835" width="6.3046875" style="8" customWidth="1"/>
    <col min="13836" max="14080" width="7.765625" style="8"/>
    <col min="14081" max="14081" width="16.23046875" style="8" customWidth="1"/>
    <col min="14082" max="14082" width="5.4609375" style="8" customWidth="1"/>
    <col min="14083" max="14083" width="9.765625" style="8" customWidth="1"/>
    <col min="14084" max="14084" width="6.07421875" style="8" customWidth="1"/>
    <col min="14085" max="14085" width="7.69140625" style="8" customWidth="1"/>
    <col min="14086" max="14086" width="5.765625" style="8" customWidth="1"/>
    <col min="14087" max="14087" width="8.07421875" style="8" customWidth="1"/>
    <col min="14088" max="14088" width="7.07421875" style="8" customWidth="1"/>
    <col min="14089" max="14089" width="7.765625" style="8"/>
    <col min="14090" max="14090" width="4.69140625" style="8" customWidth="1"/>
    <col min="14091" max="14091" width="6.3046875" style="8" customWidth="1"/>
    <col min="14092" max="14336" width="7.765625" style="8"/>
    <col min="14337" max="14337" width="16.23046875" style="8" customWidth="1"/>
    <col min="14338" max="14338" width="5.4609375" style="8" customWidth="1"/>
    <col min="14339" max="14339" width="9.765625" style="8" customWidth="1"/>
    <col min="14340" max="14340" width="6.07421875" style="8" customWidth="1"/>
    <col min="14341" max="14341" width="7.69140625" style="8" customWidth="1"/>
    <col min="14342" max="14342" width="5.765625" style="8" customWidth="1"/>
    <col min="14343" max="14343" width="8.07421875" style="8" customWidth="1"/>
    <col min="14344" max="14344" width="7.07421875" style="8" customWidth="1"/>
    <col min="14345" max="14345" width="7.765625" style="8"/>
    <col min="14346" max="14346" width="4.69140625" style="8" customWidth="1"/>
    <col min="14347" max="14347" width="6.3046875" style="8" customWidth="1"/>
    <col min="14348" max="14592" width="7.765625" style="8"/>
    <col min="14593" max="14593" width="16.23046875" style="8" customWidth="1"/>
    <col min="14594" max="14594" width="5.4609375" style="8" customWidth="1"/>
    <col min="14595" max="14595" width="9.765625" style="8" customWidth="1"/>
    <col min="14596" max="14596" width="6.07421875" style="8" customWidth="1"/>
    <col min="14597" max="14597" width="7.69140625" style="8" customWidth="1"/>
    <col min="14598" max="14598" width="5.765625" style="8" customWidth="1"/>
    <col min="14599" max="14599" width="8.07421875" style="8" customWidth="1"/>
    <col min="14600" max="14600" width="7.07421875" style="8" customWidth="1"/>
    <col min="14601" max="14601" width="7.765625" style="8"/>
    <col min="14602" max="14602" width="4.69140625" style="8" customWidth="1"/>
    <col min="14603" max="14603" width="6.3046875" style="8" customWidth="1"/>
    <col min="14604" max="14848" width="7.765625" style="8"/>
    <col min="14849" max="14849" width="16.23046875" style="8" customWidth="1"/>
    <col min="14850" max="14850" width="5.4609375" style="8" customWidth="1"/>
    <col min="14851" max="14851" width="9.765625" style="8" customWidth="1"/>
    <col min="14852" max="14852" width="6.07421875" style="8" customWidth="1"/>
    <col min="14853" max="14853" width="7.69140625" style="8" customWidth="1"/>
    <col min="14854" max="14854" width="5.765625" style="8" customWidth="1"/>
    <col min="14855" max="14855" width="8.07421875" style="8" customWidth="1"/>
    <col min="14856" max="14856" width="7.07421875" style="8" customWidth="1"/>
    <col min="14857" max="14857" width="7.765625" style="8"/>
    <col min="14858" max="14858" width="4.69140625" style="8" customWidth="1"/>
    <col min="14859" max="14859" width="6.3046875" style="8" customWidth="1"/>
    <col min="14860" max="15104" width="7.765625" style="8"/>
    <col min="15105" max="15105" width="16.23046875" style="8" customWidth="1"/>
    <col min="15106" max="15106" width="5.4609375" style="8" customWidth="1"/>
    <col min="15107" max="15107" width="9.765625" style="8" customWidth="1"/>
    <col min="15108" max="15108" width="6.07421875" style="8" customWidth="1"/>
    <col min="15109" max="15109" width="7.69140625" style="8" customWidth="1"/>
    <col min="15110" max="15110" width="5.765625" style="8" customWidth="1"/>
    <col min="15111" max="15111" width="8.07421875" style="8" customWidth="1"/>
    <col min="15112" max="15112" width="7.07421875" style="8" customWidth="1"/>
    <col min="15113" max="15113" width="7.765625" style="8"/>
    <col min="15114" max="15114" width="4.69140625" style="8" customWidth="1"/>
    <col min="15115" max="15115" width="6.3046875" style="8" customWidth="1"/>
    <col min="15116" max="15360" width="7.765625" style="8"/>
    <col min="15361" max="15361" width="16.23046875" style="8" customWidth="1"/>
    <col min="15362" max="15362" width="5.4609375" style="8" customWidth="1"/>
    <col min="15363" max="15363" width="9.765625" style="8" customWidth="1"/>
    <col min="15364" max="15364" width="6.07421875" style="8" customWidth="1"/>
    <col min="15365" max="15365" width="7.69140625" style="8" customWidth="1"/>
    <col min="15366" max="15366" width="5.765625" style="8" customWidth="1"/>
    <col min="15367" max="15367" width="8.07421875" style="8" customWidth="1"/>
    <col min="15368" max="15368" width="7.07421875" style="8" customWidth="1"/>
    <col min="15369" max="15369" width="7.765625" style="8"/>
    <col min="15370" max="15370" width="4.69140625" style="8" customWidth="1"/>
    <col min="15371" max="15371" width="6.3046875" style="8" customWidth="1"/>
    <col min="15372" max="15616" width="7.765625" style="8"/>
    <col min="15617" max="15617" width="16.23046875" style="8" customWidth="1"/>
    <col min="15618" max="15618" width="5.4609375" style="8" customWidth="1"/>
    <col min="15619" max="15619" width="9.765625" style="8" customWidth="1"/>
    <col min="15620" max="15620" width="6.07421875" style="8" customWidth="1"/>
    <col min="15621" max="15621" width="7.69140625" style="8" customWidth="1"/>
    <col min="15622" max="15622" width="5.765625" style="8" customWidth="1"/>
    <col min="15623" max="15623" width="8.07421875" style="8" customWidth="1"/>
    <col min="15624" max="15624" width="7.07421875" style="8" customWidth="1"/>
    <col min="15625" max="15625" width="7.765625" style="8"/>
    <col min="15626" max="15626" width="4.69140625" style="8" customWidth="1"/>
    <col min="15627" max="15627" width="6.3046875" style="8" customWidth="1"/>
    <col min="15628" max="15872" width="7.765625" style="8"/>
    <col min="15873" max="15873" width="16.23046875" style="8" customWidth="1"/>
    <col min="15874" max="15874" width="5.4609375" style="8" customWidth="1"/>
    <col min="15875" max="15875" width="9.765625" style="8" customWidth="1"/>
    <col min="15876" max="15876" width="6.07421875" style="8" customWidth="1"/>
    <col min="15877" max="15877" width="7.69140625" style="8" customWidth="1"/>
    <col min="15878" max="15878" width="5.765625" style="8" customWidth="1"/>
    <col min="15879" max="15879" width="8.07421875" style="8" customWidth="1"/>
    <col min="15880" max="15880" width="7.07421875" style="8" customWidth="1"/>
    <col min="15881" max="15881" width="7.765625" style="8"/>
    <col min="15882" max="15882" width="4.69140625" style="8" customWidth="1"/>
    <col min="15883" max="15883" width="6.3046875" style="8" customWidth="1"/>
    <col min="15884" max="16128" width="7.765625" style="8"/>
    <col min="16129" max="16129" width="16.23046875" style="8" customWidth="1"/>
    <col min="16130" max="16130" width="5.4609375" style="8" customWidth="1"/>
    <col min="16131" max="16131" width="9.765625" style="8" customWidth="1"/>
    <col min="16132" max="16132" width="6.07421875" style="8" customWidth="1"/>
    <col min="16133" max="16133" width="7.69140625" style="8" customWidth="1"/>
    <col min="16134" max="16134" width="5.765625" style="8" customWidth="1"/>
    <col min="16135" max="16135" width="8.07421875" style="8" customWidth="1"/>
    <col min="16136" max="16136" width="7.07421875" style="8" customWidth="1"/>
    <col min="16137" max="16137" width="7.765625" style="8"/>
    <col min="16138" max="16138" width="4.69140625" style="8" customWidth="1"/>
    <col min="16139" max="16139" width="6.3046875" style="8" customWidth="1"/>
    <col min="16140" max="16384" width="7.765625" style="8"/>
  </cols>
  <sheetData>
    <row r="1" spans="1:12" s="725" customFormat="1" ht="21.75" customHeight="1" x14ac:dyDescent="0.5">
      <c r="A1" s="724" t="s">
        <v>654</v>
      </c>
      <c r="B1" s="87"/>
      <c r="C1" s="87"/>
      <c r="D1" s="87"/>
      <c r="E1" s="87"/>
      <c r="F1" s="87"/>
      <c r="G1" s="87"/>
      <c r="H1" s="154"/>
      <c r="J1" s="676"/>
    </row>
    <row r="2" spans="1:12" ht="23.5" thickBot="1" x14ac:dyDescent="0.55000000000000004">
      <c r="A2" s="724" t="s">
        <v>582</v>
      </c>
      <c r="B2" s="93"/>
      <c r="C2" s="93"/>
      <c r="D2" s="93"/>
      <c r="E2" s="93"/>
      <c r="F2" s="93"/>
      <c r="G2" s="92"/>
      <c r="H2" s="457"/>
      <c r="I2" s="180"/>
      <c r="J2" s="180"/>
      <c r="K2" s="427" t="s">
        <v>583</v>
      </c>
    </row>
    <row r="3" spans="1:12" s="729" customFormat="1" ht="33.75" customHeight="1" thickTop="1" x14ac:dyDescent="0.35">
      <c r="A3" s="726"/>
      <c r="B3" s="727" t="s">
        <v>584</v>
      </c>
      <c r="C3" s="728" t="s">
        <v>585</v>
      </c>
      <c r="D3" s="727" t="s">
        <v>586</v>
      </c>
      <c r="E3" s="727" t="s">
        <v>587</v>
      </c>
      <c r="F3" s="728" t="s">
        <v>588</v>
      </c>
      <c r="G3" s="728" t="s">
        <v>589</v>
      </c>
      <c r="H3" s="727" t="s">
        <v>590</v>
      </c>
      <c r="I3" s="727" t="s">
        <v>550</v>
      </c>
      <c r="J3" s="727" t="s">
        <v>591</v>
      </c>
      <c r="K3" s="727" t="s">
        <v>512</v>
      </c>
    </row>
    <row r="4" spans="1:12" s="731" customFormat="1" ht="10.5" customHeight="1" x14ac:dyDescent="0.25">
      <c r="A4" s="132" t="s">
        <v>592</v>
      </c>
      <c r="B4" s="730"/>
      <c r="C4" s="96"/>
      <c r="D4" s="96"/>
      <c r="E4" s="96"/>
      <c r="F4" s="96"/>
      <c r="G4" s="96"/>
      <c r="H4" s="96"/>
      <c r="I4" s="96"/>
      <c r="J4" s="96"/>
      <c r="K4" s="96"/>
      <c r="L4" s="96"/>
    </row>
    <row r="5" spans="1:12" s="731" customFormat="1" ht="10.5" customHeight="1" x14ac:dyDescent="0.2">
      <c r="A5" s="93" t="s">
        <v>593</v>
      </c>
      <c r="B5" s="173">
        <v>2726.72</v>
      </c>
      <c r="C5" s="173">
        <v>0</v>
      </c>
      <c r="D5" s="173">
        <v>49299.96</v>
      </c>
      <c r="E5" s="173">
        <v>0</v>
      </c>
      <c r="F5" s="173">
        <v>35888.379999999997</v>
      </c>
      <c r="G5" s="174">
        <v>8522.57</v>
      </c>
      <c r="H5" s="173">
        <v>19964.55</v>
      </c>
      <c r="I5" s="173">
        <v>0</v>
      </c>
      <c r="J5" s="173">
        <v>0</v>
      </c>
      <c r="K5" s="174">
        <v>116402.18</v>
      </c>
      <c r="L5" s="96"/>
    </row>
    <row r="6" spans="1:12" s="731" customFormat="1" ht="10.5" customHeight="1" x14ac:dyDescent="0.2">
      <c r="A6" s="93" t="s">
        <v>254</v>
      </c>
      <c r="B6" s="173">
        <v>5713.11</v>
      </c>
      <c r="C6" s="173">
        <v>889.06</v>
      </c>
      <c r="D6" s="173">
        <v>50740.76</v>
      </c>
      <c r="E6" s="173">
        <v>36409.64</v>
      </c>
      <c r="F6" s="173">
        <v>40970.89</v>
      </c>
      <c r="G6" s="173">
        <v>3324.88</v>
      </c>
      <c r="H6" s="173">
        <v>0</v>
      </c>
      <c r="I6" s="173">
        <v>1721.23</v>
      </c>
      <c r="J6" s="173">
        <v>0</v>
      </c>
      <c r="K6" s="173">
        <v>139769.57</v>
      </c>
      <c r="L6" s="96"/>
    </row>
    <row r="7" spans="1:12" s="731" customFormat="1" ht="10.5" customHeight="1" x14ac:dyDescent="0.2">
      <c r="A7" s="93" t="s">
        <v>261</v>
      </c>
      <c r="B7" s="173">
        <v>-306.27</v>
      </c>
      <c r="C7" s="173">
        <v>-15.13</v>
      </c>
      <c r="D7" s="173">
        <v>-36234.19</v>
      </c>
      <c r="E7" s="173">
        <v>-25174.05</v>
      </c>
      <c r="F7" s="173">
        <v>-9057.52</v>
      </c>
      <c r="G7" s="173">
        <v>-338.89</v>
      </c>
      <c r="H7" s="173">
        <v>0</v>
      </c>
      <c r="I7" s="173">
        <v>-195.43</v>
      </c>
      <c r="J7" s="173">
        <v>0</v>
      </c>
      <c r="K7" s="173">
        <v>-71321.48</v>
      </c>
      <c r="L7" s="96"/>
    </row>
    <row r="8" spans="1:12" s="731" customFormat="1" ht="10.5" customHeight="1" x14ac:dyDescent="0.2">
      <c r="A8" s="93" t="s">
        <v>594</v>
      </c>
      <c r="B8" s="173">
        <v>0</v>
      </c>
      <c r="C8" s="173">
        <v>0</v>
      </c>
      <c r="D8" s="173">
        <v>0</v>
      </c>
      <c r="E8" s="173">
        <v>-2670.02</v>
      </c>
      <c r="F8" s="173">
        <v>0</v>
      </c>
      <c r="G8" s="173">
        <v>0</v>
      </c>
      <c r="H8" s="173">
        <v>0</v>
      </c>
      <c r="I8" s="173">
        <v>0</v>
      </c>
      <c r="J8" s="173">
        <v>0</v>
      </c>
      <c r="K8" s="173">
        <v>-2670.02</v>
      </c>
      <c r="L8" s="96"/>
    </row>
    <row r="9" spans="1:12" s="731" customFormat="1" ht="10.5" customHeight="1" x14ac:dyDescent="0.2">
      <c r="A9" s="93" t="s">
        <v>595</v>
      </c>
      <c r="B9" s="173">
        <v>3234.35</v>
      </c>
      <c r="C9" s="173">
        <v>-88.81</v>
      </c>
      <c r="D9" s="173">
        <v>-129.03</v>
      </c>
      <c r="E9" s="173">
        <v>57.43</v>
      </c>
      <c r="F9" s="173">
        <v>1335.82</v>
      </c>
      <c r="G9" s="173">
        <v>0</v>
      </c>
      <c r="H9" s="173">
        <v>0</v>
      </c>
      <c r="I9" s="173">
        <v>0</v>
      </c>
      <c r="J9" s="173">
        <v>0</v>
      </c>
      <c r="K9" s="173">
        <v>4409.76</v>
      </c>
      <c r="L9" s="96"/>
    </row>
    <row r="10" spans="1:12" s="735" customFormat="1" ht="10.5" customHeight="1" x14ac:dyDescent="0.25">
      <c r="A10" s="732" t="s">
        <v>596</v>
      </c>
      <c r="B10" s="734">
        <v>11367.91</v>
      </c>
      <c r="C10" s="734">
        <v>785.12</v>
      </c>
      <c r="D10" s="734">
        <v>63677.5</v>
      </c>
      <c r="E10" s="734">
        <v>8623</v>
      </c>
      <c r="F10" s="734">
        <v>69137.570000000007</v>
      </c>
      <c r="G10" s="733">
        <v>11508.56</v>
      </c>
      <c r="H10" s="734">
        <v>19964.55</v>
      </c>
      <c r="I10" s="734">
        <v>1525.8</v>
      </c>
      <c r="J10" s="734">
        <v>0</v>
      </c>
      <c r="K10" s="733">
        <v>186590.01</v>
      </c>
      <c r="L10" s="96"/>
    </row>
    <row r="11" spans="1:12" s="735" customFormat="1" ht="11.25" customHeight="1" x14ac:dyDescent="0.2">
      <c r="A11" s="732" t="s">
        <v>597</v>
      </c>
      <c r="B11" s="173">
        <v>13.68</v>
      </c>
      <c r="C11" s="173">
        <v>0.73</v>
      </c>
      <c r="D11" s="173">
        <v>28.2</v>
      </c>
      <c r="E11" s="173">
        <v>9.85</v>
      </c>
      <c r="F11" s="173">
        <v>-107.39</v>
      </c>
      <c r="G11" s="736">
        <v>0</v>
      </c>
      <c r="H11" s="173">
        <v>0</v>
      </c>
      <c r="I11" s="173">
        <v>21</v>
      </c>
      <c r="J11" s="173">
        <v>0</v>
      </c>
      <c r="K11" s="173">
        <v>-33.94</v>
      </c>
      <c r="L11" s="96"/>
    </row>
    <row r="12" spans="1:12" s="735" customFormat="1" ht="10.5" customHeight="1" x14ac:dyDescent="0.25">
      <c r="A12" s="732" t="s">
        <v>598</v>
      </c>
      <c r="B12" s="734">
        <v>11354.24</v>
      </c>
      <c r="C12" s="734">
        <v>784.39</v>
      </c>
      <c r="D12" s="734">
        <v>63649.3</v>
      </c>
      <c r="E12" s="734">
        <v>8613.15</v>
      </c>
      <c r="F12" s="734">
        <v>69244.960000000006</v>
      </c>
      <c r="G12" s="733">
        <v>11508.56</v>
      </c>
      <c r="H12" s="734">
        <v>19964.55</v>
      </c>
      <c r="I12" s="734">
        <v>1504.8</v>
      </c>
      <c r="J12" s="734">
        <v>0</v>
      </c>
      <c r="K12" s="733">
        <v>186623.95</v>
      </c>
      <c r="L12" s="96"/>
    </row>
    <row r="13" spans="1:12" s="731" customFormat="1" ht="6" customHeight="1" x14ac:dyDescent="0.25">
      <c r="A13" s="93"/>
      <c r="B13" s="173"/>
      <c r="C13" s="173"/>
      <c r="D13" s="173"/>
      <c r="E13" s="173"/>
      <c r="F13" s="173"/>
      <c r="G13" s="173"/>
      <c r="H13" s="173"/>
      <c r="I13" s="173"/>
      <c r="J13" s="173"/>
      <c r="K13" s="738"/>
      <c r="L13" s="96"/>
    </row>
    <row r="14" spans="1:12" s="731" customFormat="1" ht="10.5" customHeight="1" x14ac:dyDescent="0.2">
      <c r="A14" s="93" t="s">
        <v>599</v>
      </c>
      <c r="B14" s="173">
        <v>0</v>
      </c>
      <c r="C14" s="173">
        <v>23.61</v>
      </c>
      <c r="D14" s="173">
        <v>-1443.06</v>
      </c>
      <c r="E14" s="173">
        <v>1494.13</v>
      </c>
      <c r="F14" s="173">
        <v>121.89</v>
      </c>
      <c r="G14" s="173">
        <v>-309.23</v>
      </c>
      <c r="H14" s="173">
        <v>-4550.7299999999996</v>
      </c>
      <c r="I14" s="173">
        <v>4550.7299999999996</v>
      </c>
      <c r="J14" s="173">
        <v>0</v>
      </c>
      <c r="K14" s="173">
        <v>-112.65</v>
      </c>
      <c r="L14" s="96"/>
    </row>
    <row r="15" spans="1:12" s="731" customFormat="1" ht="10.5" customHeight="1" x14ac:dyDescent="0.25">
      <c r="A15" s="132" t="s">
        <v>600</v>
      </c>
      <c r="B15" s="738">
        <v>-9697.2199999999993</v>
      </c>
      <c r="C15" s="738">
        <v>248.14</v>
      </c>
      <c r="D15" s="738">
        <v>-62206.239999999998</v>
      </c>
      <c r="E15" s="738">
        <v>61085.65</v>
      </c>
      <c r="F15" s="738">
        <v>-25342.34</v>
      </c>
      <c r="G15" s="737">
        <v>-7491.26</v>
      </c>
      <c r="H15" s="738">
        <v>-15413.83</v>
      </c>
      <c r="I15" s="738">
        <v>24357.72</v>
      </c>
      <c r="J15" s="738">
        <v>1555.57</v>
      </c>
      <c r="K15" s="737">
        <v>-32903.800000000003</v>
      </c>
      <c r="L15" s="96"/>
    </row>
    <row r="16" spans="1:12" s="731" customFormat="1" ht="10.5" customHeight="1" x14ac:dyDescent="0.2">
      <c r="A16" s="93" t="s">
        <v>601</v>
      </c>
      <c r="B16" s="173">
        <v>-7244.32</v>
      </c>
      <c r="C16" s="173">
        <v>-532.01</v>
      </c>
      <c r="D16" s="173">
        <v>0</v>
      </c>
      <c r="E16" s="173">
        <v>-522.76</v>
      </c>
      <c r="F16" s="173">
        <v>-23066.89</v>
      </c>
      <c r="G16" s="174">
        <v>-7336.5</v>
      </c>
      <c r="H16" s="173">
        <v>-15413.83</v>
      </c>
      <c r="I16" s="173">
        <v>24357.72</v>
      </c>
      <c r="J16" s="173">
        <v>0</v>
      </c>
      <c r="K16" s="174">
        <v>-29758.59</v>
      </c>
      <c r="L16" s="96"/>
    </row>
    <row r="17" spans="1:12" s="731" customFormat="1" ht="10.5" customHeight="1" x14ac:dyDescent="0.2">
      <c r="A17" s="93" t="s">
        <v>602</v>
      </c>
      <c r="B17" s="173">
        <v>-7235.1</v>
      </c>
      <c r="C17" s="173">
        <v>0</v>
      </c>
      <c r="D17" s="173">
        <v>0</v>
      </c>
      <c r="E17" s="173">
        <v>-182.38</v>
      </c>
      <c r="F17" s="173">
        <v>-21015.21</v>
      </c>
      <c r="G17" s="173">
        <v>-3481.98</v>
      </c>
      <c r="H17" s="173">
        <v>-15413.83</v>
      </c>
      <c r="I17" s="173">
        <v>21778.61</v>
      </c>
      <c r="J17" s="173">
        <v>0</v>
      </c>
      <c r="K17" s="173">
        <v>-25549.89</v>
      </c>
      <c r="L17" s="96"/>
    </row>
    <row r="18" spans="1:12" s="731" customFormat="1" ht="10.5" customHeight="1" x14ac:dyDescent="0.2">
      <c r="A18" s="93" t="s">
        <v>603</v>
      </c>
      <c r="B18" s="173">
        <v>-9.2200000000000006</v>
      </c>
      <c r="C18" s="173">
        <v>-532.01</v>
      </c>
      <c r="D18" s="173">
        <v>0</v>
      </c>
      <c r="E18" s="173">
        <v>-340.37</v>
      </c>
      <c r="F18" s="173">
        <v>-2051.6799999999998</v>
      </c>
      <c r="G18" s="174">
        <v>-3854.52</v>
      </c>
      <c r="H18" s="173">
        <v>0</v>
      </c>
      <c r="I18" s="173">
        <v>2579.11</v>
      </c>
      <c r="J18" s="173">
        <v>0</v>
      </c>
      <c r="K18" s="174">
        <v>-4208.7</v>
      </c>
      <c r="L18" s="96"/>
    </row>
    <row r="19" spans="1:12" s="739" customFormat="1" ht="10.5" customHeight="1" x14ac:dyDescent="0.2">
      <c r="A19" s="93" t="s">
        <v>604</v>
      </c>
      <c r="B19" s="173">
        <v>-3.61</v>
      </c>
      <c r="C19" s="173">
        <v>-1.08</v>
      </c>
      <c r="D19" s="173">
        <v>0</v>
      </c>
      <c r="E19" s="173">
        <v>-42.99</v>
      </c>
      <c r="F19" s="173">
        <v>-2275.4499999999998</v>
      </c>
      <c r="G19" s="173">
        <v>-154.76</v>
      </c>
      <c r="H19" s="173">
        <v>0</v>
      </c>
      <c r="I19" s="173">
        <v>0</v>
      </c>
      <c r="J19" s="173">
        <v>1555.57</v>
      </c>
      <c r="K19" s="173">
        <v>-922.31</v>
      </c>
      <c r="L19" s="96"/>
    </row>
    <row r="20" spans="1:12" s="731" customFormat="1" ht="10.5" customHeight="1" x14ac:dyDescent="0.2">
      <c r="A20" s="93" t="s">
        <v>605</v>
      </c>
      <c r="B20" s="173">
        <v>0</v>
      </c>
      <c r="C20" s="173">
        <v>0</v>
      </c>
      <c r="D20" s="173">
        <v>-62651.8</v>
      </c>
      <c r="E20" s="173">
        <v>62213.61</v>
      </c>
      <c r="F20" s="173">
        <v>0</v>
      </c>
      <c r="G20" s="173">
        <v>0</v>
      </c>
      <c r="H20" s="173">
        <v>0</v>
      </c>
      <c r="I20" s="173">
        <v>0</v>
      </c>
      <c r="J20" s="173">
        <v>0</v>
      </c>
      <c r="K20" s="173">
        <v>-438.19</v>
      </c>
      <c r="L20" s="96"/>
    </row>
    <row r="21" spans="1:12" s="731" customFormat="1" ht="10.5" customHeight="1" x14ac:dyDescent="0.2">
      <c r="A21" s="93" t="s">
        <v>606</v>
      </c>
      <c r="B21" s="173">
        <v>-1315.07</v>
      </c>
      <c r="C21" s="173">
        <v>1271.03</v>
      </c>
      <c r="D21" s="173">
        <v>0</v>
      </c>
      <c r="E21" s="173">
        <v>0</v>
      </c>
      <c r="F21" s="173">
        <v>0</v>
      </c>
      <c r="G21" s="173">
        <v>0</v>
      </c>
      <c r="H21" s="173">
        <v>0</v>
      </c>
      <c r="I21" s="173">
        <v>0</v>
      </c>
      <c r="J21" s="173">
        <v>0</v>
      </c>
      <c r="K21" s="173">
        <v>-44.04</v>
      </c>
      <c r="L21" s="96"/>
    </row>
    <row r="22" spans="1:12" s="731" customFormat="1" ht="10.5" customHeight="1" x14ac:dyDescent="0.2">
      <c r="A22" s="93" t="s">
        <v>607</v>
      </c>
      <c r="B22" s="173">
        <v>-984.85</v>
      </c>
      <c r="C22" s="173">
        <v>-655.58</v>
      </c>
      <c r="D22" s="173">
        <v>0</v>
      </c>
      <c r="E22" s="173">
        <v>0</v>
      </c>
      <c r="F22" s="173">
        <v>0</v>
      </c>
      <c r="G22" s="173">
        <v>0</v>
      </c>
      <c r="H22" s="173">
        <v>0</v>
      </c>
      <c r="I22" s="173">
        <v>0</v>
      </c>
      <c r="J22" s="173">
        <v>0</v>
      </c>
      <c r="K22" s="173">
        <v>-1640.43</v>
      </c>
      <c r="L22" s="96"/>
    </row>
    <row r="23" spans="1:12" s="731" customFormat="1" ht="10.5" customHeight="1" x14ac:dyDescent="0.2">
      <c r="A23" s="93" t="s">
        <v>608</v>
      </c>
      <c r="B23" s="173">
        <v>-149.36000000000001</v>
      </c>
      <c r="C23" s="173">
        <v>165.77</v>
      </c>
      <c r="D23" s="173">
        <v>0</v>
      </c>
      <c r="E23" s="173">
        <v>-76.84</v>
      </c>
      <c r="F23" s="173">
        <v>0</v>
      </c>
      <c r="G23" s="173">
        <v>0</v>
      </c>
      <c r="H23" s="173">
        <v>0</v>
      </c>
      <c r="I23" s="173">
        <v>0</v>
      </c>
      <c r="J23" s="173">
        <v>0</v>
      </c>
      <c r="K23" s="173">
        <v>-60.43</v>
      </c>
      <c r="L23" s="96"/>
    </row>
    <row r="24" spans="1:12" s="731" customFormat="1" ht="10.5" customHeight="1" x14ac:dyDescent="0.2">
      <c r="A24" s="91" t="s">
        <v>609</v>
      </c>
      <c r="B24" s="740">
        <v>0</v>
      </c>
      <c r="C24" s="740">
        <v>0</v>
      </c>
      <c r="D24" s="740">
        <v>445.56</v>
      </c>
      <c r="E24" s="740">
        <v>-485.37</v>
      </c>
      <c r="F24" s="740">
        <v>0</v>
      </c>
      <c r="G24" s="740">
        <v>0</v>
      </c>
      <c r="H24" s="740">
        <v>0</v>
      </c>
      <c r="I24" s="740">
        <v>0</v>
      </c>
      <c r="J24" s="740">
        <v>0</v>
      </c>
      <c r="K24" s="740">
        <v>-39.81</v>
      </c>
      <c r="L24" s="96"/>
    </row>
    <row r="25" spans="1:12" s="731" customFormat="1" ht="10.5" customHeight="1" x14ac:dyDescent="0.25">
      <c r="A25" s="132" t="s">
        <v>610</v>
      </c>
      <c r="B25" s="738">
        <v>0</v>
      </c>
      <c r="C25" s="738">
        <v>451.63</v>
      </c>
      <c r="D25" s="738">
        <v>0</v>
      </c>
      <c r="E25" s="738">
        <v>4018.34</v>
      </c>
      <c r="F25" s="738">
        <v>4458.07</v>
      </c>
      <c r="G25" s="173">
        <v>0</v>
      </c>
      <c r="H25" s="173">
        <v>0</v>
      </c>
      <c r="I25" s="738">
        <v>2028.06</v>
      </c>
      <c r="J25" s="738">
        <v>316.24</v>
      </c>
      <c r="K25" s="738">
        <v>11272.34</v>
      </c>
      <c r="L25" s="96"/>
    </row>
    <row r="26" spans="1:12" s="731" customFormat="1" ht="10.5" customHeight="1" x14ac:dyDescent="0.2">
      <c r="A26" s="93" t="s">
        <v>601</v>
      </c>
      <c r="B26" s="173">
        <v>0</v>
      </c>
      <c r="C26" s="173">
        <v>0</v>
      </c>
      <c r="D26" s="173">
        <v>0</v>
      </c>
      <c r="E26" s="173">
        <v>0</v>
      </c>
      <c r="F26" s="173">
        <v>0</v>
      </c>
      <c r="G26" s="173">
        <v>0</v>
      </c>
      <c r="H26" s="173">
        <v>0</v>
      </c>
      <c r="I26" s="173">
        <v>1312.79</v>
      </c>
      <c r="J26" s="173">
        <v>0</v>
      </c>
      <c r="K26" s="173">
        <v>1312.79</v>
      </c>
      <c r="L26" s="96"/>
    </row>
    <row r="27" spans="1:12" s="731" customFormat="1" ht="10.5" customHeight="1" x14ac:dyDescent="0.2">
      <c r="A27" s="93" t="s">
        <v>611</v>
      </c>
      <c r="B27" s="173">
        <v>0</v>
      </c>
      <c r="C27" s="173">
        <v>0</v>
      </c>
      <c r="D27" s="173">
        <v>0</v>
      </c>
      <c r="E27" s="173">
        <v>672.3</v>
      </c>
      <c r="F27" s="173">
        <v>3871.67</v>
      </c>
      <c r="G27" s="173">
        <v>0</v>
      </c>
      <c r="H27" s="173">
        <v>0</v>
      </c>
      <c r="I27" s="173">
        <v>47.89</v>
      </c>
      <c r="J27" s="173">
        <v>0</v>
      </c>
      <c r="K27" s="173">
        <v>4591.8500000000004</v>
      </c>
      <c r="L27" s="96"/>
    </row>
    <row r="28" spans="1:12" s="731" customFormat="1" ht="10.5" customHeight="1" x14ac:dyDescent="0.2">
      <c r="A28" s="93" t="s">
        <v>605</v>
      </c>
      <c r="B28" s="173">
        <v>0</v>
      </c>
      <c r="C28" s="173">
        <v>0</v>
      </c>
      <c r="D28" s="173">
        <v>0</v>
      </c>
      <c r="E28" s="173">
        <v>3346.04</v>
      </c>
      <c r="F28" s="173">
        <v>79.33</v>
      </c>
      <c r="G28" s="173">
        <v>0</v>
      </c>
      <c r="H28" s="173">
        <v>0</v>
      </c>
      <c r="I28" s="173">
        <v>378.39</v>
      </c>
      <c r="J28" s="173">
        <v>316.24</v>
      </c>
      <c r="K28" s="173">
        <v>4120</v>
      </c>
      <c r="L28" s="96"/>
    </row>
    <row r="29" spans="1:12" s="731" customFormat="1" ht="10.5" customHeight="1" x14ac:dyDescent="0.2">
      <c r="A29" s="93" t="s">
        <v>612</v>
      </c>
      <c r="B29" s="173">
        <v>0</v>
      </c>
      <c r="C29" s="173">
        <v>0</v>
      </c>
      <c r="D29" s="173">
        <v>0</v>
      </c>
      <c r="E29" s="173">
        <v>0</v>
      </c>
      <c r="F29" s="173">
        <v>5.97</v>
      </c>
      <c r="G29" s="173">
        <v>0</v>
      </c>
      <c r="H29" s="173">
        <v>0</v>
      </c>
      <c r="I29" s="173">
        <v>38.49</v>
      </c>
      <c r="J29" s="173">
        <v>0</v>
      </c>
      <c r="K29" s="173">
        <v>44.46</v>
      </c>
      <c r="L29" s="96"/>
    </row>
    <row r="30" spans="1:12" s="731" customFormat="1" ht="11.25" customHeight="1" x14ac:dyDescent="0.2">
      <c r="A30" s="93" t="s">
        <v>606</v>
      </c>
      <c r="B30" s="173">
        <v>0</v>
      </c>
      <c r="C30" s="173">
        <v>175.76</v>
      </c>
      <c r="D30" s="173">
        <v>0</v>
      </c>
      <c r="E30" s="173">
        <v>0</v>
      </c>
      <c r="F30" s="173">
        <v>0</v>
      </c>
      <c r="G30" s="173">
        <v>0</v>
      </c>
      <c r="H30" s="173">
        <v>0</v>
      </c>
      <c r="I30" s="173">
        <v>1.49</v>
      </c>
      <c r="J30" s="173">
        <v>0</v>
      </c>
      <c r="K30" s="173">
        <v>177.25</v>
      </c>
      <c r="L30" s="96"/>
    </row>
    <row r="31" spans="1:12" s="731" customFormat="1" ht="10.5" customHeight="1" x14ac:dyDescent="0.2">
      <c r="A31" s="93" t="s">
        <v>607</v>
      </c>
      <c r="B31" s="173">
        <v>0</v>
      </c>
      <c r="C31" s="173">
        <v>275.87</v>
      </c>
      <c r="D31" s="173">
        <v>0</v>
      </c>
      <c r="E31" s="173">
        <v>0</v>
      </c>
      <c r="F31" s="173">
        <v>22.5</v>
      </c>
      <c r="G31" s="173">
        <v>0</v>
      </c>
      <c r="H31" s="173">
        <v>0</v>
      </c>
      <c r="I31" s="173">
        <v>18</v>
      </c>
      <c r="J31" s="173">
        <v>0</v>
      </c>
      <c r="K31" s="173">
        <v>316.37</v>
      </c>
      <c r="L31" s="96"/>
    </row>
    <row r="32" spans="1:12" s="731" customFormat="1" ht="11.25" customHeight="1" x14ac:dyDescent="0.2">
      <c r="A32" s="93" t="s">
        <v>608</v>
      </c>
      <c r="B32" s="173">
        <v>0</v>
      </c>
      <c r="C32" s="173">
        <v>0</v>
      </c>
      <c r="D32" s="173">
        <v>0</v>
      </c>
      <c r="E32" s="173">
        <v>0</v>
      </c>
      <c r="F32" s="173">
        <v>0</v>
      </c>
      <c r="G32" s="173">
        <v>0</v>
      </c>
      <c r="H32" s="173">
        <v>0</v>
      </c>
      <c r="I32" s="173">
        <v>0</v>
      </c>
      <c r="J32" s="173">
        <v>0</v>
      </c>
      <c r="K32" s="173">
        <v>0</v>
      </c>
      <c r="L32" s="96"/>
    </row>
    <row r="33" spans="1:12" s="731" customFormat="1" ht="10.5" customHeight="1" x14ac:dyDescent="0.2">
      <c r="A33" s="93" t="s">
        <v>613</v>
      </c>
      <c r="B33" s="173">
        <v>0</v>
      </c>
      <c r="C33" s="173">
        <v>0</v>
      </c>
      <c r="D33" s="173">
        <v>0</v>
      </c>
      <c r="E33" s="173">
        <v>0</v>
      </c>
      <c r="F33" s="173">
        <v>0</v>
      </c>
      <c r="G33" s="173">
        <v>0</v>
      </c>
      <c r="H33" s="173">
        <v>0</v>
      </c>
      <c r="I33" s="173">
        <v>90.72</v>
      </c>
      <c r="J33" s="173">
        <v>0</v>
      </c>
      <c r="K33" s="173">
        <v>90.72</v>
      </c>
      <c r="L33" s="96"/>
    </row>
    <row r="34" spans="1:12" s="731" customFormat="1" ht="10.5" customHeight="1" x14ac:dyDescent="0.2">
      <c r="A34" s="93" t="s">
        <v>614</v>
      </c>
      <c r="B34" s="173">
        <v>0</v>
      </c>
      <c r="C34" s="173">
        <v>0</v>
      </c>
      <c r="D34" s="173">
        <v>0</v>
      </c>
      <c r="E34" s="173">
        <v>0</v>
      </c>
      <c r="F34" s="173">
        <v>478.59</v>
      </c>
      <c r="G34" s="173">
        <v>0</v>
      </c>
      <c r="H34" s="173">
        <v>0</v>
      </c>
      <c r="I34" s="173">
        <v>140.29</v>
      </c>
      <c r="J34" s="173">
        <v>0</v>
      </c>
      <c r="K34" s="173">
        <v>618.88</v>
      </c>
      <c r="L34" s="96"/>
    </row>
    <row r="35" spans="1:12" s="731" customFormat="1" ht="10.5" customHeight="1" x14ac:dyDescent="0.25">
      <c r="A35" s="679" t="s">
        <v>615</v>
      </c>
      <c r="B35" s="738">
        <v>0</v>
      </c>
      <c r="C35" s="738">
        <v>94.19</v>
      </c>
      <c r="D35" s="738">
        <v>0</v>
      </c>
      <c r="E35" s="738">
        <v>0</v>
      </c>
      <c r="F35" s="738">
        <v>418.54</v>
      </c>
      <c r="G35" s="738">
        <v>0</v>
      </c>
      <c r="H35" s="738">
        <v>0</v>
      </c>
      <c r="I35" s="738">
        <v>2243.02</v>
      </c>
      <c r="J35" s="738">
        <v>0</v>
      </c>
      <c r="K35" s="738">
        <v>2755.75</v>
      </c>
      <c r="L35" s="96"/>
    </row>
    <row r="36" spans="1:12" s="731" customFormat="1" ht="10.5" customHeight="1" x14ac:dyDescent="0.25">
      <c r="A36" s="145" t="s">
        <v>616</v>
      </c>
      <c r="B36" s="742">
        <v>1657.02</v>
      </c>
      <c r="C36" s="742">
        <v>510.33</v>
      </c>
      <c r="D36" s="742">
        <v>0</v>
      </c>
      <c r="E36" s="742">
        <v>67174.59</v>
      </c>
      <c r="F36" s="742">
        <v>39147.9</v>
      </c>
      <c r="G36" s="741">
        <v>3708.07</v>
      </c>
      <c r="H36" s="742">
        <v>0</v>
      </c>
      <c r="I36" s="742">
        <v>26142.17</v>
      </c>
      <c r="J36" s="742">
        <v>1239.3399999999999</v>
      </c>
      <c r="K36" s="741">
        <v>139579.41</v>
      </c>
      <c r="L36" s="96"/>
    </row>
    <row r="37" spans="1:12" s="731" customFormat="1" ht="10.5" customHeight="1" x14ac:dyDescent="0.25">
      <c r="A37" s="132" t="s">
        <v>617</v>
      </c>
      <c r="B37" s="738">
        <v>1238.98</v>
      </c>
      <c r="C37" s="738">
        <v>307.70999999999998</v>
      </c>
      <c r="D37" s="738">
        <v>0</v>
      </c>
      <c r="E37" s="738">
        <v>2194.56</v>
      </c>
      <c r="F37" s="738">
        <v>7782.03</v>
      </c>
      <c r="G37" s="737">
        <v>1017.66</v>
      </c>
      <c r="H37" s="738">
        <v>0</v>
      </c>
      <c r="I37" s="738">
        <v>8023.73</v>
      </c>
      <c r="J37" s="738">
        <v>666.96</v>
      </c>
      <c r="K37" s="737">
        <v>21231.64</v>
      </c>
      <c r="L37" s="96"/>
    </row>
    <row r="38" spans="1:12" s="731" customFormat="1" ht="10.5" customHeight="1" x14ac:dyDescent="0.2">
      <c r="A38" s="93" t="s">
        <v>618</v>
      </c>
      <c r="B38" s="173">
        <v>0</v>
      </c>
      <c r="C38" s="173">
        <v>0</v>
      </c>
      <c r="D38" s="173">
        <v>0</v>
      </c>
      <c r="E38" s="173">
        <v>1285.28</v>
      </c>
      <c r="F38" s="173">
        <v>0.71</v>
      </c>
      <c r="G38" s="174">
        <v>52.66</v>
      </c>
      <c r="H38" s="173">
        <v>0</v>
      </c>
      <c r="I38" s="173">
        <v>0</v>
      </c>
      <c r="J38" s="173">
        <v>0</v>
      </c>
      <c r="K38" s="174">
        <v>1338.66</v>
      </c>
      <c r="L38" s="459"/>
    </row>
    <row r="39" spans="1:12" s="731" customFormat="1" ht="11.25" customHeight="1" x14ac:dyDescent="0.2">
      <c r="A39" s="93" t="s">
        <v>619</v>
      </c>
      <c r="B39" s="173">
        <v>23.29</v>
      </c>
      <c r="C39" s="173">
        <v>307.70999999999998</v>
      </c>
      <c r="D39" s="173">
        <v>0</v>
      </c>
      <c r="E39" s="173">
        <v>3.78</v>
      </c>
      <c r="F39" s="173">
        <v>343.87</v>
      </c>
      <c r="G39" s="173">
        <v>0</v>
      </c>
      <c r="H39" s="173">
        <v>0</v>
      </c>
      <c r="I39" s="173">
        <v>243.35</v>
      </c>
      <c r="J39" s="173">
        <v>0</v>
      </c>
      <c r="K39" s="173">
        <v>922</v>
      </c>
      <c r="L39" s="459"/>
    </row>
    <row r="40" spans="1:12" s="731" customFormat="1" ht="11.25" customHeight="1" x14ac:dyDescent="0.2">
      <c r="A40" s="93" t="s">
        <v>620</v>
      </c>
      <c r="B40" s="173">
        <v>19.36</v>
      </c>
      <c r="C40" s="173">
        <v>0</v>
      </c>
      <c r="D40" s="173">
        <v>0</v>
      </c>
      <c r="E40" s="173">
        <v>7.12</v>
      </c>
      <c r="F40" s="173">
        <v>233.9</v>
      </c>
      <c r="G40" s="173">
        <v>0</v>
      </c>
      <c r="H40" s="173">
        <v>0</v>
      </c>
      <c r="I40" s="173">
        <v>387.52</v>
      </c>
      <c r="J40" s="173">
        <v>0</v>
      </c>
      <c r="K40" s="173">
        <v>647.91</v>
      </c>
      <c r="L40" s="459"/>
    </row>
    <row r="41" spans="1:12" s="731" customFormat="1" ht="10.5" customHeight="1" x14ac:dyDescent="0.2">
      <c r="A41" s="93" t="s">
        <v>621</v>
      </c>
      <c r="B41" s="173">
        <v>528.72</v>
      </c>
      <c r="C41" s="173">
        <v>0</v>
      </c>
      <c r="D41" s="173">
        <v>0</v>
      </c>
      <c r="E41" s="173">
        <v>176.14</v>
      </c>
      <c r="F41" s="173">
        <v>1141.55</v>
      </c>
      <c r="G41" s="173">
        <v>238.04</v>
      </c>
      <c r="H41" s="173">
        <v>0</v>
      </c>
      <c r="I41" s="173">
        <v>536.51</v>
      </c>
      <c r="J41" s="173">
        <v>0</v>
      </c>
      <c r="K41" s="173">
        <v>2620.9499999999998</v>
      </c>
      <c r="L41" s="459"/>
    </row>
    <row r="42" spans="1:12" s="731" customFormat="1" ht="10.5" customHeight="1" x14ac:dyDescent="0.2">
      <c r="A42" s="93" t="s">
        <v>622</v>
      </c>
      <c r="B42" s="173">
        <v>52.42</v>
      </c>
      <c r="C42" s="173">
        <v>0</v>
      </c>
      <c r="D42" s="173">
        <v>0</v>
      </c>
      <c r="E42" s="173">
        <v>113.76</v>
      </c>
      <c r="F42" s="173">
        <v>1501.46</v>
      </c>
      <c r="G42" s="173">
        <v>38.340000000000003</v>
      </c>
      <c r="H42" s="173">
        <v>0</v>
      </c>
      <c r="I42" s="173">
        <v>1297.3399999999999</v>
      </c>
      <c r="J42" s="173">
        <v>251.9</v>
      </c>
      <c r="K42" s="173">
        <v>3255.22</v>
      </c>
      <c r="L42" s="459"/>
    </row>
    <row r="43" spans="1:12" s="731" customFormat="1" ht="10.5" customHeight="1" x14ac:dyDescent="0.2">
      <c r="A43" s="93" t="s">
        <v>623</v>
      </c>
      <c r="B43" s="173">
        <v>8</v>
      </c>
      <c r="C43" s="173">
        <v>0</v>
      </c>
      <c r="D43" s="173">
        <v>0</v>
      </c>
      <c r="E43" s="173">
        <v>0.36</v>
      </c>
      <c r="F43" s="173">
        <v>849.7</v>
      </c>
      <c r="G43" s="173">
        <v>1.07</v>
      </c>
      <c r="H43" s="173">
        <v>0</v>
      </c>
      <c r="I43" s="173">
        <v>533.95000000000005</v>
      </c>
      <c r="J43" s="173">
        <v>0</v>
      </c>
      <c r="K43" s="173">
        <v>1393.09</v>
      </c>
      <c r="L43" s="459"/>
    </row>
    <row r="44" spans="1:12" s="731" customFormat="1" ht="10.5" customHeight="1" x14ac:dyDescent="0.2">
      <c r="A44" s="93" t="s">
        <v>624</v>
      </c>
      <c r="B44" s="173">
        <v>3.47</v>
      </c>
      <c r="C44" s="173">
        <v>0</v>
      </c>
      <c r="D44" s="173">
        <v>0</v>
      </c>
      <c r="E44" s="173">
        <v>0.86</v>
      </c>
      <c r="F44" s="173">
        <v>242.97</v>
      </c>
      <c r="G44" s="173">
        <v>0</v>
      </c>
      <c r="H44" s="173">
        <v>0</v>
      </c>
      <c r="I44" s="173">
        <v>520.94000000000005</v>
      </c>
      <c r="J44" s="173">
        <v>0</v>
      </c>
      <c r="K44" s="173">
        <v>768.23</v>
      </c>
      <c r="L44" s="459"/>
    </row>
    <row r="45" spans="1:12" s="731" customFormat="1" ht="10.5" customHeight="1" x14ac:dyDescent="0.2">
      <c r="A45" s="93" t="s">
        <v>625</v>
      </c>
      <c r="B45" s="173">
        <v>39.67</v>
      </c>
      <c r="C45" s="173">
        <v>0</v>
      </c>
      <c r="D45" s="173">
        <v>0</v>
      </c>
      <c r="E45" s="173">
        <v>200.18</v>
      </c>
      <c r="F45" s="173">
        <v>489.7</v>
      </c>
      <c r="G45" s="173">
        <v>0</v>
      </c>
      <c r="H45" s="173">
        <v>0</v>
      </c>
      <c r="I45" s="173">
        <v>416.84</v>
      </c>
      <c r="J45" s="173">
        <v>0</v>
      </c>
      <c r="K45" s="173">
        <v>1146.3900000000001</v>
      </c>
      <c r="L45" s="459"/>
    </row>
    <row r="46" spans="1:12" s="731" customFormat="1" ht="10.5" customHeight="1" x14ac:dyDescent="0.2">
      <c r="A46" s="93" t="s">
        <v>626</v>
      </c>
      <c r="B46" s="173">
        <v>45.04</v>
      </c>
      <c r="C46" s="173">
        <v>0</v>
      </c>
      <c r="D46" s="173">
        <v>0</v>
      </c>
      <c r="E46" s="173">
        <v>105.39</v>
      </c>
      <c r="F46" s="173">
        <v>1478.34</v>
      </c>
      <c r="G46" s="173">
        <v>15.75</v>
      </c>
      <c r="H46" s="173">
        <v>0</v>
      </c>
      <c r="I46" s="173">
        <v>942.35</v>
      </c>
      <c r="J46" s="173">
        <v>0.38</v>
      </c>
      <c r="K46" s="173">
        <v>2587.2399999999998</v>
      </c>
      <c r="L46" s="459"/>
    </row>
    <row r="47" spans="1:12" s="731" customFormat="1" ht="10.5" customHeight="1" x14ac:dyDescent="0.2">
      <c r="A47" s="93" t="s">
        <v>627</v>
      </c>
      <c r="B47" s="173">
        <v>47.51</v>
      </c>
      <c r="C47" s="173">
        <v>0</v>
      </c>
      <c r="D47" s="173">
        <v>0</v>
      </c>
      <c r="E47" s="173">
        <v>43.18</v>
      </c>
      <c r="F47" s="173">
        <v>225.25</v>
      </c>
      <c r="G47" s="173">
        <v>0</v>
      </c>
      <c r="H47" s="173">
        <v>0</v>
      </c>
      <c r="I47" s="173">
        <v>231.62</v>
      </c>
      <c r="J47" s="173">
        <v>0</v>
      </c>
      <c r="K47" s="173">
        <v>547.55999999999995</v>
      </c>
      <c r="L47" s="459"/>
    </row>
    <row r="48" spans="1:12" s="731" customFormat="1" ht="10.5" customHeight="1" x14ac:dyDescent="0.2">
      <c r="A48" s="93" t="s">
        <v>628</v>
      </c>
      <c r="B48" s="173">
        <v>75.16</v>
      </c>
      <c r="C48" s="173">
        <v>0</v>
      </c>
      <c r="D48" s="173">
        <v>0</v>
      </c>
      <c r="E48" s="173">
        <v>31.05</v>
      </c>
      <c r="F48" s="173">
        <v>351.86</v>
      </c>
      <c r="G48" s="173">
        <v>399.83</v>
      </c>
      <c r="H48" s="173">
        <v>0</v>
      </c>
      <c r="I48" s="173">
        <v>908.33</v>
      </c>
      <c r="J48" s="173">
        <v>0</v>
      </c>
      <c r="K48" s="173">
        <v>1766.23</v>
      </c>
      <c r="L48" s="459"/>
    </row>
    <row r="49" spans="1:12" s="731" customFormat="1" ht="11.25" customHeight="1" x14ac:dyDescent="0.2">
      <c r="A49" s="93" t="s">
        <v>629</v>
      </c>
      <c r="B49" s="173">
        <v>392.34</v>
      </c>
      <c r="C49" s="173">
        <v>0</v>
      </c>
      <c r="D49" s="173">
        <v>0</v>
      </c>
      <c r="E49" s="173">
        <v>36.97</v>
      </c>
      <c r="F49" s="173">
        <v>568.36</v>
      </c>
      <c r="G49" s="174">
        <v>271.97000000000003</v>
      </c>
      <c r="H49" s="173">
        <v>0</v>
      </c>
      <c r="I49" s="173">
        <v>1892.44</v>
      </c>
      <c r="J49" s="173">
        <v>414.68</v>
      </c>
      <c r="K49" s="174">
        <v>3576.76</v>
      </c>
      <c r="L49" s="459"/>
    </row>
    <row r="50" spans="1:12" s="731" customFormat="1" ht="11.25" customHeight="1" x14ac:dyDescent="0.2">
      <c r="A50" s="93" t="s">
        <v>630</v>
      </c>
      <c r="B50" s="173">
        <v>4.01</v>
      </c>
      <c r="C50" s="173">
        <v>0</v>
      </c>
      <c r="D50" s="173">
        <v>0</v>
      </c>
      <c r="E50" s="173">
        <v>190.5</v>
      </c>
      <c r="F50" s="173">
        <v>354.36</v>
      </c>
      <c r="G50" s="173">
        <v>0</v>
      </c>
      <c r="H50" s="173">
        <v>0</v>
      </c>
      <c r="I50" s="173">
        <v>112.54</v>
      </c>
      <c r="J50" s="173">
        <v>0</v>
      </c>
      <c r="K50" s="173">
        <v>661.4</v>
      </c>
      <c r="L50" s="459"/>
    </row>
    <row r="51" spans="1:12" s="731" customFormat="1" ht="10.5" customHeight="1" x14ac:dyDescent="0.25">
      <c r="A51" s="132" t="s">
        <v>631</v>
      </c>
      <c r="B51" s="738">
        <v>10.26</v>
      </c>
      <c r="C51" s="738">
        <v>0</v>
      </c>
      <c r="D51" s="738">
        <v>0</v>
      </c>
      <c r="E51" s="738">
        <v>51560.55</v>
      </c>
      <c r="F51" s="738">
        <v>0</v>
      </c>
      <c r="G51" s="738">
        <v>945.87</v>
      </c>
      <c r="H51" s="738">
        <v>0</v>
      </c>
      <c r="I51" s="738">
        <v>403.27</v>
      </c>
      <c r="J51" s="738">
        <v>0</v>
      </c>
      <c r="K51" s="738">
        <v>52919.96</v>
      </c>
      <c r="L51" s="96"/>
    </row>
    <row r="52" spans="1:12" s="731" customFormat="1" ht="10.5" customHeight="1" x14ac:dyDescent="0.2">
      <c r="A52" s="93" t="s">
        <v>632</v>
      </c>
      <c r="B52" s="173">
        <v>0</v>
      </c>
      <c r="C52" s="173">
        <v>0</v>
      </c>
      <c r="D52" s="173">
        <v>0</v>
      </c>
      <c r="E52" s="173">
        <v>11909.64</v>
      </c>
      <c r="F52" s="173">
        <v>0</v>
      </c>
      <c r="G52" s="173">
        <v>0</v>
      </c>
      <c r="H52" s="173">
        <v>0</v>
      </c>
      <c r="I52" s="173">
        <v>0</v>
      </c>
      <c r="J52" s="173">
        <v>0</v>
      </c>
      <c r="K52" s="173">
        <v>11909.64</v>
      </c>
      <c r="L52" s="96"/>
    </row>
    <row r="53" spans="1:12" s="731" customFormat="1" ht="10.5" customHeight="1" x14ac:dyDescent="0.2">
      <c r="A53" s="93" t="s">
        <v>633</v>
      </c>
      <c r="B53" s="173">
        <v>10.26</v>
      </c>
      <c r="C53" s="173">
        <v>0</v>
      </c>
      <c r="D53" s="173">
        <v>0</v>
      </c>
      <c r="E53" s="173">
        <v>626.41999999999996</v>
      </c>
      <c r="F53" s="173">
        <v>0</v>
      </c>
      <c r="G53" s="173">
        <v>0</v>
      </c>
      <c r="H53" s="173">
        <v>0</v>
      </c>
      <c r="I53" s="173">
        <v>391.84</v>
      </c>
      <c r="J53" s="173">
        <v>0</v>
      </c>
      <c r="K53" s="173">
        <v>1028.53</v>
      </c>
      <c r="L53" s="96"/>
    </row>
    <row r="54" spans="1:12" s="731" customFormat="1" ht="10.5" customHeight="1" x14ac:dyDescent="0.2">
      <c r="A54" s="93" t="s">
        <v>634</v>
      </c>
      <c r="B54" s="173">
        <v>0</v>
      </c>
      <c r="C54" s="173">
        <v>0</v>
      </c>
      <c r="D54" s="173">
        <v>0</v>
      </c>
      <c r="E54" s="173">
        <v>38136.400000000001</v>
      </c>
      <c r="F54" s="173">
        <v>0</v>
      </c>
      <c r="G54" s="173">
        <v>945.87</v>
      </c>
      <c r="H54" s="173">
        <v>0</v>
      </c>
      <c r="I54" s="173">
        <v>11.43</v>
      </c>
      <c r="J54" s="173">
        <v>0</v>
      </c>
      <c r="K54" s="173">
        <v>39093.699999999997</v>
      </c>
      <c r="L54" s="96"/>
    </row>
    <row r="55" spans="1:12" s="731" customFormat="1" ht="10.5" customHeight="1" x14ac:dyDescent="0.2">
      <c r="A55" s="93" t="s">
        <v>635</v>
      </c>
      <c r="B55" s="173">
        <v>0</v>
      </c>
      <c r="C55" s="173">
        <v>0</v>
      </c>
      <c r="D55" s="173">
        <v>0</v>
      </c>
      <c r="E55" s="173">
        <v>888.09</v>
      </c>
      <c r="F55" s="173">
        <v>0</v>
      </c>
      <c r="G55" s="173">
        <v>0</v>
      </c>
      <c r="H55" s="173">
        <v>0</v>
      </c>
      <c r="I55" s="173">
        <v>0</v>
      </c>
      <c r="J55" s="173">
        <v>0</v>
      </c>
      <c r="K55" s="173">
        <v>888.09</v>
      </c>
      <c r="L55" s="96"/>
    </row>
    <row r="56" spans="1:12" s="731" customFormat="1" ht="10.5" customHeight="1" x14ac:dyDescent="0.2">
      <c r="A56" s="93" t="s">
        <v>636</v>
      </c>
      <c r="B56" s="173">
        <v>0</v>
      </c>
      <c r="C56" s="173">
        <v>0</v>
      </c>
      <c r="D56" s="173">
        <v>0</v>
      </c>
      <c r="E56" s="173">
        <v>0</v>
      </c>
      <c r="F56" s="173">
        <v>0</v>
      </c>
      <c r="G56" s="173">
        <v>0</v>
      </c>
      <c r="H56" s="173">
        <v>0</v>
      </c>
      <c r="I56" s="173">
        <v>0</v>
      </c>
      <c r="J56" s="173">
        <v>0</v>
      </c>
      <c r="K56" s="173">
        <v>0</v>
      </c>
      <c r="L56" s="96"/>
    </row>
    <row r="57" spans="1:12" s="731" customFormat="1" ht="10.5" customHeight="1" x14ac:dyDescent="0.25">
      <c r="A57" s="132" t="s">
        <v>614</v>
      </c>
      <c r="B57" s="738">
        <v>407.77</v>
      </c>
      <c r="C57" s="738">
        <v>159.24</v>
      </c>
      <c r="D57" s="738">
        <v>0</v>
      </c>
      <c r="E57" s="738">
        <v>5969.65</v>
      </c>
      <c r="F57" s="738">
        <v>30970.52</v>
      </c>
      <c r="G57" s="737">
        <v>1744.55</v>
      </c>
      <c r="H57" s="738">
        <v>0</v>
      </c>
      <c r="I57" s="738">
        <v>17715.16</v>
      </c>
      <c r="J57" s="738">
        <v>572.37</v>
      </c>
      <c r="K57" s="737">
        <v>57539.26</v>
      </c>
      <c r="L57" s="96"/>
    </row>
    <row r="58" spans="1:12" s="731" customFormat="1" ht="10.5" customHeight="1" x14ac:dyDescent="0.2">
      <c r="A58" s="93" t="s">
        <v>637</v>
      </c>
      <c r="B58" s="173">
        <v>380.9</v>
      </c>
      <c r="C58" s="173">
        <v>159.24</v>
      </c>
      <c r="D58" s="173">
        <v>0</v>
      </c>
      <c r="E58" s="173">
        <v>2406.2800000000002</v>
      </c>
      <c r="F58" s="173">
        <v>23670.46</v>
      </c>
      <c r="G58" s="174">
        <v>651.86</v>
      </c>
      <c r="H58" s="173">
        <v>0</v>
      </c>
      <c r="I58" s="173">
        <v>9288.48</v>
      </c>
      <c r="J58" s="173">
        <v>260.44</v>
      </c>
      <c r="K58" s="174">
        <v>36817.660000000003</v>
      </c>
      <c r="L58" s="96"/>
    </row>
    <row r="59" spans="1:12" s="731" customFormat="1" ht="10.5" customHeight="1" x14ac:dyDescent="0.2">
      <c r="A59" s="93" t="s">
        <v>638</v>
      </c>
      <c r="B59" s="173">
        <v>18.829999999999998</v>
      </c>
      <c r="C59" s="173">
        <v>0</v>
      </c>
      <c r="D59" s="173">
        <v>0</v>
      </c>
      <c r="E59" s="173">
        <v>745.63</v>
      </c>
      <c r="F59" s="173">
        <v>2899.7</v>
      </c>
      <c r="G59" s="173">
        <v>23.65</v>
      </c>
      <c r="H59" s="173">
        <v>0</v>
      </c>
      <c r="I59" s="173">
        <v>1694.57</v>
      </c>
      <c r="J59" s="173">
        <v>71.25</v>
      </c>
      <c r="K59" s="173">
        <v>5453.63</v>
      </c>
      <c r="L59" s="96"/>
    </row>
    <row r="60" spans="1:12" s="731" customFormat="1" ht="10.5" customHeight="1" x14ac:dyDescent="0.2">
      <c r="A60" s="93" t="s">
        <v>639</v>
      </c>
      <c r="B60" s="173">
        <v>3.35</v>
      </c>
      <c r="C60" s="173">
        <v>0</v>
      </c>
      <c r="D60" s="173">
        <v>0</v>
      </c>
      <c r="E60" s="173">
        <v>1469.67</v>
      </c>
      <c r="F60" s="173">
        <v>3527.05</v>
      </c>
      <c r="G60" s="174">
        <v>969.07</v>
      </c>
      <c r="H60" s="173">
        <v>0</v>
      </c>
      <c r="I60" s="173">
        <v>6361.51</v>
      </c>
      <c r="J60" s="173">
        <v>240.68</v>
      </c>
      <c r="K60" s="174">
        <v>12571.34</v>
      </c>
      <c r="L60" s="96"/>
    </row>
    <row r="61" spans="1:12" s="731" customFormat="1" ht="11.25" customHeight="1" x14ac:dyDescent="0.2">
      <c r="A61" s="93" t="s">
        <v>640</v>
      </c>
      <c r="B61" s="173">
        <v>0</v>
      </c>
      <c r="C61" s="173">
        <v>0</v>
      </c>
      <c r="D61" s="173">
        <v>0</v>
      </c>
      <c r="E61" s="173">
        <v>910.56</v>
      </c>
      <c r="F61" s="173">
        <v>78.14</v>
      </c>
      <c r="G61" s="173">
        <v>99.6</v>
      </c>
      <c r="H61" s="173">
        <v>0</v>
      </c>
      <c r="I61" s="173">
        <v>370.59</v>
      </c>
      <c r="J61" s="173">
        <v>0</v>
      </c>
      <c r="K61" s="173">
        <v>1458.89</v>
      </c>
      <c r="L61" s="96"/>
    </row>
    <row r="62" spans="1:12" s="731" customFormat="1" ht="10.5" customHeight="1" x14ac:dyDescent="0.2">
      <c r="A62" s="91" t="s">
        <v>641</v>
      </c>
      <c r="B62" s="173">
        <v>4.6900000000000004</v>
      </c>
      <c r="C62" s="173">
        <v>0</v>
      </c>
      <c r="D62" s="173">
        <v>0</v>
      </c>
      <c r="E62" s="173">
        <v>437.52</v>
      </c>
      <c r="F62" s="173">
        <v>795.16</v>
      </c>
      <c r="G62" s="173">
        <v>0.37</v>
      </c>
      <c r="H62" s="173">
        <v>0</v>
      </c>
      <c r="I62" s="173">
        <v>0</v>
      </c>
      <c r="J62" s="173">
        <v>0</v>
      </c>
      <c r="K62" s="173">
        <v>1237.74</v>
      </c>
      <c r="L62" s="96"/>
    </row>
    <row r="63" spans="1:12" s="735" customFormat="1" ht="10.5" customHeight="1" thickBot="1" x14ac:dyDescent="0.3">
      <c r="A63" s="471" t="s">
        <v>642</v>
      </c>
      <c r="B63" s="743">
        <v>0</v>
      </c>
      <c r="C63" s="743">
        <v>43.37</v>
      </c>
      <c r="D63" s="743">
        <v>0</v>
      </c>
      <c r="E63" s="745">
        <v>7449.83</v>
      </c>
      <c r="F63" s="745">
        <v>395.36</v>
      </c>
      <c r="G63" s="743">
        <v>0</v>
      </c>
      <c r="H63" s="743">
        <v>0</v>
      </c>
      <c r="I63" s="743">
        <v>0</v>
      </c>
      <c r="J63" s="743">
        <v>0</v>
      </c>
      <c r="K63" s="745">
        <v>7888.55</v>
      </c>
      <c r="L63" s="96"/>
    </row>
    <row r="64" spans="1:12" s="410" customFormat="1" ht="12" customHeight="1" thickTop="1" x14ac:dyDescent="0.25">
      <c r="A64" s="98" t="s">
        <v>643</v>
      </c>
      <c r="B64" s="368"/>
      <c r="C64" s="368"/>
      <c r="D64" s="368"/>
      <c r="E64" s="368"/>
      <c r="F64" s="368"/>
      <c r="G64" s="368"/>
      <c r="H64" s="366"/>
      <c r="I64" s="366"/>
      <c r="J64" s="366"/>
      <c r="K64" s="366"/>
    </row>
    <row r="65" spans="1:12" s="410" customFormat="1" ht="10" customHeight="1" x14ac:dyDescent="0.25">
      <c r="A65" s="98" t="s">
        <v>644</v>
      </c>
      <c r="B65" s="368"/>
      <c r="C65" s="368"/>
      <c r="D65" s="368"/>
      <c r="E65" s="368"/>
      <c r="F65" s="368"/>
      <c r="G65" s="368"/>
      <c r="H65" s="366"/>
      <c r="I65" s="366"/>
      <c r="J65" s="366"/>
      <c r="K65" s="366"/>
    </row>
    <row r="66" spans="1:12" s="410" customFormat="1" ht="10" customHeight="1" x14ac:dyDescent="0.25">
      <c r="A66" s="98" t="s">
        <v>645</v>
      </c>
      <c r="B66" s="368"/>
      <c r="C66" s="368"/>
      <c r="D66" s="368"/>
      <c r="E66" s="368"/>
      <c r="F66" s="368"/>
      <c r="G66" s="368"/>
      <c r="H66" s="366"/>
      <c r="I66" s="366"/>
      <c r="J66" s="366"/>
      <c r="K66" s="366"/>
    </row>
    <row r="67" spans="1:12" s="410" customFormat="1" ht="10" customHeight="1" x14ac:dyDescent="0.25">
      <c r="A67" s="98" t="s">
        <v>646</v>
      </c>
      <c r="B67" s="368"/>
      <c r="C67" s="368"/>
      <c r="D67" s="368"/>
      <c r="E67" s="368"/>
      <c r="F67" s="368"/>
      <c r="G67" s="368"/>
      <c r="H67" s="366"/>
      <c r="I67" s="366"/>
      <c r="J67" s="366"/>
      <c r="K67" s="366"/>
    </row>
    <row r="68" spans="1:12" s="410" customFormat="1" ht="10" customHeight="1" x14ac:dyDescent="0.25">
      <c r="A68" s="98" t="s">
        <v>647</v>
      </c>
      <c r="B68" s="368"/>
      <c r="C68" s="368"/>
      <c r="D68" s="368"/>
      <c r="E68" s="368"/>
      <c r="F68" s="368"/>
      <c r="G68" s="368"/>
      <c r="H68" s="366"/>
      <c r="I68" s="366"/>
      <c r="J68" s="366"/>
      <c r="K68" s="366"/>
    </row>
    <row r="69" spans="1:12" s="749" customFormat="1" ht="9.75" customHeight="1" x14ac:dyDescent="0.3">
      <c r="A69" s="98" t="s">
        <v>653</v>
      </c>
      <c r="B69" s="748"/>
      <c r="C69" s="748"/>
      <c r="D69" s="748"/>
      <c r="E69" s="748"/>
      <c r="F69" s="748"/>
      <c r="G69" s="748"/>
      <c r="H69" s="366"/>
      <c r="I69" s="366"/>
      <c r="J69" s="366"/>
      <c r="K69" s="366"/>
      <c r="L69" s="410"/>
    </row>
    <row r="70" spans="1:12" s="410" customFormat="1" ht="9.75" customHeight="1" x14ac:dyDescent="0.3">
      <c r="A70" s="747" t="s">
        <v>649</v>
      </c>
      <c r="B70" s="750"/>
      <c r="C70" s="750"/>
      <c r="D70" s="750"/>
      <c r="E70" s="750"/>
      <c r="F70" s="750"/>
      <c r="G70" s="750"/>
      <c r="H70" s="366"/>
      <c r="I70" s="366"/>
      <c r="J70" s="366"/>
      <c r="K70" s="366"/>
    </row>
    <row r="71" spans="1:12" x14ac:dyDescent="0.25">
      <c r="H71" s="410"/>
      <c r="I71" s="410"/>
    </row>
    <row r="72" spans="1:12" x14ac:dyDescent="0.25">
      <c r="A72" s="98"/>
    </row>
    <row r="73" spans="1:12" x14ac:dyDescent="0.25">
      <c r="A73" s="98"/>
    </row>
    <row r="74" spans="1:12" x14ac:dyDescent="0.25">
      <c r="A74" s="98"/>
    </row>
    <row r="75" spans="1:12" x14ac:dyDescent="0.25">
      <c r="A75" s="98"/>
    </row>
    <row r="76" spans="1:12" x14ac:dyDescent="0.25">
      <c r="A76" s="98"/>
    </row>
    <row r="77" spans="1:12" x14ac:dyDescent="0.25">
      <c r="A77" s="98"/>
    </row>
    <row r="78" spans="1:12" x14ac:dyDescent="0.25">
      <c r="A78" s="747"/>
    </row>
  </sheetData>
  <pageMargins left="0.51181102362204722" right="0.51181102362204722" top="0.51181102362204722" bottom="0.51181102362204722" header="0.27559055118110237" footer="0.27559055118110237"/>
  <pageSetup paperSize="9" scale="47" firstPageNumber="188" orientation="portrait" useFirstPageNumber="1"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75CA1-C782-49D8-BE22-1B958405BFCF}">
  <sheetPr>
    <pageSetUpPr fitToPage="1"/>
  </sheetPr>
  <dimension ref="A1:L71"/>
  <sheetViews>
    <sheetView zoomScaleNormal="100" workbookViewId="0"/>
  </sheetViews>
  <sheetFormatPr defaultColWidth="7.765625" defaultRowHeight="12.5" x14ac:dyDescent="0.25"/>
  <cols>
    <col min="1" max="1" width="16.23046875" style="279" customWidth="1"/>
    <col min="2" max="2" width="5.4609375" style="279" customWidth="1"/>
    <col min="3" max="3" width="9.765625" style="279" customWidth="1"/>
    <col min="4" max="4" width="6.07421875" style="279" customWidth="1"/>
    <col min="5" max="5" width="7.69140625" style="279" customWidth="1"/>
    <col min="6" max="6" width="5.765625" style="279" customWidth="1"/>
    <col min="7" max="7" width="8.07421875" style="279" customWidth="1"/>
    <col min="8" max="8" width="7.07421875" style="279" customWidth="1"/>
    <col min="9" max="9" width="7.765625" style="279"/>
    <col min="10" max="10" width="4.69140625" style="279" customWidth="1"/>
    <col min="11" max="11" width="6.3046875" style="279" customWidth="1"/>
    <col min="12" max="256" width="7.765625" style="279"/>
    <col min="257" max="257" width="16.23046875" style="279" customWidth="1"/>
    <col min="258" max="258" width="5.4609375" style="279" customWidth="1"/>
    <col min="259" max="259" width="9.765625" style="279" customWidth="1"/>
    <col min="260" max="260" width="6.07421875" style="279" customWidth="1"/>
    <col min="261" max="261" width="7.69140625" style="279" customWidth="1"/>
    <col min="262" max="262" width="5.765625" style="279" customWidth="1"/>
    <col min="263" max="263" width="8.07421875" style="279" customWidth="1"/>
    <col min="264" max="264" width="7.07421875" style="279" customWidth="1"/>
    <col min="265" max="265" width="7.765625" style="279"/>
    <col min="266" max="266" width="4.69140625" style="279" customWidth="1"/>
    <col min="267" max="267" width="6.3046875" style="279" customWidth="1"/>
    <col min="268" max="512" width="7.765625" style="279"/>
    <col min="513" max="513" width="16.23046875" style="279" customWidth="1"/>
    <col min="514" max="514" width="5.4609375" style="279" customWidth="1"/>
    <col min="515" max="515" width="9.765625" style="279" customWidth="1"/>
    <col min="516" max="516" width="6.07421875" style="279" customWidth="1"/>
    <col min="517" max="517" width="7.69140625" style="279" customWidth="1"/>
    <col min="518" max="518" width="5.765625" style="279" customWidth="1"/>
    <col min="519" max="519" width="8.07421875" style="279" customWidth="1"/>
    <col min="520" max="520" width="7.07421875" style="279" customWidth="1"/>
    <col min="521" max="521" width="7.765625" style="279"/>
    <col min="522" max="522" width="4.69140625" style="279" customWidth="1"/>
    <col min="523" max="523" width="6.3046875" style="279" customWidth="1"/>
    <col min="524" max="768" width="7.765625" style="279"/>
    <col min="769" max="769" width="16.23046875" style="279" customWidth="1"/>
    <col min="770" max="770" width="5.4609375" style="279" customWidth="1"/>
    <col min="771" max="771" width="9.765625" style="279" customWidth="1"/>
    <col min="772" max="772" width="6.07421875" style="279" customWidth="1"/>
    <col min="773" max="773" width="7.69140625" style="279" customWidth="1"/>
    <col min="774" max="774" width="5.765625" style="279" customWidth="1"/>
    <col min="775" max="775" width="8.07421875" style="279" customWidth="1"/>
    <col min="776" max="776" width="7.07421875" style="279" customWidth="1"/>
    <col min="777" max="777" width="7.765625" style="279"/>
    <col min="778" max="778" width="4.69140625" style="279" customWidth="1"/>
    <col min="779" max="779" width="6.3046875" style="279" customWidth="1"/>
    <col min="780" max="1024" width="7.765625" style="279"/>
    <col min="1025" max="1025" width="16.23046875" style="279" customWidth="1"/>
    <col min="1026" max="1026" width="5.4609375" style="279" customWidth="1"/>
    <col min="1027" max="1027" width="9.765625" style="279" customWidth="1"/>
    <col min="1028" max="1028" width="6.07421875" style="279" customWidth="1"/>
    <col min="1029" max="1029" width="7.69140625" style="279" customWidth="1"/>
    <col min="1030" max="1030" width="5.765625" style="279" customWidth="1"/>
    <col min="1031" max="1031" width="8.07421875" style="279" customWidth="1"/>
    <col min="1032" max="1032" width="7.07421875" style="279" customWidth="1"/>
    <col min="1033" max="1033" width="7.765625" style="279"/>
    <col min="1034" max="1034" width="4.69140625" style="279" customWidth="1"/>
    <col min="1035" max="1035" width="6.3046875" style="279" customWidth="1"/>
    <col min="1036" max="1280" width="7.765625" style="279"/>
    <col min="1281" max="1281" width="16.23046875" style="279" customWidth="1"/>
    <col min="1282" max="1282" width="5.4609375" style="279" customWidth="1"/>
    <col min="1283" max="1283" width="9.765625" style="279" customWidth="1"/>
    <col min="1284" max="1284" width="6.07421875" style="279" customWidth="1"/>
    <col min="1285" max="1285" width="7.69140625" style="279" customWidth="1"/>
    <col min="1286" max="1286" width="5.765625" style="279" customWidth="1"/>
    <col min="1287" max="1287" width="8.07421875" style="279" customWidth="1"/>
    <col min="1288" max="1288" width="7.07421875" style="279" customWidth="1"/>
    <col min="1289" max="1289" width="7.765625" style="279"/>
    <col min="1290" max="1290" width="4.69140625" style="279" customWidth="1"/>
    <col min="1291" max="1291" width="6.3046875" style="279" customWidth="1"/>
    <col min="1292" max="1536" width="7.765625" style="279"/>
    <col min="1537" max="1537" width="16.23046875" style="279" customWidth="1"/>
    <col min="1538" max="1538" width="5.4609375" style="279" customWidth="1"/>
    <col min="1539" max="1539" width="9.765625" style="279" customWidth="1"/>
    <col min="1540" max="1540" width="6.07421875" style="279" customWidth="1"/>
    <col min="1541" max="1541" width="7.69140625" style="279" customWidth="1"/>
    <col min="1542" max="1542" width="5.765625" style="279" customWidth="1"/>
    <col min="1543" max="1543" width="8.07421875" style="279" customWidth="1"/>
    <col min="1544" max="1544" width="7.07421875" style="279" customWidth="1"/>
    <col min="1545" max="1545" width="7.765625" style="279"/>
    <col min="1546" max="1546" width="4.69140625" style="279" customWidth="1"/>
    <col min="1547" max="1547" width="6.3046875" style="279" customWidth="1"/>
    <col min="1548" max="1792" width="7.765625" style="279"/>
    <col min="1793" max="1793" width="16.23046875" style="279" customWidth="1"/>
    <col min="1794" max="1794" width="5.4609375" style="279" customWidth="1"/>
    <col min="1795" max="1795" width="9.765625" style="279" customWidth="1"/>
    <col min="1796" max="1796" width="6.07421875" style="279" customWidth="1"/>
    <col min="1797" max="1797" width="7.69140625" style="279" customWidth="1"/>
    <col min="1798" max="1798" width="5.765625" style="279" customWidth="1"/>
    <col min="1799" max="1799" width="8.07421875" style="279" customWidth="1"/>
    <col min="1800" max="1800" width="7.07421875" style="279" customWidth="1"/>
    <col min="1801" max="1801" width="7.765625" style="279"/>
    <col min="1802" max="1802" width="4.69140625" style="279" customWidth="1"/>
    <col min="1803" max="1803" width="6.3046875" style="279" customWidth="1"/>
    <col min="1804" max="2048" width="7.765625" style="279"/>
    <col min="2049" max="2049" width="16.23046875" style="279" customWidth="1"/>
    <col min="2050" max="2050" width="5.4609375" style="279" customWidth="1"/>
    <col min="2051" max="2051" width="9.765625" style="279" customWidth="1"/>
    <col min="2052" max="2052" width="6.07421875" style="279" customWidth="1"/>
    <col min="2053" max="2053" width="7.69140625" style="279" customWidth="1"/>
    <col min="2054" max="2054" width="5.765625" style="279" customWidth="1"/>
    <col min="2055" max="2055" width="8.07421875" style="279" customWidth="1"/>
    <col min="2056" max="2056" width="7.07421875" style="279" customWidth="1"/>
    <col min="2057" max="2057" width="7.765625" style="279"/>
    <col min="2058" max="2058" width="4.69140625" style="279" customWidth="1"/>
    <col min="2059" max="2059" width="6.3046875" style="279" customWidth="1"/>
    <col min="2060" max="2304" width="7.765625" style="279"/>
    <col min="2305" max="2305" width="16.23046875" style="279" customWidth="1"/>
    <col min="2306" max="2306" width="5.4609375" style="279" customWidth="1"/>
    <col min="2307" max="2307" width="9.765625" style="279" customWidth="1"/>
    <col min="2308" max="2308" width="6.07421875" style="279" customWidth="1"/>
    <col min="2309" max="2309" width="7.69140625" style="279" customWidth="1"/>
    <col min="2310" max="2310" width="5.765625" style="279" customWidth="1"/>
    <col min="2311" max="2311" width="8.07421875" style="279" customWidth="1"/>
    <col min="2312" max="2312" width="7.07421875" style="279" customWidth="1"/>
    <col min="2313" max="2313" width="7.765625" style="279"/>
    <col min="2314" max="2314" width="4.69140625" style="279" customWidth="1"/>
    <col min="2315" max="2315" width="6.3046875" style="279" customWidth="1"/>
    <col min="2316" max="2560" width="7.765625" style="279"/>
    <col min="2561" max="2561" width="16.23046875" style="279" customWidth="1"/>
    <col min="2562" max="2562" width="5.4609375" style="279" customWidth="1"/>
    <col min="2563" max="2563" width="9.765625" style="279" customWidth="1"/>
    <col min="2564" max="2564" width="6.07421875" style="279" customWidth="1"/>
    <col min="2565" max="2565" width="7.69140625" style="279" customWidth="1"/>
    <col min="2566" max="2566" width="5.765625" style="279" customWidth="1"/>
    <col min="2567" max="2567" width="8.07421875" style="279" customWidth="1"/>
    <col min="2568" max="2568" width="7.07421875" style="279" customWidth="1"/>
    <col min="2569" max="2569" width="7.765625" style="279"/>
    <col min="2570" max="2570" width="4.69140625" style="279" customWidth="1"/>
    <col min="2571" max="2571" width="6.3046875" style="279" customWidth="1"/>
    <col min="2572" max="2816" width="7.765625" style="279"/>
    <col min="2817" max="2817" width="16.23046875" style="279" customWidth="1"/>
    <col min="2818" max="2818" width="5.4609375" style="279" customWidth="1"/>
    <col min="2819" max="2819" width="9.765625" style="279" customWidth="1"/>
    <col min="2820" max="2820" width="6.07421875" style="279" customWidth="1"/>
    <col min="2821" max="2821" width="7.69140625" style="279" customWidth="1"/>
    <col min="2822" max="2822" width="5.765625" style="279" customWidth="1"/>
    <col min="2823" max="2823" width="8.07421875" style="279" customWidth="1"/>
    <col min="2824" max="2824" width="7.07421875" style="279" customWidth="1"/>
    <col min="2825" max="2825" width="7.765625" style="279"/>
    <col min="2826" max="2826" width="4.69140625" style="279" customWidth="1"/>
    <col min="2827" max="2827" width="6.3046875" style="279" customWidth="1"/>
    <col min="2828" max="3072" width="7.765625" style="279"/>
    <col min="3073" max="3073" width="16.23046875" style="279" customWidth="1"/>
    <col min="3074" max="3074" width="5.4609375" style="279" customWidth="1"/>
    <col min="3075" max="3075" width="9.765625" style="279" customWidth="1"/>
    <col min="3076" max="3076" width="6.07421875" style="279" customWidth="1"/>
    <col min="3077" max="3077" width="7.69140625" style="279" customWidth="1"/>
    <col min="3078" max="3078" width="5.765625" style="279" customWidth="1"/>
    <col min="3079" max="3079" width="8.07421875" style="279" customWidth="1"/>
    <col min="3080" max="3080" width="7.07421875" style="279" customWidth="1"/>
    <col min="3081" max="3081" width="7.765625" style="279"/>
    <col min="3082" max="3082" width="4.69140625" style="279" customWidth="1"/>
    <col min="3083" max="3083" width="6.3046875" style="279" customWidth="1"/>
    <col min="3084" max="3328" width="7.765625" style="279"/>
    <col min="3329" max="3329" width="16.23046875" style="279" customWidth="1"/>
    <col min="3330" max="3330" width="5.4609375" style="279" customWidth="1"/>
    <col min="3331" max="3331" width="9.765625" style="279" customWidth="1"/>
    <col min="3332" max="3332" width="6.07421875" style="279" customWidth="1"/>
    <col min="3333" max="3333" width="7.69140625" style="279" customWidth="1"/>
    <col min="3334" max="3334" width="5.765625" style="279" customWidth="1"/>
    <col min="3335" max="3335" width="8.07421875" style="279" customWidth="1"/>
    <col min="3336" max="3336" width="7.07421875" style="279" customWidth="1"/>
    <col min="3337" max="3337" width="7.765625" style="279"/>
    <col min="3338" max="3338" width="4.69140625" style="279" customWidth="1"/>
    <col min="3339" max="3339" width="6.3046875" style="279" customWidth="1"/>
    <col min="3340" max="3584" width="7.765625" style="279"/>
    <col min="3585" max="3585" width="16.23046875" style="279" customWidth="1"/>
    <col min="3586" max="3586" width="5.4609375" style="279" customWidth="1"/>
    <col min="3587" max="3587" width="9.765625" style="279" customWidth="1"/>
    <col min="3588" max="3588" width="6.07421875" style="279" customWidth="1"/>
    <col min="3589" max="3589" width="7.69140625" style="279" customWidth="1"/>
    <col min="3590" max="3590" width="5.765625" style="279" customWidth="1"/>
    <col min="3591" max="3591" width="8.07421875" style="279" customWidth="1"/>
    <col min="3592" max="3592" width="7.07421875" style="279" customWidth="1"/>
    <col min="3593" max="3593" width="7.765625" style="279"/>
    <col min="3594" max="3594" width="4.69140625" style="279" customWidth="1"/>
    <col min="3595" max="3595" width="6.3046875" style="279" customWidth="1"/>
    <col min="3596" max="3840" width="7.765625" style="279"/>
    <col min="3841" max="3841" width="16.23046875" style="279" customWidth="1"/>
    <col min="3842" max="3842" width="5.4609375" style="279" customWidth="1"/>
    <col min="3843" max="3843" width="9.765625" style="279" customWidth="1"/>
    <col min="3844" max="3844" width="6.07421875" style="279" customWidth="1"/>
    <col min="3845" max="3845" width="7.69140625" style="279" customWidth="1"/>
    <col min="3846" max="3846" width="5.765625" style="279" customWidth="1"/>
    <col min="3847" max="3847" width="8.07421875" style="279" customWidth="1"/>
    <col min="3848" max="3848" width="7.07421875" style="279" customWidth="1"/>
    <col min="3849" max="3849" width="7.765625" style="279"/>
    <col min="3850" max="3850" width="4.69140625" style="279" customWidth="1"/>
    <col min="3851" max="3851" width="6.3046875" style="279" customWidth="1"/>
    <col min="3852" max="4096" width="7.765625" style="279"/>
    <col min="4097" max="4097" width="16.23046875" style="279" customWidth="1"/>
    <col min="4098" max="4098" width="5.4609375" style="279" customWidth="1"/>
    <col min="4099" max="4099" width="9.765625" style="279" customWidth="1"/>
    <col min="4100" max="4100" width="6.07421875" style="279" customWidth="1"/>
    <col min="4101" max="4101" width="7.69140625" style="279" customWidth="1"/>
    <col min="4102" max="4102" width="5.765625" style="279" customWidth="1"/>
    <col min="4103" max="4103" width="8.07421875" style="279" customWidth="1"/>
    <col min="4104" max="4104" width="7.07421875" style="279" customWidth="1"/>
    <col min="4105" max="4105" width="7.765625" style="279"/>
    <col min="4106" max="4106" width="4.69140625" style="279" customWidth="1"/>
    <col min="4107" max="4107" width="6.3046875" style="279" customWidth="1"/>
    <col min="4108" max="4352" width="7.765625" style="279"/>
    <col min="4353" max="4353" width="16.23046875" style="279" customWidth="1"/>
    <col min="4354" max="4354" width="5.4609375" style="279" customWidth="1"/>
    <col min="4355" max="4355" width="9.765625" style="279" customWidth="1"/>
    <col min="4356" max="4356" width="6.07421875" style="279" customWidth="1"/>
    <col min="4357" max="4357" width="7.69140625" style="279" customWidth="1"/>
    <col min="4358" max="4358" width="5.765625" style="279" customWidth="1"/>
    <col min="4359" max="4359" width="8.07421875" style="279" customWidth="1"/>
    <col min="4360" max="4360" width="7.07421875" style="279" customWidth="1"/>
    <col min="4361" max="4361" width="7.765625" style="279"/>
    <col min="4362" max="4362" width="4.69140625" style="279" customWidth="1"/>
    <col min="4363" max="4363" width="6.3046875" style="279" customWidth="1"/>
    <col min="4364" max="4608" width="7.765625" style="279"/>
    <col min="4609" max="4609" width="16.23046875" style="279" customWidth="1"/>
    <col min="4610" max="4610" width="5.4609375" style="279" customWidth="1"/>
    <col min="4611" max="4611" width="9.765625" style="279" customWidth="1"/>
    <col min="4612" max="4612" width="6.07421875" style="279" customWidth="1"/>
    <col min="4613" max="4613" width="7.69140625" style="279" customWidth="1"/>
    <col min="4614" max="4614" width="5.765625" style="279" customWidth="1"/>
    <col min="4615" max="4615" width="8.07421875" style="279" customWidth="1"/>
    <col min="4616" max="4616" width="7.07421875" style="279" customWidth="1"/>
    <col min="4617" max="4617" width="7.765625" style="279"/>
    <col min="4618" max="4618" width="4.69140625" style="279" customWidth="1"/>
    <col min="4619" max="4619" width="6.3046875" style="279" customWidth="1"/>
    <col min="4620" max="4864" width="7.765625" style="279"/>
    <col min="4865" max="4865" width="16.23046875" style="279" customWidth="1"/>
    <col min="4866" max="4866" width="5.4609375" style="279" customWidth="1"/>
    <col min="4867" max="4867" width="9.765625" style="279" customWidth="1"/>
    <col min="4868" max="4868" width="6.07421875" style="279" customWidth="1"/>
    <col min="4869" max="4869" width="7.69140625" style="279" customWidth="1"/>
    <col min="4870" max="4870" width="5.765625" style="279" customWidth="1"/>
    <col min="4871" max="4871" width="8.07421875" style="279" customWidth="1"/>
    <col min="4872" max="4872" width="7.07421875" style="279" customWidth="1"/>
    <col min="4873" max="4873" width="7.765625" style="279"/>
    <col min="4874" max="4874" width="4.69140625" style="279" customWidth="1"/>
    <col min="4875" max="4875" width="6.3046875" style="279" customWidth="1"/>
    <col min="4876" max="5120" width="7.765625" style="279"/>
    <col min="5121" max="5121" width="16.23046875" style="279" customWidth="1"/>
    <col min="5122" max="5122" width="5.4609375" style="279" customWidth="1"/>
    <col min="5123" max="5123" width="9.765625" style="279" customWidth="1"/>
    <col min="5124" max="5124" width="6.07421875" style="279" customWidth="1"/>
    <col min="5125" max="5125" width="7.69140625" style="279" customWidth="1"/>
    <col min="5126" max="5126" width="5.765625" style="279" customWidth="1"/>
    <col min="5127" max="5127" width="8.07421875" style="279" customWidth="1"/>
    <col min="5128" max="5128" width="7.07421875" style="279" customWidth="1"/>
    <col min="5129" max="5129" width="7.765625" style="279"/>
    <col min="5130" max="5130" width="4.69140625" style="279" customWidth="1"/>
    <col min="5131" max="5131" width="6.3046875" style="279" customWidth="1"/>
    <col min="5132" max="5376" width="7.765625" style="279"/>
    <col min="5377" max="5377" width="16.23046875" style="279" customWidth="1"/>
    <col min="5378" max="5378" width="5.4609375" style="279" customWidth="1"/>
    <col min="5379" max="5379" width="9.765625" style="279" customWidth="1"/>
    <col min="5380" max="5380" width="6.07421875" style="279" customWidth="1"/>
    <col min="5381" max="5381" width="7.69140625" style="279" customWidth="1"/>
    <col min="5382" max="5382" width="5.765625" style="279" customWidth="1"/>
    <col min="5383" max="5383" width="8.07421875" style="279" customWidth="1"/>
    <col min="5384" max="5384" width="7.07421875" style="279" customWidth="1"/>
    <col min="5385" max="5385" width="7.765625" style="279"/>
    <col min="5386" max="5386" width="4.69140625" style="279" customWidth="1"/>
    <col min="5387" max="5387" width="6.3046875" style="279" customWidth="1"/>
    <col min="5388" max="5632" width="7.765625" style="279"/>
    <col min="5633" max="5633" width="16.23046875" style="279" customWidth="1"/>
    <col min="5634" max="5634" width="5.4609375" style="279" customWidth="1"/>
    <col min="5635" max="5635" width="9.765625" style="279" customWidth="1"/>
    <col min="5636" max="5636" width="6.07421875" style="279" customWidth="1"/>
    <col min="5637" max="5637" width="7.69140625" style="279" customWidth="1"/>
    <col min="5638" max="5638" width="5.765625" style="279" customWidth="1"/>
    <col min="5639" max="5639" width="8.07421875" style="279" customWidth="1"/>
    <col min="5640" max="5640" width="7.07421875" style="279" customWidth="1"/>
    <col min="5641" max="5641" width="7.765625" style="279"/>
    <col min="5642" max="5642" width="4.69140625" style="279" customWidth="1"/>
    <col min="5643" max="5643" width="6.3046875" style="279" customWidth="1"/>
    <col min="5644" max="5888" width="7.765625" style="279"/>
    <col min="5889" max="5889" width="16.23046875" style="279" customWidth="1"/>
    <col min="5890" max="5890" width="5.4609375" style="279" customWidth="1"/>
    <col min="5891" max="5891" width="9.765625" style="279" customWidth="1"/>
    <col min="5892" max="5892" width="6.07421875" style="279" customWidth="1"/>
    <col min="5893" max="5893" width="7.69140625" style="279" customWidth="1"/>
    <col min="5894" max="5894" width="5.765625" style="279" customWidth="1"/>
    <col min="5895" max="5895" width="8.07421875" style="279" customWidth="1"/>
    <col min="5896" max="5896" width="7.07421875" style="279" customWidth="1"/>
    <col min="5897" max="5897" width="7.765625" style="279"/>
    <col min="5898" max="5898" width="4.69140625" style="279" customWidth="1"/>
    <col min="5899" max="5899" width="6.3046875" style="279" customWidth="1"/>
    <col min="5900" max="6144" width="7.765625" style="279"/>
    <col min="6145" max="6145" width="16.23046875" style="279" customWidth="1"/>
    <col min="6146" max="6146" width="5.4609375" style="279" customWidth="1"/>
    <col min="6147" max="6147" width="9.765625" style="279" customWidth="1"/>
    <col min="6148" max="6148" width="6.07421875" style="279" customWidth="1"/>
    <col min="6149" max="6149" width="7.69140625" style="279" customWidth="1"/>
    <col min="6150" max="6150" width="5.765625" style="279" customWidth="1"/>
    <col min="6151" max="6151" width="8.07421875" style="279" customWidth="1"/>
    <col min="6152" max="6152" width="7.07421875" style="279" customWidth="1"/>
    <col min="6153" max="6153" width="7.765625" style="279"/>
    <col min="6154" max="6154" width="4.69140625" style="279" customWidth="1"/>
    <col min="6155" max="6155" width="6.3046875" style="279" customWidth="1"/>
    <col min="6156" max="6400" width="7.765625" style="279"/>
    <col min="6401" max="6401" width="16.23046875" style="279" customWidth="1"/>
    <col min="6402" max="6402" width="5.4609375" style="279" customWidth="1"/>
    <col min="6403" max="6403" width="9.765625" style="279" customWidth="1"/>
    <col min="6404" max="6404" width="6.07421875" style="279" customWidth="1"/>
    <col min="6405" max="6405" width="7.69140625" style="279" customWidth="1"/>
    <col min="6406" max="6406" width="5.765625" style="279" customWidth="1"/>
    <col min="6407" max="6407" width="8.07421875" style="279" customWidth="1"/>
    <col min="6408" max="6408" width="7.07421875" style="279" customWidth="1"/>
    <col min="6409" max="6409" width="7.765625" style="279"/>
    <col min="6410" max="6410" width="4.69140625" style="279" customWidth="1"/>
    <col min="6411" max="6411" width="6.3046875" style="279" customWidth="1"/>
    <col min="6412" max="6656" width="7.765625" style="279"/>
    <col min="6657" max="6657" width="16.23046875" style="279" customWidth="1"/>
    <col min="6658" max="6658" width="5.4609375" style="279" customWidth="1"/>
    <col min="6659" max="6659" width="9.765625" style="279" customWidth="1"/>
    <col min="6660" max="6660" width="6.07421875" style="279" customWidth="1"/>
    <col min="6661" max="6661" width="7.69140625" style="279" customWidth="1"/>
    <col min="6662" max="6662" width="5.765625" style="279" customWidth="1"/>
    <col min="6663" max="6663" width="8.07421875" style="279" customWidth="1"/>
    <col min="6664" max="6664" width="7.07421875" style="279" customWidth="1"/>
    <col min="6665" max="6665" width="7.765625" style="279"/>
    <col min="6666" max="6666" width="4.69140625" style="279" customWidth="1"/>
    <col min="6667" max="6667" width="6.3046875" style="279" customWidth="1"/>
    <col min="6668" max="6912" width="7.765625" style="279"/>
    <col min="6913" max="6913" width="16.23046875" style="279" customWidth="1"/>
    <col min="6914" max="6914" width="5.4609375" style="279" customWidth="1"/>
    <col min="6915" max="6915" width="9.765625" style="279" customWidth="1"/>
    <col min="6916" max="6916" width="6.07421875" style="279" customWidth="1"/>
    <col min="6917" max="6917" width="7.69140625" style="279" customWidth="1"/>
    <col min="6918" max="6918" width="5.765625" style="279" customWidth="1"/>
    <col min="6919" max="6919" width="8.07421875" style="279" customWidth="1"/>
    <col min="6920" max="6920" width="7.07421875" style="279" customWidth="1"/>
    <col min="6921" max="6921" width="7.765625" style="279"/>
    <col min="6922" max="6922" width="4.69140625" style="279" customWidth="1"/>
    <col min="6923" max="6923" width="6.3046875" style="279" customWidth="1"/>
    <col min="6924" max="7168" width="7.765625" style="279"/>
    <col min="7169" max="7169" width="16.23046875" style="279" customWidth="1"/>
    <col min="7170" max="7170" width="5.4609375" style="279" customWidth="1"/>
    <col min="7171" max="7171" width="9.765625" style="279" customWidth="1"/>
    <col min="7172" max="7172" width="6.07421875" style="279" customWidth="1"/>
    <col min="7173" max="7173" width="7.69140625" style="279" customWidth="1"/>
    <col min="7174" max="7174" width="5.765625" style="279" customWidth="1"/>
    <col min="7175" max="7175" width="8.07421875" style="279" customWidth="1"/>
    <col min="7176" max="7176" width="7.07421875" style="279" customWidth="1"/>
    <col min="7177" max="7177" width="7.765625" style="279"/>
    <col min="7178" max="7178" width="4.69140625" style="279" customWidth="1"/>
    <col min="7179" max="7179" width="6.3046875" style="279" customWidth="1"/>
    <col min="7180" max="7424" width="7.765625" style="279"/>
    <col min="7425" max="7425" width="16.23046875" style="279" customWidth="1"/>
    <col min="7426" max="7426" width="5.4609375" style="279" customWidth="1"/>
    <col min="7427" max="7427" width="9.765625" style="279" customWidth="1"/>
    <col min="7428" max="7428" width="6.07421875" style="279" customWidth="1"/>
    <col min="7429" max="7429" width="7.69140625" style="279" customWidth="1"/>
    <col min="7430" max="7430" width="5.765625" style="279" customWidth="1"/>
    <col min="7431" max="7431" width="8.07421875" style="279" customWidth="1"/>
    <col min="7432" max="7432" width="7.07421875" style="279" customWidth="1"/>
    <col min="7433" max="7433" width="7.765625" style="279"/>
    <col min="7434" max="7434" width="4.69140625" style="279" customWidth="1"/>
    <col min="7435" max="7435" width="6.3046875" style="279" customWidth="1"/>
    <col min="7436" max="7680" width="7.765625" style="279"/>
    <col min="7681" max="7681" width="16.23046875" style="279" customWidth="1"/>
    <col min="7682" max="7682" width="5.4609375" style="279" customWidth="1"/>
    <col min="7683" max="7683" width="9.765625" style="279" customWidth="1"/>
    <col min="7684" max="7684" width="6.07421875" style="279" customWidth="1"/>
    <col min="7685" max="7685" width="7.69140625" style="279" customWidth="1"/>
    <col min="7686" max="7686" width="5.765625" style="279" customWidth="1"/>
    <col min="7687" max="7687" width="8.07421875" style="279" customWidth="1"/>
    <col min="7688" max="7688" width="7.07421875" style="279" customWidth="1"/>
    <col min="7689" max="7689" width="7.765625" style="279"/>
    <col min="7690" max="7690" width="4.69140625" style="279" customWidth="1"/>
    <col min="7691" max="7691" width="6.3046875" style="279" customWidth="1"/>
    <col min="7692" max="7936" width="7.765625" style="279"/>
    <col min="7937" max="7937" width="16.23046875" style="279" customWidth="1"/>
    <col min="7938" max="7938" width="5.4609375" style="279" customWidth="1"/>
    <col min="7939" max="7939" width="9.765625" style="279" customWidth="1"/>
    <col min="7940" max="7940" width="6.07421875" style="279" customWidth="1"/>
    <col min="7941" max="7941" width="7.69140625" style="279" customWidth="1"/>
    <col min="7942" max="7942" width="5.765625" style="279" customWidth="1"/>
    <col min="7943" max="7943" width="8.07421875" style="279" customWidth="1"/>
    <col min="7944" max="7944" width="7.07421875" style="279" customWidth="1"/>
    <col min="7945" max="7945" width="7.765625" style="279"/>
    <col min="7946" max="7946" width="4.69140625" style="279" customWidth="1"/>
    <col min="7947" max="7947" width="6.3046875" style="279" customWidth="1"/>
    <col min="7948" max="8192" width="7.765625" style="279"/>
    <col min="8193" max="8193" width="16.23046875" style="279" customWidth="1"/>
    <col min="8194" max="8194" width="5.4609375" style="279" customWidth="1"/>
    <col min="8195" max="8195" width="9.765625" style="279" customWidth="1"/>
    <col min="8196" max="8196" width="6.07421875" style="279" customWidth="1"/>
    <col min="8197" max="8197" width="7.69140625" style="279" customWidth="1"/>
    <col min="8198" max="8198" width="5.765625" style="279" customWidth="1"/>
    <col min="8199" max="8199" width="8.07421875" style="279" customWidth="1"/>
    <col min="8200" max="8200" width="7.07421875" style="279" customWidth="1"/>
    <col min="8201" max="8201" width="7.765625" style="279"/>
    <col min="8202" max="8202" width="4.69140625" style="279" customWidth="1"/>
    <col min="8203" max="8203" width="6.3046875" style="279" customWidth="1"/>
    <col min="8204" max="8448" width="7.765625" style="279"/>
    <col min="8449" max="8449" width="16.23046875" style="279" customWidth="1"/>
    <col min="8450" max="8450" width="5.4609375" style="279" customWidth="1"/>
    <col min="8451" max="8451" width="9.765625" style="279" customWidth="1"/>
    <col min="8452" max="8452" width="6.07421875" style="279" customWidth="1"/>
    <col min="8453" max="8453" width="7.69140625" style="279" customWidth="1"/>
    <col min="8454" max="8454" width="5.765625" style="279" customWidth="1"/>
    <col min="8455" max="8455" width="8.07421875" style="279" customWidth="1"/>
    <col min="8456" max="8456" width="7.07421875" style="279" customWidth="1"/>
    <col min="8457" max="8457" width="7.765625" style="279"/>
    <col min="8458" max="8458" width="4.69140625" style="279" customWidth="1"/>
    <col min="8459" max="8459" width="6.3046875" style="279" customWidth="1"/>
    <col min="8460" max="8704" width="7.765625" style="279"/>
    <col min="8705" max="8705" width="16.23046875" style="279" customWidth="1"/>
    <col min="8706" max="8706" width="5.4609375" style="279" customWidth="1"/>
    <col min="8707" max="8707" width="9.765625" style="279" customWidth="1"/>
    <col min="8708" max="8708" width="6.07421875" style="279" customWidth="1"/>
    <col min="8709" max="8709" width="7.69140625" style="279" customWidth="1"/>
    <col min="8710" max="8710" width="5.765625" style="279" customWidth="1"/>
    <col min="8711" max="8711" width="8.07421875" style="279" customWidth="1"/>
    <col min="8712" max="8712" width="7.07421875" style="279" customWidth="1"/>
    <col min="8713" max="8713" width="7.765625" style="279"/>
    <col min="8714" max="8714" width="4.69140625" style="279" customWidth="1"/>
    <col min="8715" max="8715" width="6.3046875" style="279" customWidth="1"/>
    <col min="8716" max="8960" width="7.765625" style="279"/>
    <col min="8961" max="8961" width="16.23046875" style="279" customWidth="1"/>
    <col min="8962" max="8962" width="5.4609375" style="279" customWidth="1"/>
    <col min="8963" max="8963" width="9.765625" style="279" customWidth="1"/>
    <col min="8964" max="8964" width="6.07421875" style="279" customWidth="1"/>
    <col min="8965" max="8965" width="7.69140625" style="279" customWidth="1"/>
    <col min="8966" max="8966" width="5.765625" style="279" customWidth="1"/>
    <col min="8967" max="8967" width="8.07421875" style="279" customWidth="1"/>
    <col min="8968" max="8968" width="7.07421875" style="279" customWidth="1"/>
    <col min="8969" max="8969" width="7.765625" style="279"/>
    <col min="8970" max="8970" width="4.69140625" style="279" customWidth="1"/>
    <col min="8971" max="8971" width="6.3046875" style="279" customWidth="1"/>
    <col min="8972" max="9216" width="7.765625" style="279"/>
    <col min="9217" max="9217" width="16.23046875" style="279" customWidth="1"/>
    <col min="9218" max="9218" width="5.4609375" style="279" customWidth="1"/>
    <col min="9219" max="9219" width="9.765625" style="279" customWidth="1"/>
    <col min="9220" max="9220" width="6.07421875" style="279" customWidth="1"/>
    <col min="9221" max="9221" width="7.69140625" style="279" customWidth="1"/>
    <col min="9222" max="9222" width="5.765625" style="279" customWidth="1"/>
    <col min="9223" max="9223" width="8.07421875" style="279" customWidth="1"/>
    <col min="9224" max="9224" width="7.07421875" style="279" customWidth="1"/>
    <col min="9225" max="9225" width="7.765625" style="279"/>
    <col min="9226" max="9226" width="4.69140625" style="279" customWidth="1"/>
    <col min="9227" max="9227" width="6.3046875" style="279" customWidth="1"/>
    <col min="9228" max="9472" width="7.765625" style="279"/>
    <col min="9473" max="9473" width="16.23046875" style="279" customWidth="1"/>
    <col min="9474" max="9474" width="5.4609375" style="279" customWidth="1"/>
    <col min="9475" max="9475" width="9.765625" style="279" customWidth="1"/>
    <col min="9476" max="9476" width="6.07421875" style="279" customWidth="1"/>
    <col min="9477" max="9477" width="7.69140625" style="279" customWidth="1"/>
    <col min="9478" max="9478" width="5.765625" style="279" customWidth="1"/>
    <col min="9479" max="9479" width="8.07421875" style="279" customWidth="1"/>
    <col min="9480" max="9480" width="7.07421875" style="279" customWidth="1"/>
    <col min="9481" max="9481" width="7.765625" style="279"/>
    <col min="9482" max="9482" width="4.69140625" style="279" customWidth="1"/>
    <col min="9483" max="9483" width="6.3046875" style="279" customWidth="1"/>
    <col min="9484" max="9728" width="7.765625" style="279"/>
    <col min="9729" max="9729" width="16.23046875" style="279" customWidth="1"/>
    <col min="9730" max="9730" width="5.4609375" style="279" customWidth="1"/>
    <col min="9731" max="9731" width="9.765625" style="279" customWidth="1"/>
    <col min="9732" max="9732" width="6.07421875" style="279" customWidth="1"/>
    <col min="9733" max="9733" width="7.69140625" style="279" customWidth="1"/>
    <col min="9734" max="9734" width="5.765625" style="279" customWidth="1"/>
    <col min="9735" max="9735" width="8.07421875" style="279" customWidth="1"/>
    <col min="9736" max="9736" width="7.07421875" style="279" customWidth="1"/>
    <col min="9737" max="9737" width="7.765625" style="279"/>
    <col min="9738" max="9738" width="4.69140625" style="279" customWidth="1"/>
    <col min="9739" max="9739" width="6.3046875" style="279" customWidth="1"/>
    <col min="9740" max="9984" width="7.765625" style="279"/>
    <col min="9985" max="9985" width="16.23046875" style="279" customWidth="1"/>
    <col min="9986" max="9986" width="5.4609375" style="279" customWidth="1"/>
    <col min="9987" max="9987" width="9.765625" style="279" customWidth="1"/>
    <col min="9988" max="9988" width="6.07421875" style="279" customWidth="1"/>
    <col min="9989" max="9989" width="7.69140625" style="279" customWidth="1"/>
    <col min="9990" max="9990" width="5.765625" style="279" customWidth="1"/>
    <col min="9991" max="9991" width="8.07421875" style="279" customWidth="1"/>
    <col min="9992" max="9992" width="7.07421875" style="279" customWidth="1"/>
    <col min="9993" max="9993" width="7.765625" style="279"/>
    <col min="9994" max="9994" width="4.69140625" style="279" customWidth="1"/>
    <col min="9995" max="9995" width="6.3046875" style="279" customWidth="1"/>
    <col min="9996" max="10240" width="7.765625" style="279"/>
    <col min="10241" max="10241" width="16.23046875" style="279" customWidth="1"/>
    <col min="10242" max="10242" width="5.4609375" style="279" customWidth="1"/>
    <col min="10243" max="10243" width="9.765625" style="279" customWidth="1"/>
    <col min="10244" max="10244" width="6.07421875" style="279" customWidth="1"/>
    <col min="10245" max="10245" width="7.69140625" style="279" customWidth="1"/>
    <col min="10246" max="10246" width="5.765625" style="279" customWidth="1"/>
    <col min="10247" max="10247" width="8.07421875" style="279" customWidth="1"/>
    <col min="10248" max="10248" width="7.07421875" style="279" customWidth="1"/>
    <col min="10249" max="10249" width="7.765625" style="279"/>
    <col min="10250" max="10250" width="4.69140625" style="279" customWidth="1"/>
    <col min="10251" max="10251" width="6.3046875" style="279" customWidth="1"/>
    <col min="10252" max="10496" width="7.765625" style="279"/>
    <col min="10497" max="10497" width="16.23046875" style="279" customWidth="1"/>
    <col min="10498" max="10498" width="5.4609375" style="279" customWidth="1"/>
    <col min="10499" max="10499" width="9.765625" style="279" customWidth="1"/>
    <col min="10500" max="10500" width="6.07421875" style="279" customWidth="1"/>
    <col min="10501" max="10501" width="7.69140625" style="279" customWidth="1"/>
    <col min="10502" max="10502" width="5.765625" style="279" customWidth="1"/>
    <col min="10503" max="10503" width="8.07421875" style="279" customWidth="1"/>
    <col min="10504" max="10504" width="7.07421875" style="279" customWidth="1"/>
    <col min="10505" max="10505" width="7.765625" style="279"/>
    <col min="10506" max="10506" width="4.69140625" style="279" customWidth="1"/>
    <col min="10507" max="10507" width="6.3046875" style="279" customWidth="1"/>
    <col min="10508" max="10752" width="7.765625" style="279"/>
    <col min="10753" max="10753" width="16.23046875" style="279" customWidth="1"/>
    <col min="10754" max="10754" width="5.4609375" style="279" customWidth="1"/>
    <col min="10755" max="10755" width="9.765625" style="279" customWidth="1"/>
    <col min="10756" max="10756" width="6.07421875" style="279" customWidth="1"/>
    <col min="10757" max="10757" width="7.69140625" style="279" customWidth="1"/>
    <col min="10758" max="10758" width="5.765625" style="279" customWidth="1"/>
    <col min="10759" max="10759" width="8.07421875" style="279" customWidth="1"/>
    <col min="10760" max="10760" width="7.07421875" style="279" customWidth="1"/>
    <col min="10761" max="10761" width="7.765625" style="279"/>
    <col min="10762" max="10762" width="4.69140625" style="279" customWidth="1"/>
    <col min="10763" max="10763" width="6.3046875" style="279" customWidth="1"/>
    <col min="10764" max="11008" width="7.765625" style="279"/>
    <col min="11009" max="11009" width="16.23046875" style="279" customWidth="1"/>
    <col min="11010" max="11010" width="5.4609375" style="279" customWidth="1"/>
    <col min="11011" max="11011" width="9.765625" style="279" customWidth="1"/>
    <col min="11012" max="11012" width="6.07421875" style="279" customWidth="1"/>
    <col min="11013" max="11013" width="7.69140625" style="279" customWidth="1"/>
    <col min="11014" max="11014" width="5.765625" style="279" customWidth="1"/>
    <col min="11015" max="11015" width="8.07421875" style="279" customWidth="1"/>
    <col min="11016" max="11016" width="7.07421875" style="279" customWidth="1"/>
    <col min="11017" max="11017" width="7.765625" style="279"/>
    <col min="11018" max="11018" width="4.69140625" style="279" customWidth="1"/>
    <col min="11019" max="11019" width="6.3046875" style="279" customWidth="1"/>
    <col min="11020" max="11264" width="7.765625" style="279"/>
    <col min="11265" max="11265" width="16.23046875" style="279" customWidth="1"/>
    <col min="11266" max="11266" width="5.4609375" style="279" customWidth="1"/>
    <col min="11267" max="11267" width="9.765625" style="279" customWidth="1"/>
    <col min="11268" max="11268" width="6.07421875" style="279" customWidth="1"/>
    <col min="11269" max="11269" width="7.69140625" style="279" customWidth="1"/>
    <col min="11270" max="11270" width="5.765625" style="279" customWidth="1"/>
    <col min="11271" max="11271" width="8.07421875" style="279" customWidth="1"/>
    <col min="11272" max="11272" width="7.07421875" style="279" customWidth="1"/>
    <col min="11273" max="11273" width="7.765625" style="279"/>
    <col min="11274" max="11274" width="4.69140625" style="279" customWidth="1"/>
    <col min="11275" max="11275" width="6.3046875" style="279" customWidth="1"/>
    <col min="11276" max="11520" width="7.765625" style="279"/>
    <col min="11521" max="11521" width="16.23046875" style="279" customWidth="1"/>
    <col min="11522" max="11522" width="5.4609375" style="279" customWidth="1"/>
    <col min="11523" max="11523" width="9.765625" style="279" customWidth="1"/>
    <col min="11524" max="11524" width="6.07421875" style="279" customWidth="1"/>
    <col min="11525" max="11525" width="7.69140625" style="279" customWidth="1"/>
    <col min="11526" max="11526" width="5.765625" style="279" customWidth="1"/>
    <col min="11527" max="11527" width="8.07421875" style="279" customWidth="1"/>
    <col min="11528" max="11528" width="7.07421875" style="279" customWidth="1"/>
    <col min="11529" max="11529" width="7.765625" style="279"/>
    <col min="11530" max="11530" width="4.69140625" style="279" customWidth="1"/>
    <col min="11531" max="11531" width="6.3046875" style="279" customWidth="1"/>
    <col min="11532" max="11776" width="7.765625" style="279"/>
    <col min="11777" max="11777" width="16.23046875" style="279" customWidth="1"/>
    <col min="11778" max="11778" width="5.4609375" style="279" customWidth="1"/>
    <col min="11779" max="11779" width="9.765625" style="279" customWidth="1"/>
    <col min="11780" max="11780" width="6.07421875" style="279" customWidth="1"/>
    <col min="11781" max="11781" width="7.69140625" style="279" customWidth="1"/>
    <col min="11782" max="11782" width="5.765625" style="279" customWidth="1"/>
    <col min="11783" max="11783" width="8.07421875" style="279" customWidth="1"/>
    <col min="11784" max="11784" width="7.07421875" style="279" customWidth="1"/>
    <col min="11785" max="11785" width="7.765625" style="279"/>
    <col min="11786" max="11786" width="4.69140625" style="279" customWidth="1"/>
    <col min="11787" max="11787" width="6.3046875" style="279" customWidth="1"/>
    <col min="11788" max="12032" width="7.765625" style="279"/>
    <col min="12033" max="12033" width="16.23046875" style="279" customWidth="1"/>
    <col min="12034" max="12034" width="5.4609375" style="279" customWidth="1"/>
    <col min="12035" max="12035" width="9.765625" style="279" customWidth="1"/>
    <col min="12036" max="12036" width="6.07421875" style="279" customWidth="1"/>
    <col min="12037" max="12037" width="7.69140625" style="279" customWidth="1"/>
    <col min="12038" max="12038" width="5.765625" style="279" customWidth="1"/>
    <col min="12039" max="12039" width="8.07421875" style="279" customWidth="1"/>
    <col min="12040" max="12040" width="7.07421875" style="279" customWidth="1"/>
    <col min="12041" max="12041" width="7.765625" style="279"/>
    <col min="12042" max="12042" width="4.69140625" style="279" customWidth="1"/>
    <col min="12043" max="12043" width="6.3046875" style="279" customWidth="1"/>
    <col min="12044" max="12288" width="7.765625" style="279"/>
    <col min="12289" max="12289" width="16.23046875" style="279" customWidth="1"/>
    <col min="12290" max="12290" width="5.4609375" style="279" customWidth="1"/>
    <col min="12291" max="12291" width="9.765625" style="279" customWidth="1"/>
    <col min="12292" max="12292" width="6.07421875" style="279" customWidth="1"/>
    <col min="12293" max="12293" width="7.69140625" style="279" customWidth="1"/>
    <col min="12294" max="12294" width="5.765625" style="279" customWidth="1"/>
    <col min="12295" max="12295" width="8.07421875" style="279" customWidth="1"/>
    <col min="12296" max="12296" width="7.07421875" style="279" customWidth="1"/>
    <col min="12297" max="12297" width="7.765625" style="279"/>
    <col min="12298" max="12298" width="4.69140625" style="279" customWidth="1"/>
    <col min="12299" max="12299" width="6.3046875" style="279" customWidth="1"/>
    <col min="12300" max="12544" width="7.765625" style="279"/>
    <col min="12545" max="12545" width="16.23046875" style="279" customWidth="1"/>
    <col min="12546" max="12546" width="5.4609375" style="279" customWidth="1"/>
    <col min="12547" max="12547" width="9.765625" style="279" customWidth="1"/>
    <col min="12548" max="12548" width="6.07421875" style="279" customWidth="1"/>
    <col min="12549" max="12549" width="7.69140625" style="279" customWidth="1"/>
    <col min="12550" max="12550" width="5.765625" style="279" customWidth="1"/>
    <col min="12551" max="12551" width="8.07421875" style="279" customWidth="1"/>
    <col min="12552" max="12552" width="7.07421875" style="279" customWidth="1"/>
    <col min="12553" max="12553" width="7.765625" style="279"/>
    <col min="12554" max="12554" width="4.69140625" style="279" customWidth="1"/>
    <col min="12555" max="12555" width="6.3046875" style="279" customWidth="1"/>
    <col min="12556" max="12800" width="7.765625" style="279"/>
    <col min="12801" max="12801" width="16.23046875" style="279" customWidth="1"/>
    <col min="12802" max="12802" width="5.4609375" style="279" customWidth="1"/>
    <col min="12803" max="12803" width="9.765625" style="279" customWidth="1"/>
    <col min="12804" max="12804" width="6.07421875" style="279" customWidth="1"/>
    <col min="12805" max="12805" width="7.69140625" style="279" customWidth="1"/>
    <col min="12806" max="12806" width="5.765625" style="279" customWidth="1"/>
    <col min="12807" max="12807" width="8.07421875" style="279" customWidth="1"/>
    <col min="12808" max="12808" width="7.07421875" style="279" customWidth="1"/>
    <col min="12809" max="12809" width="7.765625" style="279"/>
    <col min="12810" max="12810" width="4.69140625" style="279" customWidth="1"/>
    <col min="12811" max="12811" width="6.3046875" style="279" customWidth="1"/>
    <col min="12812" max="13056" width="7.765625" style="279"/>
    <col min="13057" max="13057" width="16.23046875" style="279" customWidth="1"/>
    <col min="13058" max="13058" width="5.4609375" style="279" customWidth="1"/>
    <col min="13059" max="13059" width="9.765625" style="279" customWidth="1"/>
    <col min="13060" max="13060" width="6.07421875" style="279" customWidth="1"/>
    <col min="13061" max="13061" width="7.69140625" style="279" customWidth="1"/>
    <col min="13062" max="13062" width="5.765625" style="279" customWidth="1"/>
    <col min="13063" max="13063" width="8.07421875" style="279" customWidth="1"/>
    <col min="13064" max="13064" width="7.07421875" style="279" customWidth="1"/>
    <col min="13065" max="13065" width="7.765625" style="279"/>
    <col min="13066" max="13066" width="4.69140625" style="279" customWidth="1"/>
    <col min="13067" max="13067" width="6.3046875" style="279" customWidth="1"/>
    <col min="13068" max="13312" width="7.765625" style="279"/>
    <col min="13313" max="13313" width="16.23046875" style="279" customWidth="1"/>
    <col min="13314" max="13314" width="5.4609375" style="279" customWidth="1"/>
    <col min="13315" max="13315" width="9.765625" style="279" customWidth="1"/>
    <col min="13316" max="13316" width="6.07421875" style="279" customWidth="1"/>
    <col min="13317" max="13317" width="7.69140625" style="279" customWidth="1"/>
    <col min="13318" max="13318" width="5.765625" style="279" customWidth="1"/>
    <col min="13319" max="13319" width="8.07421875" style="279" customWidth="1"/>
    <col min="13320" max="13320" width="7.07421875" style="279" customWidth="1"/>
    <col min="13321" max="13321" width="7.765625" style="279"/>
    <col min="13322" max="13322" width="4.69140625" style="279" customWidth="1"/>
    <col min="13323" max="13323" width="6.3046875" style="279" customWidth="1"/>
    <col min="13324" max="13568" width="7.765625" style="279"/>
    <col min="13569" max="13569" width="16.23046875" style="279" customWidth="1"/>
    <col min="13570" max="13570" width="5.4609375" style="279" customWidth="1"/>
    <col min="13571" max="13571" width="9.765625" style="279" customWidth="1"/>
    <col min="13572" max="13572" width="6.07421875" style="279" customWidth="1"/>
    <col min="13573" max="13573" width="7.69140625" style="279" customWidth="1"/>
    <col min="13574" max="13574" width="5.765625" style="279" customWidth="1"/>
    <col min="13575" max="13575" width="8.07421875" style="279" customWidth="1"/>
    <col min="13576" max="13576" width="7.07421875" style="279" customWidth="1"/>
    <col min="13577" max="13577" width="7.765625" style="279"/>
    <col min="13578" max="13578" width="4.69140625" style="279" customWidth="1"/>
    <col min="13579" max="13579" width="6.3046875" style="279" customWidth="1"/>
    <col min="13580" max="13824" width="7.765625" style="279"/>
    <col min="13825" max="13825" width="16.23046875" style="279" customWidth="1"/>
    <col min="13826" max="13826" width="5.4609375" style="279" customWidth="1"/>
    <col min="13827" max="13827" width="9.765625" style="279" customWidth="1"/>
    <col min="13828" max="13828" width="6.07421875" style="279" customWidth="1"/>
    <col min="13829" max="13829" width="7.69140625" style="279" customWidth="1"/>
    <col min="13830" max="13830" width="5.765625" style="279" customWidth="1"/>
    <col min="13831" max="13831" width="8.07421875" style="279" customWidth="1"/>
    <col min="13832" max="13832" width="7.07421875" style="279" customWidth="1"/>
    <col min="13833" max="13833" width="7.765625" style="279"/>
    <col min="13834" max="13834" width="4.69140625" style="279" customWidth="1"/>
    <col min="13835" max="13835" width="6.3046875" style="279" customWidth="1"/>
    <col min="13836" max="14080" width="7.765625" style="279"/>
    <col min="14081" max="14081" width="16.23046875" style="279" customWidth="1"/>
    <col min="14082" max="14082" width="5.4609375" style="279" customWidth="1"/>
    <col min="14083" max="14083" width="9.765625" style="279" customWidth="1"/>
    <col min="14084" max="14084" width="6.07421875" style="279" customWidth="1"/>
    <col min="14085" max="14085" width="7.69140625" style="279" customWidth="1"/>
    <col min="14086" max="14086" width="5.765625" style="279" customWidth="1"/>
    <col min="14087" max="14087" width="8.07421875" style="279" customWidth="1"/>
    <col min="14088" max="14088" width="7.07421875" style="279" customWidth="1"/>
    <col min="14089" max="14089" width="7.765625" style="279"/>
    <col min="14090" max="14090" width="4.69140625" style="279" customWidth="1"/>
    <col min="14091" max="14091" width="6.3046875" style="279" customWidth="1"/>
    <col min="14092" max="14336" width="7.765625" style="279"/>
    <col min="14337" max="14337" width="16.23046875" style="279" customWidth="1"/>
    <col min="14338" max="14338" width="5.4609375" style="279" customWidth="1"/>
    <col min="14339" max="14339" width="9.765625" style="279" customWidth="1"/>
    <col min="14340" max="14340" width="6.07421875" style="279" customWidth="1"/>
    <col min="14341" max="14341" width="7.69140625" style="279" customWidth="1"/>
    <col min="14342" max="14342" width="5.765625" style="279" customWidth="1"/>
    <col min="14343" max="14343" width="8.07421875" style="279" customWidth="1"/>
    <col min="14344" max="14344" width="7.07421875" style="279" customWidth="1"/>
    <col min="14345" max="14345" width="7.765625" style="279"/>
    <col min="14346" max="14346" width="4.69140625" style="279" customWidth="1"/>
    <col min="14347" max="14347" width="6.3046875" style="279" customWidth="1"/>
    <col min="14348" max="14592" width="7.765625" style="279"/>
    <col min="14593" max="14593" width="16.23046875" style="279" customWidth="1"/>
    <col min="14594" max="14594" width="5.4609375" style="279" customWidth="1"/>
    <col min="14595" max="14595" width="9.765625" style="279" customWidth="1"/>
    <col min="14596" max="14596" width="6.07421875" style="279" customWidth="1"/>
    <col min="14597" max="14597" width="7.69140625" style="279" customWidth="1"/>
    <col min="14598" max="14598" width="5.765625" style="279" customWidth="1"/>
    <col min="14599" max="14599" width="8.07421875" style="279" customWidth="1"/>
    <col min="14600" max="14600" width="7.07421875" style="279" customWidth="1"/>
    <col min="14601" max="14601" width="7.765625" style="279"/>
    <col min="14602" max="14602" width="4.69140625" style="279" customWidth="1"/>
    <col min="14603" max="14603" width="6.3046875" style="279" customWidth="1"/>
    <col min="14604" max="14848" width="7.765625" style="279"/>
    <col min="14849" max="14849" width="16.23046875" style="279" customWidth="1"/>
    <col min="14850" max="14850" width="5.4609375" style="279" customWidth="1"/>
    <col min="14851" max="14851" width="9.765625" style="279" customWidth="1"/>
    <col min="14852" max="14852" width="6.07421875" style="279" customWidth="1"/>
    <col min="14853" max="14853" width="7.69140625" style="279" customWidth="1"/>
    <col min="14854" max="14854" width="5.765625" style="279" customWidth="1"/>
    <col min="14855" max="14855" width="8.07421875" style="279" customWidth="1"/>
    <col min="14856" max="14856" width="7.07421875" style="279" customWidth="1"/>
    <col min="14857" max="14857" width="7.765625" style="279"/>
    <col min="14858" max="14858" width="4.69140625" style="279" customWidth="1"/>
    <col min="14859" max="14859" width="6.3046875" style="279" customWidth="1"/>
    <col min="14860" max="15104" width="7.765625" style="279"/>
    <col min="15105" max="15105" width="16.23046875" style="279" customWidth="1"/>
    <col min="15106" max="15106" width="5.4609375" style="279" customWidth="1"/>
    <col min="15107" max="15107" width="9.765625" style="279" customWidth="1"/>
    <col min="15108" max="15108" width="6.07421875" style="279" customWidth="1"/>
    <col min="15109" max="15109" width="7.69140625" style="279" customWidth="1"/>
    <col min="15110" max="15110" width="5.765625" style="279" customWidth="1"/>
    <col min="15111" max="15111" width="8.07421875" style="279" customWidth="1"/>
    <col min="15112" max="15112" width="7.07421875" style="279" customWidth="1"/>
    <col min="15113" max="15113" width="7.765625" style="279"/>
    <col min="15114" max="15114" width="4.69140625" style="279" customWidth="1"/>
    <col min="15115" max="15115" width="6.3046875" style="279" customWidth="1"/>
    <col min="15116" max="15360" width="7.765625" style="279"/>
    <col min="15361" max="15361" width="16.23046875" style="279" customWidth="1"/>
    <col min="15362" max="15362" width="5.4609375" style="279" customWidth="1"/>
    <col min="15363" max="15363" width="9.765625" style="279" customWidth="1"/>
    <col min="15364" max="15364" width="6.07421875" style="279" customWidth="1"/>
    <col min="15365" max="15365" width="7.69140625" style="279" customWidth="1"/>
    <col min="15366" max="15366" width="5.765625" style="279" customWidth="1"/>
    <col min="15367" max="15367" width="8.07421875" style="279" customWidth="1"/>
    <col min="15368" max="15368" width="7.07421875" style="279" customWidth="1"/>
    <col min="15369" max="15369" width="7.765625" style="279"/>
    <col min="15370" max="15370" width="4.69140625" style="279" customWidth="1"/>
    <col min="15371" max="15371" width="6.3046875" style="279" customWidth="1"/>
    <col min="15372" max="15616" width="7.765625" style="279"/>
    <col min="15617" max="15617" width="16.23046875" style="279" customWidth="1"/>
    <col min="15618" max="15618" width="5.4609375" style="279" customWidth="1"/>
    <col min="15619" max="15619" width="9.765625" style="279" customWidth="1"/>
    <col min="15620" max="15620" width="6.07421875" style="279" customWidth="1"/>
    <col min="15621" max="15621" width="7.69140625" style="279" customWidth="1"/>
    <col min="15622" max="15622" width="5.765625" style="279" customWidth="1"/>
    <col min="15623" max="15623" width="8.07421875" style="279" customWidth="1"/>
    <col min="15624" max="15624" width="7.07421875" style="279" customWidth="1"/>
    <col min="15625" max="15625" width="7.765625" style="279"/>
    <col min="15626" max="15626" width="4.69140625" style="279" customWidth="1"/>
    <col min="15627" max="15627" width="6.3046875" style="279" customWidth="1"/>
    <col min="15628" max="15872" width="7.765625" style="279"/>
    <col min="15873" max="15873" width="16.23046875" style="279" customWidth="1"/>
    <col min="15874" max="15874" width="5.4609375" style="279" customWidth="1"/>
    <col min="15875" max="15875" width="9.765625" style="279" customWidth="1"/>
    <col min="15876" max="15876" width="6.07421875" style="279" customWidth="1"/>
    <col min="15877" max="15877" width="7.69140625" style="279" customWidth="1"/>
    <col min="15878" max="15878" width="5.765625" style="279" customWidth="1"/>
    <col min="15879" max="15879" width="8.07421875" style="279" customWidth="1"/>
    <col min="15880" max="15880" width="7.07421875" style="279" customWidth="1"/>
    <col min="15881" max="15881" width="7.765625" style="279"/>
    <col min="15882" max="15882" width="4.69140625" style="279" customWidth="1"/>
    <col min="15883" max="15883" width="6.3046875" style="279" customWidth="1"/>
    <col min="15884" max="16128" width="7.765625" style="279"/>
    <col min="16129" max="16129" width="16.23046875" style="279" customWidth="1"/>
    <col min="16130" max="16130" width="5.4609375" style="279" customWidth="1"/>
    <col min="16131" max="16131" width="9.765625" style="279" customWidth="1"/>
    <col min="16132" max="16132" width="6.07421875" style="279" customWidth="1"/>
    <col min="16133" max="16133" width="7.69140625" style="279" customWidth="1"/>
    <col min="16134" max="16134" width="5.765625" style="279" customWidth="1"/>
    <col min="16135" max="16135" width="8.07421875" style="279" customWidth="1"/>
    <col min="16136" max="16136" width="7.07421875" style="279" customWidth="1"/>
    <col min="16137" max="16137" width="7.765625" style="279"/>
    <col min="16138" max="16138" width="4.69140625" style="279" customWidth="1"/>
    <col min="16139" max="16139" width="6.3046875" style="279" customWidth="1"/>
    <col min="16140" max="16384" width="7.765625" style="279"/>
  </cols>
  <sheetData>
    <row r="1" spans="1:12" s="315" customFormat="1" ht="21.75" customHeight="1" x14ac:dyDescent="0.5">
      <c r="A1" s="314" t="s">
        <v>655</v>
      </c>
      <c r="B1" s="275"/>
      <c r="C1" s="275"/>
      <c r="D1" s="275"/>
      <c r="E1" s="275"/>
      <c r="F1" s="275"/>
      <c r="G1" s="275"/>
      <c r="H1" s="313"/>
      <c r="J1" s="311"/>
    </row>
    <row r="2" spans="1:12" ht="23.5" thickBot="1" x14ac:dyDescent="0.55000000000000004">
      <c r="A2" s="314" t="s">
        <v>582</v>
      </c>
      <c r="B2" s="277"/>
      <c r="C2" s="277"/>
      <c r="D2" s="277"/>
      <c r="E2" s="277"/>
      <c r="F2" s="277"/>
      <c r="G2" s="278"/>
      <c r="H2" s="284"/>
      <c r="I2" s="316"/>
      <c r="J2" s="316"/>
      <c r="K2" s="363" t="s">
        <v>583</v>
      </c>
    </row>
    <row r="3" spans="1:12" s="320" customFormat="1" ht="33.75" customHeight="1" thickTop="1" x14ac:dyDescent="0.35">
      <c r="A3" s="317"/>
      <c r="B3" s="318" t="s">
        <v>584</v>
      </c>
      <c r="C3" s="319" t="s">
        <v>585</v>
      </c>
      <c r="D3" s="318" t="s">
        <v>586</v>
      </c>
      <c r="E3" s="318" t="s">
        <v>587</v>
      </c>
      <c r="F3" s="319" t="s">
        <v>588</v>
      </c>
      <c r="G3" s="319" t="s">
        <v>589</v>
      </c>
      <c r="H3" s="318" t="s">
        <v>590</v>
      </c>
      <c r="I3" s="318" t="s">
        <v>550</v>
      </c>
      <c r="J3" s="318" t="s">
        <v>591</v>
      </c>
      <c r="K3" s="318" t="s">
        <v>512</v>
      </c>
    </row>
    <row r="4" spans="1:12" s="322" customFormat="1" ht="10.5" customHeight="1" x14ac:dyDescent="0.25">
      <c r="A4" s="276" t="s">
        <v>592</v>
      </c>
      <c r="B4" s="321"/>
      <c r="C4" s="717"/>
      <c r="D4" s="717"/>
      <c r="E4" s="717"/>
      <c r="F4" s="717"/>
      <c r="G4" s="717"/>
      <c r="H4" s="717"/>
      <c r="I4" s="717"/>
      <c r="J4" s="717"/>
      <c r="K4" s="717"/>
      <c r="L4" s="717"/>
    </row>
    <row r="5" spans="1:12" s="322" customFormat="1" ht="10.5" customHeight="1" x14ac:dyDescent="0.2">
      <c r="A5" s="277" t="s">
        <v>593</v>
      </c>
      <c r="B5" s="339">
        <v>5114.8900000000003</v>
      </c>
      <c r="C5" s="339">
        <v>0</v>
      </c>
      <c r="D5" s="339">
        <v>47027.5</v>
      </c>
      <c r="E5" s="339">
        <v>0</v>
      </c>
      <c r="F5" s="339">
        <v>34962.32</v>
      </c>
      <c r="G5" s="338">
        <v>7730.3</v>
      </c>
      <c r="H5" s="339">
        <v>20131.68</v>
      </c>
      <c r="I5" s="339">
        <v>0</v>
      </c>
      <c r="J5" s="339">
        <v>0</v>
      </c>
      <c r="K5" s="338">
        <v>114966.7</v>
      </c>
      <c r="L5" s="717"/>
    </row>
    <row r="6" spans="1:12" s="322" customFormat="1" ht="10.5" customHeight="1" x14ac:dyDescent="0.2">
      <c r="A6" s="277" t="s">
        <v>254</v>
      </c>
      <c r="B6" s="339">
        <v>14141.12</v>
      </c>
      <c r="C6" s="339">
        <v>805.08</v>
      </c>
      <c r="D6" s="339">
        <v>52588.17</v>
      </c>
      <c r="E6" s="339">
        <v>33443.96</v>
      </c>
      <c r="F6" s="339">
        <v>38814</v>
      </c>
      <c r="G6" s="339">
        <v>3220.92</v>
      </c>
      <c r="H6" s="339">
        <v>0</v>
      </c>
      <c r="I6" s="339">
        <v>1974.28</v>
      </c>
      <c r="J6" s="339">
        <v>0</v>
      </c>
      <c r="K6" s="339">
        <v>144987.54</v>
      </c>
      <c r="L6" s="717"/>
    </row>
    <row r="7" spans="1:12" s="322" customFormat="1" ht="10.5" customHeight="1" x14ac:dyDescent="0.2">
      <c r="A7" s="277" t="s">
        <v>261</v>
      </c>
      <c r="B7" s="339">
        <v>-275.13</v>
      </c>
      <c r="C7" s="339">
        <v>-78.59</v>
      </c>
      <c r="D7" s="339">
        <v>-35004.04</v>
      </c>
      <c r="E7" s="339">
        <v>-23818.71</v>
      </c>
      <c r="F7" s="339">
        <v>-12344.37</v>
      </c>
      <c r="G7" s="339">
        <v>-315.14999999999998</v>
      </c>
      <c r="H7" s="339">
        <v>0</v>
      </c>
      <c r="I7" s="339">
        <v>-159.53</v>
      </c>
      <c r="J7" s="339">
        <v>0</v>
      </c>
      <c r="K7" s="339">
        <v>-71995.520000000004</v>
      </c>
      <c r="L7" s="717"/>
    </row>
    <row r="8" spans="1:12" s="322" customFormat="1" ht="10.5" customHeight="1" x14ac:dyDescent="0.2">
      <c r="A8" s="277" t="s">
        <v>594</v>
      </c>
      <c r="B8" s="339">
        <v>0</v>
      </c>
      <c r="C8" s="339">
        <v>0</v>
      </c>
      <c r="D8" s="339">
        <v>0</v>
      </c>
      <c r="E8" s="339">
        <v>-2522.56</v>
      </c>
      <c r="F8" s="339">
        <v>0</v>
      </c>
      <c r="G8" s="339">
        <v>0</v>
      </c>
      <c r="H8" s="339">
        <v>0</v>
      </c>
      <c r="I8" s="339">
        <v>0</v>
      </c>
      <c r="J8" s="339">
        <v>0</v>
      </c>
      <c r="K8" s="339">
        <v>-2522.56</v>
      </c>
      <c r="L8" s="717"/>
    </row>
    <row r="9" spans="1:12" s="322" customFormat="1" ht="10.5" customHeight="1" x14ac:dyDescent="0.2">
      <c r="A9" s="277" t="s">
        <v>595</v>
      </c>
      <c r="B9" s="339">
        <v>4243.67</v>
      </c>
      <c r="C9" s="339">
        <v>45.71</v>
      </c>
      <c r="D9" s="339">
        <v>-99.87</v>
      </c>
      <c r="E9" s="339">
        <v>-756.68</v>
      </c>
      <c r="F9" s="339">
        <v>272.01</v>
      </c>
      <c r="G9" s="339">
        <v>0</v>
      </c>
      <c r="H9" s="339">
        <v>0</v>
      </c>
      <c r="I9" s="339">
        <v>0</v>
      </c>
      <c r="J9" s="339">
        <v>0</v>
      </c>
      <c r="K9" s="339">
        <v>3704.83</v>
      </c>
      <c r="L9" s="717"/>
    </row>
    <row r="10" spans="1:12" s="326" customFormat="1" ht="10.5" customHeight="1" x14ac:dyDescent="0.25">
      <c r="A10" s="324" t="s">
        <v>596</v>
      </c>
      <c r="B10" s="341">
        <v>23224.54</v>
      </c>
      <c r="C10" s="341">
        <v>772.19</v>
      </c>
      <c r="D10" s="341">
        <v>64511.76</v>
      </c>
      <c r="E10" s="341">
        <v>6346.01</v>
      </c>
      <c r="F10" s="341">
        <v>61703.97</v>
      </c>
      <c r="G10" s="340">
        <v>10636.07</v>
      </c>
      <c r="H10" s="341">
        <v>20131.68</v>
      </c>
      <c r="I10" s="341">
        <v>1814.75</v>
      </c>
      <c r="J10" s="341">
        <v>0</v>
      </c>
      <c r="K10" s="340">
        <v>189140.99</v>
      </c>
      <c r="L10" s="717"/>
    </row>
    <row r="11" spans="1:12" s="326" customFormat="1" ht="11.25" customHeight="1" x14ac:dyDescent="0.2">
      <c r="A11" s="324" t="s">
        <v>597</v>
      </c>
      <c r="B11" s="339">
        <v>150.36000000000001</v>
      </c>
      <c r="C11" s="339">
        <v>0.87</v>
      </c>
      <c r="D11" s="339">
        <v>-68.17</v>
      </c>
      <c r="E11" s="339">
        <v>25.73</v>
      </c>
      <c r="F11" s="339">
        <v>-200.68</v>
      </c>
      <c r="G11" s="342">
        <v>0</v>
      </c>
      <c r="H11" s="339">
        <v>0</v>
      </c>
      <c r="I11" s="339">
        <v>112.63</v>
      </c>
      <c r="J11" s="339">
        <v>0</v>
      </c>
      <c r="K11" s="339">
        <v>20.75</v>
      </c>
      <c r="L11" s="717"/>
    </row>
    <row r="12" spans="1:12" s="326" customFormat="1" ht="10.5" customHeight="1" x14ac:dyDescent="0.25">
      <c r="A12" s="324" t="s">
        <v>598</v>
      </c>
      <c r="B12" s="341">
        <v>23074.18</v>
      </c>
      <c r="C12" s="341">
        <v>771.32</v>
      </c>
      <c r="D12" s="341">
        <v>64579.92</v>
      </c>
      <c r="E12" s="341">
        <v>6320.28</v>
      </c>
      <c r="F12" s="341">
        <v>61904.65</v>
      </c>
      <c r="G12" s="340">
        <v>10636.07</v>
      </c>
      <c r="H12" s="341">
        <v>20131.68</v>
      </c>
      <c r="I12" s="341">
        <v>1702.13</v>
      </c>
      <c r="J12" s="341">
        <v>0</v>
      </c>
      <c r="K12" s="340">
        <v>189120.24</v>
      </c>
      <c r="L12" s="717"/>
    </row>
    <row r="13" spans="1:12" s="322" customFormat="1" ht="6.65" customHeight="1" x14ac:dyDescent="0.25">
      <c r="A13" s="277"/>
      <c r="B13" s="338"/>
      <c r="C13" s="338"/>
      <c r="D13" s="338"/>
      <c r="E13" s="338"/>
      <c r="F13" s="338"/>
      <c r="G13" s="339"/>
      <c r="H13" s="339"/>
      <c r="I13" s="338"/>
      <c r="J13" s="339"/>
      <c r="K13" s="343"/>
      <c r="L13" s="717"/>
    </row>
    <row r="14" spans="1:12" s="322" customFormat="1" ht="10.5" customHeight="1" x14ac:dyDescent="0.2">
      <c r="A14" s="277" t="s">
        <v>599</v>
      </c>
      <c r="B14" s="339">
        <v>0</v>
      </c>
      <c r="C14" s="339">
        <v>30.25</v>
      </c>
      <c r="D14" s="339">
        <v>-1340.51</v>
      </c>
      <c r="E14" s="339">
        <v>1384.91</v>
      </c>
      <c r="F14" s="339">
        <v>43.29</v>
      </c>
      <c r="G14" s="339">
        <v>-71.19</v>
      </c>
      <c r="H14" s="339">
        <v>-4652.3500000000004</v>
      </c>
      <c r="I14" s="339">
        <v>4652.3500000000004</v>
      </c>
      <c r="J14" s="339">
        <v>0</v>
      </c>
      <c r="K14" s="339">
        <v>46.76</v>
      </c>
      <c r="L14" s="717"/>
    </row>
    <row r="15" spans="1:12" s="322" customFormat="1" ht="10.5" customHeight="1" x14ac:dyDescent="0.25">
      <c r="A15" s="276" t="s">
        <v>600</v>
      </c>
      <c r="B15" s="344">
        <v>-21332.02</v>
      </c>
      <c r="C15" s="344">
        <v>855.11</v>
      </c>
      <c r="D15" s="344">
        <v>-63239.42</v>
      </c>
      <c r="E15" s="344">
        <v>62023.62</v>
      </c>
      <c r="F15" s="344">
        <v>-18666.16</v>
      </c>
      <c r="G15" s="344">
        <v>-7021.71</v>
      </c>
      <c r="H15" s="344">
        <v>-15479.33</v>
      </c>
      <c r="I15" s="344">
        <v>24250.13</v>
      </c>
      <c r="J15" s="344">
        <v>1506.61</v>
      </c>
      <c r="K15" s="344">
        <v>-37103.160000000003</v>
      </c>
      <c r="L15" s="717"/>
    </row>
    <row r="16" spans="1:12" s="322" customFormat="1" ht="10.5" customHeight="1" x14ac:dyDescent="0.2">
      <c r="A16" s="277" t="s">
        <v>601</v>
      </c>
      <c r="B16" s="339">
        <v>-17411.599999999999</v>
      </c>
      <c r="C16" s="339">
        <v>-768.84</v>
      </c>
      <c r="D16" s="339">
        <v>0</v>
      </c>
      <c r="E16" s="339">
        <v>-555.54999999999995</v>
      </c>
      <c r="F16" s="339">
        <v>-16454.759999999998</v>
      </c>
      <c r="G16" s="339">
        <v>-6896.36</v>
      </c>
      <c r="H16" s="339">
        <v>-15479.33</v>
      </c>
      <c r="I16" s="339">
        <v>24250.13</v>
      </c>
      <c r="J16" s="339">
        <v>0</v>
      </c>
      <c r="K16" s="339">
        <v>-33316.32</v>
      </c>
      <c r="L16" s="717"/>
    </row>
    <row r="17" spans="1:12" s="322" customFormat="1" ht="10.5" customHeight="1" x14ac:dyDescent="0.2">
      <c r="A17" s="277" t="s">
        <v>602</v>
      </c>
      <c r="B17" s="339">
        <v>-17400.2</v>
      </c>
      <c r="C17" s="339">
        <v>0</v>
      </c>
      <c r="D17" s="339">
        <v>0</v>
      </c>
      <c r="E17" s="339">
        <v>-200.8</v>
      </c>
      <c r="F17" s="339">
        <v>-14390.29</v>
      </c>
      <c r="G17" s="339">
        <v>-3380.98</v>
      </c>
      <c r="H17" s="339">
        <v>-15479.33</v>
      </c>
      <c r="I17" s="339">
        <v>21812.81</v>
      </c>
      <c r="J17" s="339">
        <v>0</v>
      </c>
      <c r="K17" s="339">
        <v>-29038.799999999999</v>
      </c>
      <c r="L17" s="717"/>
    </row>
    <row r="18" spans="1:12" s="322" customFormat="1" ht="10.5" customHeight="1" x14ac:dyDescent="0.2">
      <c r="A18" s="277" t="s">
        <v>603</v>
      </c>
      <c r="B18" s="339">
        <v>-11.4</v>
      </c>
      <c r="C18" s="339">
        <v>-768.84</v>
      </c>
      <c r="D18" s="339">
        <v>0</v>
      </c>
      <c r="E18" s="339">
        <v>-354.75</v>
      </c>
      <c r="F18" s="339">
        <v>-2064.4699999999998</v>
      </c>
      <c r="G18" s="339">
        <v>-3515.38</v>
      </c>
      <c r="H18" s="339">
        <v>0</v>
      </c>
      <c r="I18" s="339">
        <v>2437.3200000000002</v>
      </c>
      <c r="J18" s="339">
        <v>0</v>
      </c>
      <c r="K18" s="339">
        <v>-4277.51</v>
      </c>
      <c r="L18" s="717"/>
    </row>
    <row r="19" spans="1:12" s="330" customFormat="1" ht="10.5" customHeight="1" x14ac:dyDescent="0.2">
      <c r="A19" s="277" t="s">
        <v>604</v>
      </c>
      <c r="B19" s="339">
        <v>-3.61</v>
      </c>
      <c r="C19" s="339">
        <v>-1.08</v>
      </c>
      <c r="D19" s="339">
        <v>0</v>
      </c>
      <c r="E19" s="339">
        <v>-44.64</v>
      </c>
      <c r="F19" s="339">
        <v>-2211.4</v>
      </c>
      <c r="G19" s="339">
        <v>-125.35</v>
      </c>
      <c r="H19" s="339">
        <v>0</v>
      </c>
      <c r="I19" s="339">
        <v>0</v>
      </c>
      <c r="J19" s="339">
        <v>1506.61</v>
      </c>
      <c r="K19" s="339">
        <v>-879.47</v>
      </c>
      <c r="L19" s="717"/>
    </row>
    <row r="20" spans="1:12" s="322" customFormat="1" ht="10.5" customHeight="1" x14ac:dyDescent="0.2">
      <c r="A20" s="277" t="s">
        <v>605</v>
      </c>
      <c r="B20" s="339">
        <v>0</v>
      </c>
      <c r="C20" s="339">
        <v>0</v>
      </c>
      <c r="D20" s="339">
        <v>-63667.15</v>
      </c>
      <c r="E20" s="339">
        <v>63158.39</v>
      </c>
      <c r="F20" s="339">
        <v>0</v>
      </c>
      <c r="G20" s="339">
        <v>0</v>
      </c>
      <c r="H20" s="339">
        <v>0</v>
      </c>
      <c r="I20" s="339">
        <v>0</v>
      </c>
      <c r="J20" s="339">
        <v>0</v>
      </c>
      <c r="K20" s="339">
        <v>-508.77</v>
      </c>
      <c r="L20" s="717"/>
    </row>
    <row r="21" spans="1:12" s="322" customFormat="1" ht="10.5" customHeight="1" x14ac:dyDescent="0.2">
      <c r="A21" s="277" t="s">
        <v>606</v>
      </c>
      <c r="B21" s="339">
        <v>-2648.33</v>
      </c>
      <c r="C21" s="339">
        <v>2572.04</v>
      </c>
      <c r="D21" s="339">
        <v>0</v>
      </c>
      <c r="E21" s="339">
        <v>0</v>
      </c>
      <c r="F21" s="339">
        <v>0</v>
      </c>
      <c r="G21" s="339">
        <v>0</v>
      </c>
      <c r="H21" s="339">
        <v>0</v>
      </c>
      <c r="I21" s="339">
        <v>0</v>
      </c>
      <c r="J21" s="339">
        <v>0</v>
      </c>
      <c r="K21" s="339">
        <v>-76.290000000000006</v>
      </c>
      <c r="L21" s="717"/>
    </row>
    <row r="22" spans="1:12" s="322" customFormat="1" ht="10.5" customHeight="1" x14ac:dyDescent="0.2">
      <c r="A22" s="277" t="s">
        <v>607</v>
      </c>
      <c r="B22" s="339">
        <v>-1115.29</v>
      </c>
      <c r="C22" s="339">
        <v>-1103.0899999999999</v>
      </c>
      <c r="D22" s="339">
        <v>0</v>
      </c>
      <c r="E22" s="339">
        <v>0</v>
      </c>
      <c r="F22" s="339">
        <v>0</v>
      </c>
      <c r="G22" s="339">
        <v>0</v>
      </c>
      <c r="H22" s="339">
        <v>0</v>
      </c>
      <c r="I22" s="339">
        <v>0</v>
      </c>
      <c r="J22" s="339">
        <v>0</v>
      </c>
      <c r="K22" s="339">
        <v>-2218.37</v>
      </c>
      <c r="L22" s="717"/>
    </row>
    <row r="23" spans="1:12" s="322" customFormat="1" ht="10.5" customHeight="1" x14ac:dyDescent="0.2">
      <c r="A23" s="277" t="s">
        <v>608</v>
      </c>
      <c r="B23" s="339">
        <v>-153.19</v>
      </c>
      <c r="C23" s="339">
        <v>156.08000000000001</v>
      </c>
      <c r="D23" s="339">
        <v>0</v>
      </c>
      <c r="E23" s="339">
        <v>-67.790000000000006</v>
      </c>
      <c r="F23" s="339">
        <v>0</v>
      </c>
      <c r="G23" s="339">
        <v>0</v>
      </c>
      <c r="H23" s="339">
        <v>0</v>
      </c>
      <c r="I23" s="339">
        <v>0</v>
      </c>
      <c r="J23" s="339">
        <v>0</v>
      </c>
      <c r="K23" s="339">
        <v>-64.91</v>
      </c>
      <c r="L23" s="717"/>
    </row>
    <row r="24" spans="1:12" s="322" customFormat="1" ht="10.5" customHeight="1" x14ac:dyDescent="0.2">
      <c r="A24" s="283" t="s">
        <v>609</v>
      </c>
      <c r="B24" s="345">
        <v>0</v>
      </c>
      <c r="C24" s="345">
        <v>0</v>
      </c>
      <c r="D24" s="345">
        <v>427.74</v>
      </c>
      <c r="E24" s="345">
        <v>-466.78</v>
      </c>
      <c r="F24" s="345">
        <v>0</v>
      </c>
      <c r="G24" s="345">
        <v>0</v>
      </c>
      <c r="H24" s="345">
        <v>0</v>
      </c>
      <c r="I24" s="345">
        <v>0</v>
      </c>
      <c r="J24" s="345">
        <v>0</v>
      </c>
      <c r="K24" s="345">
        <v>-39.049999999999997</v>
      </c>
      <c r="L24" s="717"/>
    </row>
    <row r="25" spans="1:12" s="322" customFormat="1" ht="10.5" customHeight="1" x14ac:dyDescent="0.25">
      <c r="A25" s="276" t="s">
        <v>610</v>
      </c>
      <c r="B25" s="344">
        <v>0</v>
      </c>
      <c r="C25" s="344">
        <v>682.93</v>
      </c>
      <c r="D25" s="344">
        <v>0</v>
      </c>
      <c r="E25" s="344">
        <v>4033.28</v>
      </c>
      <c r="F25" s="344">
        <v>4523.7</v>
      </c>
      <c r="G25" s="339">
        <v>0</v>
      </c>
      <c r="H25" s="339">
        <v>0</v>
      </c>
      <c r="I25" s="344">
        <v>2162.88</v>
      </c>
      <c r="J25" s="344">
        <v>270.14999999999998</v>
      </c>
      <c r="K25" s="344">
        <v>11672.94</v>
      </c>
      <c r="L25" s="717"/>
    </row>
    <row r="26" spans="1:12" s="322" customFormat="1" ht="10.5" customHeight="1" x14ac:dyDescent="0.2">
      <c r="A26" s="277" t="s">
        <v>601</v>
      </c>
      <c r="B26" s="339">
        <v>0</v>
      </c>
      <c r="C26" s="339">
        <v>0</v>
      </c>
      <c r="D26" s="339">
        <v>0</v>
      </c>
      <c r="E26" s="339">
        <v>0</v>
      </c>
      <c r="F26" s="339">
        <v>0</v>
      </c>
      <c r="G26" s="339">
        <v>0</v>
      </c>
      <c r="H26" s="339">
        <v>0</v>
      </c>
      <c r="I26" s="339">
        <v>1431.8</v>
      </c>
      <c r="J26" s="339">
        <v>0</v>
      </c>
      <c r="K26" s="339">
        <v>1431.8</v>
      </c>
      <c r="L26" s="717"/>
    </row>
    <row r="27" spans="1:12" s="322" customFormat="1" ht="10.5" customHeight="1" x14ac:dyDescent="0.2">
      <c r="A27" s="277" t="s">
        <v>611</v>
      </c>
      <c r="B27" s="339">
        <v>0</v>
      </c>
      <c r="C27" s="339">
        <v>0</v>
      </c>
      <c r="D27" s="339">
        <v>0</v>
      </c>
      <c r="E27" s="339">
        <v>710.78</v>
      </c>
      <c r="F27" s="339">
        <v>3948.55</v>
      </c>
      <c r="G27" s="339">
        <v>0</v>
      </c>
      <c r="H27" s="339">
        <v>0</v>
      </c>
      <c r="I27" s="339">
        <v>52.07</v>
      </c>
      <c r="J27" s="339">
        <v>0</v>
      </c>
      <c r="K27" s="339">
        <v>4711.3999999999996</v>
      </c>
      <c r="L27" s="717"/>
    </row>
    <row r="28" spans="1:12" s="322" customFormat="1" ht="10.5" customHeight="1" x14ac:dyDescent="0.2">
      <c r="A28" s="277" t="s">
        <v>605</v>
      </c>
      <c r="B28" s="339">
        <v>0</v>
      </c>
      <c r="C28" s="339">
        <v>0</v>
      </c>
      <c r="D28" s="339">
        <v>0</v>
      </c>
      <c r="E28" s="339">
        <v>3322.5</v>
      </c>
      <c r="F28" s="339">
        <v>78.34</v>
      </c>
      <c r="G28" s="339">
        <v>0</v>
      </c>
      <c r="H28" s="339">
        <v>0</v>
      </c>
      <c r="I28" s="339">
        <v>389.71</v>
      </c>
      <c r="J28" s="339">
        <v>270.14999999999998</v>
      </c>
      <c r="K28" s="339">
        <v>4060.69</v>
      </c>
      <c r="L28" s="717"/>
    </row>
    <row r="29" spans="1:12" s="322" customFormat="1" ht="10.5" customHeight="1" x14ac:dyDescent="0.2">
      <c r="A29" s="277" t="s">
        <v>612</v>
      </c>
      <c r="B29" s="339">
        <v>0</v>
      </c>
      <c r="C29" s="339">
        <v>0</v>
      </c>
      <c r="D29" s="339">
        <v>0</v>
      </c>
      <c r="E29" s="339">
        <v>0</v>
      </c>
      <c r="F29" s="339">
        <v>6.12</v>
      </c>
      <c r="G29" s="339">
        <v>0</v>
      </c>
      <c r="H29" s="339">
        <v>0</v>
      </c>
      <c r="I29" s="339">
        <v>43.04</v>
      </c>
      <c r="J29" s="339">
        <v>0</v>
      </c>
      <c r="K29" s="339">
        <v>49.16</v>
      </c>
      <c r="L29" s="717"/>
    </row>
    <row r="30" spans="1:12" s="322" customFormat="1" ht="11.25" customHeight="1" x14ac:dyDescent="0.2">
      <c r="A30" s="277" t="s">
        <v>606</v>
      </c>
      <c r="B30" s="339">
        <v>0</v>
      </c>
      <c r="C30" s="339">
        <v>301.60000000000002</v>
      </c>
      <c r="D30" s="339">
        <v>0</v>
      </c>
      <c r="E30" s="339">
        <v>0</v>
      </c>
      <c r="F30" s="339">
        <v>0</v>
      </c>
      <c r="G30" s="339">
        <v>0</v>
      </c>
      <c r="H30" s="339">
        <v>0</v>
      </c>
      <c r="I30" s="339">
        <v>4.18</v>
      </c>
      <c r="J30" s="339">
        <v>0</v>
      </c>
      <c r="K30" s="339">
        <v>305.77999999999997</v>
      </c>
      <c r="L30" s="717"/>
    </row>
    <row r="31" spans="1:12" s="322" customFormat="1" ht="10.5" customHeight="1" x14ac:dyDescent="0.2">
      <c r="A31" s="277" t="s">
        <v>607</v>
      </c>
      <c r="B31" s="339">
        <v>0</v>
      </c>
      <c r="C31" s="339">
        <v>381.32</v>
      </c>
      <c r="D31" s="339">
        <v>0</v>
      </c>
      <c r="E31" s="339">
        <v>0</v>
      </c>
      <c r="F31" s="339">
        <v>24.96</v>
      </c>
      <c r="G31" s="339">
        <v>0</v>
      </c>
      <c r="H31" s="339">
        <v>0</v>
      </c>
      <c r="I31" s="339">
        <v>29.59</v>
      </c>
      <c r="J31" s="339">
        <v>0</v>
      </c>
      <c r="K31" s="339">
        <v>435.88</v>
      </c>
      <c r="L31" s="717"/>
    </row>
    <row r="32" spans="1:12" s="322" customFormat="1" ht="11.25" customHeight="1" x14ac:dyDescent="0.2">
      <c r="A32" s="277" t="s">
        <v>608</v>
      </c>
      <c r="B32" s="339">
        <v>0</v>
      </c>
      <c r="C32" s="339">
        <v>0</v>
      </c>
      <c r="D32" s="339">
        <v>0</v>
      </c>
      <c r="E32" s="339">
        <v>0</v>
      </c>
      <c r="F32" s="339">
        <v>0</v>
      </c>
      <c r="G32" s="339">
        <v>0</v>
      </c>
      <c r="H32" s="339">
        <v>0</v>
      </c>
      <c r="I32" s="339">
        <v>0</v>
      </c>
      <c r="J32" s="339">
        <v>0</v>
      </c>
      <c r="K32" s="339">
        <v>0</v>
      </c>
      <c r="L32" s="717"/>
    </row>
    <row r="33" spans="1:12" s="322" customFormat="1" ht="10.5" customHeight="1" x14ac:dyDescent="0.2">
      <c r="A33" s="277" t="s">
        <v>613</v>
      </c>
      <c r="B33" s="339">
        <v>0</v>
      </c>
      <c r="C33" s="339">
        <v>0</v>
      </c>
      <c r="D33" s="339">
        <v>0</v>
      </c>
      <c r="E33" s="339">
        <v>0</v>
      </c>
      <c r="F33" s="339">
        <v>0</v>
      </c>
      <c r="G33" s="339">
        <v>0</v>
      </c>
      <c r="H33" s="339">
        <v>0</v>
      </c>
      <c r="I33" s="339">
        <v>83.5</v>
      </c>
      <c r="J33" s="339">
        <v>0</v>
      </c>
      <c r="K33" s="339">
        <v>83.5</v>
      </c>
      <c r="L33" s="717"/>
    </row>
    <row r="34" spans="1:12" s="322" customFormat="1" ht="10.5" customHeight="1" x14ac:dyDescent="0.2">
      <c r="A34" s="277" t="s">
        <v>614</v>
      </c>
      <c r="B34" s="339">
        <v>0</v>
      </c>
      <c r="C34" s="339">
        <v>0</v>
      </c>
      <c r="D34" s="339">
        <v>0</v>
      </c>
      <c r="E34" s="339">
        <v>0</v>
      </c>
      <c r="F34" s="339">
        <v>465.73</v>
      </c>
      <c r="G34" s="339">
        <v>0</v>
      </c>
      <c r="H34" s="339">
        <v>0</v>
      </c>
      <c r="I34" s="339">
        <v>129</v>
      </c>
      <c r="J34" s="339">
        <v>0</v>
      </c>
      <c r="K34" s="339">
        <v>594.73</v>
      </c>
      <c r="L34" s="717"/>
    </row>
    <row r="35" spans="1:12" s="322" customFormat="1" ht="10.5" customHeight="1" x14ac:dyDescent="0.25">
      <c r="A35" s="312" t="s">
        <v>615</v>
      </c>
      <c r="B35" s="344">
        <v>0</v>
      </c>
      <c r="C35" s="344">
        <v>220.9</v>
      </c>
      <c r="D35" s="344">
        <v>0</v>
      </c>
      <c r="E35" s="344">
        <v>0</v>
      </c>
      <c r="F35" s="344">
        <v>644.37</v>
      </c>
      <c r="G35" s="344">
        <v>0</v>
      </c>
      <c r="H35" s="344">
        <v>0</v>
      </c>
      <c r="I35" s="344">
        <v>2347.14</v>
      </c>
      <c r="J35" s="344">
        <v>0</v>
      </c>
      <c r="K35" s="344">
        <v>3212.42</v>
      </c>
      <c r="L35" s="717"/>
    </row>
    <row r="36" spans="1:12" s="322" customFormat="1" ht="10.5" customHeight="1" x14ac:dyDescent="0.25">
      <c r="A36" s="286" t="s">
        <v>616</v>
      </c>
      <c r="B36" s="346">
        <v>1742.16</v>
      </c>
      <c r="C36" s="346">
        <v>752.86</v>
      </c>
      <c r="D36" s="346">
        <v>0</v>
      </c>
      <c r="E36" s="346">
        <v>65695.53</v>
      </c>
      <c r="F36" s="346">
        <v>38113.71</v>
      </c>
      <c r="G36" s="347">
        <v>3543.17</v>
      </c>
      <c r="H36" s="346">
        <v>0</v>
      </c>
      <c r="I36" s="346">
        <v>26094.58</v>
      </c>
      <c r="J36" s="346">
        <v>1236.47</v>
      </c>
      <c r="K36" s="347">
        <v>137178.48000000001</v>
      </c>
      <c r="L36" s="717"/>
    </row>
    <row r="37" spans="1:12" s="322" customFormat="1" ht="10.5" customHeight="1" x14ac:dyDescent="0.25">
      <c r="A37" s="276" t="s">
        <v>617</v>
      </c>
      <c r="B37" s="344">
        <v>1311.17</v>
      </c>
      <c r="C37" s="344">
        <v>501.38</v>
      </c>
      <c r="D37" s="344">
        <v>0</v>
      </c>
      <c r="E37" s="344">
        <v>3970.66</v>
      </c>
      <c r="F37" s="344">
        <v>7576.23</v>
      </c>
      <c r="G37" s="343">
        <v>947.67</v>
      </c>
      <c r="H37" s="344">
        <v>0</v>
      </c>
      <c r="I37" s="344">
        <v>7991.26</v>
      </c>
      <c r="J37" s="344">
        <v>678.41</v>
      </c>
      <c r="K37" s="343">
        <v>22976.78</v>
      </c>
      <c r="L37" s="717"/>
    </row>
    <row r="38" spans="1:12" s="322" customFormat="1" ht="10.5" customHeight="1" x14ac:dyDescent="0.2">
      <c r="A38" s="277" t="s">
        <v>618</v>
      </c>
      <c r="B38" s="339">
        <v>0</v>
      </c>
      <c r="C38" s="339">
        <v>11.74</v>
      </c>
      <c r="D38" s="339">
        <v>0</v>
      </c>
      <c r="E38" s="339">
        <v>3130.82</v>
      </c>
      <c r="F38" s="339">
        <v>0.84</v>
      </c>
      <c r="G38" s="338">
        <v>16.07</v>
      </c>
      <c r="H38" s="339">
        <v>0</v>
      </c>
      <c r="I38" s="339">
        <v>0</v>
      </c>
      <c r="J38" s="339">
        <v>0</v>
      </c>
      <c r="K38" s="338">
        <v>3159.48</v>
      </c>
      <c r="L38" s="285"/>
    </row>
    <row r="39" spans="1:12" s="322" customFormat="1" ht="11.25" customHeight="1" x14ac:dyDescent="0.2">
      <c r="A39" s="277" t="s">
        <v>619</v>
      </c>
      <c r="B39" s="339">
        <v>29.81</v>
      </c>
      <c r="C39" s="339">
        <v>489.64</v>
      </c>
      <c r="D39" s="339">
        <v>0</v>
      </c>
      <c r="E39" s="339">
        <v>5.63</v>
      </c>
      <c r="F39" s="339">
        <v>410.41</v>
      </c>
      <c r="G39" s="339">
        <v>0</v>
      </c>
      <c r="H39" s="339">
        <v>0</v>
      </c>
      <c r="I39" s="339">
        <v>317.07</v>
      </c>
      <c r="J39" s="339">
        <v>0</v>
      </c>
      <c r="K39" s="339">
        <v>1252.56</v>
      </c>
      <c r="L39" s="285"/>
    </row>
    <row r="40" spans="1:12" s="322" customFormat="1" ht="11.25" customHeight="1" x14ac:dyDescent="0.2">
      <c r="A40" s="277" t="s">
        <v>620</v>
      </c>
      <c r="B40" s="339">
        <v>21.36</v>
      </c>
      <c r="C40" s="339">
        <v>0</v>
      </c>
      <c r="D40" s="339">
        <v>0</v>
      </c>
      <c r="E40" s="339">
        <v>6.77</v>
      </c>
      <c r="F40" s="339">
        <v>235.71</v>
      </c>
      <c r="G40" s="339">
        <v>0</v>
      </c>
      <c r="H40" s="339">
        <v>0</v>
      </c>
      <c r="I40" s="339">
        <v>380.42</v>
      </c>
      <c r="J40" s="339">
        <v>0</v>
      </c>
      <c r="K40" s="339">
        <v>644.25</v>
      </c>
      <c r="L40" s="285"/>
    </row>
    <row r="41" spans="1:12" s="322" customFormat="1" ht="10.5" customHeight="1" x14ac:dyDescent="0.2">
      <c r="A41" s="277" t="s">
        <v>621</v>
      </c>
      <c r="B41" s="339">
        <v>663.33</v>
      </c>
      <c r="C41" s="339">
        <v>0</v>
      </c>
      <c r="D41" s="339">
        <v>0</v>
      </c>
      <c r="E41" s="339">
        <v>160.16999999999999</v>
      </c>
      <c r="F41" s="339">
        <v>1098.1199999999999</v>
      </c>
      <c r="G41" s="339">
        <v>236.39</v>
      </c>
      <c r="H41" s="339">
        <v>0</v>
      </c>
      <c r="I41" s="339">
        <v>524.66</v>
      </c>
      <c r="J41" s="339">
        <v>0</v>
      </c>
      <c r="K41" s="339">
        <v>2682.67</v>
      </c>
      <c r="L41" s="285"/>
    </row>
    <row r="42" spans="1:12" s="322" customFormat="1" ht="10.5" customHeight="1" x14ac:dyDescent="0.2">
      <c r="A42" s="277" t="s">
        <v>622</v>
      </c>
      <c r="B42" s="339">
        <v>56.67</v>
      </c>
      <c r="C42" s="339">
        <v>0</v>
      </c>
      <c r="D42" s="339">
        <v>0</v>
      </c>
      <c r="E42" s="339">
        <v>112.46</v>
      </c>
      <c r="F42" s="339">
        <v>1395.56</v>
      </c>
      <c r="G42" s="339">
        <v>0.8</v>
      </c>
      <c r="H42" s="339">
        <v>0</v>
      </c>
      <c r="I42" s="339">
        <v>1342.64</v>
      </c>
      <c r="J42" s="339">
        <v>256.44</v>
      </c>
      <c r="K42" s="339">
        <v>3164.57</v>
      </c>
      <c r="L42" s="285"/>
    </row>
    <row r="43" spans="1:12" s="322" customFormat="1" ht="10.5" customHeight="1" x14ac:dyDescent="0.2">
      <c r="A43" s="277" t="s">
        <v>623</v>
      </c>
      <c r="B43" s="339">
        <v>8.4700000000000006</v>
      </c>
      <c r="C43" s="339">
        <v>0</v>
      </c>
      <c r="D43" s="339">
        <v>0</v>
      </c>
      <c r="E43" s="339">
        <v>0.32</v>
      </c>
      <c r="F43" s="339">
        <v>851.38</v>
      </c>
      <c r="G43" s="339">
        <v>1.1200000000000001</v>
      </c>
      <c r="H43" s="339">
        <v>0</v>
      </c>
      <c r="I43" s="339">
        <v>535.83000000000004</v>
      </c>
      <c r="J43" s="339">
        <v>0</v>
      </c>
      <c r="K43" s="339">
        <v>1397.12</v>
      </c>
      <c r="L43" s="285"/>
    </row>
    <row r="44" spans="1:12" s="322" customFormat="1" ht="10.5" customHeight="1" x14ac:dyDescent="0.2">
      <c r="A44" s="277" t="s">
        <v>624</v>
      </c>
      <c r="B44" s="339">
        <v>3.87</v>
      </c>
      <c r="C44" s="339">
        <v>0</v>
      </c>
      <c r="D44" s="339">
        <v>0</v>
      </c>
      <c r="E44" s="339">
        <v>0.88</v>
      </c>
      <c r="F44" s="339">
        <v>238.41</v>
      </c>
      <c r="G44" s="339">
        <v>0</v>
      </c>
      <c r="H44" s="339">
        <v>0</v>
      </c>
      <c r="I44" s="339">
        <v>515.38</v>
      </c>
      <c r="J44" s="339">
        <v>0</v>
      </c>
      <c r="K44" s="339">
        <v>758.54</v>
      </c>
      <c r="L44" s="285"/>
    </row>
    <row r="45" spans="1:12" s="322" customFormat="1" ht="10.5" customHeight="1" x14ac:dyDescent="0.2">
      <c r="A45" s="277" t="s">
        <v>625</v>
      </c>
      <c r="B45" s="339">
        <v>44.68</v>
      </c>
      <c r="C45" s="339">
        <v>0</v>
      </c>
      <c r="D45" s="339">
        <v>0</v>
      </c>
      <c r="E45" s="339">
        <v>185.1</v>
      </c>
      <c r="F45" s="339">
        <v>483.16</v>
      </c>
      <c r="G45" s="339">
        <v>0</v>
      </c>
      <c r="H45" s="339">
        <v>0</v>
      </c>
      <c r="I45" s="339">
        <v>419.26</v>
      </c>
      <c r="J45" s="339">
        <v>0</v>
      </c>
      <c r="K45" s="339">
        <v>1132.2</v>
      </c>
      <c r="L45" s="285"/>
    </row>
    <row r="46" spans="1:12" s="322" customFormat="1" ht="10.5" customHeight="1" x14ac:dyDescent="0.2">
      <c r="A46" s="277" t="s">
        <v>626</v>
      </c>
      <c r="B46" s="339">
        <v>51.52</v>
      </c>
      <c r="C46" s="339">
        <v>0</v>
      </c>
      <c r="D46" s="339">
        <v>0</v>
      </c>
      <c r="E46" s="339">
        <v>96.64</v>
      </c>
      <c r="F46" s="339">
        <v>1405.87</v>
      </c>
      <c r="G46" s="339">
        <v>12.86</v>
      </c>
      <c r="H46" s="339">
        <v>0</v>
      </c>
      <c r="I46" s="339">
        <v>926.75</v>
      </c>
      <c r="J46" s="339">
        <v>0.05</v>
      </c>
      <c r="K46" s="339">
        <v>2493.69</v>
      </c>
      <c r="L46" s="285"/>
    </row>
    <row r="47" spans="1:12" s="322" customFormat="1" ht="10.5" customHeight="1" x14ac:dyDescent="0.2">
      <c r="A47" s="277" t="s">
        <v>627</v>
      </c>
      <c r="B47" s="339">
        <v>46.17</v>
      </c>
      <c r="C47" s="339">
        <v>0</v>
      </c>
      <c r="D47" s="339">
        <v>0</v>
      </c>
      <c r="E47" s="339">
        <v>40.590000000000003</v>
      </c>
      <c r="F47" s="339">
        <v>227.39</v>
      </c>
      <c r="G47" s="339">
        <v>0</v>
      </c>
      <c r="H47" s="339">
        <v>0</v>
      </c>
      <c r="I47" s="339">
        <v>231.49</v>
      </c>
      <c r="J47" s="339">
        <v>0</v>
      </c>
      <c r="K47" s="339">
        <v>545.64</v>
      </c>
      <c r="L47" s="285"/>
    </row>
    <row r="48" spans="1:12" s="322" customFormat="1" ht="10.5" customHeight="1" x14ac:dyDescent="0.2">
      <c r="A48" s="277" t="s">
        <v>628</v>
      </c>
      <c r="B48" s="339">
        <v>76.81</v>
      </c>
      <c r="C48" s="339">
        <v>0</v>
      </c>
      <c r="D48" s="339">
        <v>0</v>
      </c>
      <c r="E48" s="339">
        <v>29.03</v>
      </c>
      <c r="F48" s="339">
        <v>354.69</v>
      </c>
      <c r="G48" s="339">
        <v>345.5</v>
      </c>
      <c r="H48" s="339">
        <v>0</v>
      </c>
      <c r="I48" s="339">
        <v>911.63</v>
      </c>
      <c r="J48" s="339">
        <v>0</v>
      </c>
      <c r="K48" s="339">
        <v>1717.66</v>
      </c>
      <c r="L48" s="285"/>
    </row>
    <row r="49" spans="1:12" s="322" customFormat="1" ht="11.25" customHeight="1" x14ac:dyDescent="0.2">
      <c r="A49" s="277" t="s">
        <v>629</v>
      </c>
      <c r="B49" s="339">
        <v>304.19</v>
      </c>
      <c r="C49" s="339">
        <v>0</v>
      </c>
      <c r="D49" s="339">
        <v>0</v>
      </c>
      <c r="E49" s="339">
        <v>32.369999999999997</v>
      </c>
      <c r="F49" s="339">
        <v>536.02</v>
      </c>
      <c r="G49" s="338">
        <v>334.93</v>
      </c>
      <c r="H49" s="339">
        <v>0</v>
      </c>
      <c r="I49" s="339">
        <v>1768.87</v>
      </c>
      <c r="J49" s="339">
        <v>421.92</v>
      </c>
      <c r="K49" s="338">
        <v>3398.3</v>
      </c>
      <c r="L49" s="285"/>
    </row>
    <row r="50" spans="1:12" s="322" customFormat="1" ht="11.25" customHeight="1" x14ac:dyDescent="0.2">
      <c r="A50" s="277" t="s">
        <v>630</v>
      </c>
      <c r="B50" s="339">
        <v>4.29</v>
      </c>
      <c r="C50" s="339">
        <v>0</v>
      </c>
      <c r="D50" s="339">
        <v>0</v>
      </c>
      <c r="E50" s="339">
        <v>169.88</v>
      </c>
      <c r="F50" s="339">
        <v>338.66</v>
      </c>
      <c r="G50" s="339">
        <v>0</v>
      </c>
      <c r="H50" s="339">
        <v>0</v>
      </c>
      <c r="I50" s="339">
        <v>117.26</v>
      </c>
      <c r="J50" s="339">
        <v>0</v>
      </c>
      <c r="K50" s="339">
        <v>630.1</v>
      </c>
      <c r="L50" s="285"/>
    </row>
    <row r="51" spans="1:12" s="322" customFormat="1" ht="10.5" customHeight="1" x14ac:dyDescent="0.25">
      <c r="A51" s="276" t="s">
        <v>631</v>
      </c>
      <c r="B51" s="344">
        <v>8.9</v>
      </c>
      <c r="C51" s="344">
        <v>0</v>
      </c>
      <c r="D51" s="344">
        <v>0</v>
      </c>
      <c r="E51" s="344">
        <v>50659.5</v>
      </c>
      <c r="F51" s="344">
        <v>0</v>
      </c>
      <c r="G51" s="344">
        <v>933.35</v>
      </c>
      <c r="H51" s="344">
        <v>0</v>
      </c>
      <c r="I51" s="344">
        <v>388.35</v>
      </c>
      <c r="J51" s="344">
        <v>0</v>
      </c>
      <c r="K51" s="344">
        <v>51990.1</v>
      </c>
      <c r="L51" s="717"/>
    </row>
    <row r="52" spans="1:12" s="322" customFormat="1" ht="10.5" customHeight="1" x14ac:dyDescent="0.2">
      <c r="A52" s="277" t="s">
        <v>632</v>
      </c>
      <c r="B52" s="339">
        <v>0</v>
      </c>
      <c r="C52" s="339">
        <v>0</v>
      </c>
      <c r="D52" s="339">
        <v>0</v>
      </c>
      <c r="E52" s="339">
        <v>11901.5</v>
      </c>
      <c r="F52" s="339">
        <v>0</v>
      </c>
      <c r="G52" s="339">
        <v>0</v>
      </c>
      <c r="H52" s="339">
        <v>0</v>
      </c>
      <c r="I52" s="339">
        <v>0</v>
      </c>
      <c r="J52" s="339">
        <v>0</v>
      </c>
      <c r="K52" s="339">
        <v>11901.5</v>
      </c>
      <c r="L52" s="717"/>
    </row>
    <row r="53" spans="1:12" s="322" customFormat="1" ht="10.5" customHeight="1" x14ac:dyDescent="0.2">
      <c r="A53" s="277" t="s">
        <v>633</v>
      </c>
      <c r="B53" s="339">
        <v>8.9</v>
      </c>
      <c r="C53" s="339">
        <v>0</v>
      </c>
      <c r="D53" s="339">
        <v>0</v>
      </c>
      <c r="E53" s="339">
        <v>633.25</v>
      </c>
      <c r="F53" s="339">
        <v>0</v>
      </c>
      <c r="G53" s="339">
        <v>0</v>
      </c>
      <c r="H53" s="339">
        <v>0</v>
      </c>
      <c r="I53" s="339">
        <v>380</v>
      </c>
      <c r="J53" s="339">
        <v>0</v>
      </c>
      <c r="K53" s="339">
        <v>1022.14</v>
      </c>
      <c r="L53" s="717"/>
    </row>
    <row r="54" spans="1:12" s="322" customFormat="1" ht="10.5" customHeight="1" x14ac:dyDescent="0.2">
      <c r="A54" s="277" t="s">
        <v>634</v>
      </c>
      <c r="B54" s="339">
        <v>0</v>
      </c>
      <c r="C54" s="339">
        <v>0</v>
      </c>
      <c r="D54" s="339">
        <v>0</v>
      </c>
      <c r="E54" s="339">
        <v>37273.160000000003</v>
      </c>
      <c r="F54" s="339">
        <v>0</v>
      </c>
      <c r="G54" s="339">
        <v>933.35</v>
      </c>
      <c r="H54" s="339">
        <v>0</v>
      </c>
      <c r="I54" s="339">
        <v>8.35</v>
      </c>
      <c r="J54" s="339">
        <v>0</v>
      </c>
      <c r="K54" s="339">
        <v>38214.86</v>
      </c>
      <c r="L54" s="717"/>
    </row>
    <row r="55" spans="1:12" s="322" customFormat="1" ht="10.5" customHeight="1" x14ac:dyDescent="0.2">
      <c r="A55" s="277" t="s">
        <v>635</v>
      </c>
      <c r="B55" s="339">
        <v>0</v>
      </c>
      <c r="C55" s="339">
        <v>0</v>
      </c>
      <c r="D55" s="339">
        <v>0</v>
      </c>
      <c r="E55" s="339">
        <v>851.59</v>
      </c>
      <c r="F55" s="339">
        <v>0</v>
      </c>
      <c r="G55" s="339">
        <v>0</v>
      </c>
      <c r="H55" s="339">
        <v>0</v>
      </c>
      <c r="I55" s="339">
        <v>0</v>
      </c>
      <c r="J55" s="339">
        <v>0</v>
      </c>
      <c r="K55" s="339">
        <v>851.59</v>
      </c>
      <c r="L55" s="717"/>
    </row>
    <row r="56" spans="1:12" s="322" customFormat="1" ht="10.5" customHeight="1" x14ac:dyDescent="0.2">
      <c r="A56" s="277" t="s">
        <v>636</v>
      </c>
      <c r="B56" s="339">
        <v>0</v>
      </c>
      <c r="C56" s="339">
        <v>0</v>
      </c>
      <c r="D56" s="339">
        <v>0</v>
      </c>
      <c r="E56" s="339">
        <v>0</v>
      </c>
      <c r="F56" s="339">
        <v>0</v>
      </c>
      <c r="G56" s="339">
        <v>0</v>
      </c>
      <c r="H56" s="339">
        <v>0</v>
      </c>
      <c r="I56" s="339">
        <v>0</v>
      </c>
      <c r="J56" s="339">
        <v>0</v>
      </c>
      <c r="K56" s="339">
        <v>0</v>
      </c>
      <c r="L56" s="717"/>
    </row>
    <row r="57" spans="1:12" s="322" customFormat="1" ht="10.5" customHeight="1" x14ac:dyDescent="0.25">
      <c r="A57" s="276" t="s">
        <v>614</v>
      </c>
      <c r="B57" s="344">
        <v>422.09</v>
      </c>
      <c r="C57" s="344">
        <v>158.71</v>
      </c>
      <c r="D57" s="344">
        <v>0</v>
      </c>
      <c r="E57" s="344">
        <v>4208.29</v>
      </c>
      <c r="F57" s="344">
        <v>30129.89</v>
      </c>
      <c r="G57" s="343">
        <v>1662.15</v>
      </c>
      <c r="H57" s="344">
        <v>0</v>
      </c>
      <c r="I57" s="344">
        <v>17714.97</v>
      </c>
      <c r="J57" s="344">
        <v>558.05999999999995</v>
      </c>
      <c r="K57" s="343">
        <v>54854.17</v>
      </c>
      <c r="L57" s="717"/>
    </row>
    <row r="58" spans="1:12" s="322" customFormat="1" ht="10.5" customHeight="1" x14ac:dyDescent="0.2">
      <c r="A58" s="277" t="s">
        <v>637</v>
      </c>
      <c r="B58" s="339">
        <v>396.91</v>
      </c>
      <c r="C58" s="339">
        <v>158.71</v>
      </c>
      <c r="D58" s="339">
        <v>0</v>
      </c>
      <c r="E58" s="339">
        <v>2383.38</v>
      </c>
      <c r="F58" s="339">
        <v>23028.67</v>
      </c>
      <c r="G58" s="338">
        <v>595.74</v>
      </c>
      <c r="H58" s="339">
        <v>0</v>
      </c>
      <c r="I58" s="339">
        <v>9266.02</v>
      </c>
      <c r="J58" s="339">
        <v>260.44</v>
      </c>
      <c r="K58" s="338">
        <v>36089.870000000003</v>
      </c>
      <c r="L58" s="717"/>
    </row>
    <row r="59" spans="1:12" s="322" customFormat="1" ht="10.5" customHeight="1" x14ac:dyDescent="0.2">
      <c r="A59" s="277" t="s">
        <v>638</v>
      </c>
      <c r="B59" s="339">
        <v>17.149999999999999</v>
      </c>
      <c r="C59" s="339">
        <v>0</v>
      </c>
      <c r="D59" s="339">
        <v>0</v>
      </c>
      <c r="E59" s="339">
        <v>338.22</v>
      </c>
      <c r="F59" s="339">
        <v>2857.4</v>
      </c>
      <c r="G59" s="339">
        <v>38.99</v>
      </c>
      <c r="H59" s="339">
        <v>0</v>
      </c>
      <c r="I59" s="339">
        <v>1665.65</v>
      </c>
      <c r="J59" s="339">
        <v>78.08</v>
      </c>
      <c r="K59" s="339">
        <v>4995.47</v>
      </c>
      <c r="L59" s="717"/>
    </row>
    <row r="60" spans="1:12" s="322" customFormat="1" ht="10.5" customHeight="1" x14ac:dyDescent="0.2">
      <c r="A60" s="277" t="s">
        <v>639</v>
      </c>
      <c r="B60" s="339">
        <v>3.35</v>
      </c>
      <c r="C60" s="339">
        <v>0</v>
      </c>
      <c r="D60" s="339">
        <v>0</v>
      </c>
      <c r="E60" s="339">
        <v>778.69</v>
      </c>
      <c r="F60" s="339">
        <v>3400.86</v>
      </c>
      <c r="G60" s="338">
        <v>924.64</v>
      </c>
      <c r="H60" s="339">
        <v>0</v>
      </c>
      <c r="I60" s="339">
        <v>6429.31</v>
      </c>
      <c r="J60" s="339">
        <v>219.54</v>
      </c>
      <c r="K60" s="338">
        <v>11756.39</v>
      </c>
      <c r="L60" s="717"/>
    </row>
    <row r="61" spans="1:12" s="322" customFormat="1" ht="11.25" customHeight="1" x14ac:dyDescent="0.2">
      <c r="A61" s="277" t="s">
        <v>640</v>
      </c>
      <c r="B61" s="339">
        <v>0</v>
      </c>
      <c r="C61" s="339">
        <v>0</v>
      </c>
      <c r="D61" s="339">
        <v>0</v>
      </c>
      <c r="E61" s="339">
        <v>442.49</v>
      </c>
      <c r="F61" s="339">
        <v>76.03</v>
      </c>
      <c r="G61" s="339">
        <v>102.79</v>
      </c>
      <c r="H61" s="339">
        <v>0</v>
      </c>
      <c r="I61" s="339">
        <v>353.99</v>
      </c>
      <c r="J61" s="339">
        <v>0</v>
      </c>
      <c r="K61" s="339">
        <v>975.3</v>
      </c>
      <c r="L61" s="717"/>
    </row>
    <row r="62" spans="1:12" s="322" customFormat="1" ht="10.5" customHeight="1" x14ac:dyDescent="0.2">
      <c r="A62" s="283" t="s">
        <v>641</v>
      </c>
      <c r="B62" s="339">
        <v>4.6900000000000004</v>
      </c>
      <c r="C62" s="339">
        <v>0</v>
      </c>
      <c r="D62" s="339">
        <v>0</v>
      </c>
      <c r="E62" s="339">
        <v>265.52</v>
      </c>
      <c r="F62" s="339">
        <v>766.92</v>
      </c>
      <c r="G62" s="339">
        <v>0</v>
      </c>
      <c r="H62" s="339">
        <v>0</v>
      </c>
      <c r="I62" s="339">
        <v>0</v>
      </c>
      <c r="J62" s="339">
        <v>0</v>
      </c>
      <c r="K62" s="339">
        <v>1037.1300000000001</v>
      </c>
      <c r="L62" s="717"/>
    </row>
    <row r="63" spans="1:12" s="326" customFormat="1" ht="10.5" customHeight="1" thickBot="1" x14ac:dyDescent="0.3">
      <c r="A63" s="287" t="s">
        <v>642</v>
      </c>
      <c r="B63" s="348">
        <v>0</v>
      </c>
      <c r="C63" s="348">
        <v>92.77</v>
      </c>
      <c r="D63" s="348">
        <v>0</v>
      </c>
      <c r="E63" s="349">
        <v>6857.08</v>
      </c>
      <c r="F63" s="349">
        <v>407.58</v>
      </c>
      <c r="G63" s="348">
        <v>0</v>
      </c>
      <c r="H63" s="348">
        <v>0</v>
      </c>
      <c r="I63" s="348">
        <v>0</v>
      </c>
      <c r="J63" s="348">
        <v>0</v>
      </c>
      <c r="K63" s="349">
        <v>7357.44</v>
      </c>
      <c r="L63" s="717"/>
    </row>
    <row r="64" spans="1:12" s="280" customFormat="1" ht="12" customHeight="1" thickTop="1" x14ac:dyDescent="0.25">
      <c r="A64" s="282" t="s">
        <v>643</v>
      </c>
      <c r="B64" s="282"/>
      <c r="C64" s="282"/>
      <c r="D64" s="282"/>
      <c r="E64" s="282"/>
      <c r="F64" s="282"/>
      <c r="G64" s="282"/>
      <c r="H64" s="277"/>
      <c r="I64" s="288"/>
      <c r="J64" s="288"/>
      <c r="K64" s="288"/>
    </row>
    <row r="65" spans="1:12" s="280" customFormat="1" ht="10" customHeight="1" x14ac:dyDescent="0.25">
      <c r="A65" s="282" t="s">
        <v>644</v>
      </c>
      <c r="B65" s="282"/>
      <c r="C65" s="282"/>
      <c r="D65" s="282"/>
      <c r="E65" s="282"/>
      <c r="F65" s="282"/>
      <c r="G65" s="282"/>
      <c r="H65" s="277"/>
      <c r="I65" s="288"/>
      <c r="J65" s="288"/>
      <c r="K65" s="288"/>
    </row>
    <row r="66" spans="1:12" s="280" customFormat="1" ht="10" customHeight="1" x14ac:dyDescent="0.25">
      <c r="A66" s="282" t="s">
        <v>645</v>
      </c>
      <c r="B66" s="282"/>
      <c r="C66" s="282"/>
      <c r="D66" s="282"/>
      <c r="E66" s="282"/>
      <c r="F66" s="282"/>
      <c r="G66" s="282"/>
      <c r="H66" s="277"/>
      <c r="I66" s="288"/>
      <c r="J66" s="288"/>
      <c r="K66" s="288"/>
    </row>
    <row r="67" spans="1:12" s="280" customFormat="1" ht="10" customHeight="1" x14ac:dyDescent="0.25">
      <c r="A67" s="282" t="s">
        <v>646</v>
      </c>
      <c r="B67" s="282"/>
      <c r="C67" s="282"/>
      <c r="D67" s="282"/>
      <c r="E67" s="282"/>
      <c r="F67" s="282"/>
      <c r="G67" s="282"/>
      <c r="H67" s="277"/>
      <c r="I67" s="288"/>
      <c r="J67" s="288"/>
      <c r="K67" s="288"/>
    </row>
    <row r="68" spans="1:12" s="280" customFormat="1" ht="10" customHeight="1" x14ac:dyDescent="0.25">
      <c r="A68" s="282" t="s">
        <v>647</v>
      </c>
      <c r="B68" s="282"/>
      <c r="C68" s="282"/>
      <c r="D68" s="282"/>
      <c r="E68" s="282"/>
      <c r="F68" s="282"/>
      <c r="G68" s="282"/>
      <c r="H68" s="277"/>
      <c r="I68" s="288"/>
      <c r="J68" s="288"/>
      <c r="K68" s="288"/>
    </row>
    <row r="69" spans="1:12" s="351" customFormat="1" ht="9.75" customHeight="1" x14ac:dyDescent="0.3">
      <c r="A69" s="282" t="s">
        <v>653</v>
      </c>
      <c r="B69" s="335"/>
      <c r="C69" s="335"/>
      <c r="D69" s="335"/>
      <c r="E69" s="335"/>
      <c r="F69" s="335"/>
      <c r="G69" s="335"/>
      <c r="H69" s="277"/>
      <c r="I69" s="288"/>
      <c r="J69" s="288"/>
      <c r="K69" s="288"/>
      <c r="L69" s="280"/>
    </row>
    <row r="70" spans="1:12" s="280" customFormat="1" ht="9.75" customHeight="1" x14ac:dyDescent="0.3">
      <c r="A70" s="336" t="s">
        <v>649</v>
      </c>
      <c r="B70" s="337"/>
      <c r="C70" s="337"/>
      <c r="D70" s="337"/>
      <c r="E70" s="337"/>
      <c r="F70" s="337"/>
      <c r="G70" s="337"/>
      <c r="H70" s="337"/>
      <c r="I70" s="352"/>
      <c r="J70" s="352"/>
      <c r="K70" s="352"/>
    </row>
    <row r="71" spans="1:12" x14ac:dyDescent="0.25">
      <c r="H71" s="280"/>
      <c r="I71" s="280"/>
    </row>
  </sheetData>
  <pageMargins left="0.51181102362204722" right="0.51181102362204722" top="0.51181102362204722" bottom="0.51181102362204722" header="0.27559055118110237" footer="0.27559055118110237"/>
  <pageSetup paperSize="9" scale="83" firstPageNumber="188" orientation="portrait" useFirstPageNumber="1"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9"/>
  <sheetViews>
    <sheetView workbookViewId="0">
      <pane xSplit="2" ySplit="3" topLeftCell="M4" activePane="bottomRight" state="frozen"/>
      <selection pane="topRight"/>
      <selection pane="bottomLeft"/>
      <selection pane="bottomRight"/>
    </sheetView>
  </sheetViews>
  <sheetFormatPr defaultColWidth="7.84375" defaultRowHeight="15.5" x14ac:dyDescent="0.35"/>
  <cols>
    <col min="1" max="1" width="10.07421875" style="1" customWidth="1"/>
    <col min="2" max="2" width="13.3046875" style="1" customWidth="1"/>
    <col min="3" max="7" width="9.69140625" style="128" customWidth="1"/>
    <col min="8" max="23" width="9.69140625" style="1" customWidth="1"/>
    <col min="24" max="256" width="7.84375" style="1"/>
    <col min="257" max="257" width="22.84375" style="1" customWidth="1"/>
    <col min="258" max="275" width="9.69140625" style="1" customWidth="1"/>
    <col min="276" max="512" width="7.84375" style="1"/>
    <col min="513" max="513" width="22.84375" style="1" customWidth="1"/>
    <col min="514" max="531" width="9.69140625" style="1" customWidth="1"/>
    <col min="532" max="768" width="7.84375" style="1"/>
    <col min="769" max="769" width="22.84375" style="1" customWidth="1"/>
    <col min="770" max="787" width="9.69140625" style="1" customWidth="1"/>
    <col min="788" max="1024" width="7.84375" style="1"/>
    <col min="1025" max="1025" width="22.84375" style="1" customWidth="1"/>
    <col min="1026" max="1043" width="9.69140625" style="1" customWidth="1"/>
    <col min="1044" max="1280" width="7.84375" style="1"/>
    <col min="1281" max="1281" width="22.84375" style="1" customWidth="1"/>
    <col min="1282" max="1299" width="9.69140625" style="1" customWidth="1"/>
    <col min="1300" max="1536" width="7.84375" style="1"/>
    <col min="1537" max="1537" width="22.84375" style="1" customWidth="1"/>
    <col min="1538" max="1555" width="9.69140625" style="1" customWidth="1"/>
    <col min="1556" max="1792" width="7.84375" style="1"/>
    <col min="1793" max="1793" width="22.84375" style="1" customWidth="1"/>
    <col min="1794" max="1811" width="9.69140625" style="1" customWidth="1"/>
    <col min="1812" max="2048" width="7.84375" style="1"/>
    <col min="2049" max="2049" width="22.84375" style="1" customWidth="1"/>
    <col min="2050" max="2067" width="9.69140625" style="1" customWidth="1"/>
    <col min="2068" max="2304" width="7.84375" style="1"/>
    <col min="2305" max="2305" width="22.84375" style="1" customWidth="1"/>
    <col min="2306" max="2323" width="9.69140625" style="1" customWidth="1"/>
    <col min="2324" max="2560" width="7.84375" style="1"/>
    <col min="2561" max="2561" width="22.84375" style="1" customWidth="1"/>
    <col min="2562" max="2579" width="9.69140625" style="1" customWidth="1"/>
    <col min="2580" max="2816" width="7.84375" style="1"/>
    <col min="2817" max="2817" width="22.84375" style="1" customWidth="1"/>
    <col min="2818" max="2835" width="9.69140625" style="1" customWidth="1"/>
    <col min="2836" max="3072" width="7.84375" style="1"/>
    <col min="3073" max="3073" width="22.84375" style="1" customWidth="1"/>
    <col min="3074" max="3091" width="9.69140625" style="1" customWidth="1"/>
    <col min="3092" max="3328" width="7.84375" style="1"/>
    <col min="3329" max="3329" width="22.84375" style="1" customWidth="1"/>
    <col min="3330" max="3347" width="9.69140625" style="1" customWidth="1"/>
    <col min="3348" max="3584" width="7.84375" style="1"/>
    <col min="3585" max="3585" width="22.84375" style="1" customWidth="1"/>
    <col min="3586" max="3603" width="9.69140625" style="1" customWidth="1"/>
    <col min="3604" max="3840" width="7.84375" style="1"/>
    <col min="3841" max="3841" width="22.84375" style="1" customWidth="1"/>
    <col min="3842" max="3859" width="9.69140625" style="1" customWidth="1"/>
    <col min="3860" max="4096" width="7.84375" style="1"/>
    <col min="4097" max="4097" width="22.84375" style="1" customWidth="1"/>
    <col min="4098" max="4115" width="9.69140625" style="1" customWidth="1"/>
    <col min="4116" max="4352" width="7.84375" style="1"/>
    <col min="4353" max="4353" width="22.84375" style="1" customWidth="1"/>
    <col min="4354" max="4371" width="9.69140625" style="1" customWidth="1"/>
    <col min="4372" max="4608" width="7.84375" style="1"/>
    <col min="4609" max="4609" width="22.84375" style="1" customWidth="1"/>
    <col min="4610" max="4627" width="9.69140625" style="1" customWidth="1"/>
    <col min="4628" max="4864" width="7.84375" style="1"/>
    <col min="4865" max="4865" width="22.84375" style="1" customWidth="1"/>
    <col min="4866" max="4883" width="9.69140625" style="1" customWidth="1"/>
    <col min="4884" max="5120" width="7.84375" style="1"/>
    <col min="5121" max="5121" width="22.84375" style="1" customWidth="1"/>
    <col min="5122" max="5139" width="9.69140625" style="1" customWidth="1"/>
    <col min="5140" max="5376" width="7.84375" style="1"/>
    <col min="5377" max="5377" width="22.84375" style="1" customWidth="1"/>
    <col min="5378" max="5395" width="9.69140625" style="1" customWidth="1"/>
    <col min="5396" max="5632" width="7.84375" style="1"/>
    <col min="5633" max="5633" width="22.84375" style="1" customWidth="1"/>
    <col min="5634" max="5651" width="9.69140625" style="1" customWidth="1"/>
    <col min="5652" max="5888" width="7.84375" style="1"/>
    <col min="5889" max="5889" width="22.84375" style="1" customWidth="1"/>
    <col min="5890" max="5907" width="9.69140625" style="1" customWidth="1"/>
    <col min="5908" max="6144" width="7.84375" style="1"/>
    <col min="6145" max="6145" width="22.84375" style="1" customWidth="1"/>
    <col min="6146" max="6163" width="9.69140625" style="1" customWidth="1"/>
    <col min="6164" max="6400" width="7.84375" style="1"/>
    <col min="6401" max="6401" width="22.84375" style="1" customWidth="1"/>
    <col min="6402" max="6419" width="9.69140625" style="1" customWidth="1"/>
    <col min="6420" max="6656" width="7.84375" style="1"/>
    <col min="6657" max="6657" width="22.84375" style="1" customWidth="1"/>
    <col min="6658" max="6675" width="9.69140625" style="1" customWidth="1"/>
    <col min="6676" max="6912" width="7.84375" style="1"/>
    <col min="6913" max="6913" width="22.84375" style="1" customWidth="1"/>
    <col min="6914" max="6931" width="9.69140625" style="1" customWidth="1"/>
    <col min="6932" max="7168" width="7.84375" style="1"/>
    <col min="7169" max="7169" width="22.84375" style="1" customWidth="1"/>
    <col min="7170" max="7187" width="9.69140625" style="1" customWidth="1"/>
    <col min="7188" max="7424" width="7.84375" style="1"/>
    <col min="7425" max="7425" width="22.84375" style="1" customWidth="1"/>
    <col min="7426" max="7443" width="9.69140625" style="1" customWidth="1"/>
    <col min="7444" max="7680" width="7.84375" style="1"/>
    <col min="7681" max="7681" width="22.84375" style="1" customWidth="1"/>
    <col min="7682" max="7699" width="9.69140625" style="1" customWidth="1"/>
    <col min="7700" max="7936" width="7.84375" style="1"/>
    <col min="7937" max="7937" width="22.84375" style="1" customWidth="1"/>
    <col min="7938" max="7955" width="9.69140625" style="1" customWidth="1"/>
    <col min="7956" max="8192" width="7.84375" style="1"/>
    <col min="8193" max="8193" width="22.84375" style="1" customWidth="1"/>
    <col min="8194" max="8211" width="9.69140625" style="1" customWidth="1"/>
    <col min="8212" max="8448" width="7.84375" style="1"/>
    <col min="8449" max="8449" width="22.84375" style="1" customWidth="1"/>
    <col min="8450" max="8467" width="9.69140625" style="1" customWidth="1"/>
    <col min="8468" max="8704" width="7.84375" style="1"/>
    <col min="8705" max="8705" width="22.84375" style="1" customWidth="1"/>
    <col min="8706" max="8723" width="9.69140625" style="1" customWidth="1"/>
    <col min="8724" max="8960" width="7.84375" style="1"/>
    <col min="8961" max="8961" width="22.84375" style="1" customWidth="1"/>
    <col min="8962" max="8979" width="9.69140625" style="1" customWidth="1"/>
    <col min="8980" max="9216" width="7.84375" style="1"/>
    <col min="9217" max="9217" width="22.84375" style="1" customWidth="1"/>
    <col min="9218" max="9235" width="9.69140625" style="1" customWidth="1"/>
    <col min="9236" max="9472" width="7.84375" style="1"/>
    <col min="9473" max="9473" width="22.84375" style="1" customWidth="1"/>
    <col min="9474" max="9491" width="9.69140625" style="1" customWidth="1"/>
    <col min="9492" max="9728" width="7.84375" style="1"/>
    <col min="9729" max="9729" width="22.84375" style="1" customWidth="1"/>
    <col min="9730" max="9747" width="9.69140625" style="1" customWidth="1"/>
    <col min="9748" max="9984" width="7.84375" style="1"/>
    <col min="9985" max="9985" width="22.84375" style="1" customWidth="1"/>
    <col min="9986" max="10003" width="9.69140625" style="1" customWidth="1"/>
    <col min="10004" max="10240" width="7.84375" style="1"/>
    <col min="10241" max="10241" width="22.84375" style="1" customWidth="1"/>
    <col min="10242" max="10259" width="9.69140625" style="1" customWidth="1"/>
    <col min="10260" max="10496" width="7.84375" style="1"/>
    <col min="10497" max="10497" width="22.84375" style="1" customWidth="1"/>
    <col min="10498" max="10515" width="9.69140625" style="1" customWidth="1"/>
    <col min="10516" max="10752" width="7.84375" style="1"/>
    <col min="10753" max="10753" width="22.84375" style="1" customWidth="1"/>
    <col min="10754" max="10771" width="9.69140625" style="1" customWidth="1"/>
    <col min="10772" max="11008" width="7.84375" style="1"/>
    <col min="11009" max="11009" width="22.84375" style="1" customWidth="1"/>
    <col min="11010" max="11027" width="9.69140625" style="1" customWidth="1"/>
    <col min="11028" max="11264" width="7.84375" style="1"/>
    <col min="11265" max="11265" width="22.84375" style="1" customWidth="1"/>
    <col min="11266" max="11283" width="9.69140625" style="1" customWidth="1"/>
    <col min="11284" max="11520" width="7.84375" style="1"/>
    <col min="11521" max="11521" width="22.84375" style="1" customWidth="1"/>
    <col min="11522" max="11539" width="9.69140625" style="1" customWidth="1"/>
    <col min="11540" max="11776" width="7.84375" style="1"/>
    <col min="11777" max="11777" width="22.84375" style="1" customWidth="1"/>
    <col min="11778" max="11795" width="9.69140625" style="1" customWidth="1"/>
    <col min="11796" max="12032" width="7.84375" style="1"/>
    <col min="12033" max="12033" width="22.84375" style="1" customWidth="1"/>
    <col min="12034" max="12051" width="9.69140625" style="1" customWidth="1"/>
    <col min="12052" max="12288" width="7.84375" style="1"/>
    <col min="12289" max="12289" width="22.84375" style="1" customWidth="1"/>
    <col min="12290" max="12307" width="9.69140625" style="1" customWidth="1"/>
    <col min="12308" max="12544" width="7.84375" style="1"/>
    <col min="12545" max="12545" width="22.84375" style="1" customWidth="1"/>
    <col min="12546" max="12563" width="9.69140625" style="1" customWidth="1"/>
    <col min="12564" max="12800" width="7.84375" style="1"/>
    <col min="12801" max="12801" width="22.84375" style="1" customWidth="1"/>
    <col min="12802" max="12819" width="9.69140625" style="1" customWidth="1"/>
    <col min="12820" max="13056" width="7.84375" style="1"/>
    <col min="13057" max="13057" width="22.84375" style="1" customWidth="1"/>
    <col min="13058" max="13075" width="9.69140625" style="1" customWidth="1"/>
    <col min="13076" max="13312" width="7.84375" style="1"/>
    <col min="13313" max="13313" width="22.84375" style="1" customWidth="1"/>
    <col min="13314" max="13331" width="9.69140625" style="1" customWidth="1"/>
    <col min="13332" max="13568" width="7.84375" style="1"/>
    <col min="13569" max="13569" width="22.84375" style="1" customWidth="1"/>
    <col min="13570" max="13587" width="9.69140625" style="1" customWidth="1"/>
    <col min="13588" max="13824" width="7.84375" style="1"/>
    <col min="13825" max="13825" width="22.84375" style="1" customWidth="1"/>
    <col min="13826" max="13843" width="9.69140625" style="1" customWidth="1"/>
    <col min="13844" max="14080" width="7.84375" style="1"/>
    <col min="14081" max="14081" width="22.84375" style="1" customWidth="1"/>
    <col min="14082" max="14099" width="9.69140625" style="1" customWidth="1"/>
    <col min="14100" max="14336" width="7.84375" style="1"/>
    <col min="14337" max="14337" width="22.84375" style="1" customWidth="1"/>
    <col min="14338" max="14355" width="9.69140625" style="1" customWidth="1"/>
    <col min="14356" max="14592" width="7.84375" style="1"/>
    <col min="14593" max="14593" width="22.84375" style="1" customWidth="1"/>
    <col min="14594" max="14611" width="9.69140625" style="1" customWidth="1"/>
    <col min="14612" max="14848" width="7.84375" style="1"/>
    <col min="14849" max="14849" width="22.84375" style="1" customWidth="1"/>
    <col min="14850" max="14867" width="9.69140625" style="1" customWidth="1"/>
    <col min="14868" max="15104" width="7.84375" style="1"/>
    <col min="15105" max="15105" width="22.84375" style="1" customWidth="1"/>
    <col min="15106" max="15123" width="9.69140625" style="1" customWidth="1"/>
    <col min="15124" max="15360" width="7.84375" style="1"/>
    <col min="15361" max="15361" width="22.84375" style="1" customWidth="1"/>
    <col min="15362" max="15379" width="9.69140625" style="1" customWidth="1"/>
    <col min="15380" max="15616" width="7.84375" style="1"/>
    <col min="15617" max="15617" width="22.84375" style="1" customWidth="1"/>
    <col min="15618" max="15635" width="9.69140625" style="1" customWidth="1"/>
    <col min="15636" max="15872" width="7.84375" style="1"/>
    <col min="15873" max="15873" width="22.84375" style="1" customWidth="1"/>
    <col min="15874" max="15891" width="9.69140625" style="1" customWidth="1"/>
    <col min="15892" max="16128" width="7.84375" style="1"/>
    <col min="16129" max="16129" width="22.84375" style="1" customWidth="1"/>
    <col min="16130" max="16147" width="9.69140625" style="1" customWidth="1"/>
    <col min="16148" max="16384" width="7.84375" style="1"/>
  </cols>
  <sheetData>
    <row r="1" spans="1:27" s="127" customFormat="1" ht="23" x14ac:dyDescent="0.5">
      <c r="A1" s="87" t="s">
        <v>42</v>
      </c>
      <c r="B1" s="87"/>
      <c r="C1" s="125"/>
      <c r="D1" s="125"/>
      <c r="E1" s="126"/>
      <c r="F1" s="126"/>
      <c r="G1" s="126"/>
    </row>
    <row r="3" spans="1:27" ht="16" thickBot="1" x14ac:dyDescent="0.4">
      <c r="C3" s="129"/>
      <c r="D3" s="129"/>
      <c r="E3" s="129"/>
      <c r="F3" s="129"/>
      <c r="G3" s="129"/>
      <c r="H3" s="129"/>
      <c r="I3" s="129"/>
      <c r="J3" s="129"/>
      <c r="K3" s="129"/>
      <c r="L3" s="129"/>
      <c r="M3" s="129"/>
      <c r="N3" s="129"/>
      <c r="O3" s="129"/>
      <c r="P3" s="129"/>
      <c r="Q3" s="129"/>
      <c r="R3" s="129"/>
      <c r="S3" s="129"/>
      <c r="T3" s="129"/>
      <c r="U3" s="129"/>
      <c r="V3" s="129"/>
      <c r="W3" s="129" t="s">
        <v>43</v>
      </c>
    </row>
    <row r="4" spans="1:27" ht="16" thickTop="1" x14ac:dyDescent="0.35">
      <c r="A4" s="130"/>
      <c r="B4" s="130"/>
      <c r="C4" s="131">
        <v>2000</v>
      </c>
      <c r="D4" s="131">
        <v>2001</v>
      </c>
      <c r="E4" s="131">
        <v>2002</v>
      </c>
      <c r="F4" s="131">
        <v>2003</v>
      </c>
      <c r="G4" s="131">
        <v>2004</v>
      </c>
      <c r="H4" s="131">
        <v>2005</v>
      </c>
      <c r="I4" s="131">
        <v>2006</v>
      </c>
      <c r="J4" s="131">
        <v>2007</v>
      </c>
      <c r="K4" s="131">
        <v>2008</v>
      </c>
      <c r="L4" s="131">
        <v>2009</v>
      </c>
      <c r="M4" s="131">
        <v>2010</v>
      </c>
      <c r="N4" s="131">
        <v>2011</v>
      </c>
      <c r="O4" s="131">
        <v>2012</v>
      </c>
      <c r="P4" s="131">
        <v>2013</v>
      </c>
      <c r="Q4" s="131">
        <v>2014</v>
      </c>
      <c r="R4" s="131">
        <v>2015</v>
      </c>
      <c r="S4" s="131">
        <v>2016</v>
      </c>
      <c r="T4" s="131">
        <v>2017</v>
      </c>
      <c r="U4" s="131">
        <v>2018</v>
      </c>
      <c r="V4" s="131">
        <v>2019</v>
      </c>
      <c r="W4" s="131">
        <v>2020</v>
      </c>
    </row>
    <row r="5" spans="1:27" x14ac:dyDescent="0.35">
      <c r="A5" s="132" t="s">
        <v>44</v>
      </c>
      <c r="B5" s="132"/>
      <c r="C5" s="133"/>
      <c r="D5" s="133"/>
      <c r="E5" s="133"/>
      <c r="F5" s="133"/>
      <c r="G5" s="133"/>
      <c r="H5" s="133"/>
      <c r="I5" s="133"/>
      <c r="J5" s="133"/>
      <c r="K5" s="133"/>
      <c r="L5" s="133"/>
      <c r="M5" s="133"/>
      <c r="N5" s="133"/>
      <c r="O5" s="133"/>
      <c r="P5" s="133"/>
      <c r="Q5" s="133"/>
      <c r="R5" s="133"/>
      <c r="S5" s="133"/>
      <c r="T5" s="133"/>
      <c r="U5" s="133"/>
      <c r="V5" s="133"/>
      <c r="W5" s="133"/>
    </row>
    <row r="6" spans="1:27" x14ac:dyDescent="0.35">
      <c r="A6" s="132"/>
      <c r="B6" s="98" t="s">
        <v>45</v>
      </c>
      <c r="C6" s="133"/>
      <c r="D6" s="133"/>
      <c r="E6" s="133"/>
      <c r="F6" s="133"/>
      <c r="G6" s="133"/>
      <c r="H6" s="133"/>
      <c r="I6" s="133"/>
      <c r="J6" s="133"/>
      <c r="K6" s="133"/>
      <c r="L6" s="133"/>
      <c r="M6" s="133"/>
      <c r="N6" s="133"/>
      <c r="O6" s="133"/>
      <c r="P6" s="133"/>
      <c r="Q6" s="133"/>
      <c r="R6" s="133"/>
      <c r="S6" s="133"/>
      <c r="T6" s="133"/>
      <c r="U6" s="133"/>
      <c r="V6" s="133"/>
      <c r="W6" s="133"/>
    </row>
    <row r="7" spans="1:27" ht="12" customHeight="1" x14ac:dyDescent="0.35">
      <c r="B7" s="93" t="s">
        <v>46</v>
      </c>
      <c r="C7" s="134">
        <v>12.92</v>
      </c>
      <c r="D7" s="134">
        <v>437.7</v>
      </c>
      <c r="E7" s="134">
        <v>360.69</v>
      </c>
      <c r="F7" s="134">
        <v>264.85000000000002</v>
      </c>
      <c r="G7" s="134">
        <v>202.05</v>
      </c>
      <c r="H7" s="134">
        <v>126.1</v>
      </c>
      <c r="I7" s="134">
        <v>125.62</v>
      </c>
      <c r="J7" s="134">
        <v>134.19999999999999</v>
      </c>
      <c r="K7" s="134">
        <v>116.5</v>
      </c>
      <c r="L7" s="134">
        <v>127.54</v>
      </c>
      <c r="M7" s="134">
        <v>111.66</v>
      </c>
      <c r="N7" s="134">
        <v>118.47</v>
      </c>
      <c r="O7" s="134">
        <v>101.56</v>
      </c>
      <c r="P7" s="134">
        <v>104.61</v>
      </c>
      <c r="Q7" s="134">
        <v>93.94</v>
      </c>
      <c r="R7" s="134">
        <v>118.77</v>
      </c>
      <c r="S7" s="134">
        <v>100.77</v>
      </c>
      <c r="T7" s="134">
        <v>72.95</v>
      </c>
      <c r="U7" s="134">
        <v>102.94</v>
      </c>
      <c r="V7" s="134">
        <v>92.32</v>
      </c>
      <c r="W7" s="134">
        <v>60.78</v>
      </c>
      <c r="X7" s="364"/>
      <c r="Y7" s="364"/>
      <c r="Z7" s="364"/>
      <c r="AA7" s="135"/>
    </row>
    <row r="8" spans="1:27" ht="12" customHeight="1" x14ac:dyDescent="0.35">
      <c r="B8" s="93" t="s">
        <v>47</v>
      </c>
      <c r="C8" s="274">
        <v>1718.98</v>
      </c>
      <c r="D8" s="274">
        <v>1622.96</v>
      </c>
      <c r="E8" s="274">
        <v>1512.24</v>
      </c>
      <c r="F8" s="274">
        <v>1428.52</v>
      </c>
      <c r="G8" s="274">
        <v>1469.25</v>
      </c>
      <c r="H8" s="274">
        <v>1471.04</v>
      </c>
      <c r="I8" s="274">
        <v>1385.07</v>
      </c>
      <c r="J8" s="274">
        <v>1370.64</v>
      </c>
      <c r="K8" s="274">
        <v>1313.21</v>
      </c>
      <c r="L8" s="274">
        <v>1153.03</v>
      </c>
      <c r="M8" s="274">
        <v>1187.1099999999999</v>
      </c>
      <c r="N8" s="274">
        <v>1127.97</v>
      </c>
      <c r="O8" s="274">
        <v>960.26</v>
      </c>
      <c r="P8" s="274">
        <v>1021.74</v>
      </c>
      <c r="Q8" s="274">
        <v>952.71</v>
      </c>
      <c r="R8" s="274">
        <v>1025.4100000000001</v>
      </c>
      <c r="S8" s="274">
        <v>1075.6300000000001</v>
      </c>
      <c r="T8" s="134">
        <v>1286.6300000000001</v>
      </c>
      <c r="U8" s="365">
        <v>1238.28</v>
      </c>
      <c r="V8" s="365">
        <v>1185.02</v>
      </c>
      <c r="W8" s="134">
        <v>926.08</v>
      </c>
    </row>
    <row r="9" spans="1:27" ht="12" customHeight="1" x14ac:dyDescent="0.35">
      <c r="B9" s="93" t="s">
        <v>48</v>
      </c>
      <c r="C9" s="134">
        <v>5.66</v>
      </c>
      <c r="D9" s="134">
        <v>8.19</v>
      </c>
      <c r="E9" s="134">
        <v>11.9</v>
      </c>
      <c r="F9" s="134">
        <v>7.89</v>
      </c>
      <c r="G9" s="134">
        <v>73.12</v>
      </c>
      <c r="H9" s="134">
        <v>6.79</v>
      </c>
      <c r="I9" s="134">
        <v>5.87</v>
      </c>
      <c r="J9" s="134">
        <v>11.69</v>
      </c>
      <c r="K9" s="134">
        <v>6.35</v>
      </c>
      <c r="L9" s="134">
        <v>7.93</v>
      </c>
      <c r="M9" s="134">
        <v>9.23</v>
      </c>
      <c r="N9" s="134">
        <v>8.89</v>
      </c>
      <c r="O9" s="134">
        <v>8.5500000000000007</v>
      </c>
      <c r="P9" s="134">
        <v>8.57</v>
      </c>
      <c r="Q9" s="134">
        <v>4.91</v>
      </c>
      <c r="R9" s="134">
        <v>3.4</v>
      </c>
      <c r="S9" s="134">
        <v>5.14</v>
      </c>
      <c r="T9" s="134">
        <v>8.4499999999999993</v>
      </c>
      <c r="U9" s="134">
        <v>8.42</v>
      </c>
      <c r="V9" s="365">
        <v>6.24</v>
      </c>
      <c r="W9" s="134">
        <v>5.16</v>
      </c>
    </row>
    <row r="10" spans="1:27" x14ac:dyDescent="0.35">
      <c r="A10" s="104" t="s">
        <v>49</v>
      </c>
      <c r="B10" s="136"/>
      <c r="C10" s="137">
        <v>1737.56</v>
      </c>
      <c r="D10" s="137">
        <v>2068.85</v>
      </c>
      <c r="E10" s="137">
        <v>1884.83</v>
      </c>
      <c r="F10" s="137">
        <v>1701.26</v>
      </c>
      <c r="G10" s="137">
        <v>1744.42</v>
      </c>
      <c r="H10" s="137">
        <v>1603.93</v>
      </c>
      <c r="I10" s="137">
        <v>1516.56</v>
      </c>
      <c r="J10" s="137">
        <v>1516.52</v>
      </c>
      <c r="K10" s="137">
        <v>1436.05</v>
      </c>
      <c r="L10" s="137">
        <v>1288.5</v>
      </c>
      <c r="M10" s="137">
        <v>1308</v>
      </c>
      <c r="N10" s="137">
        <v>1255.33</v>
      </c>
      <c r="O10" s="137">
        <v>1070.3699999999999</v>
      </c>
      <c r="P10" s="137">
        <v>1134.92</v>
      </c>
      <c r="Q10" s="137">
        <v>1051.56</v>
      </c>
      <c r="R10" s="137">
        <v>1147.58</v>
      </c>
      <c r="S10" s="137">
        <v>1181.54</v>
      </c>
      <c r="T10" s="137">
        <v>1368.03</v>
      </c>
      <c r="U10" s="137">
        <v>1349.65</v>
      </c>
      <c r="V10" s="137">
        <v>1283.57</v>
      </c>
      <c r="W10" s="137">
        <v>992.01</v>
      </c>
    </row>
    <row r="11" spans="1:27" x14ac:dyDescent="0.35">
      <c r="A11" s="132" t="s">
        <v>50</v>
      </c>
      <c r="B11" s="92"/>
      <c r="C11" s="138"/>
      <c r="D11" s="138"/>
      <c r="E11" s="138"/>
      <c r="F11" s="138"/>
      <c r="G11" s="139"/>
      <c r="H11" s="139"/>
      <c r="I11" s="139"/>
      <c r="J11" s="139"/>
      <c r="K11" s="139"/>
      <c r="L11" s="139"/>
      <c r="M11" s="139"/>
      <c r="N11" s="139"/>
      <c r="O11" s="139"/>
      <c r="P11" s="139"/>
      <c r="Q11" s="139"/>
      <c r="R11" s="139"/>
      <c r="S11" s="139"/>
      <c r="T11" s="139"/>
      <c r="U11" s="139"/>
      <c r="V11" s="139"/>
      <c r="W11" s="139"/>
    </row>
    <row r="12" spans="1:27" s="135" customFormat="1" x14ac:dyDescent="0.35">
      <c r="A12" s="116"/>
      <c r="B12" s="140" t="s">
        <v>45</v>
      </c>
      <c r="C12" s="141"/>
      <c r="D12" s="141"/>
      <c r="E12" s="141"/>
      <c r="F12" s="141"/>
      <c r="G12" s="142"/>
      <c r="H12" s="142"/>
      <c r="I12" s="142"/>
      <c r="J12" s="142"/>
      <c r="K12" s="142"/>
      <c r="L12" s="142"/>
      <c r="M12" s="142"/>
      <c r="N12" s="142"/>
      <c r="O12" s="142"/>
      <c r="P12" s="142"/>
      <c r="Q12" s="142"/>
      <c r="R12" s="142"/>
      <c r="S12" s="142"/>
      <c r="T12" s="142"/>
      <c r="U12" s="142"/>
      <c r="V12" s="142"/>
      <c r="W12" s="142"/>
    </row>
    <row r="13" spans="1:27" ht="12" customHeight="1" x14ac:dyDescent="0.35">
      <c r="B13" s="93" t="s">
        <v>51</v>
      </c>
      <c r="C13" s="134">
        <v>51.4</v>
      </c>
      <c r="D13" s="134">
        <v>88.38</v>
      </c>
      <c r="E13" s="134">
        <v>97.15</v>
      </c>
      <c r="F13" s="134">
        <v>72.319999999999993</v>
      </c>
      <c r="G13" s="134">
        <v>116.63</v>
      </c>
      <c r="H13" s="134">
        <v>130.54</v>
      </c>
      <c r="I13" s="134">
        <v>112.19</v>
      </c>
      <c r="J13" s="134">
        <v>159.91999999999999</v>
      </c>
      <c r="K13" s="134">
        <v>93.31</v>
      </c>
      <c r="L13" s="134">
        <v>92.86</v>
      </c>
      <c r="M13" s="134">
        <v>86.4</v>
      </c>
      <c r="N13" s="134">
        <v>79.489999999999995</v>
      </c>
      <c r="O13" s="134">
        <v>85.05</v>
      </c>
      <c r="P13" s="134">
        <v>134.01</v>
      </c>
      <c r="Q13" s="134">
        <v>197.46</v>
      </c>
      <c r="R13" s="134">
        <v>171.34</v>
      </c>
      <c r="S13" s="134">
        <v>147.4</v>
      </c>
      <c r="T13" s="134">
        <v>26.75</v>
      </c>
      <c r="U13" s="134">
        <v>124.77</v>
      </c>
      <c r="V13" s="365">
        <v>214.78</v>
      </c>
      <c r="W13" s="134">
        <v>161.99</v>
      </c>
      <c r="X13" s="364"/>
      <c r="Y13" s="364"/>
      <c r="Z13" s="364"/>
      <c r="AA13" s="135"/>
    </row>
    <row r="14" spans="1:27" ht="12" customHeight="1" x14ac:dyDescent="0.35">
      <c r="B14" s="93" t="s">
        <v>52</v>
      </c>
      <c r="C14" s="134">
        <v>133.55000000000001</v>
      </c>
      <c r="D14" s="134">
        <v>76.88</v>
      </c>
      <c r="E14" s="134">
        <v>79.14</v>
      </c>
      <c r="F14" s="134">
        <v>134.18</v>
      </c>
      <c r="G14" s="134">
        <v>32.56</v>
      </c>
      <c r="H14" s="134">
        <v>29.56</v>
      </c>
      <c r="I14" s="134">
        <v>96.79</v>
      </c>
      <c r="J14" s="134">
        <v>76.91</v>
      </c>
      <c r="K14" s="134">
        <v>49.62</v>
      </c>
      <c r="L14" s="134">
        <v>39.53</v>
      </c>
      <c r="M14" s="134">
        <v>31.36</v>
      </c>
      <c r="N14" s="134">
        <v>25.28</v>
      </c>
      <c r="O14" s="134">
        <v>24.84</v>
      </c>
      <c r="P14" s="134">
        <v>25.11</v>
      </c>
      <c r="Q14" s="134">
        <v>12.31</v>
      </c>
      <c r="R14" s="134">
        <v>15.78</v>
      </c>
      <c r="S14" s="134">
        <v>18.579999999999998</v>
      </c>
      <c r="T14" s="134">
        <v>23.68</v>
      </c>
      <c r="U14" s="365">
        <v>26.23</v>
      </c>
      <c r="V14" s="365">
        <v>88.04</v>
      </c>
      <c r="W14" s="134">
        <v>100.08</v>
      </c>
    </row>
    <row r="15" spans="1:27" ht="12" customHeight="1" x14ac:dyDescent="0.35">
      <c r="B15" s="93" t="s">
        <v>53</v>
      </c>
      <c r="C15" s="134">
        <v>5.5</v>
      </c>
      <c r="D15" s="134">
        <v>5.16</v>
      </c>
      <c r="E15" s="134">
        <v>4.54</v>
      </c>
      <c r="F15" s="134">
        <v>3.45</v>
      </c>
      <c r="G15" s="134">
        <v>3.09</v>
      </c>
      <c r="H15" s="134">
        <v>3.35</v>
      </c>
      <c r="I15" s="134">
        <v>1.65</v>
      </c>
      <c r="J15" s="134">
        <v>1.74</v>
      </c>
      <c r="K15" s="134">
        <v>3.15</v>
      </c>
      <c r="L15" s="134">
        <v>3.26</v>
      </c>
      <c r="M15" s="134">
        <v>4.41</v>
      </c>
      <c r="N15" s="134">
        <v>16.29</v>
      </c>
      <c r="O15" s="134">
        <v>4.07</v>
      </c>
      <c r="P15" s="134">
        <v>4.6399999999999997</v>
      </c>
      <c r="Q15" s="134">
        <v>4.05</v>
      </c>
      <c r="R15" s="134">
        <v>81.430000000000007</v>
      </c>
      <c r="S15" s="134">
        <v>4.2300000000000004</v>
      </c>
      <c r="T15" s="134">
        <v>4.6500000000000004</v>
      </c>
      <c r="U15" s="134">
        <v>6.29</v>
      </c>
      <c r="V15" s="365">
        <v>4.62</v>
      </c>
      <c r="W15" s="134">
        <v>3.19</v>
      </c>
    </row>
    <row r="16" spans="1:27" x14ac:dyDescent="0.35">
      <c r="A16" s="104" t="s">
        <v>54</v>
      </c>
      <c r="B16" s="136"/>
      <c r="C16" s="143">
        <v>190.45</v>
      </c>
      <c r="D16" s="143">
        <v>170.42</v>
      </c>
      <c r="E16" s="143">
        <v>180.83</v>
      </c>
      <c r="F16" s="143">
        <v>209.95</v>
      </c>
      <c r="G16" s="143">
        <v>152.28</v>
      </c>
      <c r="H16" s="144">
        <v>163.44999999999999</v>
      </c>
      <c r="I16" s="144">
        <v>210.63</v>
      </c>
      <c r="J16" s="144">
        <v>238.57</v>
      </c>
      <c r="K16" s="144">
        <v>146.08000000000001</v>
      </c>
      <c r="L16" s="144">
        <v>135.65</v>
      </c>
      <c r="M16" s="144">
        <v>122.17</v>
      </c>
      <c r="N16" s="144">
        <v>121.07</v>
      </c>
      <c r="O16" s="144">
        <v>113.96</v>
      </c>
      <c r="P16" s="144">
        <v>163.76</v>
      </c>
      <c r="Q16" s="144">
        <v>213.82</v>
      </c>
      <c r="R16" s="144">
        <v>268.55</v>
      </c>
      <c r="S16" s="144">
        <v>170.2</v>
      </c>
      <c r="T16" s="144">
        <v>53.58</v>
      </c>
      <c r="U16" s="144">
        <v>157.29</v>
      </c>
      <c r="V16" s="144">
        <v>307.44</v>
      </c>
      <c r="W16" s="144">
        <v>265.25</v>
      </c>
    </row>
    <row r="17" spans="1:23" ht="7.5" customHeight="1" x14ac:dyDescent="0.35">
      <c r="A17" s="93"/>
      <c r="B17" s="93"/>
      <c r="C17" s="138"/>
      <c r="D17" s="138"/>
      <c r="E17" s="138"/>
      <c r="F17" s="138"/>
      <c r="G17" s="138"/>
      <c r="H17" s="139"/>
      <c r="I17" s="139"/>
      <c r="J17" s="139"/>
      <c r="K17" s="139"/>
      <c r="L17" s="139"/>
      <c r="M17" s="139"/>
      <c r="N17" s="139"/>
      <c r="O17" s="139"/>
      <c r="P17" s="139"/>
      <c r="Q17" s="139"/>
      <c r="R17" s="139"/>
      <c r="S17" s="139"/>
      <c r="T17" s="139"/>
      <c r="U17" s="139"/>
      <c r="V17" s="139"/>
      <c r="W17" s="139"/>
    </row>
    <row r="18" spans="1:23" s="132" customFormat="1" ht="11" x14ac:dyDescent="0.25">
      <c r="A18" s="145" t="s">
        <v>55</v>
      </c>
      <c r="B18" s="145"/>
      <c r="C18" s="146">
        <v>1928.01</v>
      </c>
      <c r="D18" s="146">
        <v>2239.27</v>
      </c>
      <c r="E18" s="146">
        <v>2065.66</v>
      </c>
      <c r="F18" s="146">
        <v>1911.21</v>
      </c>
      <c r="G18" s="146">
        <v>1896.69</v>
      </c>
      <c r="H18" s="146">
        <v>1767.37</v>
      </c>
      <c r="I18" s="146">
        <v>1727.19</v>
      </c>
      <c r="J18" s="146">
        <v>1755.09</v>
      </c>
      <c r="K18" s="146">
        <v>1582.13</v>
      </c>
      <c r="L18" s="146">
        <v>1424.14</v>
      </c>
      <c r="M18" s="146">
        <v>1430.17</v>
      </c>
      <c r="N18" s="146">
        <v>1376.39</v>
      </c>
      <c r="O18" s="146">
        <v>1184.32</v>
      </c>
      <c r="P18" s="146">
        <v>1298.68</v>
      </c>
      <c r="Q18" s="146">
        <v>1265.3800000000001</v>
      </c>
      <c r="R18" s="146">
        <v>1416.12</v>
      </c>
      <c r="S18" s="146">
        <v>1351.74</v>
      </c>
      <c r="T18" s="146">
        <v>1423.29</v>
      </c>
      <c r="U18" s="146">
        <v>1506.94</v>
      </c>
      <c r="V18" s="146">
        <v>1591.02</v>
      </c>
      <c r="W18" s="146">
        <v>1257.26</v>
      </c>
    </row>
    <row r="19" spans="1:23" s="366" customFormat="1" ht="13" x14ac:dyDescent="0.3">
      <c r="A19" s="147"/>
      <c r="B19" s="147"/>
      <c r="C19" s="148"/>
      <c r="D19" s="148"/>
      <c r="E19" s="148"/>
      <c r="F19" s="148"/>
      <c r="G19" s="149"/>
      <c r="H19" s="149"/>
      <c r="I19" s="148"/>
      <c r="J19" s="148"/>
      <c r="K19" s="148"/>
      <c r="L19" s="148"/>
      <c r="M19" s="148"/>
      <c r="N19" s="150"/>
      <c r="O19" s="150"/>
      <c r="P19" s="150"/>
      <c r="Q19" s="150"/>
      <c r="R19" s="150"/>
      <c r="S19" s="150"/>
      <c r="T19" s="273"/>
      <c r="U19" s="150"/>
      <c r="V19" s="150"/>
      <c r="W19" s="150"/>
    </row>
    <row r="20" spans="1:23" s="98" customFormat="1" ht="10" x14ac:dyDescent="0.2">
      <c r="A20" s="151" t="s">
        <v>56</v>
      </c>
      <c r="B20" s="151"/>
      <c r="C20" s="367"/>
      <c r="D20" s="367"/>
      <c r="E20" s="367"/>
      <c r="F20" s="367"/>
      <c r="G20" s="367"/>
      <c r="H20" s="367"/>
      <c r="I20" s="367"/>
      <c r="J20" s="367"/>
      <c r="K20" s="367"/>
      <c r="L20" s="367"/>
      <c r="M20" s="367"/>
      <c r="N20" s="367"/>
      <c r="O20" s="367"/>
      <c r="P20" s="367"/>
      <c r="Q20" s="367"/>
      <c r="R20" s="367"/>
      <c r="S20" s="367"/>
      <c r="T20" s="367"/>
      <c r="U20" s="367"/>
      <c r="V20" s="367"/>
      <c r="W20" s="367"/>
    </row>
    <row r="21" spans="1:23" s="98" customFormat="1" ht="10" x14ac:dyDescent="0.2">
      <c r="A21" s="151" t="s">
        <v>57</v>
      </c>
      <c r="B21" s="151"/>
      <c r="C21" s="367"/>
      <c r="D21" s="367"/>
      <c r="E21" s="367"/>
      <c r="F21" s="367"/>
      <c r="G21" s="367"/>
      <c r="H21" s="367"/>
      <c r="I21" s="367"/>
      <c r="J21" s="367"/>
      <c r="K21" s="367"/>
      <c r="L21" s="367"/>
      <c r="M21" s="367"/>
      <c r="N21" s="367"/>
      <c r="O21" s="367"/>
      <c r="P21" s="367"/>
      <c r="Q21" s="367"/>
      <c r="R21" s="367"/>
      <c r="S21" s="367"/>
      <c r="T21" s="367"/>
      <c r="U21" s="367"/>
      <c r="V21" s="367"/>
      <c r="W21" s="367"/>
    </row>
    <row r="22" spans="1:23" s="98" customFormat="1" ht="10" x14ac:dyDescent="0.2">
      <c r="A22" s="151" t="s">
        <v>58</v>
      </c>
      <c r="B22" s="151"/>
      <c r="C22" s="367"/>
      <c r="D22" s="367"/>
      <c r="E22" s="367"/>
      <c r="F22" s="367"/>
      <c r="G22" s="367"/>
      <c r="H22" s="367"/>
      <c r="I22" s="367"/>
      <c r="J22" s="367"/>
      <c r="K22" s="367"/>
      <c r="L22" s="367"/>
      <c r="M22" s="367"/>
      <c r="N22" s="367"/>
      <c r="O22" s="367"/>
      <c r="P22" s="367"/>
      <c r="Q22" s="367"/>
      <c r="R22" s="367"/>
      <c r="S22" s="367"/>
      <c r="T22" s="367"/>
      <c r="U22" s="367"/>
      <c r="V22" s="367"/>
      <c r="W22" s="367"/>
    </row>
    <row r="23" spans="1:23" s="368" customFormat="1" ht="10" x14ac:dyDescent="0.2">
      <c r="A23" s="151"/>
      <c r="B23" s="151"/>
      <c r="C23" s="367"/>
      <c r="D23" s="367"/>
      <c r="E23" s="367"/>
      <c r="F23" s="367"/>
      <c r="G23" s="367"/>
      <c r="H23" s="367"/>
      <c r="I23" s="367"/>
      <c r="J23" s="367"/>
      <c r="K23" s="367"/>
      <c r="L23" s="367"/>
      <c r="M23" s="367"/>
      <c r="N23" s="367"/>
      <c r="O23" s="367"/>
      <c r="P23" s="367"/>
      <c r="Q23" s="367"/>
      <c r="R23" s="367"/>
      <c r="S23" s="367"/>
      <c r="T23" s="367"/>
      <c r="U23" s="367"/>
      <c r="V23" s="367"/>
      <c r="W23" s="367"/>
    </row>
    <row r="24" spans="1:23" s="368" customFormat="1" ht="10" x14ac:dyDescent="0.2">
      <c r="A24" s="151"/>
      <c r="B24" s="151"/>
      <c r="C24" s="367"/>
      <c r="D24" s="367"/>
      <c r="E24" s="367"/>
      <c r="F24" s="367"/>
      <c r="G24" s="367"/>
      <c r="H24" s="367"/>
      <c r="I24" s="367"/>
      <c r="J24" s="367"/>
      <c r="K24" s="367"/>
      <c r="L24" s="367"/>
      <c r="M24" s="367"/>
      <c r="N24" s="367"/>
      <c r="O24" s="367"/>
      <c r="P24" s="367"/>
      <c r="Q24" s="367"/>
      <c r="R24" s="367"/>
      <c r="S24" s="367"/>
      <c r="T24" s="367"/>
      <c r="U24" s="367"/>
      <c r="V24" s="367"/>
      <c r="W24" s="367"/>
    </row>
    <row r="25" spans="1:23" s="368" customFormat="1" ht="10" x14ac:dyDescent="0.2">
      <c r="A25" s="151"/>
      <c r="B25" s="151"/>
      <c r="C25" s="367"/>
      <c r="D25" s="367"/>
      <c r="E25" s="367"/>
      <c r="F25" s="367"/>
      <c r="G25" s="367"/>
      <c r="H25" s="367"/>
      <c r="I25" s="367"/>
      <c r="J25" s="367"/>
      <c r="K25" s="367"/>
      <c r="L25" s="367"/>
      <c r="M25" s="367"/>
      <c r="N25" s="367"/>
      <c r="O25" s="367"/>
      <c r="P25" s="367"/>
      <c r="Q25" s="367"/>
      <c r="R25" s="367"/>
      <c r="S25" s="367"/>
      <c r="T25" s="367"/>
      <c r="U25" s="367"/>
      <c r="V25" s="367"/>
      <c r="W25" s="367"/>
    </row>
    <row r="26" spans="1:23" s="368" customFormat="1" ht="10" x14ac:dyDescent="0.2">
      <c r="A26" s="151"/>
      <c r="B26" s="151"/>
      <c r="C26" s="367"/>
      <c r="D26" s="367"/>
      <c r="E26" s="367"/>
      <c r="F26" s="367"/>
      <c r="G26" s="367"/>
      <c r="H26" s="367"/>
      <c r="I26" s="367"/>
      <c r="J26" s="367"/>
      <c r="K26" s="367"/>
      <c r="L26" s="367"/>
      <c r="M26" s="367"/>
      <c r="N26" s="367"/>
      <c r="O26" s="367"/>
      <c r="P26" s="367"/>
      <c r="Q26" s="367"/>
      <c r="R26" s="367"/>
      <c r="S26" s="367"/>
      <c r="T26" s="367"/>
      <c r="U26" s="367"/>
      <c r="V26" s="367"/>
      <c r="W26" s="367"/>
    </row>
    <row r="27" spans="1:23" s="368" customFormat="1" ht="10" x14ac:dyDescent="0.2">
      <c r="A27" s="369"/>
      <c r="B27" s="369"/>
      <c r="C27" s="367"/>
      <c r="D27" s="367"/>
      <c r="E27" s="367"/>
      <c r="F27" s="367"/>
      <c r="G27" s="367"/>
      <c r="H27" s="367"/>
      <c r="I27" s="367"/>
      <c r="J27" s="367"/>
      <c r="K27" s="367"/>
      <c r="L27" s="367"/>
      <c r="M27" s="367"/>
      <c r="N27" s="367"/>
      <c r="O27" s="367"/>
      <c r="P27" s="367"/>
      <c r="Q27" s="367"/>
      <c r="R27" s="367"/>
      <c r="S27" s="367"/>
      <c r="T27" s="367"/>
      <c r="U27" s="367"/>
      <c r="V27" s="367"/>
      <c r="W27" s="367"/>
    </row>
    <row r="28" spans="1:23" s="368" customFormat="1" ht="10" x14ac:dyDescent="0.2">
      <c r="A28" s="369"/>
      <c r="B28" s="369"/>
      <c r="C28" s="367"/>
      <c r="D28" s="367"/>
      <c r="E28" s="367"/>
      <c r="F28" s="367"/>
      <c r="G28" s="367"/>
      <c r="H28" s="367"/>
      <c r="I28" s="367"/>
      <c r="J28" s="367"/>
      <c r="K28" s="367"/>
      <c r="L28" s="367"/>
      <c r="M28" s="367"/>
      <c r="N28" s="367"/>
      <c r="O28" s="367"/>
      <c r="P28" s="367"/>
      <c r="Q28" s="367"/>
      <c r="R28" s="367"/>
      <c r="S28" s="367"/>
      <c r="T28" s="367"/>
      <c r="U28" s="367"/>
      <c r="V28" s="367"/>
      <c r="W28" s="367"/>
    </row>
    <row r="29" spans="1:23" s="368" customFormat="1" ht="10" x14ac:dyDescent="0.2">
      <c r="A29" s="369"/>
      <c r="B29" s="369"/>
      <c r="C29" s="367"/>
      <c r="D29" s="367"/>
      <c r="E29" s="367"/>
      <c r="F29" s="367"/>
      <c r="G29" s="367"/>
      <c r="H29" s="367"/>
      <c r="I29" s="367"/>
      <c r="J29" s="367"/>
      <c r="K29" s="367"/>
      <c r="L29" s="367"/>
      <c r="M29" s="367"/>
      <c r="N29" s="367"/>
      <c r="O29" s="367"/>
      <c r="P29" s="367"/>
      <c r="Q29" s="367"/>
      <c r="R29" s="367"/>
      <c r="S29" s="367"/>
      <c r="T29" s="367"/>
      <c r="U29" s="367"/>
      <c r="V29" s="367"/>
      <c r="W29" s="367"/>
    </row>
    <row r="30" spans="1:23" s="368" customFormat="1" ht="10" x14ac:dyDescent="0.2">
      <c r="A30" s="369"/>
      <c r="B30" s="369"/>
      <c r="C30" s="367"/>
      <c r="D30" s="367"/>
      <c r="E30" s="367"/>
      <c r="F30" s="367"/>
      <c r="G30" s="367"/>
      <c r="H30" s="367"/>
      <c r="I30" s="367"/>
      <c r="J30" s="367"/>
      <c r="K30" s="367"/>
      <c r="L30" s="367"/>
      <c r="M30" s="367"/>
      <c r="N30" s="367"/>
      <c r="O30" s="367"/>
      <c r="P30" s="367"/>
      <c r="Q30" s="367"/>
      <c r="R30" s="367"/>
      <c r="S30" s="367"/>
      <c r="T30" s="367"/>
      <c r="U30" s="367"/>
      <c r="V30" s="367"/>
      <c r="W30" s="367"/>
    </row>
    <row r="31" spans="1:23" s="368" customFormat="1" ht="10" x14ac:dyDescent="0.2">
      <c r="A31" s="369"/>
      <c r="B31" s="369"/>
      <c r="C31" s="367"/>
      <c r="D31" s="367"/>
      <c r="E31" s="367"/>
      <c r="F31" s="367"/>
      <c r="G31" s="367"/>
      <c r="H31" s="367"/>
      <c r="I31" s="367"/>
      <c r="J31" s="367"/>
      <c r="K31" s="367"/>
      <c r="L31" s="367"/>
      <c r="M31" s="367"/>
      <c r="N31" s="367"/>
      <c r="O31" s="367"/>
      <c r="P31" s="367"/>
      <c r="Q31" s="367"/>
      <c r="R31" s="367"/>
      <c r="S31" s="367"/>
      <c r="T31" s="367"/>
      <c r="U31" s="367"/>
      <c r="V31" s="367"/>
      <c r="W31" s="367"/>
    </row>
    <row r="32" spans="1:23" s="368" customFormat="1" ht="10" x14ac:dyDescent="0.2">
      <c r="A32" s="370"/>
      <c r="B32" s="370"/>
      <c r="C32" s="371"/>
      <c r="D32" s="371"/>
      <c r="E32" s="371"/>
      <c r="F32" s="371"/>
      <c r="G32" s="371"/>
    </row>
    <row r="33" spans="1:23" s="150" customFormat="1" ht="13" x14ac:dyDescent="0.3">
      <c r="A33" s="369"/>
      <c r="B33" s="369"/>
      <c r="C33" s="372"/>
      <c r="D33" s="372"/>
      <c r="E33" s="372"/>
      <c r="F33" s="372"/>
      <c r="G33" s="372"/>
    </row>
    <row r="34" spans="1:23" s="150" customFormat="1" ht="13" x14ac:dyDescent="0.3">
      <c r="A34" s="373"/>
      <c r="B34" s="373"/>
      <c r="C34" s="372"/>
      <c r="D34" s="372"/>
      <c r="E34" s="372"/>
      <c r="F34" s="372"/>
      <c r="G34" s="372"/>
    </row>
    <row r="35" spans="1:23" s="150" customFormat="1" ht="13" x14ac:dyDescent="0.3">
      <c r="A35" s="369"/>
      <c r="B35" s="369"/>
      <c r="C35" s="372"/>
      <c r="D35" s="372"/>
      <c r="E35" s="372"/>
      <c r="F35" s="372"/>
      <c r="G35" s="372"/>
    </row>
    <row r="36" spans="1:23" s="150" customFormat="1" ht="13" x14ac:dyDescent="0.3">
      <c r="A36" s="369"/>
      <c r="B36" s="369"/>
      <c r="C36" s="372"/>
      <c r="D36" s="372"/>
      <c r="E36" s="372"/>
      <c r="F36" s="372"/>
      <c r="G36" s="372"/>
    </row>
    <row r="37" spans="1:23" s="150" customFormat="1" ht="13" x14ac:dyDescent="0.3">
      <c r="A37" s="369"/>
      <c r="B37" s="369"/>
      <c r="C37" s="114"/>
      <c r="D37" s="114"/>
      <c r="E37" s="114"/>
      <c r="F37" s="114"/>
      <c r="G37" s="114"/>
    </row>
    <row r="38" spans="1:23" s="150" customFormat="1" ht="10.9" customHeight="1" x14ac:dyDescent="0.3">
      <c r="A38" s="369"/>
      <c r="B38" s="369"/>
      <c r="C38" s="114"/>
      <c r="D38" s="114"/>
      <c r="E38" s="114"/>
      <c r="F38" s="114"/>
      <c r="G38" s="114"/>
    </row>
    <row r="39" spans="1:23" s="150" customFormat="1" ht="10.9" customHeight="1" x14ac:dyDescent="0.3">
      <c r="A39" s="374"/>
      <c r="B39" s="374"/>
      <c r="C39" s="114"/>
      <c r="D39" s="114"/>
      <c r="E39" s="114"/>
      <c r="F39" s="114"/>
      <c r="G39" s="114"/>
    </row>
    <row r="40" spans="1:23" ht="10.9" customHeight="1" x14ac:dyDescent="0.35">
      <c r="A40" s="374"/>
      <c r="B40" s="374"/>
      <c r="C40" s="375"/>
      <c r="D40" s="375"/>
      <c r="E40" s="375"/>
      <c r="F40" s="375"/>
      <c r="G40" s="375"/>
    </row>
    <row r="41" spans="1:23" ht="10.9" customHeight="1" x14ac:dyDescent="0.35">
      <c r="A41" s="374"/>
      <c r="B41" s="374"/>
      <c r="C41" s="375"/>
      <c r="D41" s="375"/>
      <c r="E41" s="375"/>
      <c r="F41" s="375"/>
      <c r="G41" s="375"/>
    </row>
    <row r="42" spans="1:23" ht="10.9" customHeight="1" x14ac:dyDescent="0.35">
      <c r="A42" s="374"/>
      <c r="B42" s="374"/>
      <c r="C42" s="375"/>
      <c r="D42" s="375"/>
      <c r="E42" s="375"/>
      <c r="F42" s="375"/>
      <c r="G42" s="375"/>
      <c r="H42" s="8"/>
      <c r="I42" s="8"/>
      <c r="J42" s="8"/>
      <c r="K42" s="8"/>
      <c r="L42" s="8"/>
      <c r="M42" s="8"/>
      <c r="N42" s="8"/>
      <c r="O42" s="8"/>
      <c r="P42" s="8"/>
      <c r="Q42" s="8"/>
      <c r="R42" s="8"/>
      <c r="S42" s="8"/>
      <c r="T42" s="8"/>
      <c r="U42" s="8"/>
      <c r="V42" s="8"/>
      <c r="W42" s="8"/>
    </row>
    <row r="43" spans="1:23" ht="10.9" customHeight="1" x14ac:dyDescent="0.35">
      <c r="A43" s="374"/>
      <c r="B43" s="374"/>
      <c r="C43" s="375"/>
      <c r="D43" s="375"/>
      <c r="E43" s="375"/>
      <c r="F43" s="375"/>
      <c r="G43" s="375"/>
      <c r="H43" s="8"/>
      <c r="I43" s="8"/>
      <c r="J43" s="8"/>
      <c r="K43" s="8"/>
      <c r="L43" s="8"/>
      <c r="M43" s="8"/>
      <c r="N43" s="8"/>
      <c r="O43" s="8"/>
      <c r="P43" s="8"/>
      <c r="Q43" s="8"/>
      <c r="R43" s="8"/>
      <c r="S43" s="8"/>
      <c r="T43" s="8"/>
      <c r="U43" s="8"/>
      <c r="V43" s="8"/>
      <c r="W43" s="8"/>
    </row>
    <row r="44" spans="1:23" ht="10.9" customHeight="1" x14ac:dyDescent="0.35">
      <c r="A44" s="374"/>
      <c r="B44" s="374"/>
      <c r="C44" s="375"/>
      <c r="D44" s="375"/>
      <c r="E44" s="375"/>
      <c r="F44" s="375"/>
      <c r="G44" s="375"/>
      <c r="H44" s="8"/>
      <c r="I44" s="8"/>
      <c r="J44" s="8"/>
      <c r="K44" s="8"/>
      <c r="L44" s="8"/>
      <c r="M44" s="8"/>
      <c r="N44" s="8"/>
      <c r="O44" s="8"/>
      <c r="P44" s="8"/>
      <c r="Q44" s="8"/>
      <c r="R44" s="8"/>
      <c r="S44" s="8"/>
      <c r="T44" s="8"/>
      <c r="U44" s="8"/>
      <c r="V44" s="8"/>
      <c r="W44" s="8"/>
    </row>
    <row r="45" spans="1:23" ht="10.9" customHeight="1" x14ac:dyDescent="0.35">
      <c r="A45" s="374"/>
      <c r="B45" s="374"/>
      <c r="C45" s="375"/>
      <c r="D45" s="375"/>
      <c r="E45" s="375"/>
      <c r="F45" s="375"/>
      <c r="G45" s="375"/>
      <c r="H45" s="8"/>
      <c r="I45" s="8"/>
      <c r="J45" s="8"/>
      <c r="K45" s="8"/>
      <c r="L45" s="8"/>
      <c r="M45" s="8"/>
      <c r="N45" s="8"/>
      <c r="O45" s="8"/>
      <c r="P45" s="8"/>
      <c r="Q45" s="8"/>
      <c r="R45" s="8"/>
      <c r="S45" s="8"/>
      <c r="T45" s="8"/>
      <c r="U45" s="8"/>
      <c r="V45" s="8"/>
      <c r="W45" s="8"/>
    </row>
    <row r="46" spans="1:23" ht="10.9" customHeight="1" x14ac:dyDescent="0.35">
      <c r="A46" s="374"/>
      <c r="B46" s="374"/>
      <c r="C46" s="375"/>
      <c r="D46" s="375"/>
      <c r="E46" s="375"/>
      <c r="F46" s="375"/>
      <c r="G46" s="375"/>
      <c r="H46" s="8"/>
      <c r="I46" s="8"/>
      <c r="J46" s="8"/>
      <c r="K46" s="8"/>
      <c r="L46" s="8"/>
      <c r="M46" s="8"/>
      <c r="N46" s="8"/>
      <c r="O46" s="8"/>
      <c r="P46" s="8"/>
      <c r="Q46" s="8"/>
      <c r="R46" s="8"/>
      <c r="S46" s="8"/>
      <c r="T46" s="8"/>
      <c r="U46" s="8"/>
      <c r="V46" s="8"/>
      <c r="W46" s="8"/>
    </row>
    <row r="47" spans="1:23" ht="10.9" customHeight="1" x14ac:dyDescent="0.35">
      <c r="A47" s="374"/>
      <c r="B47" s="374"/>
      <c r="C47" s="375"/>
      <c r="D47" s="375"/>
      <c r="E47" s="375"/>
      <c r="F47" s="375"/>
      <c r="G47" s="375"/>
      <c r="H47" s="8"/>
      <c r="I47" s="8"/>
      <c r="J47" s="8"/>
      <c r="K47" s="8"/>
      <c r="L47" s="8"/>
      <c r="M47" s="8"/>
      <c r="N47" s="8"/>
      <c r="O47" s="8"/>
      <c r="P47" s="8"/>
      <c r="Q47" s="8"/>
      <c r="R47" s="8"/>
      <c r="S47" s="8"/>
      <c r="T47" s="8"/>
      <c r="U47" s="8"/>
      <c r="V47" s="8"/>
      <c r="W47" s="8"/>
    </row>
    <row r="48" spans="1:23" ht="10.9" customHeight="1" x14ac:dyDescent="0.35">
      <c r="A48" s="374"/>
      <c r="B48" s="374"/>
      <c r="C48" s="375"/>
      <c r="D48" s="375"/>
      <c r="E48" s="375"/>
      <c r="F48" s="375"/>
      <c r="G48" s="375"/>
      <c r="H48" s="8"/>
      <c r="I48" s="8"/>
      <c r="J48" s="8"/>
      <c r="K48" s="8"/>
      <c r="L48" s="8"/>
      <c r="M48" s="8"/>
      <c r="N48" s="8"/>
      <c r="O48" s="8"/>
      <c r="P48" s="8"/>
      <c r="Q48" s="8"/>
      <c r="R48" s="8"/>
      <c r="S48" s="8"/>
      <c r="T48" s="8"/>
      <c r="U48" s="8"/>
      <c r="V48" s="8"/>
      <c r="W48" s="8"/>
    </row>
    <row r="49" spans="1:23" ht="10.9" customHeight="1" x14ac:dyDescent="0.35">
      <c r="A49" s="374"/>
      <c r="B49" s="374"/>
      <c r="C49" s="375"/>
      <c r="D49" s="375"/>
      <c r="E49" s="375"/>
      <c r="F49" s="375"/>
      <c r="G49" s="375"/>
      <c r="H49" s="8"/>
      <c r="I49" s="8"/>
      <c r="J49" s="8"/>
      <c r="K49" s="8"/>
      <c r="L49" s="8"/>
      <c r="M49" s="8"/>
      <c r="N49" s="8"/>
      <c r="O49" s="8"/>
      <c r="P49" s="8"/>
      <c r="Q49" s="8"/>
      <c r="R49" s="8"/>
      <c r="S49" s="8"/>
      <c r="T49" s="8"/>
      <c r="U49" s="8"/>
      <c r="V49" s="8"/>
      <c r="W49" s="8"/>
    </row>
    <row r="50" spans="1:23" ht="10.9" customHeight="1" x14ac:dyDescent="0.35">
      <c r="A50" s="374"/>
      <c r="B50" s="374"/>
      <c r="C50" s="375"/>
      <c r="D50" s="375"/>
      <c r="E50" s="375"/>
      <c r="F50" s="375"/>
      <c r="G50" s="375"/>
      <c r="H50" s="8"/>
      <c r="I50" s="8"/>
      <c r="J50" s="8"/>
      <c r="K50" s="8"/>
      <c r="L50" s="8"/>
      <c r="M50" s="8"/>
      <c r="N50" s="8"/>
      <c r="O50" s="8"/>
      <c r="P50" s="8"/>
      <c r="Q50" s="8"/>
      <c r="R50" s="8"/>
      <c r="S50" s="8"/>
      <c r="T50" s="8"/>
      <c r="U50" s="8"/>
      <c r="V50" s="8"/>
      <c r="W50" s="8"/>
    </row>
    <row r="51" spans="1:23" ht="10.9" customHeight="1" x14ac:dyDescent="0.35">
      <c r="A51" s="376"/>
      <c r="B51" s="376"/>
      <c r="C51" s="375"/>
      <c r="D51" s="375"/>
      <c r="E51" s="375"/>
      <c r="F51" s="375"/>
      <c r="G51" s="375"/>
      <c r="H51" s="8"/>
      <c r="I51" s="8"/>
      <c r="J51" s="8"/>
      <c r="K51" s="8"/>
      <c r="L51" s="8"/>
      <c r="M51" s="8"/>
      <c r="N51" s="8"/>
      <c r="O51" s="8"/>
      <c r="P51" s="8"/>
      <c r="Q51" s="8"/>
      <c r="R51" s="8"/>
      <c r="S51" s="8"/>
      <c r="T51" s="8"/>
      <c r="U51" s="8"/>
      <c r="V51" s="8"/>
      <c r="W51" s="8"/>
    </row>
    <row r="52" spans="1:23" ht="10.9" customHeight="1" x14ac:dyDescent="0.35">
      <c r="A52" s="374"/>
      <c r="B52" s="374"/>
      <c r="C52" s="375"/>
      <c r="D52" s="375"/>
      <c r="E52" s="375"/>
      <c r="F52" s="375"/>
      <c r="G52" s="375"/>
      <c r="H52" s="8"/>
      <c r="I52" s="8"/>
      <c r="J52" s="8"/>
      <c r="K52" s="8"/>
      <c r="L52" s="8"/>
      <c r="M52" s="8"/>
      <c r="N52" s="8"/>
      <c r="O52" s="8"/>
      <c r="P52" s="8"/>
      <c r="Q52" s="8"/>
      <c r="R52" s="8"/>
      <c r="S52" s="8"/>
      <c r="T52" s="8"/>
      <c r="U52" s="8"/>
      <c r="V52" s="8"/>
      <c r="W52" s="8"/>
    </row>
    <row r="53" spans="1:23" ht="10.5" customHeight="1" x14ac:dyDescent="0.35">
      <c r="A53" s="374"/>
      <c r="B53" s="374"/>
    </row>
    <row r="54" spans="1:23" ht="10.5" customHeight="1" x14ac:dyDescent="0.35">
      <c r="A54" s="374"/>
      <c r="B54" s="374"/>
      <c r="C54" s="377"/>
      <c r="D54" s="377"/>
      <c r="E54" s="377"/>
      <c r="F54" s="377"/>
      <c r="G54" s="377"/>
      <c r="H54" s="8"/>
      <c r="I54" s="8"/>
      <c r="J54" s="8"/>
      <c r="K54" s="8"/>
      <c r="L54" s="8"/>
      <c r="M54" s="8"/>
      <c r="N54" s="8"/>
      <c r="O54" s="8"/>
      <c r="P54" s="8"/>
      <c r="Q54" s="8"/>
      <c r="R54" s="8"/>
      <c r="S54" s="8"/>
      <c r="T54" s="8"/>
      <c r="U54" s="8"/>
      <c r="V54" s="8"/>
      <c r="W54" s="8"/>
    </row>
    <row r="55" spans="1:23" s="8" customFormat="1" ht="11.25" hidden="1" customHeight="1" x14ac:dyDescent="0.25">
      <c r="A55" s="374" t="s">
        <v>59</v>
      </c>
      <c r="B55" s="374"/>
      <c r="C55" s="375"/>
      <c r="D55" s="375"/>
      <c r="E55" s="375"/>
      <c r="F55" s="375"/>
      <c r="G55" s="375"/>
    </row>
    <row r="56" spans="1:23" s="8" customFormat="1" ht="12.5" hidden="1" x14ac:dyDescent="0.25">
      <c r="A56" s="374" t="s">
        <v>60</v>
      </c>
      <c r="B56" s="374"/>
      <c r="C56" s="377"/>
      <c r="D56" s="377"/>
      <c r="E56" s="377"/>
      <c r="F56" s="377"/>
      <c r="G56" s="377"/>
    </row>
    <row r="57" spans="1:23" s="8" customFormat="1" ht="12.5" hidden="1" x14ac:dyDescent="0.25">
      <c r="A57" s="374" t="s">
        <v>61</v>
      </c>
      <c r="B57" s="374"/>
      <c r="C57" s="377"/>
      <c r="D57" s="377"/>
      <c r="E57" s="377"/>
      <c r="F57" s="377"/>
      <c r="G57" s="377"/>
    </row>
    <row r="58" spans="1:23" s="8" customFormat="1" ht="12.5" hidden="1" x14ac:dyDescent="0.25">
      <c r="A58" s="374" t="s">
        <v>62</v>
      </c>
      <c r="B58" s="374"/>
      <c r="C58" s="377"/>
      <c r="D58" s="377"/>
      <c r="E58" s="377"/>
      <c r="F58" s="377"/>
      <c r="G58" s="377"/>
    </row>
    <row r="59" spans="1:23" s="8" customFormat="1" ht="10.9" hidden="1" customHeight="1" x14ac:dyDescent="0.25">
      <c r="A59" s="374" t="s">
        <v>63</v>
      </c>
      <c r="B59" s="374"/>
      <c r="C59" s="375"/>
      <c r="D59" s="375"/>
      <c r="E59" s="375"/>
      <c r="F59" s="375"/>
      <c r="G59" s="375"/>
    </row>
    <row r="60" spans="1:23" s="8" customFormat="1" ht="10.9" hidden="1" customHeight="1" x14ac:dyDescent="0.25">
      <c r="A60" s="374" t="s">
        <v>64</v>
      </c>
      <c r="B60" s="374"/>
      <c r="C60" s="375"/>
      <c r="D60" s="375"/>
      <c r="E60" s="375"/>
      <c r="F60" s="375"/>
      <c r="G60" s="375"/>
    </row>
    <row r="61" spans="1:23" s="8" customFormat="1" ht="10.9" hidden="1" customHeight="1" x14ac:dyDescent="0.25">
      <c r="A61" s="374" t="s">
        <v>65</v>
      </c>
      <c r="B61" s="374"/>
      <c r="C61" s="375"/>
      <c r="D61" s="375"/>
      <c r="E61" s="375"/>
      <c r="F61" s="375"/>
      <c r="G61" s="375"/>
    </row>
    <row r="62" spans="1:23" ht="10.9" customHeight="1" x14ac:dyDescent="0.35">
      <c r="A62" s="8"/>
      <c r="B62" s="8"/>
      <c r="C62" s="375"/>
      <c r="D62" s="375"/>
      <c r="E62" s="375"/>
      <c r="F62" s="375"/>
      <c r="G62" s="375"/>
      <c r="H62" s="8"/>
      <c r="I62" s="8"/>
    </row>
    <row r="63" spans="1:23" ht="10.9" customHeight="1" x14ac:dyDescent="0.35">
      <c r="A63" s="8"/>
      <c r="B63" s="8"/>
      <c r="C63" s="375"/>
      <c r="D63" s="375"/>
      <c r="E63" s="375"/>
      <c r="F63" s="375"/>
      <c r="G63" s="375"/>
      <c r="H63" s="8"/>
      <c r="I63" s="8"/>
    </row>
    <row r="64" spans="1:23" ht="10.5" customHeight="1" x14ac:dyDescent="0.35">
      <c r="A64" s="8"/>
      <c r="B64" s="8"/>
      <c r="C64" s="375"/>
      <c r="D64" s="375"/>
      <c r="E64" s="375"/>
      <c r="F64" s="375"/>
      <c r="G64" s="375"/>
      <c r="H64" s="8"/>
      <c r="I64" s="8"/>
      <c r="J64" s="8"/>
      <c r="K64" s="8"/>
      <c r="L64" s="8"/>
      <c r="M64" s="8"/>
      <c r="N64" s="8"/>
      <c r="O64" s="8"/>
      <c r="P64" s="8"/>
      <c r="Q64" s="8"/>
      <c r="R64" s="8"/>
      <c r="S64" s="8"/>
      <c r="T64" s="8"/>
      <c r="U64" s="8"/>
      <c r="V64" s="8"/>
      <c r="W64" s="8"/>
    </row>
    <row r="65" spans="1:2" x14ac:dyDescent="0.35">
      <c r="A65" s="8"/>
      <c r="B65" s="8"/>
    </row>
    <row r="66" spans="1:2" x14ac:dyDescent="0.35">
      <c r="A66" s="8"/>
      <c r="B66" s="8"/>
    </row>
    <row r="67" spans="1:2" x14ac:dyDescent="0.35">
      <c r="A67" s="8"/>
      <c r="B67" s="8"/>
    </row>
    <row r="68" spans="1:2" x14ac:dyDescent="0.35">
      <c r="A68" s="8"/>
      <c r="B68" s="8"/>
    </row>
    <row r="69" spans="1:2" x14ac:dyDescent="0.35">
      <c r="A69" s="8"/>
      <c r="B69" s="8"/>
    </row>
    <row r="70" spans="1:2" x14ac:dyDescent="0.35">
      <c r="A70" s="8"/>
      <c r="B70" s="8"/>
    </row>
    <row r="71" spans="1:2" x14ac:dyDescent="0.35">
      <c r="A71" s="8"/>
      <c r="B71" s="8"/>
    </row>
    <row r="72" spans="1:2" x14ac:dyDescent="0.35">
      <c r="A72" s="8"/>
      <c r="B72" s="8"/>
    </row>
    <row r="73" spans="1:2" x14ac:dyDescent="0.35">
      <c r="A73" s="8"/>
      <c r="B73" s="8"/>
    </row>
    <row r="74" spans="1:2" x14ac:dyDescent="0.35">
      <c r="A74" s="8"/>
      <c r="B74" s="8"/>
    </row>
    <row r="75" spans="1:2" x14ac:dyDescent="0.35">
      <c r="A75" s="8"/>
      <c r="B75" s="8"/>
    </row>
    <row r="76" spans="1:2" x14ac:dyDescent="0.35">
      <c r="A76" s="8"/>
      <c r="B76" s="8"/>
    </row>
    <row r="77" spans="1:2" x14ac:dyDescent="0.35">
      <c r="A77" s="8"/>
      <c r="B77" s="8"/>
    </row>
    <row r="78" spans="1:2" x14ac:dyDescent="0.35">
      <c r="A78" s="8"/>
      <c r="B78" s="8"/>
    </row>
    <row r="79" spans="1:2" x14ac:dyDescent="0.35">
      <c r="A79" s="8"/>
      <c r="B79" s="8"/>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AEA87-A98B-4596-8ED2-2E2565004B3E}">
  <sheetPr>
    <pageSetUpPr fitToPage="1"/>
  </sheetPr>
  <dimension ref="A1:L70"/>
  <sheetViews>
    <sheetView zoomScaleNormal="100" workbookViewId="0"/>
  </sheetViews>
  <sheetFormatPr defaultColWidth="7.765625" defaultRowHeight="12.5" x14ac:dyDescent="0.25"/>
  <cols>
    <col min="1" max="1" width="16.23046875" style="279" customWidth="1"/>
    <col min="2" max="2" width="5.4609375" style="279" customWidth="1"/>
    <col min="3" max="3" width="9.765625" style="279" customWidth="1"/>
    <col min="4" max="4" width="6.07421875" style="279" customWidth="1"/>
    <col min="5" max="5" width="7.69140625" style="279" customWidth="1"/>
    <col min="6" max="6" width="5.765625" style="279" customWidth="1"/>
    <col min="7" max="7" width="8.07421875" style="279" customWidth="1"/>
    <col min="8" max="8" width="7.07421875" style="279" customWidth="1"/>
    <col min="9" max="9" width="7.765625" style="279"/>
    <col min="10" max="10" width="4.69140625" style="279" customWidth="1"/>
    <col min="11" max="11" width="6.3046875" style="279" customWidth="1"/>
    <col min="12" max="256" width="7.765625" style="279"/>
    <col min="257" max="257" width="16.23046875" style="279" customWidth="1"/>
    <col min="258" max="258" width="5.4609375" style="279" customWidth="1"/>
    <col min="259" max="259" width="9.765625" style="279" customWidth="1"/>
    <col min="260" max="260" width="6.07421875" style="279" customWidth="1"/>
    <col min="261" max="261" width="7.69140625" style="279" customWidth="1"/>
    <col min="262" max="262" width="5.765625" style="279" customWidth="1"/>
    <col min="263" max="263" width="8.07421875" style="279" customWidth="1"/>
    <col min="264" max="264" width="7.07421875" style="279" customWidth="1"/>
    <col min="265" max="265" width="7.765625" style="279"/>
    <col min="266" max="266" width="4.69140625" style="279" customWidth="1"/>
    <col min="267" max="267" width="6.3046875" style="279" customWidth="1"/>
    <col min="268" max="512" width="7.765625" style="279"/>
    <col min="513" max="513" width="16.23046875" style="279" customWidth="1"/>
    <col min="514" max="514" width="5.4609375" style="279" customWidth="1"/>
    <col min="515" max="515" width="9.765625" style="279" customWidth="1"/>
    <col min="516" max="516" width="6.07421875" style="279" customWidth="1"/>
    <col min="517" max="517" width="7.69140625" style="279" customWidth="1"/>
    <col min="518" max="518" width="5.765625" style="279" customWidth="1"/>
    <col min="519" max="519" width="8.07421875" style="279" customWidth="1"/>
    <col min="520" max="520" width="7.07421875" style="279" customWidth="1"/>
    <col min="521" max="521" width="7.765625" style="279"/>
    <col min="522" max="522" width="4.69140625" style="279" customWidth="1"/>
    <col min="523" max="523" width="6.3046875" style="279" customWidth="1"/>
    <col min="524" max="768" width="7.765625" style="279"/>
    <col min="769" max="769" width="16.23046875" style="279" customWidth="1"/>
    <col min="770" max="770" width="5.4609375" style="279" customWidth="1"/>
    <col min="771" max="771" width="9.765625" style="279" customWidth="1"/>
    <col min="772" max="772" width="6.07421875" style="279" customWidth="1"/>
    <col min="773" max="773" width="7.69140625" style="279" customWidth="1"/>
    <col min="774" max="774" width="5.765625" style="279" customWidth="1"/>
    <col min="775" max="775" width="8.07421875" style="279" customWidth="1"/>
    <col min="776" max="776" width="7.07421875" style="279" customWidth="1"/>
    <col min="777" max="777" width="7.765625" style="279"/>
    <col min="778" max="778" width="4.69140625" style="279" customWidth="1"/>
    <col min="779" max="779" width="6.3046875" style="279" customWidth="1"/>
    <col min="780" max="1024" width="7.765625" style="279"/>
    <col min="1025" max="1025" width="16.23046875" style="279" customWidth="1"/>
    <col min="1026" max="1026" width="5.4609375" style="279" customWidth="1"/>
    <col min="1027" max="1027" width="9.765625" style="279" customWidth="1"/>
    <col min="1028" max="1028" width="6.07421875" style="279" customWidth="1"/>
    <col min="1029" max="1029" width="7.69140625" style="279" customWidth="1"/>
    <col min="1030" max="1030" width="5.765625" style="279" customWidth="1"/>
    <col min="1031" max="1031" width="8.07421875" style="279" customWidth="1"/>
    <col min="1032" max="1032" width="7.07421875" style="279" customWidth="1"/>
    <col min="1033" max="1033" width="7.765625" style="279"/>
    <col min="1034" max="1034" width="4.69140625" style="279" customWidth="1"/>
    <col min="1035" max="1035" width="6.3046875" style="279" customWidth="1"/>
    <col min="1036" max="1280" width="7.765625" style="279"/>
    <col min="1281" max="1281" width="16.23046875" style="279" customWidth="1"/>
    <col min="1282" max="1282" width="5.4609375" style="279" customWidth="1"/>
    <col min="1283" max="1283" width="9.765625" style="279" customWidth="1"/>
    <col min="1284" max="1284" width="6.07421875" style="279" customWidth="1"/>
    <col min="1285" max="1285" width="7.69140625" style="279" customWidth="1"/>
    <col min="1286" max="1286" width="5.765625" style="279" customWidth="1"/>
    <col min="1287" max="1287" width="8.07421875" style="279" customWidth="1"/>
    <col min="1288" max="1288" width="7.07421875" style="279" customWidth="1"/>
    <col min="1289" max="1289" width="7.765625" style="279"/>
    <col min="1290" max="1290" width="4.69140625" style="279" customWidth="1"/>
    <col min="1291" max="1291" width="6.3046875" style="279" customWidth="1"/>
    <col min="1292" max="1536" width="7.765625" style="279"/>
    <col min="1537" max="1537" width="16.23046875" style="279" customWidth="1"/>
    <col min="1538" max="1538" width="5.4609375" style="279" customWidth="1"/>
    <col min="1539" max="1539" width="9.765625" style="279" customWidth="1"/>
    <col min="1540" max="1540" width="6.07421875" style="279" customWidth="1"/>
    <col min="1541" max="1541" width="7.69140625" style="279" customWidth="1"/>
    <col min="1542" max="1542" width="5.765625" style="279" customWidth="1"/>
    <col min="1543" max="1543" width="8.07421875" style="279" customWidth="1"/>
    <col min="1544" max="1544" width="7.07421875" style="279" customWidth="1"/>
    <col min="1545" max="1545" width="7.765625" style="279"/>
    <col min="1546" max="1546" width="4.69140625" style="279" customWidth="1"/>
    <col min="1547" max="1547" width="6.3046875" style="279" customWidth="1"/>
    <col min="1548" max="1792" width="7.765625" style="279"/>
    <col min="1793" max="1793" width="16.23046875" style="279" customWidth="1"/>
    <col min="1794" max="1794" width="5.4609375" style="279" customWidth="1"/>
    <col min="1795" max="1795" width="9.765625" style="279" customWidth="1"/>
    <col min="1796" max="1796" width="6.07421875" style="279" customWidth="1"/>
    <col min="1797" max="1797" width="7.69140625" style="279" customWidth="1"/>
    <col min="1798" max="1798" width="5.765625" style="279" customWidth="1"/>
    <col min="1799" max="1799" width="8.07421875" style="279" customWidth="1"/>
    <col min="1800" max="1800" width="7.07421875" style="279" customWidth="1"/>
    <col min="1801" max="1801" width="7.765625" style="279"/>
    <col min="1802" max="1802" width="4.69140625" style="279" customWidth="1"/>
    <col min="1803" max="1803" width="6.3046875" style="279" customWidth="1"/>
    <col min="1804" max="2048" width="7.765625" style="279"/>
    <col min="2049" max="2049" width="16.23046875" style="279" customWidth="1"/>
    <col min="2050" max="2050" width="5.4609375" style="279" customWidth="1"/>
    <col min="2051" max="2051" width="9.765625" style="279" customWidth="1"/>
    <col min="2052" max="2052" width="6.07421875" style="279" customWidth="1"/>
    <col min="2053" max="2053" width="7.69140625" style="279" customWidth="1"/>
    <col min="2054" max="2054" width="5.765625" style="279" customWidth="1"/>
    <col min="2055" max="2055" width="8.07421875" style="279" customWidth="1"/>
    <col min="2056" max="2056" width="7.07421875" style="279" customWidth="1"/>
    <col min="2057" max="2057" width="7.765625" style="279"/>
    <col min="2058" max="2058" width="4.69140625" style="279" customWidth="1"/>
    <col min="2059" max="2059" width="6.3046875" style="279" customWidth="1"/>
    <col min="2060" max="2304" width="7.765625" style="279"/>
    <col min="2305" max="2305" width="16.23046875" style="279" customWidth="1"/>
    <col min="2306" max="2306" width="5.4609375" style="279" customWidth="1"/>
    <col min="2307" max="2307" width="9.765625" style="279" customWidth="1"/>
    <col min="2308" max="2308" width="6.07421875" style="279" customWidth="1"/>
    <col min="2309" max="2309" width="7.69140625" style="279" customWidth="1"/>
    <col min="2310" max="2310" width="5.765625" style="279" customWidth="1"/>
    <col min="2311" max="2311" width="8.07421875" style="279" customWidth="1"/>
    <col min="2312" max="2312" width="7.07421875" style="279" customWidth="1"/>
    <col min="2313" max="2313" width="7.765625" style="279"/>
    <col min="2314" max="2314" width="4.69140625" style="279" customWidth="1"/>
    <col min="2315" max="2315" width="6.3046875" style="279" customWidth="1"/>
    <col min="2316" max="2560" width="7.765625" style="279"/>
    <col min="2561" max="2561" width="16.23046875" style="279" customWidth="1"/>
    <col min="2562" max="2562" width="5.4609375" style="279" customWidth="1"/>
    <col min="2563" max="2563" width="9.765625" style="279" customWidth="1"/>
    <col min="2564" max="2564" width="6.07421875" style="279" customWidth="1"/>
    <col min="2565" max="2565" width="7.69140625" style="279" customWidth="1"/>
    <col min="2566" max="2566" width="5.765625" style="279" customWidth="1"/>
    <col min="2567" max="2567" width="8.07421875" style="279" customWidth="1"/>
    <col min="2568" max="2568" width="7.07421875" style="279" customWidth="1"/>
    <col min="2569" max="2569" width="7.765625" style="279"/>
    <col min="2570" max="2570" width="4.69140625" style="279" customWidth="1"/>
    <col min="2571" max="2571" width="6.3046875" style="279" customWidth="1"/>
    <col min="2572" max="2816" width="7.765625" style="279"/>
    <col min="2817" max="2817" width="16.23046875" style="279" customWidth="1"/>
    <col min="2818" max="2818" width="5.4609375" style="279" customWidth="1"/>
    <col min="2819" max="2819" width="9.765625" style="279" customWidth="1"/>
    <col min="2820" max="2820" width="6.07421875" style="279" customWidth="1"/>
    <col min="2821" max="2821" width="7.69140625" style="279" customWidth="1"/>
    <col min="2822" max="2822" width="5.765625" style="279" customWidth="1"/>
    <col min="2823" max="2823" width="8.07421875" style="279" customWidth="1"/>
    <col min="2824" max="2824" width="7.07421875" style="279" customWidth="1"/>
    <col min="2825" max="2825" width="7.765625" style="279"/>
    <col min="2826" max="2826" width="4.69140625" style="279" customWidth="1"/>
    <col min="2827" max="2827" width="6.3046875" style="279" customWidth="1"/>
    <col min="2828" max="3072" width="7.765625" style="279"/>
    <col min="3073" max="3073" width="16.23046875" style="279" customWidth="1"/>
    <col min="3074" max="3074" width="5.4609375" style="279" customWidth="1"/>
    <col min="3075" max="3075" width="9.765625" style="279" customWidth="1"/>
    <col min="3076" max="3076" width="6.07421875" style="279" customWidth="1"/>
    <col min="3077" max="3077" width="7.69140625" style="279" customWidth="1"/>
    <col min="3078" max="3078" width="5.765625" style="279" customWidth="1"/>
    <col min="3079" max="3079" width="8.07421875" style="279" customWidth="1"/>
    <col min="3080" max="3080" width="7.07421875" style="279" customWidth="1"/>
    <col min="3081" max="3081" width="7.765625" style="279"/>
    <col min="3082" max="3082" width="4.69140625" style="279" customWidth="1"/>
    <col min="3083" max="3083" width="6.3046875" style="279" customWidth="1"/>
    <col min="3084" max="3328" width="7.765625" style="279"/>
    <col min="3329" max="3329" width="16.23046875" style="279" customWidth="1"/>
    <col min="3330" max="3330" width="5.4609375" style="279" customWidth="1"/>
    <col min="3331" max="3331" width="9.765625" style="279" customWidth="1"/>
    <col min="3332" max="3332" width="6.07421875" style="279" customWidth="1"/>
    <col min="3333" max="3333" width="7.69140625" style="279" customWidth="1"/>
    <col min="3334" max="3334" width="5.765625" style="279" customWidth="1"/>
    <col min="3335" max="3335" width="8.07421875" style="279" customWidth="1"/>
    <col min="3336" max="3336" width="7.07421875" style="279" customWidth="1"/>
    <col min="3337" max="3337" width="7.765625" style="279"/>
    <col min="3338" max="3338" width="4.69140625" style="279" customWidth="1"/>
    <col min="3339" max="3339" width="6.3046875" style="279" customWidth="1"/>
    <col min="3340" max="3584" width="7.765625" style="279"/>
    <col min="3585" max="3585" width="16.23046875" style="279" customWidth="1"/>
    <col min="3586" max="3586" width="5.4609375" style="279" customWidth="1"/>
    <col min="3587" max="3587" width="9.765625" style="279" customWidth="1"/>
    <col min="3588" max="3588" width="6.07421875" style="279" customWidth="1"/>
    <col min="3589" max="3589" width="7.69140625" style="279" customWidth="1"/>
    <col min="3590" max="3590" width="5.765625" style="279" customWidth="1"/>
    <col min="3591" max="3591" width="8.07421875" style="279" customWidth="1"/>
    <col min="3592" max="3592" width="7.07421875" style="279" customWidth="1"/>
    <col min="3593" max="3593" width="7.765625" style="279"/>
    <col min="3594" max="3594" width="4.69140625" style="279" customWidth="1"/>
    <col min="3595" max="3595" width="6.3046875" style="279" customWidth="1"/>
    <col min="3596" max="3840" width="7.765625" style="279"/>
    <col min="3841" max="3841" width="16.23046875" style="279" customWidth="1"/>
    <col min="3842" max="3842" width="5.4609375" style="279" customWidth="1"/>
    <col min="3843" max="3843" width="9.765625" style="279" customWidth="1"/>
    <col min="3844" max="3844" width="6.07421875" style="279" customWidth="1"/>
    <col min="3845" max="3845" width="7.69140625" style="279" customWidth="1"/>
    <col min="3846" max="3846" width="5.765625" style="279" customWidth="1"/>
    <col min="3847" max="3847" width="8.07421875" style="279" customWidth="1"/>
    <col min="3848" max="3848" width="7.07421875" style="279" customWidth="1"/>
    <col min="3849" max="3849" width="7.765625" style="279"/>
    <col min="3850" max="3850" width="4.69140625" style="279" customWidth="1"/>
    <col min="3851" max="3851" width="6.3046875" style="279" customWidth="1"/>
    <col min="3852" max="4096" width="7.765625" style="279"/>
    <col min="4097" max="4097" width="16.23046875" style="279" customWidth="1"/>
    <col min="4098" max="4098" width="5.4609375" style="279" customWidth="1"/>
    <col min="4099" max="4099" width="9.765625" style="279" customWidth="1"/>
    <col min="4100" max="4100" width="6.07421875" style="279" customWidth="1"/>
    <col min="4101" max="4101" width="7.69140625" style="279" customWidth="1"/>
    <col min="4102" max="4102" width="5.765625" style="279" customWidth="1"/>
    <col min="4103" max="4103" width="8.07421875" style="279" customWidth="1"/>
    <col min="4104" max="4104" width="7.07421875" style="279" customWidth="1"/>
    <col min="4105" max="4105" width="7.765625" style="279"/>
    <col min="4106" max="4106" width="4.69140625" style="279" customWidth="1"/>
    <col min="4107" max="4107" width="6.3046875" style="279" customWidth="1"/>
    <col min="4108" max="4352" width="7.765625" style="279"/>
    <col min="4353" max="4353" width="16.23046875" style="279" customWidth="1"/>
    <col min="4354" max="4354" width="5.4609375" style="279" customWidth="1"/>
    <col min="4355" max="4355" width="9.765625" style="279" customWidth="1"/>
    <col min="4356" max="4356" width="6.07421875" style="279" customWidth="1"/>
    <col min="4357" max="4357" width="7.69140625" style="279" customWidth="1"/>
    <col min="4358" max="4358" width="5.765625" style="279" customWidth="1"/>
    <col min="4359" max="4359" width="8.07421875" style="279" customWidth="1"/>
    <col min="4360" max="4360" width="7.07421875" style="279" customWidth="1"/>
    <col min="4361" max="4361" width="7.765625" style="279"/>
    <col min="4362" max="4362" width="4.69140625" style="279" customWidth="1"/>
    <col min="4363" max="4363" width="6.3046875" style="279" customWidth="1"/>
    <col min="4364" max="4608" width="7.765625" style="279"/>
    <col min="4609" max="4609" width="16.23046875" style="279" customWidth="1"/>
    <col min="4610" max="4610" width="5.4609375" style="279" customWidth="1"/>
    <col min="4611" max="4611" width="9.765625" style="279" customWidth="1"/>
    <col min="4612" max="4612" width="6.07421875" style="279" customWidth="1"/>
    <col min="4613" max="4613" width="7.69140625" style="279" customWidth="1"/>
    <col min="4614" max="4614" width="5.765625" style="279" customWidth="1"/>
    <col min="4615" max="4615" width="8.07421875" style="279" customWidth="1"/>
    <col min="4616" max="4616" width="7.07421875" style="279" customWidth="1"/>
    <col min="4617" max="4617" width="7.765625" style="279"/>
    <col min="4618" max="4618" width="4.69140625" style="279" customWidth="1"/>
    <col min="4619" max="4619" width="6.3046875" style="279" customWidth="1"/>
    <col min="4620" max="4864" width="7.765625" style="279"/>
    <col min="4865" max="4865" width="16.23046875" style="279" customWidth="1"/>
    <col min="4866" max="4866" width="5.4609375" style="279" customWidth="1"/>
    <col min="4867" max="4867" width="9.765625" style="279" customWidth="1"/>
    <col min="4868" max="4868" width="6.07421875" style="279" customWidth="1"/>
    <col min="4869" max="4869" width="7.69140625" style="279" customWidth="1"/>
    <col min="4870" max="4870" width="5.765625" style="279" customWidth="1"/>
    <col min="4871" max="4871" width="8.07421875" style="279" customWidth="1"/>
    <col min="4872" max="4872" width="7.07421875" style="279" customWidth="1"/>
    <col min="4873" max="4873" width="7.765625" style="279"/>
    <col min="4874" max="4874" width="4.69140625" style="279" customWidth="1"/>
    <col min="4875" max="4875" width="6.3046875" style="279" customWidth="1"/>
    <col min="4876" max="5120" width="7.765625" style="279"/>
    <col min="5121" max="5121" width="16.23046875" style="279" customWidth="1"/>
    <col min="5122" max="5122" width="5.4609375" style="279" customWidth="1"/>
    <col min="5123" max="5123" width="9.765625" style="279" customWidth="1"/>
    <col min="5124" max="5124" width="6.07421875" style="279" customWidth="1"/>
    <col min="5125" max="5125" width="7.69140625" style="279" customWidth="1"/>
    <col min="5126" max="5126" width="5.765625" style="279" customWidth="1"/>
    <col min="5127" max="5127" width="8.07421875" style="279" customWidth="1"/>
    <col min="5128" max="5128" width="7.07421875" style="279" customWidth="1"/>
    <col min="5129" max="5129" width="7.765625" style="279"/>
    <col min="5130" max="5130" width="4.69140625" style="279" customWidth="1"/>
    <col min="5131" max="5131" width="6.3046875" style="279" customWidth="1"/>
    <col min="5132" max="5376" width="7.765625" style="279"/>
    <col min="5377" max="5377" width="16.23046875" style="279" customWidth="1"/>
    <col min="5378" max="5378" width="5.4609375" style="279" customWidth="1"/>
    <col min="5379" max="5379" width="9.765625" style="279" customWidth="1"/>
    <col min="5380" max="5380" width="6.07421875" style="279" customWidth="1"/>
    <col min="5381" max="5381" width="7.69140625" style="279" customWidth="1"/>
    <col min="5382" max="5382" width="5.765625" style="279" customWidth="1"/>
    <col min="5383" max="5383" width="8.07421875" style="279" customWidth="1"/>
    <col min="5384" max="5384" width="7.07421875" style="279" customWidth="1"/>
    <col min="5385" max="5385" width="7.765625" style="279"/>
    <col min="5386" max="5386" width="4.69140625" style="279" customWidth="1"/>
    <col min="5387" max="5387" width="6.3046875" style="279" customWidth="1"/>
    <col min="5388" max="5632" width="7.765625" style="279"/>
    <col min="5633" max="5633" width="16.23046875" style="279" customWidth="1"/>
    <col min="5634" max="5634" width="5.4609375" style="279" customWidth="1"/>
    <col min="5635" max="5635" width="9.765625" style="279" customWidth="1"/>
    <col min="5636" max="5636" width="6.07421875" style="279" customWidth="1"/>
    <col min="5637" max="5637" width="7.69140625" style="279" customWidth="1"/>
    <col min="5638" max="5638" width="5.765625" style="279" customWidth="1"/>
    <col min="5639" max="5639" width="8.07421875" style="279" customWidth="1"/>
    <col min="5640" max="5640" width="7.07421875" style="279" customWidth="1"/>
    <col min="5641" max="5641" width="7.765625" style="279"/>
    <col min="5642" max="5642" width="4.69140625" style="279" customWidth="1"/>
    <col min="5643" max="5643" width="6.3046875" style="279" customWidth="1"/>
    <col min="5644" max="5888" width="7.765625" style="279"/>
    <col min="5889" max="5889" width="16.23046875" style="279" customWidth="1"/>
    <col min="5890" max="5890" width="5.4609375" style="279" customWidth="1"/>
    <col min="5891" max="5891" width="9.765625" style="279" customWidth="1"/>
    <col min="5892" max="5892" width="6.07421875" style="279" customWidth="1"/>
    <col min="5893" max="5893" width="7.69140625" style="279" customWidth="1"/>
    <col min="5894" max="5894" width="5.765625" style="279" customWidth="1"/>
    <col min="5895" max="5895" width="8.07421875" style="279" customWidth="1"/>
    <col min="5896" max="5896" width="7.07421875" style="279" customWidth="1"/>
    <col min="5897" max="5897" width="7.765625" style="279"/>
    <col min="5898" max="5898" width="4.69140625" style="279" customWidth="1"/>
    <col min="5899" max="5899" width="6.3046875" style="279" customWidth="1"/>
    <col min="5900" max="6144" width="7.765625" style="279"/>
    <col min="6145" max="6145" width="16.23046875" style="279" customWidth="1"/>
    <col min="6146" max="6146" width="5.4609375" style="279" customWidth="1"/>
    <col min="6147" max="6147" width="9.765625" style="279" customWidth="1"/>
    <col min="6148" max="6148" width="6.07421875" style="279" customWidth="1"/>
    <col min="6149" max="6149" width="7.69140625" style="279" customWidth="1"/>
    <col min="6150" max="6150" width="5.765625" style="279" customWidth="1"/>
    <col min="6151" max="6151" width="8.07421875" style="279" customWidth="1"/>
    <col min="6152" max="6152" width="7.07421875" style="279" customWidth="1"/>
    <col min="6153" max="6153" width="7.765625" style="279"/>
    <col min="6154" max="6154" width="4.69140625" style="279" customWidth="1"/>
    <col min="6155" max="6155" width="6.3046875" style="279" customWidth="1"/>
    <col min="6156" max="6400" width="7.765625" style="279"/>
    <col min="6401" max="6401" width="16.23046875" style="279" customWidth="1"/>
    <col min="6402" max="6402" width="5.4609375" style="279" customWidth="1"/>
    <col min="6403" max="6403" width="9.765625" style="279" customWidth="1"/>
    <col min="6404" max="6404" width="6.07421875" style="279" customWidth="1"/>
    <col min="6405" max="6405" width="7.69140625" style="279" customWidth="1"/>
    <col min="6406" max="6406" width="5.765625" style="279" customWidth="1"/>
    <col min="6407" max="6407" width="8.07421875" style="279" customWidth="1"/>
    <col min="6408" max="6408" width="7.07421875" style="279" customWidth="1"/>
    <col min="6409" max="6409" width="7.765625" style="279"/>
    <col min="6410" max="6410" width="4.69140625" style="279" customWidth="1"/>
    <col min="6411" max="6411" width="6.3046875" style="279" customWidth="1"/>
    <col min="6412" max="6656" width="7.765625" style="279"/>
    <col min="6657" max="6657" width="16.23046875" style="279" customWidth="1"/>
    <col min="6658" max="6658" width="5.4609375" style="279" customWidth="1"/>
    <col min="6659" max="6659" width="9.765625" style="279" customWidth="1"/>
    <col min="6660" max="6660" width="6.07421875" style="279" customWidth="1"/>
    <col min="6661" max="6661" width="7.69140625" style="279" customWidth="1"/>
    <col min="6662" max="6662" width="5.765625" style="279" customWidth="1"/>
    <col min="6663" max="6663" width="8.07421875" style="279" customWidth="1"/>
    <col min="6664" max="6664" width="7.07421875" style="279" customWidth="1"/>
    <col min="6665" max="6665" width="7.765625" style="279"/>
    <col min="6666" max="6666" width="4.69140625" style="279" customWidth="1"/>
    <col min="6667" max="6667" width="6.3046875" style="279" customWidth="1"/>
    <col min="6668" max="6912" width="7.765625" style="279"/>
    <col min="6913" max="6913" width="16.23046875" style="279" customWidth="1"/>
    <col min="6914" max="6914" width="5.4609375" style="279" customWidth="1"/>
    <col min="6915" max="6915" width="9.765625" style="279" customWidth="1"/>
    <col min="6916" max="6916" width="6.07421875" style="279" customWidth="1"/>
    <col min="6917" max="6917" width="7.69140625" style="279" customWidth="1"/>
    <col min="6918" max="6918" width="5.765625" style="279" customWidth="1"/>
    <col min="6919" max="6919" width="8.07421875" style="279" customWidth="1"/>
    <col min="6920" max="6920" width="7.07421875" style="279" customWidth="1"/>
    <col min="6921" max="6921" width="7.765625" style="279"/>
    <col min="6922" max="6922" width="4.69140625" style="279" customWidth="1"/>
    <col min="6923" max="6923" width="6.3046875" style="279" customWidth="1"/>
    <col min="6924" max="7168" width="7.765625" style="279"/>
    <col min="7169" max="7169" width="16.23046875" style="279" customWidth="1"/>
    <col min="7170" max="7170" width="5.4609375" style="279" customWidth="1"/>
    <col min="7171" max="7171" width="9.765625" style="279" customWidth="1"/>
    <col min="7172" max="7172" width="6.07421875" style="279" customWidth="1"/>
    <col min="7173" max="7173" width="7.69140625" style="279" customWidth="1"/>
    <col min="7174" max="7174" width="5.765625" style="279" customWidth="1"/>
    <col min="7175" max="7175" width="8.07421875" style="279" customWidth="1"/>
    <col min="7176" max="7176" width="7.07421875" style="279" customWidth="1"/>
    <col min="7177" max="7177" width="7.765625" style="279"/>
    <col min="7178" max="7178" width="4.69140625" style="279" customWidth="1"/>
    <col min="7179" max="7179" width="6.3046875" style="279" customWidth="1"/>
    <col min="7180" max="7424" width="7.765625" style="279"/>
    <col min="7425" max="7425" width="16.23046875" style="279" customWidth="1"/>
    <col min="7426" max="7426" width="5.4609375" style="279" customWidth="1"/>
    <col min="7427" max="7427" width="9.765625" style="279" customWidth="1"/>
    <col min="7428" max="7428" width="6.07421875" style="279" customWidth="1"/>
    <col min="7429" max="7429" width="7.69140625" style="279" customWidth="1"/>
    <col min="7430" max="7430" width="5.765625" style="279" customWidth="1"/>
    <col min="7431" max="7431" width="8.07421875" style="279" customWidth="1"/>
    <col min="7432" max="7432" width="7.07421875" style="279" customWidth="1"/>
    <col min="7433" max="7433" width="7.765625" style="279"/>
    <col min="7434" max="7434" width="4.69140625" style="279" customWidth="1"/>
    <col min="7435" max="7435" width="6.3046875" style="279" customWidth="1"/>
    <col min="7436" max="7680" width="7.765625" style="279"/>
    <col min="7681" max="7681" width="16.23046875" style="279" customWidth="1"/>
    <col min="7682" max="7682" width="5.4609375" style="279" customWidth="1"/>
    <col min="7683" max="7683" width="9.765625" style="279" customWidth="1"/>
    <col min="7684" max="7684" width="6.07421875" style="279" customWidth="1"/>
    <col min="7685" max="7685" width="7.69140625" style="279" customWidth="1"/>
    <col min="7686" max="7686" width="5.765625" style="279" customWidth="1"/>
    <col min="7687" max="7687" width="8.07421875" style="279" customWidth="1"/>
    <col min="7688" max="7688" width="7.07421875" style="279" customWidth="1"/>
    <col min="7689" max="7689" width="7.765625" style="279"/>
    <col min="7690" max="7690" width="4.69140625" style="279" customWidth="1"/>
    <col min="7691" max="7691" width="6.3046875" style="279" customWidth="1"/>
    <col min="7692" max="7936" width="7.765625" style="279"/>
    <col min="7937" max="7937" width="16.23046875" style="279" customWidth="1"/>
    <col min="7938" max="7938" width="5.4609375" style="279" customWidth="1"/>
    <col min="7939" max="7939" width="9.765625" style="279" customWidth="1"/>
    <col min="7940" max="7940" width="6.07421875" style="279" customWidth="1"/>
    <col min="7941" max="7941" width="7.69140625" style="279" customWidth="1"/>
    <col min="7942" max="7942" width="5.765625" style="279" customWidth="1"/>
    <col min="7943" max="7943" width="8.07421875" style="279" customWidth="1"/>
    <col min="7944" max="7944" width="7.07421875" style="279" customWidth="1"/>
    <col min="7945" max="7945" width="7.765625" style="279"/>
    <col min="7946" max="7946" width="4.69140625" style="279" customWidth="1"/>
    <col min="7947" max="7947" width="6.3046875" style="279" customWidth="1"/>
    <col min="7948" max="8192" width="7.765625" style="279"/>
    <col min="8193" max="8193" width="16.23046875" style="279" customWidth="1"/>
    <col min="8194" max="8194" width="5.4609375" style="279" customWidth="1"/>
    <col min="8195" max="8195" width="9.765625" style="279" customWidth="1"/>
    <col min="8196" max="8196" width="6.07421875" style="279" customWidth="1"/>
    <col min="8197" max="8197" width="7.69140625" style="279" customWidth="1"/>
    <col min="8198" max="8198" width="5.765625" style="279" customWidth="1"/>
    <col min="8199" max="8199" width="8.07421875" style="279" customWidth="1"/>
    <col min="8200" max="8200" width="7.07421875" style="279" customWidth="1"/>
    <col min="8201" max="8201" width="7.765625" style="279"/>
    <col min="8202" max="8202" width="4.69140625" style="279" customWidth="1"/>
    <col min="8203" max="8203" width="6.3046875" style="279" customWidth="1"/>
    <col min="8204" max="8448" width="7.765625" style="279"/>
    <col min="8449" max="8449" width="16.23046875" style="279" customWidth="1"/>
    <col min="8450" max="8450" width="5.4609375" style="279" customWidth="1"/>
    <col min="8451" max="8451" width="9.765625" style="279" customWidth="1"/>
    <col min="8452" max="8452" width="6.07421875" style="279" customWidth="1"/>
    <col min="8453" max="8453" width="7.69140625" style="279" customWidth="1"/>
    <col min="8454" max="8454" width="5.765625" style="279" customWidth="1"/>
    <col min="8455" max="8455" width="8.07421875" style="279" customWidth="1"/>
    <col min="8456" max="8456" width="7.07421875" style="279" customWidth="1"/>
    <col min="8457" max="8457" width="7.765625" style="279"/>
    <col min="8458" max="8458" width="4.69140625" style="279" customWidth="1"/>
    <col min="8459" max="8459" width="6.3046875" style="279" customWidth="1"/>
    <col min="8460" max="8704" width="7.765625" style="279"/>
    <col min="8705" max="8705" width="16.23046875" style="279" customWidth="1"/>
    <col min="8706" max="8706" width="5.4609375" style="279" customWidth="1"/>
    <col min="8707" max="8707" width="9.765625" style="279" customWidth="1"/>
    <col min="8708" max="8708" width="6.07421875" style="279" customWidth="1"/>
    <col min="8709" max="8709" width="7.69140625" style="279" customWidth="1"/>
    <col min="8710" max="8710" width="5.765625" style="279" customWidth="1"/>
    <col min="8711" max="8711" width="8.07421875" style="279" customWidth="1"/>
    <col min="8712" max="8712" width="7.07421875" style="279" customWidth="1"/>
    <col min="8713" max="8713" width="7.765625" style="279"/>
    <col min="8714" max="8714" width="4.69140625" style="279" customWidth="1"/>
    <col min="8715" max="8715" width="6.3046875" style="279" customWidth="1"/>
    <col min="8716" max="8960" width="7.765625" style="279"/>
    <col min="8961" max="8961" width="16.23046875" style="279" customWidth="1"/>
    <col min="8962" max="8962" width="5.4609375" style="279" customWidth="1"/>
    <col min="8963" max="8963" width="9.765625" style="279" customWidth="1"/>
    <col min="8964" max="8964" width="6.07421875" style="279" customWidth="1"/>
    <col min="8965" max="8965" width="7.69140625" style="279" customWidth="1"/>
    <col min="8966" max="8966" width="5.765625" style="279" customWidth="1"/>
    <col min="8967" max="8967" width="8.07421875" style="279" customWidth="1"/>
    <col min="8968" max="8968" width="7.07421875" style="279" customWidth="1"/>
    <col min="8969" max="8969" width="7.765625" style="279"/>
    <col min="8970" max="8970" width="4.69140625" style="279" customWidth="1"/>
    <col min="8971" max="8971" width="6.3046875" style="279" customWidth="1"/>
    <col min="8972" max="9216" width="7.765625" style="279"/>
    <col min="9217" max="9217" width="16.23046875" style="279" customWidth="1"/>
    <col min="9218" max="9218" width="5.4609375" style="279" customWidth="1"/>
    <col min="9219" max="9219" width="9.765625" style="279" customWidth="1"/>
    <col min="9220" max="9220" width="6.07421875" style="279" customWidth="1"/>
    <col min="9221" max="9221" width="7.69140625" style="279" customWidth="1"/>
    <col min="9222" max="9222" width="5.765625" style="279" customWidth="1"/>
    <col min="9223" max="9223" width="8.07421875" style="279" customWidth="1"/>
    <col min="9224" max="9224" width="7.07421875" style="279" customWidth="1"/>
    <col min="9225" max="9225" width="7.765625" style="279"/>
    <col min="9226" max="9226" width="4.69140625" style="279" customWidth="1"/>
    <col min="9227" max="9227" width="6.3046875" style="279" customWidth="1"/>
    <col min="9228" max="9472" width="7.765625" style="279"/>
    <col min="9473" max="9473" width="16.23046875" style="279" customWidth="1"/>
    <col min="9474" max="9474" width="5.4609375" style="279" customWidth="1"/>
    <col min="9475" max="9475" width="9.765625" style="279" customWidth="1"/>
    <col min="9476" max="9476" width="6.07421875" style="279" customWidth="1"/>
    <col min="9477" max="9477" width="7.69140625" style="279" customWidth="1"/>
    <col min="9478" max="9478" width="5.765625" style="279" customWidth="1"/>
    <col min="9479" max="9479" width="8.07421875" style="279" customWidth="1"/>
    <col min="9480" max="9480" width="7.07421875" style="279" customWidth="1"/>
    <col min="9481" max="9481" width="7.765625" style="279"/>
    <col min="9482" max="9482" width="4.69140625" style="279" customWidth="1"/>
    <col min="9483" max="9483" width="6.3046875" style="279" customWidth="1"/>
    <col min="9484" max="9728" width="7.765625" style="279"/>
    <col min="9729" max="9729" width="16.23046875" style="279" customWidth="1"/>
    <col min="9730" max="9730" width="5.4609375" style="279" customWidth="1"/>
    <col min="9731" max="9731" width="9.765625" style="279" customWidth="1"/>
    <col min="9732" max="9732" width="6.07421875" style="279" customWidth="1"/>
    <col min="9733" max="9733" width="7.69140625" style="279" customWidth="1"/>
    <col min="9734" max="9734" width="5.765625" style="279" customWidth="1"/>
    <col min="9735" max="9735" width="8.07421875" style="279" customWidth="1"/>
    <col min="9736" max="9736" width="7.07421875" style="279" customWidth="1"/>
    <col min="9737" max="9737" width="7.765625" style="279"/>
    <col min="9738" max="9738" width="4.69140625" style="279" customWidth="1"/>
    <col min="9739" max="9739" width="6.3046875" style="279" customWidth="1"/>
    <col min="9740" max="9984" width="7.765625" style="279"/>
    <col min="9985" max="9985" width="16.23046875" style="279" customWidth="1"/>
    <col min="9986" max="9986" width="5.4609375" style="279" customWidth="1"/>
    <col min="9987" max="9987" width="9.765625" style="279" customWidth="1"/>
    <col min="9988" max="9988" width="6.07421875" style="279" customWidth="1"/>
    <col min="9989" max="9989" width="7.69140625" style="279" customWidth="1"/>
    <col min="9990" max="9990" width="5.765625" style="279" customWidth="1"/>
    <col min="9991" max="9991" width="8.07421875" style="279" customWidth="1"/>
    <col min="9992" max="9992" width="7.07421875" style="279" customWidth="1"/>
    <col min="9993" max="9993" width="7.765625" style="279"/>
    <col min="9994" max="9994" width="4.69140625" style="279" customWidth="1"/>
    <col min="9995" max="9995" width="6.3046875" style="279" customWidth="1"/>
    <col min="9996" max="10240" width="7.765625" style="279"/>
    <col min="10241" max="10241" width="16.23046875" style="279" customWidth="1"/>
    <col min="10242" max="10242" width="5.4609375" style="279" customWidth="1"/>
    <col min="10243" max="10243" width="9.765625" style="279" customWidth="1"/>
    <col min="10244" max="10244" width="6.07421875" style="279" customWidth="1"/>
    <col min="10245" max="10245" width="7.69140625" style="279" customWidth="1"/>
    <col min="10246" max="10246" width="5.765625" style="279" customWidth="1"/>
    <col min="10247" max="10247" width="8.07421875" style="279" customWidth="1"/>
    <col min="10248" max="10248" width="7.07421875" style="279" customWidth="1"/>
    <col min="10249" max="10249" width="7.765625" style="279"/>
    <col min="10250" max="10250" width="4.69140625" style="279" customWidth="1"/>
    <col min="10251" max="10251" width="6.3046875" style="279" customWidth="1"/>
    <col min="10252" max="10496" width="7.765625" style="279"/>
    <col min="10497" max="10497" width="16.23046875" style="279" customWidth="1"/>
    <col min="10498" max="10498" width="5.4609375" style="279" customWidth="1"/>
    <col min="10499" max="10499" width="9.765625" style="279" customWidth="1"/>
    <col min="10500" max="10500" width="6.07421875" style="279" customWidth="1"/>
    <col min="10501" max="10501" width="7.69140625" style="279" customWidth="1"/>
    <col min="10502" max="10502" width="5.765625" style="279" customWidth="1"/>
    <col min="10503" max="10503" width="8.07421875" style="279" customWidth="1"/>
    <col min="10504" max="10504" width="7.07421875" style="279" customWidth="1"/>
    <col min="10505" max="10505" width="7.765625" style="279"/>
    <col min="10506" max="10506" width="4.69140625" style="279" customWidth="1"/>
    <col min="10507" max="10507" width="6.3046875" style="279" customWidth="1"/>
    <col min="10508" max="10752" width="7.765625" style="279"/>
    <col min="10753" max="10753" width="16.23046875" style="279" customWidth="1"/>
    <col min="10754" max="10754" width="5.4609375" style="279" customWidth="1"/>
    <col min="10755" max="10755" width="9.765625" style="279" customWidth="1"/>
    <col min="10756" max="10756" width="6.07421875" style="279" customWidth="1"/>
    <col min="10757" max="10757" width="7.69140625" style="279" customWidth="1"/>
    <col min="10758" max="10758" width="5.765625" style="279" customWidth="1"/>
    <col min="10759" max="10759" width="8.07421875" style="279" customWidth="1"/>
    <col min="10760" max="10760" width="7.07421875" style="279" customWidth="1"/>
    <col min="10761" max="10761" width="7.765625" style="279"/>
    <col min="10762" max="10762" width="4.69140625" style="279" customWidth="1"/>
    <col min="10763" max="10763" width="6.3046875" style="279" customWidth="1"/>
    <col min="10764" max="11008" width="7.765625" style="279"/>
    <col min="11009" max="11009" width="16.23046875" style="279" customWidth="1"/>
    <col min="11010" max="11010" width="5.4609375" style="279" customWidth="1"/>
    <col min="11011" max="11011" width="9.765625" style="279" customWidth="1"/>
    <col min="11012" max="11012" width="6.07421875" style="279" customWidth="1"/>
    <col min="11013" max="11013" width="7.69140625" style="279" customWidth="1"/>
    <col min="11014" max="11014" width="5.765625" style="279" customWidth="1"/>
    <col min="11015" max="11015" width="8.07421875" style="279" customWidth="1"/>
    <col min="11016" max="11016" width="7.07421875" style="279" customWidth="1"/>
    <col min="11017" max="11017" width="7.765625" style="279"/>
    <col min="11018" max="11018" width="4.69140625" style="279" customWidth="1"/>
    <col min="11019" max="11019" width="6.3046875" style="279" customWidth="1"/>
    <col min="11020" max="11264" width="7.765625" style="279"/>
    <col min="11265" max="11265" width="16.23046875" style="279" customWidth="1"/>
    <col min="11266" max="11266" width="5.4609375" style="279" customWidth="1"/>
    <col min="11267" max="11267" width="9.765625" style="279" customWidth="1"/>
    <col min="11268" max="11268" width="6.07421875" style="279" customWidth="1"/>
    <col min="11269" max="11269" width="7.69140625" style="279" customWidth="1"/>
    <col min="11270" max="11270" width="5.765625" style="279" customWidth="1"/>
    <col min="11271" max="11271" width="8.07421875" style="279" customWidth="1"/>
    <col min="11272" max="11272" width="7.07421875" style="279" customWidth="1"/>
    <col min="11273" max="11273" width="7.765625" style="279"/>
    <col min="11274" max="11274" width="4.69140625" style="279" customWidth="1"/>
    <col min="11275" max="11275" width="6.3046875" style="279" customWidth="1"/>
    <col min="11276" max="11520" width="7.765625" style="279"/>
    <col min="11521" max="11521" width="16.23046875" style="279" customWidth="1"/>
    <col min="11522" max="11522" width="5.4609375" style="279" customWidth="1"/>
    <col min="11523" max="11523" width="9.765625" style="279" customWidth="1"/>
    <col min="11524" max="11524" width="6.07421875" style="279" customWidth="1"/>
    <col min="11525" max="11525" width="7.69140625" style="279" customWidth="1"/>
    <col min="11526" max="11526" width="5.765625" style="279" customWidth="1"/>
    <col min="11527" max="11527" width="8.07421875" style="279" customWidth="1"/>
    <col min="11528" max="11528" width="7.07421875" style="279" customWidth="1"/>
    <col min="11529" max="11529" width="7.765625" style="279"/>
    <col min="11530" max="11530" width="4.69140625" style="279" customWidth="1"/>
    <col min="11531" max="11531" width="6.3046875" style="279" customWidth="1"/>
    <col min="11532" max="11776" width="7.765625" style="279"/>
    <col min="11777" max="11777" width="16.23046875" style="279" customWidth="1"/>
    <col min="11778" max="11778" width="5.4609375" style="279" customWidth="1"/>
    <col min="11779" max="11779" width="9.765625" style="279" customWidth="1"/>
    <col min="11780" max="11780" width="6.07421875" style="279" customWidth="1"/>
    <col min="11781" max="11781" width="7.69140625" style="279" customWidth="1"/>
    <col min="11782" max="11782" width="5.765625" style="279" customWidth="1"/>
    <col min="11783" max="11783" width="8.07421875" style="279" customWidth="1"/>
    <col min="11784" max="11784" width="7.07421875" style="279" customWidth="1"/>
    <col min="11785" max="11785" width="7.765625" style="279"/>
    <col min="11786" max="11786" width="4.69140625" style="279" customWidth="1"/>
    <col min="11787" max="11787" width="6.3046875" style="279" customWidth="1"/>
    <col min="11788" max="12032" width="7.765625" style="279"/>
    <col min="12033" max="12033" width="16.23046875" style="279" customWidth="1"/>
    <col min="12034" max="12034" width="5.4609375" style="279" customWidth="1"/>
    <col min="12035" max="12035" width="9.765625" style="279" customWidth="1"/>
    <col min="12036" max="12036" width="6.07421875" style="279" customWidth="1"/>
    <col min="12037" max="12037" width="7.69140625" style="279" customWidth="1"/>
    <col min="12038" max="12038" width="5.765625" style="279" customWidth="1"/>
    <col min="12039" max="12039" width="8.07421875" style="279" customWidth="1"/>
    <col min="12040" max="12040" width="7.07421875" style="279" customWidth="1"/>
    <col min="12041" max="12041" width="7.765625" style="279"/>
    <col min="12042" max="12042" width="4.69140625" style="279" customWidth="1"/>
    <col min="12043" max="12043" width="6.3046875" style="279" customWidth="1"/>
    <col min="12044" max="12288" width="7.765625" style="279"/>
    <col min="12289" max="12289" width="16.23046875" style="279" customWidth="1"/>
    <col min="12290" max="12290" width="5.4609375" style="279" customWidth="1"/>
    <col min="12291" max="12291" width="9.765625" style="279" customWidth="1"/>
    <col min="12292" max="12292" width="6.07421875" style="279" customWidth="1"/>
    <col min="12293" max="12293" width="7.69140625" style="279" customWidth="1"/>
    <col min="12294" max="12294" width="5.765625" style="279" customWidth="1"/>
    <col min="12295" max="12295" width="8.07421875" style="279" customWidth="1"/>
    <col min="12296" max="12296" width="7.07421875" style="279" customWidth="1"/>
    <col min="12297" max="12297" width="7.765625" style="279"/>
    <col min="12298" max="12298" width="4.69140625" style="279" customWidth="1"/>
    <col min="12299" max="12299" width="6.3046875" style="279" customWidth="1"/>
    <col min="12300" max="12544" width="7.765625" style="279"/>
    <col min="12545" max="12545" width="16.23046875" style="279" customWidth="1"/>
    <col min="12546" max="12546" width="5.4609375" style="279" customWidth="1"/>
    <col min="12547" max="12547" width="9.765625" style="279" customWidth="1"/>
    <col min="12548" max="12548" width="6.07421875" style="279" customWidth="1"/>
    <col min="12549" max="12549" width="7.69140625" style="279" customWidth="1"/>
    <col min="12550" max="12550" width="5.765625" style="279" customWidth="1"/>
    <col min="12551" max="12551" width="8.07421875" style="279" customWidth="1"/>
    <col min="12552" max="12552" width="7.07421875" style="279" customWidth="1"/>
    <col min="12553" max="12553" width="7.765625" style="279"/>
    <col min="12554" max="12554" width="4.69140625" style="279" customWidth="1"/>
    <col min="12555" max="12555" width="6.3046875" style="279" customWidth="1"/>
    <col min="12556" max="12800" width="7.765625" style="279"/>
    <col min="12801" max="12801" width="16.23046875" style="279" customWidth="1"/>
    <col min="12802" max="12802" width="5.4609375" style="279" customWidth="1"/>
    <col min="12803" max="12803" width="9.765625" style="279" customWidth="1"/>
    <col min="12804" max="12804" width="6.07421875" style="279" customWidth="1"/>
    <col min="12805" max="12805" width="7.69140625" style="279" customWidth="1"/>
    <col min="12806" max="12806" width="5.765625" style="279" customWidth="1"/>
    <col min="12807" max="12807" width="8.07421875" style="279" customWidth="1"/>
    <col min="12808" max="12808" width="7.07421875" style="279" customWidth="1"/>
    <col min="12809" max="12809" width="7.765625" style="279"/>
    <col min="12810" max="12810" width="4.69140625" style="279" customWidth="1"/>
    <col min="12811" max="12811" width="6.3046875" style="279" customWidth="1"/>
    <col min="12812" max="13056" width="7.765625" style="279"/>
    <col min="13057" max="13057" width="16.23046875" style="279" customWidth="1"/>
    <col min="13058" max="13058" width="5.4609375" style="279" customWidth="1"/>
    <col min="13059" max="13059" width="9.765625" style="279" customWidth="1"/>
    <col min="13060" max="13060" width="6.07421875" style="279" customWidth="1"/>
    <col min="13061" max="13061" width="7.69140625" style="279" customWidth="1"/>
    <col min="13062" max="13062" width="5.765625" style="279" customWidth="1"/>
    <col min="13063" max="13063" width="8.07421875" style="279" customWidth="1"/>
    <col min="13064" max="13064" width="7.07421875" style="279" customWidth="1"/>
    <col min="13065" max="13065" width="7.765625" style="279"/>
    <col min="13066" max="13066" width="4.69140625" style="279" customWidth="1"/>
    <col min="13067" max="13067" width="6.3046875" style="279" customWidth="1"/>
    <col min="13068" max="13312" width="7.765625" style="279"/>
    <col min="13313" max="13313" width="16.23046875" style="279" customWidth="1"/>
    <col min="13314" max="13314" width="5.4609375" style="279" customWidth="1"/>
    <col min="13315" max="13315" width="9.765625" style="279" customWidth="1"/>
    <col min="13316" max="13316" width="6.07421875" style="279" customWidth="1"/>
    <col min="13317" max="13317" width="7.69140625" style="279" customWidth="1"/>
    <col min="13318" max="13318" width="5.765625" style="279" customWidth="1"/>
    <col min="13319" max="13319" width="8.07421875" style="279" customWidth="1"/>
    <col min="13320" max="13320" width="7.07421875" style="279" customWidth="1"/>
    <col min="13321" max="13321" width="7.765625" style="279"/>
    <col min="13322" max="13322" width="4.69140625" style="279" customWidth="1"/>
    <col min="13323" max="13323" width="6.3046875" style="279" customWidth="1"/>
    <col min="13324" max="13568" width="7.765625" style="279"/>
    <col min="13569" max="13569" width="16.23046875" style="279" customWidth="1"/>
    <col min="13570" max="13570" width="5.4609375" style="279" customWidth="1"/>
    <col min="13571" max="13571" width="9.765625" style="279" customWidth="1"/>
    <col min="13572" max="13572" width="6.07421875" style="279" customWidth="1"/>
    <col min="13573" max="13573" width="7.69140625" style="279" customWidth="1"/>
    <col min="13574" max="13574" width="5.765625" style="279" customWidth="1"/>
    <col min="13575" max="13575" width="8.07421875" style="279" customWidth="1"/>
    <col min="13576" max="13576" width="7.07421875" style="279" customWidth="1"/>
    <col min="13577" max="13577" width="7.765625" style="279"/>
    <col min="13578" max="13578" width="4.69140625" style="279" customWidth="1"/>
    <col min="13579" max="13579" width="6.3046875" style="279" customWidth="1"/>
    <col min="13580" max="13824" width="7.765625" style="279"/>
    <col min="13825" max="13825" width="16.23046875" style="279" customWidth="1"/>
    <col min="13826" max="13826" width="5.4609375" style="279" customWidth="1"/>
    <col min="13827" max="13827" width="9.765625" style="279" customWidth="1"/>
    <col min="13828" max="13828" width="6.07421875" style="279" customWidth="1"/>
    <col min="13829" max="13829" width="7.69140625" style="279" customWidth="1"/>
    <col min="13830" max="13830" width="5.765625" style="279" customWidth="1"/>
    <col min="13831" max="13831" width="8.07421875" style="279" customWidth="1"/>
    <col min="13832" max="13832" width="7.07421875" style="279" customWidth="1"/>
    <col min="13833" max="13833" width="7.765625" style="279"/>
    <col min="13834" max="13834" width="4.69140625" style="279" customWidth="1"/>
    <col min="13835" max="13835" width="6.3046875" style="279" customWidth="1"/>
    <col min="13836" max="14080" width="7.765625" style="279"/>
    <col min="14081" max="14081" width="16.23046875" style="279" customWidth="1"/>
    <col min="14082" max="14082" width="5.4609375" style="279" customWidth="1"/>
    <col min="14083" max="14083" width="9.765625" style="279" customWidth="1"/>
    <col min="14084" max="14084" width="6.07421875" style="279" customWidth="1"/>
    <col min="14085" max="14085" width="7.69140625" style="279" customWidth="1"/>
    <col min="14086" max="14086" width="5.765625" style="279" customWidth="1"/>
    <col min="14087" max="14087" width="8.07421875" style="279" customWidth="1"/>
    <col min="14088" max="14088" width="7.07421875" style="279" customWidth="1"/>
    <col min="14089" max="14089" width="7.765625" style="279"/>
    <col min="14090" max="14090" width="4.69140625" style="279" customWidth="1"/>
    <col min="14091" max="14091" width="6.3046875" style="279" customWidth="1"/>
    <col min="14092" max="14336" width="7.765625" style="279"/>
    <col min="14337" max="14337" width="16.23046875" style="279" customWidth="1"/>
    <col min="14338" max="14338" width="5.4609375" style="279" customWidth="1"/>
    <col min="14339" max="14339" width="9.765625" style="279" customWidth="1"/>
    <col min="14340" max="14340" width="6.07421875" style="279" customWidth="1"/>
    <col min="14341" max="14341" width="7.69140625" style="279" customWidth="1"/>
    <col min="14342" max="14342" width="5.765625" style="279" customWidth="1"/>
    <col min="14343" max="14343" width="8.07421875" style="279" customWidth="1"/>
    <col min="14344" max="14344" width="7.07421875" style="279" customWidth="1"/>
    <col min="14345" max="14345" width="7.765625" style="279"/>
    <col min="14346" max="14346" width="4.69140625" style="279" customWidth="1"/>
    <col min="14347" max="14347" width="6.3046875" style="279" customWidth="1"/>
    <col min="14348" max="14592" width="7.765625" style="279"/>
    <col min="14593" max="14593" width="16.23046875" style="279" customWidth="1"/>
    <col min="14594" max="14594" width="5.4609375" style="279" customWidth="1"/>
    <col min="14595" max="14595" width="9.765625" style="279" customWidth="1"/>
    <col min="14596" max="14596" width="6.07421875" style="279" customWidth="1"/>
    <col min="14597" max="14597" width="7.69140625" style="279" customWidth="1"/>
    <col min="14598" max="14598" width="5.765625" style="279" customWidth="1"/>
    <col min="14599" max="14599" width="8.07421875" style="279" customWidth="1"/>
    <col min="14600" max="14600" width="7.07421875" style="279" customWidth="1"/>
    <col min="14601" max="14601" width="7.765625" style="279"/>
    <col min="14602" max="14602" width="4.69140625" style="279" customWidth="1"/>
    <col min="14603" max="14603" width="6.3046875" style="279" customWidth="1"/>
    <col min="14604" max="14848" width="7.765625" style="279"/>
    <col min="14849" max="14849" width="16.23046875" style="279" customWidth="1"/>
    <col min="14850" max="14850" width="5.4609375" style="279" customWidth="1"/>
    <col min="14851" max="14851" width="9.765625" style="279" customWidth="1"/>
    <col min="14852" max="14852" width="6.07421875" style="279" customWidth="1"/>
    <col min="14853" max="14853" width="7.69140625" style="279" customWidth="1"/>
    <col min="14854" max="14854" width="5.765625" style="279" customWidth="1"/>
    <col min="14855" max="14855" width="8.07421875" style="279" customWidth="1"/>
    <col min="14856" max="14856" width="7.07421875" style="279" customWidth="1"/>
    <col min="14857" max="14857" width="7.765625" style="279"/>
    <col min="14858" max="14858" width="4.69140625" style="279" customWidth="1"/>
    <col min="14859" max="14859" width="6.3046875" style="279" customWidth="1"/>
    <col min="14860" max="15104" width="7.765625" style="279"/>
    <col min="15105" max="15105" width="16.23046875" style="279" customWidth="1"/>
    <col min="15106" max="15106" width="5.4609375" style="279" customWidth="1"/>
    <col min="15107" max="15107" width="9.765625" style="279" customWidth="1"/>
    <col min="15108" max="15108" width="6.07421875" style="279" customWidth="1"/>
    <col min="15109" max="15109" width="7.69140625" style="279" customWidth="1"/>
    <col min="15110" max="15110" width="5.765625" style="279" customWidth="1"/>
    <col min="15111" max="15111" width="8.07421875" style="279" customWidth="1"/>
    <col min="15112" max="15112" width="7.07421875" style="279" customWidth="1"/>
    <col min="15113" max="15113" width="7.765625" style="279"/>
    <col min="15114" max="15114" width="4.69140625" style="279" customWidth="1"/>
    <col min="15115" max="15115" width="6.3046875" style="279" customWidth="1"/>
    <col min="15116" max="15360" width="7.765625" style="279"/>
    <col min="15361" max="15361" width="16.23046875" style="279" customWidth="1"/>
    <col min="15362" max="15362" width="5.4609375" style="279" customWidth="1"/>
    <col min="15363" max="15363" width="9.765625" style="279" customWidth="1"/>
    <col min="15364" max="15364" width="6.07421875" style="279" customWidth="1"/>
    <col min="15365" max="15365" width="7.69140625" style="279" customWidth="1"/>
    <col min="15366" max="15366" width="5.765625" style="279" customWidth="1"/>
    <col min="15367" max="15367" width="8.07421875" style="279" customWidth="1"/>
    <col min="15368" max="15368" width="7.07421875" style="279" customWidth="1"/>
    <col min="15369" max="15369" width="7.765625" style="279"/>
    <col min="15370" max="15370" width="4.69140625" style="279" customWidth="1"/>
    <col min="15371" max="15371" width="6.3046875" style="279" customWidth="1"/>
    <col min="15372" max="15616" width="7.765625" style="279"/>
    <col min="15617" max="15617" width="16.23046875" style="279" customWidth="1"/>
    <col min="15618" max="15618" width="5.4609375" style="279" customWidth="1"/>
    <col min="15619" max="15619" width="9.765625" style="279" customWidth="1"/>
    <col min="15620" max="15620" width="6.07421875" style="279" customWidth="1"/>
    <col min="15621" max="15621" width="7.69140625" style="279" customWidth="1"/>
    <col min="15622" max="15622" width="5.765625" style="279" customWidth="1"/>
    <col min="15623" max="15623" width="8.07421875" style="279" customWidth="1"/>
    <col min="15624" max="15624" width="7.07421875" style="279" customWidth="1"/>
    <col min="15625" max="15625" width="7.765625" style="279"/>
    <col min="15626" max="15626" width="4.69140625" style="279" customWidth="1"/>
    <col min="15627" max="15627" width="6.3046875" style="279" customWidth="1"/>
    <col min="15628" max="15872" width="7.765625" style="279"/>
    <col min="15873" max="15873" width="16.23046875" style="279" customWidth="1"/>
    <col min="15874" max="15874" width="5.4609375" style="279" customWidth="1"/>
    <col min="15875" max="15875" width="9.765625" style="279" customWidth="1"/>
    <col min="15876" max="15876" width="6.07421875" style="279" customWidth="1"/>
    <col min="15877" max="15877" width="7.69140625" style="279" customWidth="1"/>
    <col min="15878" max="15878" width="5.765625" style="279" customWidth="1"/>
    <col min="15879" max="15879" width="8.07421875" style="279" customWidth="1"/>
    <col min="15880" max="15880" width="7.07421875" style="279" customWidth="1"/>
    <col min="15881" max="15881" width="7.765625" style="279"/>
    <col min="15882" max="15882" width="4.69140625" style="279" customWidth="1"/>
    <col min="15883" max="15883" width="6.3046875" style="279" customWidth="1"/>
    <col min="15884" max="16128" width="7.765625" style="279"/>
    <col min="16129" max="16129" width="16.23046875" style="279" customWidth="1"/>
    <col min="16130" max="16130" width="5.4609375" style="279" customWidth="1"/>
    <col min="16131" max="16131" width="9.765625" style="279" customWidth="1"/>
    <col min="16132" max="16132" width="6.07421875" style="279" customWidth="1"/>
    <col min="16133" max="16133" width="7.69140625" style="279" customWidth="1"/>
    <col min="16134" max="16134" width="5.765625" style="279" customWidth="1"/>
    <col min="16135" max="16135" width="8.07421875" style="279" customWidth="1"/>
    <col min="16136" max="16136" width="7.07421875" style="279" customWidth="1"/>
    <col min="16137" max="16137" width="7.765625" style="279"/>
    <col min="16138" max="16138" width="4.69140625" style="279" customWidth="1"/>
    <col min="16139" max="16139" width="6.3046875" style="279" customWidth="1"/>
    <col min="16140" max="16384" width="7.765625" style="279"/>
  </cols>
  <sheetData>
    <row r="1" spans="1:12" s="315" customFormat="1" ht="21.75" customHeight="1" x14ac:dyDescent="0.5">
      <c r="A1" s="314" t="s">
        <v>656</v>
      </c>
      <c r="B1" s="275"/>
      <c r="C1" s="275"/>
      <c r="D1" s="275"/>
      <c r="E1" s="275"/>
      <c r="F1" s="275"/>
      <c r="G1" s="275"/>
      <c r="H1" s="313"/>
      <c r="J1" s="311"/>
    </row>
    <row r="2" spans="1:12" ht="23.5" thickBot="1" x14ac:dyDescent="0.55000000000000004">
      <c r="A2" s="314" t="s">
        <v>582</v>
      </c>
      <c r="B2" s="277"/>
      <c r="C2" s="277"/>
      <c r="D2" s="277"/>
      <c r="E2" s="277"/>
      <c r="F2" s="277"/>
      <c r="G2" s="278"/>
      <c r="H2" s="284"/>
      <c r="I2" s="316"/>
      <c r="J2" s="316"/>
      <c r="K2" s="363" t="s">
        <v>583</v>
      </c>
    </row>
    <row r="3" spans="1:12" s="320" customFormat="1" ht="33.75" customHeight="1" thickTop="1" x14ac:dyDescent="0.35">
      <c r="A3" s="317"/>
      <c r="B3" s="318" t="s">
        <v>584</v>
      </c>
      <c r="C3" s="319" t="s">
        <v>585</v>
      </c>
      <c r="D3" s="318" t="s">
        <v>586</v>
      </c>
      <c r="E3" s="318" t="s">
        <v>587</v>
      </c>
      <c r="F3" s="319" t="s">
        <v>588</v>
      </c>
      <c r="G3" s="319" t="s">
        <v>589</v>
      </c>
      <c r="H3" s="318" t="s">
        <v>590</v>
      </c>
      <c r="I3" s="318" t="s">
        <v>550</v>
      </c>
      <c r="J3" s="318" t="s">
        <v>591</v>
      </c>
      <c r="K3" s="318" t="s">
        <v>512</v>
      </c>
    </row>
    <row r="4" spans="1:12" s="322" customFormat="1" ht="10.5" customHeight="1" x14ac:dyDescent="0.25">
      <c r="A4" s="276" t="s">
        <v>592</v>
      </c>
      <c r="B4" s="321"/>
      <c r="C4" s="717"/>
      <c r="D4" s="717"/>
      <c r="E4" s="717"/>
      <c r="F4" s="717"/>
      <c r="G4" s="717"/>
      <c r="H4" s="717"/>
      <c r="I4" s="717"/>
      <c r="J4" s="717"/>
      <c r="K4" s="717"/>
      <c r="L4" s="717"/>
    </row>
    <row r="5" spans="1:12" s="322" customFormat="1" ht="10.5" customHeight="1" x14ac:dyDescent="0.2">
      <c r="A5" s="277" t="s">
        <v>593</v>
      </c>
      <c r="B5" s="339">
        <v>6924.63</v>
      </c>
      <c r="C5" s="339">
        <v>0</v>
      </c>
      <c r="D5" s="339">
        <v>41478.199999999997</v>
      </c>
      <c r="E5" s="339">
        <v>0</v>
      </c>
      <c r="F5" s="339">
        <v>32185.31</v>
      </c>
      <c r="G5" s="338">
        <v>6762.15</v>
      </c>
      <c r="H5" s="339">
        <v>17453.39</v>
      </c>
      <c r="I5" s="339">
        <v>0</v>
      </c>
      <c r="J5" s="339">
        <v>0</v>
      </c>
      <c r="K5" s="338">
        <v>104803.67</v>
      </c>
      <c r="L5" s="717"/>
    </row>
    <row r="6" spans="1:12" s="322" customFormat="1" ht="10.5" customHeight="1" x14ac:dyDescent="0.2">
      <c r="A6" s="277" t="s">
        <v>254</v>
      </c>
      <c r="B6" s="339">
        <v>26201.95</v>
      </c>
      <c r="C6" s="339">
        <v>668.44</v>
      </c>
      <c r="D6" s="339">
        <v>55700.77</v>
      </c>
      <c r="E6" s="339">
        <v>30377.93</v>
      </c>
      <c r="F6" s="339">
        <v>37836.9</v>
      </c>
      <c r="G6" s="339">
        <v>2812.3</v>
      </c>
      <c r="H6" s="339">
        <v>0</v>
      </c>
      <c r="I6" s="339">
        <v>1998.55</v>
      </c>
      <c r="J6" s="339">
        <v>0</v>
      </c>
      <c r="K6" s="339">
        <v>155596.84</v>
      </c>
      <c r="L6" s="717"/>
    </row>
    <row r="7" spans="1:12" s="322" customFormat="1" ht="10.5" customHeight="1" x14ac:dyDescent="0.2">
      <c r="A7" s="277" t="s">
        <v>261</v>
      </c>
      <c r="B7" s="339">
        <v>-303.3</v>
      </c>
      <c r="C7" s="339">
        <v>-78.97</v>
      </c>
      <c r="D7" s="339">
        <v>-32060.05</v>
      </c>
      <c r="E7" s="339">
        <v>-23489.67</v>
      </c>
      <c r="F7" s="339">
        <v>-9898.24</v>
      </c>
      <c r="G7" s="339">
        <v>-313.55</v>
      </c>
      <c r="H7" s="339">
        <v>0</v>
      </c>
      <c r="I7" s="339">
        <v>-234.17</v>
      </c>
      <c r="J7" s="339">
        <v>0</v>
      </c>
      <c r="K7" s="339">
        <v>-66377.95</v>
      </c>
      <c r="L7" s="717"/>
    </row>
    <row r="8" spans="1:12" s="322" customFormat="1" ht="10.5" customHeight="1" x14ac:dyDescent="0.2">
      <c r="A8" s="277" t="s">
        <v>594</v>
      </c>
      <c r="B8" s="339">
        <v>0</v>
      </c>
      <c r="C8" s="339">
        <v>0</v>
      </c>
      <c r="D8" s="339">
        <v>0</v>
      </c>
      <c r="E8" s="339">
        <v>-2823.92</v>
      </c>
      <c r="F8" s="339">
        <v>0</v>
      </c>
      <c r="G8" s="339">
        <v>0</v>
      </c>
      <c r="H8" s="339">
        <v>0</v>
      </c>
      <c r="I8" s="339">
        <v>0</v>
      </c>
      <c r="J8" s="339">
        <v>0</v>
      </c>
      <c r="K8" s="339">
        <v>-2823.92</v>
      </c>
      <c r="L8" s="717"/>
    </row>
    <row r="9" spans="1:12" s="322" customFormat="1" ht="10.5" customHeight="1" x14ac:dyDescent="0.2">
      <c r="A9" s="277" t="s">
        <v>595</v>
      </c>
      <c r="B9" s="339">
        <v>-3175.29</v>
      </c>
      <c r="C9" s="339">
        <v>-150.02000000000001</v>
      </c>
      <c r="D9" s="339">
        <v>-614.74</v>
      </c>
      <c r="E9" s="339">
        <v>293.94</v>
      </c>
      <c r="F9" s="339">
        <v>-184.4</v>
      </c>
      <c r="G9" s="339">
        <v>0</v>
      </c>
      <c r="H9" s="339">
        <v>0</v>
      </c>
      <c r="I9" s="339">
        <v>0</v>
      </c>
      <c r="J9" s="339">
        <v>0</v>
      </c>
      <c r="K9" s="339">
        <v>-3830.52</v>
      </c>
      <c r="L9" s="717"/>
    </row>
    <row r="10" spans="1:12" s="326" customFormat="1" ht="10.5" customHeight="1" x14ac:dyDescent="0.25">
      <c r="A10" s="324" t="s">
        <v>596</v>
      </c>
      <c r="B10" s="341">
        <v>29647.99</v>
      </c>
      <c r="C10" s="341">
        <v>439.45</v>
      </c>
      <c r="D10" s="341">
        <v>64504.17</v>
      </c>
      <c r="E10" s="341">
        <v>4358.2700000000004</v>
      </c>
      <c r="F10" s="341">
        <v>59939.56</v>
      </c>
      <c r="G10" s="340">
        <v>9260.9</v>
      </c>
      <c r="H10" s="341">
        <v>17453.39</v>
      </c>
      <c r="I10" s="341">
        <v>1764.38</v>
      </c>
      <c r="J10" s="341">
        <v>0</v>
      </c>
      <c r="K10" s="340">
        <v>187368.12</v>
      </c>
      <c r="L10" s="717"/>
    </row>
    <row r="11" spans="1:12" s="326" customFormat="1" ht="11.25" customHeight="1" x14ac:dyDescent="0.2">
      <c r="A11" s="324" t="s">
        <v>597</v>
      </c>
      <c r="B11" s="339">
        <v>-106.29</v>
      </c>
      <c r="C11" s="339">
        <v>-3.53</v>
      </c>
      <c r="D11" s="339">
        <v>-39.1</v>
      </c>
      <c r="E11" s="339">
        <v>-32.42</v>
      </c>
      <c r="F11" s="339">
        <v>-297.62</v>
      </c>
      <c r="G11" s="342">
        <v>0</v>
      </c>
      <c r="H11" s="339">
        <v>0</v>
      </c>
      <c r="I11" s="339">
        <v>-91.64</v>
      </c>
      <c r="J11" s="339">
        <v>0</v>
      </c>
      <c r="K11" s="339">
        <v>-570.6</v>
      </c>
      <c r="L11" s="717"/>
    </row>
    <row r="12" spans="1:12" s="326" customFormat="1" ht="10.5" customHeight="1" x14ac:dyDescent="0.25">
      <c r="A12" s="324" t="s">
        <v>598</v>
      </c>
      <c r="B12" s="341">
        <v>29754.28</v>
      </c>
      <c r="C12" s="341">
        <v>442.98</v>
      </c>
      <c r="D12" s="341">
        <v>64543.27</v>
      </c>
      <c r="E12" s="341">
        <v>4390.7</v>
      </c>
      <c r="F12" s="341">
        <v>60237.19</v>
      </c>
      <c r="G12" s="340">
        <v>9260.9</v>
      </c>
      <c r="H12" s="341">
        <v>17453.39</v>
      </c>
      <c r="I12" s="341">
        <v>1856.02</v>
      </c>
      <c r="J12" s="341">
        <v>0</v>
      </c>
      <c r="K12" s="340">
        <v>187938.72</v>
      </c>
      <c r="L12" s="717"/>
    </row>
    <row r="13" spans="1:12" s="322" customFormat="1" ht="6.65" customHeight="1" x14ac:dyDescent="0.25">
      <c r="A13" s="277"/>
      <c r="B13" s="321"/>
      <c r="C13" s="321"/>
      <c r="D13" s="321"/>
      <c r="E13" s="321"/>
      <c r="F13" s="321"/>
      <c r="G13" s="321"/>
      <c r="H13" s="321"/>
      <c r="I13" s="321"/>
      <c r="J13" s="321"/>
      <c r="K13" s="329"/>
      <c r="L13" s="717"/>
    </row>
    <row r="14" spans="1:12" s="322" customFormat="1" ht="10.5" customHeight="1" x14ac:dyDescent="0.2">
      <c r="A14" s="277" t="s">
        <v>599</v>
      </c>
      <c r="B14" s="339">
        <v>0</v>
      </c>
      <c r="C14" s="339">
        <v>7.55</v>
      </c>
      <c r="D14" s="339">
        <v>-1631.98</v>
      </c>
      <c r="E14" s="339">
        <v>1731.93</v>
      </c>
      <c r="F14" s="339">
        <v>-0.3</v>
      </c>
      <c r="G14" s="339">
        <v>-9.83</v>
      </c>
      <c r="H14" s="339">
        <v>-3603.05</v>
      </c>
      <c r="I14" s="339">
        <v>3603.05</v>
      </c>
      <c r="J14" s="339">
        <v>0</v>
      </c>
      <c r="K14" s="339">
        <v>97.38</v>
      </c>
      <c r="L14" s="717"/>
    </row>
    <row r="15" spans="1:12" s="322" customFormat="1" ht="10.5" customHeight="1" x14ac:dyDescent="0.25">
      <c r="A15" s="276" t="s">
        <v>600</v>
      </c>
      <c r="B15" s="344">
        <v>-27780.85</v>
      </c>
      <c r="C15" s="344">
        <v>1383.83</v>
      </c>
      <c r="D15" s="344">
        <v>-62911.29</v>
      </c>
      <c r="E15" s="344">
        <v>61369.51</v>
      </c>
      <c r="F15" s="344">
        <v>-18841</v>
      </c>
      <c r="G15" s="344">
        <v>-5713.33</v>
      </c>
      <c r="H15" s="344">
        <v>-13850.34</v>
      </c>
      <c r="I15" s="344">
        <v>25220.05</v>
      </c>
      <c r="J15" s="344">
        <v>1440.14</v>
      </c>
      <c r="K15" s="344">
        <v>-39683.269999999997</v>
      </c>
      <c r="L15" s="717"/>
    </row>
    <row r="16" spans="1:12" s="322" customFormat="1" ht="10.5" customHeight="1" x14ac:dyDescent="0.2">
      <c r="A16" s="277" t="s">
        <v>601</v>
      </c>
      <c r="B16" s="339">
        <v>-22750.63</v>
      </c>
      <c r="C16" s="339">
        <v>-895.43</v>
      </c>
      <c r="D16" s="339">
        <v>0</v>
      </c>
      <c r="E16" s="339">
        <v>-511.34</v>
      </c>
      <c r="F16" s="339">
        <v>-16857.55</v>
      </c>
      <c r="G16" s="339">
        <v>-5669.69</v>
      </c>
      <c r="H16" s="339">
        <v>-13850.34</v>
      </c>
      <c r="I16" s="339">
        <v>25220.05</v>
      </c>
      <c r="J16" s="339">
        <v>0</v>
      </c>
      <c r="K16" s="339">
        <v>-35314.92</v>
      </c>
      <c r="L16" s="717"/>
    </row>
    <row r="17" spans="1:12" s="322" customFormat="1" ht="10.5" customHeight="1" x14ac:dyDescent="0.2">
      <c r="A17" s="277" t="s">
        <v>602</v>
      </c>
      <c r="B17" s="339">
        <v>-22739.57</v>
      </c>
      <c r="C17" s="339">
        <v>0</v>
      </c>
      <c r="D17" s="339">
        <v>0</v>
      </c>
      <c r="E17" s="339">
        <v>-165.44</v>
      </c>
      <c r="F17" s="339">
        <v>-14697.07</v>
      </c>
      <c r="G17" s="339">
        <v>-2625.94</v>
      </c>
      <c r="H17" s="339">
        <v>-13850.34</v>
      </c>
      <c r="I17" s="339">
        <v>22918.46</v>
      </c>
      <c r="J17" s="339">
        <v>0</v>
      </c>
      <c r="K17" s="339">
        <v>-31159.9</v>
      </c>
      <c r="L17" s="717"/>
    </row>
    <row r="18" spans="1:12" s="322" customFormat="1" ht="10.5" customHeight="1" x14ac:dyDescent="0.2">
      <c r="A18" s="277" t="s">
        <v>603</v>
      </c>
      <c r="B18" s="339">
        <v>-11.06</v>
      </c>
      <c r="C18" s="339">
        <v>-895.43</v>
      </c>
      <c r="D18" s="339">
        <v>0</v>
      </c>
      <c r="E18" s="339">
        <v>-345.89</v>
      </c>
      <c r="F18" s="339">
        <v>-2160.48</v>
      </c>
      <c r="G18" s="339">
        <v>-3043.75</v>
      </c>
      <c r="H18" s="339">
        <v>0</v>
      </c>
      <c r="I18" s="339">
        <v>2301.59</v>
      </c>
      <c r="J18" s="339">
        <v>0</v>
      </c>
      <c r="K18" s="339">
        <v>-4155.0200000000004</v>
      </c>
      <c r="L18" s="717"/>
    </row>
    <row r="19" spans="1:12" s="330" customFormat="1" ht="10.5" customHeight="1" x14ac:dyDescent="0.2">
      <c r="A19" s="277" t="s">
        <v>604</v>
      </c>
      <c r="B19" s="339">
        <v>-168.74</v>
      </c>
      <c r="C19" s="339">
        <v>-47.78</v>
      </c>
      <c r="D19" s="339">
        <v>0</v>
      </c>
      <c r="E19" s="339">
        <v>-61.33</v>
      </c>
      <c r="F19" s="339">
        <v>-1983.45</v>
      </c>
      <c r="G19" s="339">
        <v>-43.64</v>
      </c>
      <c r="H19" s="339">
        <v>0</v>
      </c>
      <c r="I19" s="339">
        <v>0</v>
      </c>
      <c r="J19" s="339">
        <v>1440.14</v>
      </c>
      <c r="K19" s="339">
        <v>-864.81</v>
      </c>
      <c r="L19" s="717"/>
    </row>
    <row r="20" spans="1:12" s="322" customFormat="1" ht="10.5" customHeight="1" x14ac:dyDescent="0.2">
      <c r="A20" s="277" t="s">
        <v>605</v>
      </c>
      <c r="B20" s="339">
        <v>0</v>
      </c>
      <c r="C20" s="339">
        <v>0</v>
      </c>
      <c r="D20" s="339">
        <v>-63328.02</v>
      </c>
      <c r="E20" s="339">
        <v>62471.77</v>
      </c>
      <c r="F20" s="339">
        <v>0</v>
      </c>
      <c r="G20" s="339">
        <v>0</v>
      </c>
      <c r="H20" s="339">
        <v>0</v>
      </c>
      <c r="I20" s="339">
        <v>0</v>
      </c>
      <c r="J20" s="339">
        <v>0</v>
      </c>
      <c r="K20" s="339">
        <v>-856.25</v>
      </c>
      <c r="L20" s="717"/>
    </row>
    <row r="21" spans="1:12" s="322" customFormat="1" ht="10.5" customHeight="1" x14ac:dyDescent="0.2">
      <c r="A21" s="277" t="s">
        <v>606</v>
      </c>
      <c r="B21" s="339">
        <v>-3594.59</v>
      </c>
      <c r="C21" s="339">
        <v>3370.28</v>
      </c>
      <c r="D21" s="339">
        <v>0</v>
      </c>
      <c r="E21" s="339">
        <v>0</v>
      </c>
      <c r="F21" s="339">
        <v>0</v>
      </c>
      <c r="G21" s="339">
        <v>0</v>
      </c>
      <c r="H21" s="339">
        <v>0</v>
      </c>
      <c r="I21" s="339">
        <v>0</v>
      </c>
      <c r="J21" s="339">
        <v>0</v>
      </c>
      <c r="K21" s="339">
        <v>-224.31</v>
      </c>
      <c r="L21" s="717"/>
    </row>
    <row r="22" spans="1:12" s="322" customFormat="1" ht="10.5" customHeight="1" x14ac:dyDescent="0.2">
      <c r="A22" s="277" t="s">
        <v>607</v>
      </c>
      <c r="B22" s="339">
        <v>-1092.97</v>
      </c>
      <c r="C22" s="339">
        <v>-1228.54</v>
      </c>
      <c r="D22" s="339">
        <v>0</v>
      </c>
      <c r="E22" s="339">
        <v>0</v>
      </c>
      <c r="F22" s="339">
        <v>0</v>
      </c>
      <c r="G22" s="339">
        <v>0</v>
      </c>
      <c r="H22" s="339">
        <v>0</v>
      </c>
      <c r="I22" s="339">
        <v>0</v>
      </c>
      <c r="J22" s="339">
        <v>0</v>
      </c>
      <c r="K22" s="339">
        <v>-2321.5100000000002</v>
      </c>
      <c r="L22" s="717"/>
    </row>
    <row r="23" spans="1:12" s="322" customFormat="1" ht="10.5" customHeight="1" x14ac:dyDescent="0.2">
      <c r="A23" s="277" t="s">
        <v>608</v>
      </c>
      <c r="B23" s="339">
        <v>-173.92</v>
      </c>
      <c r="C23" s="339">
        <v>185.31</v>
      </c>
      <c r="D23" s="339">
        <v>0</v>
      </c>
      <c r="E23" s="339">
        <v>-74.03</v>
      </c>
      <c r="F23" s="339">
        <v>0</v>
      </c>
      <c r="G23" s="339">
        <v>0</v>
      </c>
      <c r="H23" s="339">
        <v>0</v>
      </c>
      <c r="I23" s="339">
        <v>0</v>
      </c>
      <c r="J23" s="339">
        <v>0</v>
      </c>
      <c r="K23" s="339">
        <v>-62.64</v>
      </c>
      <c r="L23" s="717"/>
    </row>
    <row r="24" spans="1:12" s="322" customFormat="1" ht="10.5" customHeight="1" x14ac:dyDescent="0.2">
      <c r="A24" s="283" t="s">
        <v>609</v>
      </c>
      <c r="B24" s="345">
        <v>0</v>
      </c>
      <c r="C24" s="345">
        <v>0</v>
      </c>
      <c r="D24" s="345">
        <v>416.73</v>
      </c>
      <c r="E24" s="345">
        <v>-455.56</v>
      </c>
      <c r="F24" s="345">
        <v>0</v>
      </c>
      <c r="G24" s="345">
        <v>0</v>
      </c>
      <c r="H24" s="345">
        <v>0</v>
      </c>
      <c r="I24" s="345">
        <v>0</v>
      </c>
      <c r="J24" s="345">
        <v>0</v>
      </c>
      <c r="K24" s="345">
        <v>-38.83</v>
      </c>
      <c r="L24" s="717"/>
    </row>
    <row r="25" spans="1:12" s="322" customFormat="1" ht="10.5" customHeight="1" x14ac:dyDescent="0.25">
      <c r="A25" s="276" t="s">
        <v>610</v>
      </c>
      <c r="B25" s="344">
        <v>0.4</v>
      </c>
      <c r="C25" s="344">
        <v>762.78</v>
      </c>
      <c r="D25" s="344">
        <v>0</v>
      </c>
      <c r="E25" s="344">
        <v>3841.46</v>
      </c>
      <c r="F25" s="344">
        <v>4060.45</v>
      </c>
      <c r="G25" s="339">
        <v>0</v>
      </c>
      <c r="H25" s="339">
        <v>0</v>
      </c>
      <c r="I25" s="344">
        <v>2192.4499999999998</v>
      </c>
      <c r="J25" s="344">
        <v>285.35000000000002</v>
      </c>
      <c r="K25" s="344">
        <v>11142.88</v>
      </c>
      <c r="L25" s="717"/>
    </row>
    <row r="26" spans="1:12" s="322" customFormat="1" ht="10.5" customHeight="1" x14ac:dyDescent="0.2">
      <c r="A26" s="277" t="s">
        <v>601</v>
      </c>
      <c r="B26" s="339">
        <v>0</v>
      </c>
      <c r="C26" s="339">
        <v>0</v>
      </c>
      <c r="D26" s="339">
        <v>0</v>
      </c>
      <c r="E26" s="339">
        <v>0</v>
      </c>
      <c r="F26" s="339">
        <v>0</v>
      </c>
      <c r="G26" s="339">
        <v>0</v>
      </c>
      <c r="H26" s="339">
        <v>0</v>
      </c>
      <c r="I26" s="339">
        <v>1416.93</v>
      </c>
      <c r="J26" s="339">
        <v>0</v>
      </c>
      <c r="K26" s="339">
        <v>1416.93</v>
      </c>
      <c r="L26" s="717"/>
    </row>
    <row r="27" spans="1:12" s="322" customFormat="1" ht="10.5" customHeight="1" x14ac:dyDescent="0.2">
      <c r="A27" s="277" t="s">
        <v>611</v>
      </c>
      <c r="B27" s="339">
        <v>0</v>
      </c>
      <c r="C27" s="339">
        <v>0</v>
      </c>
      <c r="D27" s="339">
        <v>0</v>
      </c>
      <c r="E27" s="339">
        <v>674.21</v>
      </c>
      <c r="F27" s="339">
        <v>3512.66</v>
      </c>
      <c r="G27" s="339">
        <v>0</v>
      </c>
      <c r="H27" s="339">
        <v>0</v>
      </c>
      <c r="I27" s="339">
        <v>46.08</v>
      </c>
      <c r="J27" s="339">
        <v>0</v>
      </c>
      <c r="K27" s="339">
        <v>4232.95</v>
      </c>
      <c r="L27" s="717"/>
    </row>
    <row r="28" spans="1:12" s="322" customFormat="1" ht="10.5" customHeight="1" x14ac:dyDescent="0.2">
      <c r="A28" s="277" t="s">
        <v>605</v>
      </c>
      <c r="B28" s="339">
        <v>0</v>
      </c>
      <c r="C28" s="339">
        <v>0</v>
      </c>
      <c r="D28" s="339">
        <v>0</v>
      </c>
      <c r="E28" s="339">
        <v>3167.24</v>
      </c>
      <c r="F28" s="339">
        <v>92.97</v>
      </c>
      <c r="G28" s="339">
        <v>0</v>
      </c>
      <c r="H28" s="339">
        <v>0</v>
      </c>
      <c r="I28" s="339">
        <v>418.98</v>
      </c>
      <c r="J28" s="339">
        <v>285.35000000000002</v>
      </c>
      <c r="K28" s="339">
        <v>3964.54</v>
      </c>
      <c r="L28" s="717"/>
    </row>
    <row r="29" spans="1:12" s="322" customFormat="1" ht="10.5" customHeight="1" x14ac:dyDescent="0.2">
      <c r="A29" s="277" t="s">
        <v>612</v>
      </c>
      <c r="B29" s="339">
        <v>0.4</v>
      </c>
      <c r="C29" s="339">
        <v>0</v>
      </c>
      <c r="D29" s="339">
        <v>0</v>
      </c>
      <c r="E29" s="339">
        <v>0</v>
      </c>
      <c r="F29" s="339">
        <v>7.73</v>
      </c>
      <c r="G29" s="339">
        <v>0</v>
      </c>
      <c r="H29" s="339">
        <v>0</v>
      </c>
      <c r="I29" s="339">
        <v>57.15</v>
      </c>
      <c r="J29" s="339">
        <v>0</v>
      </c>
      <c r="K29" s="339">
        <v>65.28</v>
      </c>
      <c r="L29" s="717"/>
    </row>
    <row r="30" spans="1:12" s="322" customFormat="1" ht="11.25" customHeight="1" x14ac:dyDescent="0.2">
      <c r="A30" s="277" t="s">
        <v>606</v>
      </c>
      <c r="B30" s="339">
        <v>0</v>
      </c>
      <c r="C30" s="339">
        <v>349.39</v>
      </c>
      <c r="D30" s="339">
        <v>0</v>
      </c>
      <c r="E30" s="339">
        <v>0</v>
      </c>
      <c r="F30" s="339">
        <v>0</v>
      </c>
      <c r="G30" s="339">
        <v>0</v>
      </c>
      <c r="H30" s="339">
        <v>0</v>
      </c>
      <c r="I30" s="339">
        <v>6.55</v>
      </c>
      <c r="J30" s="339">
        <v>0</v>
      </c>
      <c r="K30" s="339">
        <v>355.95</v>
      </c>
      <c r="L30" s="717"/>
    </row>
    <row r="31" spans="1:12" s="322" customFormat="1" ht="10.5" customHeight="1" x14ac:dyDescent="0.2">
      <c r="A31" s="277" t="s">
        <v>607</v>
      </c>
      <c r="B31" s="339">
        <v>0</v>
      </c>
      <c r="C31" s="339">
        <v>413.38</v>
      </c>
      <c r="D31" s="339">
        <v>0</v>
      </c>
      <c r="E31" s="339">
        <v>0</v>
      </c>
      <c r="F31" s="339">
        <v>26.13</v>
      </c>
      <c r="G31" s="339">
        <v>0</v>
      </c>
      <c r="H31" s="339">
        <v>0</v>
      </c>
      <c r="I31" s="339">
        <v>37.82</v>
      </c>
      <c r="J31" s="339">
        <v>0</v>
      </c>
      <c r="K31" s="339">
        <v>477.33</v>
      </c>
      <c r="L31" s="717"/>
    </row>
    <row r="32" spans="1:12" s="322" customFormat="1" ht="11.25" customHeight="1" x14ac:dyDescent="0.2">
      <c r="A32" s="277" t="s">
        <v>608</v>
      </c>
      <c r="B32" s="339">
        <v>0</v>
      </c>
      <c r="C32" s="339">
        <v>0</v>
      </c>
      <c r="D32" s="339">
        <v>0</v>
      </c>
      <c r="E32" s="339">
        <v>0</v>
      </c>
      <c r="F32" s="339">
        <v>0</v>
      </c>
      <c r="G32" s="339">
        <v>0</v>
      </c>
      <c r="H32" s="339">
        <v>0</v>
      </c>
      <c r="I32" s="339">
        <v>0</v>
      </c>
      <c r="J32" s="339">
        <v>0</v>
      </c>
      <c r="K32" s="339">
        <v>0</v>
      </c>
      <c r="L32" s="717"/>
    </row>
    <row r="33" spans="1:12" s="322" customFormat="1" ht="10.5" customHeight="1" x14ac:dyDescent="0.2">
      <c r="A33" s="277" t="s">
        <v>613</v>
      </c>
      <c r="B33" s="339">
        <v>0</v>
      </c>
      <c r="C33" s="339">
        <v>0</v>
      </c>
      <c r="D33" s="339">
        <v>0</v>
      </c>
      <c r="E33" s="339">
        <v>0</v>
      </c>
      <c r="F33" s="339">
        <v>0</v>
      </c>
      <c r="G33" s="339">
        <v>0</v>
      </c>
      <c r="H33" s="339">
        <v>0</v>
      </c>
      <c r="I33" s="339">
        <v>86.05</v>
      </c>
      <c r="J33" s="339">
        <v>0</v>
      </c>
      <c r="K33" s="339">
        <v>86.05</v>
      </c>
      <c r="L33" s="717"/>
    </row>
    <row r="34" spans="1:12" s="322" customFormat="1" ht="10.5" customHeight="1" x14ac:dyDescent="0.2">
      <c r="A34" s="277" t="s">
        <v>614</v>
      </c>
      <c r="B34" s="339">
        <v>0</v>
      </c>
      <c r="C34" s="339">
        <v>0</v>
      </c>
      <c r="D34" s="339">
        <v>0</v>
      </c>
      <c r="E34" s="339">
        <v>0</v>
      </c>
      <c r="F34" s="339">
        <v>420.96</v>
      </c>
      <c r="G34" s="339">
        <v>0</v>
      </c>
      <c r="H34" s="339">
        <v>0</v>
      </c>
      <c r="I34" s="339">
        <v>122.88</v>
      </c>
      <c r="J34" s="339">
        <v>0</v>
      </c>
      <c r="K34" s="339">
        <v>543.84</v>
      </c>
      <c r="L34" s="717"/>
    </row>
    <row r="35" spans="1:12" s="322" customFormat="1" ht="10.5" customHeight="1" x14ac:dyDescent="0.25">
      <c r="A35" s="312" t="s">
        <v>615</v>
      </c>
      <c r="B35" s="344">
        <v>0</v>
      </c>
      <c r="C35" s="344">
        <v>210.59</v>
      </c>
      <c r="D35" s="344">
        <v>0</v>
      </c>
      <c r="E35" s="344">
        <v>0</v>
      </c>
      <c r="F35" s="344">
        <v>530.59</v>
      </c>
      <c r="G35" s="344">
        <v>0</v>
      </c>
      <c r="H35" s="344">
        <v>0</v>
      </c>
      <c r="I35" s="344">
        <v>2451.77</v>
      </c>
      <c r="J35" s="344">
        <v>0</v>
      </c>
      <c r="K35" s="344">
        <v>3192.95</v>
      </c>
      <c r="L35" s="717"/>
    </row>
    <row r="36" spans="1:12" s="322" customFormat="1" ht="10.5" customHeight="1" x14ac:dyDescent="0.25">
      <c r="A36" s="286" t="s">
        <v>616</v>
      </c>
      <c r="B36" s="346">
        <v>1973.03</v>
      </c>
      <c r="C36" s="346">
        <v>860.99</v>
      </c>
      <c r="D36" s="346">
        <v>0</v>
      </c>
      <c r="E36" s="346">
        <v>63650.68</v>
      </c>
      <c r="F36" s="346">
        <v>36804.870000000003</v>
      </c>
      <c r="G36" s="347">
        <v>3537.74</v>
      </c>
      <c r="H36" s="346">
        <v>0</v>
      </c>
      <c r="I36" s="346">
        <v>26034.9</v>
      </c>
      <c r="J36" s="346">
        <v>1154.79</v>
      </c>
      <c r="K36" s="347">
        <v>134017.01</v>
      </c>
      <c r="L36" s="717"/>
    </row>
    <row r="37" spans="1:12" s="322" customFormat="1" ht="10.5" customHeight="1" x14ac:dyDescent="0.25">
      <c r="A37" s="276" t="s">
        <v>617</v>
      </c>
      <c r="B37" s="344">
        <v>1545.64</v>
      </c>
      <c r="C37" s="344">
        <v>558.72</v>
      </c>
      <c r="D37" s="344">
        <v>0</v>
      </c>
      <c r="E37" s="344">
        <v>3998.49</v>
      </c>
      <c r="F37" s="344">
        <v>7787.83</v>
      </c>
      <c r="G37" s="343">
        <v>510.54</v>
      </c>
      <c r="H37" s="339">
        <v>0</v>
      </c>
      <c r="I37" s="344">
        <v>7996.98</v>
      </c>
      <c r="J37" s="344">
        <v>626.80999999999995</v>
      </c>
      <c r="K37" s="343">
        <v>23025.02</v>
      </c>
      <c r="L37" s="717"/>
    </row>
    <row r="38" spans="1:12" s="322" customFormat="1" ht="10.5" customHeight="1" x14ac:dyDescent="0.2">
      <c r="A38" s="277" t="s">
        <v>618</v>
      </c>
      <c r="B38" s="339">
        <v>0</v>
      </c>
      <c r="C38" s="339">
        <v>44.41</v>
      </c>
      <c r="D38" s="339">
        <v>0</v>
      </c>
      <c r="E38" s="339">
        <v>3157.3</v>
      </c>
      <c r="F38" s="339">
        <v>0.99</v>
      </c>
      <c r="G38" s="338">
        <v>510.54</v>
      </c>
      <c r="H38" s="339">
        <v>0</v>
      </c>
      <c r="I38" s="339">
        <v>0</v>
      </c>
      <c r="J38" s="339">
        <v>0</v>
      </c>
      <c r="K38" s="338">
        <v>3713.24</v>
      </c>
      <c r="L38" s="285"/>
    </row>
    <row r="39" spans="1:12" s="322" customFormat="1" ht="11.25" customHeight="1" x14ac:dyDescent="0.2">
      <c r="A39" s="277" t="s">
        <v>619</v>
      </c>
      <c r="B39" s="339">
        <v>36.47</v>
      </c>
      <c r="C39" s="339">
        <v>514.32000000000005</v>
      </c>
      <c r="D39" s="339">
        <v>0</v>
      </c>
      <c r="E39" s="339">
        <v>6.43</v>
      </c>
      <c r="F39" s="339">
        <v>422.08</v>
      </c>
      <c r="G39" s="339">
        <v>0</v>
      </c>
      <c r="H39" s="339">
        <v>0</v>
      </c>
      <c r="I39" s="339">
        <v>325.58999999999997</v>
      </c>
      <c r="J39" s="339">
        <v>0</v>
      </c>
      <c r="K39" s="339">
        <v>1304.8800000000001</v>
      </c>
      <c r="L39" s="285"/>
    </row>
    <row r="40" spans="1:12" s="322" customFormat="1" ht="11.25" customHeight="1" x14ac:dyDescent="0.2">
      <c r="A40" s="277" t="s">
        <v>620</v>
      </c>
      <c r="B40" s="339">
        <v>14.34</v>
      </c>
      <c r="C40" s="339">
        <v>0</v>
      </c>
      <c r="D40" s="339">
        <v>0</v>
      </c>
      <c r="E40" s="339">
        <v>0.03</v>
      </c>
      <c r="F40" s="339">
        <v>160.41999999999999</v>
      </c>
      <c r="G40" s="339">
        <v>0</v>
      </c>
      <c r="H40" s="339">
        <v>0</v>
      </c>
      <c r="I40" s="339">
        <v>384.74</v>
      </c>
      <c r="J40" s="339">
        <v>0</v>
      </c>
      <c r="K40" s="339">
        <v>559.52</v>
      </c>
      <c r="L40" s="285"/>
    </row>
    <row r="41" spans="1:12" s="322" customFormat="1" ht="10.5" customHeight="1" x14ac:dyDescent="0.2">
      <c r="A41" s="277" t="s">
        <v>621</v>
      </c>
      <c r="B41" s="339">
        <v>784.01</v>
      </c>
      <c r="C41" s="339">
        <v>0</v>
      </c>
      <c r="D41" s="339">
        <v>0</v>
      </c>
      <c r="E41" s="339">
        <v>163.24</v>
      </c>
      <c r="F41" s="339">
        <v>859.38</v>
      </c>
      <c r="G41" s="339">
        <v>0</v>
      </c>
      <c r="H41" s="339">
        <v>0</v>
      </c>
      <c r="I41" s="339">
        <v>538.87</v>
      </c>
      <c r="J41" s="339">
        <v>0</v>
      </c>
      <c r="K41" s="339">
        <v>2345.5</v>
      </c>
      <c r="L41" s="285"/>
    </row>
    <row r="42" spans="1:12" s="322" customFormat="1" ht="10.5" customHeight="1" x14ac:dyDescent="0.2">
      <c r="A42" s="277" t="s">
        <v>622</v>
      </c>
      <c r="B42" s="339">
        <v>64.959999999999994</v>
      </c>
      <c r="C42" s="339">
        <v>0</v>
      </c>
      <c r="D42" s="339">
        <v>0</v>
      </c>
      <c r="E42" s="339">
        <v>103.42</v>
      </c>
      <c r="F42" s="339">
        <v>1513.48</v>
      </c>
      <c r="G42" s="339">
        <v>0</v>
      </c>
      <c r="H42" s="339">
        <v>0</v>
      </c>
      <c r="I42" s="339">
        <v>1330.73</v>
      </c>
      <c r="J42" s="339">
        <v>218.59</v>
      </c>
      <c r="K42" s="339">
        <v>3231.17</v>
      </c>
      <c r="L42" s="285"/>
    </row>
    <row r="43" spans="1:12" s="322" customFormat="1" ht="10.5" customHeight="1" x14ac:dyDescent="0.2">
      <c r="A43" s="277" t="s">
        <v>623</v>
      </c>
      <c r="B43" s="339">
        <v>9.65</v>
      </c>
      <c r="C43" s="339">
        <v>0</v>
      </c>
      <c r="D43" s="339">
        <v>0</v>
      </c>
      <c r="E43" s="339">
        <v>0</v>
      </c>
      <c r="F43" s="339">
        <v>459.51</v>
      </c>
      <c r="G43" s="339">
        <v>0</v>
      </c>
      <c r="H43" s="339">
        <v>0</v>
      </c>
      <c r="I43" s="339">
        <v>594.36</v>
      </c>
      <c r="J43" s="339">
        <v>0</v>
      </c>
      <c r="K43" s="339">
        <v>1063.52</v>
      </c>
      <c r="L43" s="285"/>
    </row>
    <row r="44" spans="1:12" s="322" customFormat="1" ht="10.5" customHeight="1" x14ac:dyDescent="0.2">
      <c r="A44" s="277" t="s">
        <v>624</v>
      </c>
      <c r="B44" s="339">
        <v>4.93</v>
      </c>
      <c r="C44" s="339">
        <v>0</v>
      </c>
      <c r="D44" s="339">
        <v>0</v>
      </c>
      <c r="E44" s="339">
        <v>0.83</v>
      </c>
      <c r="F44" s="339">
        <v>215.09</v>
      </c>
      <c r="G44" s="339">
        <v>0</v>
      </c>
      <c r="H44" s="339">
        <v>0</v>
      </c>
      <c r="I44" s="339">
        <v>491.36</v>
      </c>
      <c r="J44" s="339">
        <v>0</v>
      </c>
      <c r="K44" s="339">
        <v>712.21</v>
      </c>
      <c r="L44" s="285"/>
    </row>
    <row r="45" spans="1:12" s="322" customFormat="1" ht="10.5" customHeight="1" x14ac:dyDescent="0.2">
      <c r="A45" s="277" t="s">
        <v>625</v>
      </c>
      <c r="B45" s="339">
        <v>46.96</v>
      </c>
      <c r="C45" s="339">
        <v>0</v>
      </c>
      <c r="D45" s="339">
        <v>0</v>
      </c>
      <c r="E45" s="339">
        <v>175.02</v>
      </c>
      <c r="F45" s="339">
        <v>643.96</v>
      </c>
      <c r="G45" s="339">
        <v>0</v>
      </c>
      <c r="H45" s="339">
        <v>0</v>
      </c>
      <c r="I45" s="339">
        <v>415.38</v>
      </c>
      <c r="J45" s="339">
        <v>0</v>
      </c>
      <c r="K45" s="339">
        <v>1281.32</v>
      </c>
      <c r="L45" s="285"/>
    </row>
    <row r="46" spans="1:12" s="322" customFormat="1" ht="10.5" customHeight="1" x14ac:dyDescent="0.2">
      <c r="A46" s="277" t="s">
        <v>626</v>
      </c>
      <c r="B46" s="339">
        <v>41.66</v>
      </c>
      <c r="C46" s="339">
        <v>0</v>
      </c>
      <c r="D46" s="339">
        <v>0</v>
      </c>
      <c r="E46" s="339">
        <v>126.97</v>
      </c>
      <c r="F46" s="339">
        <v>1578.32</v>
      </c>
      <c r="G46" s="339">
        <v>0</v>
      </c>
      <c r="H46" s="339">
        <v>0</v>
      </c>
      <c r="I46" s="339">
        <v>915.21</v>
      </c>
      <c r="J46" s="339">
        <v>0</v>
      </c>
      <c r="K46" s="339">
        <v>2662.16</v>
      </c>
      <c r="L46" s="285"/>
    </row>
    <row r="47" spans="1:12" s="322" customFormat="1" ht="10.5" customHeight="1" x14ac:dyDescent="0.2">
      <c r="A47" s="277" t="s">
        <v>627</v>
      </c>
      <c r="B47" s="339">
        <v>49.41</v>
      </c>
      <c r="C47" s="339">
        <v>0</v>
      </c>
      <c r="D47" s="339">
        <v>0</v>
      </c>
      <c r="E47" s="339">
        <v>40.98</v>
      </c>
      <c r="F47" s="339">
        <v>354.37</v>
      </c>
      <c r="G47" s="339">
        <v>0</v>
      </c>
      <c r="H47" s="339">
        <v>0</v>
      </c>
      <c r="I47" s="339">
        <v>233.93</v>
      </c>
      <c r="J47" s="339">
        <v>0</v>
      </c>
      <c r="K47" s="339">
        <v>678.69</v>
      </c>
      <c r="L47" s="285"/>
    </row>
    <row r="48" spans="1:12" s="322" customFormat="1" ht="10.5" customHeight="1" x14ac:dyDescent="0.2">
      <c r="A48" s="277" t="s">
        <v>628</v>
      </c>
      <c r="B48" s="339">
        <v>91.31</v>
      </c>
      <c r="C48" s="339">
        <v>0</v>
      </c>
      <c r="D48" s="339">
        <v>0</v>
      </c>
      <c r="E48" s="339">
        <v>28.87</v>
      </c>
      <c r="F48" s="339">
        <v>808.02</v>
      </c>
      <c r="G48" s="339">
        <v>0</v>
      </c>
      <c r="H48" s="339">
        <v>0</v>
      </c>
      <c r="I48" s="339">
        <v>922.2</v>
      </c>
      <c r="J48" s="339">
        <v>0</v>
      </c>
      <c r="K48" s="339">
        <v>1850.4</v>
      </c>
      <c r="L48" s="285"/>
    </row>
    <row r="49" spans="1:12" s="322" customFormat="1" ht="10.4" customHeight="1" x14ac:dyDescent="0.2">
      <c r="A49" s="277" t="s">
        <v>629</v>
      </c>
      <c r="B49" s="339">
        <v>396.88</v>
      </c>
      <c r="C49" s="339">
        <v>0</v>
      </c>
      <c r="D49" s="339">
        <v>0</v>
      </c>
      <c r="E49" s="339">
        <v>32.46</v>
      </c>
      <c r="F49" s="339">
        <v>543.37</v>
      </c>
      <c r="G49" s="339">
        <v>0</v>
      </c>
      <c r="H49" s="339">
        <v>0</v>
      </c>
      <c r="I49" s="339">
        <v>1724.85</v>
      </c>
      <c r="J49" s="339">
        <v>408.23</v>
      </c>
      <c r="K49" s="339">
        <v>3105.79</v>
      </c>
      <c r="L49" s="285"/>
    </row>
    <row r="50" spans="1:12" s="322" customFormat="1" ht="11.25" customHeight="1" x14ac:dyDescent="0.2">
      <c r="A50" s="277" t="s">
        <v>630</v>
      </c>
      <c r="B50" s="339">
        <v>5.05</v>
      </c>
      <c r="C50" s="339">
        <v>0</v>
      </c>
      <c r="D50" s="339">
        <v>0</v>
      </c>
      <c r="E50" s="339">
        <v>162.96</v>
      </c>
      <c r="F50" s="339">
        <v>228.86</v>
      </c>
      <c r="G50" s="339">
        <v>0</v>
      </c>
      <c r="H50" s="339">
        <v>0</v>
      </c>
      <c r="I50" s="339">
        <v>119.75</v>
      </c>
      <c r="J50" s="339">
        <v>0</v>
      </c>
      <c r="K50" s="339">
        <v>516.61</v>
      </c>
      <c r="L50" s="285"/>
    </row>
    <row r="51" spans="1:12" s="322" customFormat="1" ht="10.5" customHeight="1" x14ac:dyDescent="0.25">
      <c r="A51" s="276" t="s">
        <v>631</v>
      </c>
      <c r="B51" s="344">
        <v>8.9</v>
      </c>
      <c r="C51" s="344">
        <v>0</v>
      </c>
      <c r="D51" s="344">
        <v>0</v>
      </c>
      <c r="E51" s="344">
        <v>49616.99</v>
      </c>
      <c r="F51" s="344">
        <v>0</v>
      </c>
      <c r="G51" s="344">
        <v>1168.33</v>
      </c>
      <c r="H51" s="339">
        <v>0</v>
      </c>
      <c r="I51" s="344">
        <v>387.3</v>
      </c>
      <c r="J51" s="344">
        <v>0</v>
      </c>
      <c r="K51" s="344">
        <v>51181.52</v>
      </c>
      <c r="L51" s="717"/>
    </row>
    <row r="52" spans="1:12" s="322" customFormat="1" ht="10.5" customHeight="1" x14ac:dyDescent="0.2">
      <c r="A52" s="277" t="s">
        <v>632</v>
      </c>
      <c r="B52" s="339">
        <v>0</v>
      </c>
      <c r="C52" s="339">
        <v>0</v>
      </c>
      <c r="D52" s="339">
        <v>0</v>
      </c>
      <c r="E52" s="339">
        <v>11797.88</v>
      </c>
      <c r="F52" s="339">
        <v>0</v>
      </c>
      <c r="G52" s="339">
        <v>0</v>
      </c>
      <c r="H52" s="339">
        <v>0</v>
      </c>
      <c r="I52" s="339">
        <v>0</v>
      </c>
      <c r="J52" s="339">
        <v>0</v>
      </c>
      <c r="K52" s="339">
        <v>11797.88</v>
      </c>
      <c r="L52" s="717"/>
    </row>
    <row r="53" spans="1:12" s="322" customFormat="1" ht="10.5" customHeight="1" x14ac:dyDescent="0.2">
      <c r="A53" s="277" t="s">
        <v>633</v>
      </c>
      <c r="B53" s="339">
        <v>8.9</v>
      </c>
      <c r="C53" s="339">
        <v>0</v>
      </c>
      <c r="D53" s="339">
        <v>0</v>
      </c>
      <c r="E53" s="339">
        <v>635.23</v>
      </c>
      <c r="F53" s="339">
        <v>0</v>
      </c>
      <c r="G53" s="339">
        <v>0</v>
      </c>
      <c r="H53" s="339">
        <v>0</v>
      </c>
      <c r="I53" s="339">
        <v>381.49</v>
      </c>
      <c r="J53" s="339">
        <v>0</v>
      </c>
      <c r="K53" s="339">
        <v>1025.6199999999999</v>
      </c>
      <c r="L53" s="717"/>
    </row>
    <row r="54" spans="1:12" s="322" customFormat="1" ht="10.5" customHeight="1" x14ac:dyDescent="0.2">
      <c r="A54" s="277" t="s">
        <v>634</v>
      </c>
      <c r="B54" s="339">
        <v>0</v>
      </c>
      <c r="C54" s="339">
        <v>0</v>
      </c>
      <c r="D54" s="339">
        <v>0</v>
      </c>
      <c r="E54" s="339">
        <v>36527.15</v>
      </c>
      <c r="F54" s="339">
        <v>0</v>
      </c>
      <c r="G54" s="339">
        <v>1168.33</v>
      </c>
      <c r="H54" s="339">
        <v>0</v>
      </c>
      <c r="I54" s="339">
        <v>5.81</v>
      </c>
      <c r="J54" s="339">
        <v>0</v>
      </c>
      <c r="K54" s="339">
        <v>37701.29</v>
      </c>
      <c r="L54" s="717"/>
    </row>
    <row r="55" spans="1:12" s="322" customFormat="1" ht="10.5" customHeight="1" x14ac:dyDescent="0.2">
      <c r="A55" s="277" t="s">
        <v>635</v>
      </c>
      <c r="B55" s="339">
        <v>0</v>
      </c>
      <c r="C55" s="339">
        <v>0</v>
      </c>
      <c r="D55" s="339">
        <v>0</v>
      </c>
      <c r="E55" s="339">
        <v>656.73</v>
      </c>
      <c r="F55" s="339">
        <v>0</v>
      </c>
      <c r="G55" s="339">
        <v>0</v>
      </c>
      <c r="H55" s="339">
        <v>0</v>
      </c>
      <c r="I55" s="339">
        <v>0</v>
      </c>
      <c r="J55" s="339">
        <v>0</v>
      </c>
      <c r="K55" s="339">
        <v>656.73</v>
      </c>
      <c r="L55" s="717"/>
    </row>
    <row r="56" spans="1:12" s="322" customFormat="1" ht="10.5" customHeight="1" x14ac:dyDescent="0.2">
      <c r="A56" s="277" t="s">
        <v>636</v>
      </c>
      <c r="B56" s="339">
        <v>0</v>
      </c>
      <c r="C56" s="339">
        <v>0</v>
      </c>
      <c r="D56" s="339">
        <v>0</v>
      </c>
      <c r="E56" s="339">
        <v>0</v>
      </c>
      <c r="F56" s="339">
        <v>0</v>
      </c>
      <c r="G56" s="339">
        <v>0</v>
      </c>
      <c r="H56" s="339">
        <v>0</v>
      </c>
      <c r="I56" s="339">
        <v>0</v>
      </c>
      <c r="J56" s="339">
        <v>0</v>
      </c>
      <c r="K56" s="339">
        <v>0</v>
      </c>
      <c r="L56" s="717"/>
    </row>
    <row r="57" spans="1:12" s="322" customFormat="1" ht="10.5" customHeight="1" x14ac:dyDescent="0.25">
      <c r="A57" s="276" t="s">
        <v>614</v>
      </c>
      <c r="B57" s="344">
        <v>418.5</v>
      </c>
      <c r="C57" s="344">
        <v>173.06</v>
      </c>
      <c r="D57" s="344">
        <v>0</v>
      </c>
      <c r="E57" s="344">
        <v>3886.24</v>
      </c>
      <c r="F57" s="344">
        <v>28596.84</v>
      </c>
      <c r="G57" s="343">
        <v>1858.87</v>
      </c>
      <c r="H57" s="339">
        <v>0</v>
      </c>
      <c r="I57" s="344">
        <v>17650.62</v>
      </c>
      <c r="J57" s="344">
        <v>527.98</v>
      </c>
      <c r="K57" s="343">
        <v>53112.11</v>
      </c>
      <c r="L57" s="717"/>
    </row>
    <row r="58" spans="1:12" s="322" customFormat="1" ht="10.5" customHeight="1" x14ac:dyDescent="0.2">
      <c r="A58" s="277" t="s">
        <v>637</v>
      </c>
      <c r="B58" s="339">
        <v>394.23</v>
      </c>
      <c r="C58" s="339">
        <v>173.06</v>
      </c>
      <c r="D58" s="339">
        <v>0</v>
      </c>
      <c r="E58" s="339">
        <v>2373.4899999999998</v>
      </c>
      <c r="F58" s="339">
        <v>21953.73</v>
      </c>
      <c r="G58" s="338">
        <v>522.67999999999995</v>
      </c>
      <c r="H58" s="339">
        <v>0</v>
      </c>
      <c r="I58" s="339">
        <v>9292.8700000000008</v>
      </c>
      <c r="J58" s="339">
        <v>51.93</v>
      </c>
      <c r="K58" s="338">
        <v>34762</v>
      </c>
      <c r="L58" s="717"/>
    </row>
    <row r="59" spans="1:12" s="322" customFormat="1" ht="10.5" customHeight="1" x14ac:dyDescent="0.2">
      <c r="A59" s="277" t="s">
        <v>638</v>
      </c>
      <c r="B59" s="339">
        <v>16.260000000000002</v>
      </c>
      <c r="C59" s="339">
        <v>0</v>
      </c>
      <c r="D59" s="339">
        <v>0</v>
      </c>
      <c r="E59" s="339">
        <v>314.08999999999997</v>
      </c>
      <c r="F59" s="339">
        <v>2706.38</v>
      </c>
      <c r="G59" s="339">
        <v>107.06</v>
      </c>
      <c r="H59" s="339">
        <v>0</v>
      </c>
      <c r="I59" s="339">
        <v>1590.86</v>
      </c>
      <c r="J59" s="339">
        <v>469.66</v>
      </c>
      <c r="K59" s="339">
        <v>5204.3</v>
      </c>
      <c r="L59" s="717"/>
    </row>
    <row r="60" spans="1:12" s="322" customFormat="1" ht="10.5" customHeight="1" x14ac:dyDescent="0.2">
      <c r="A60" s="277" t="s">
        <v>639</v>
      </c>
      <c r="B60" s="339">
        <v>3.35</v>
      </c>
      <c r="C60" s="339">
        <v>0</v>
      </c>
      <c r="D60" s="339">
        <v>0</v>
      </c>
      <c r="E60" s="339">
        <v>574.71</v>
      </c>
      <c r="F60" s="339">
        <v>3110.07</v>
      </c>
      <c r="G60" s="338">
        <v>839.2</v>
      </c>
      <c r="H60" s="339">
        <v>0</v>
      </c>
      <c r="I60" s="339">
        <v>6436.32</v>
      </c>
      <c r="J60" s="339">
        <v>6.38</v>
      </c>
      <c r="K60" s="338">
        <v>10970.03</v>
      </c>
      <c r="L60" s="717"/>
    </row>
    <row r="61" spans="1:12" s="322" customFormat="1" ht="11.25" customHeight="1" x14ac:dyDescent="0.2">
      <c r="A61" s="277" t="s">
        <v>640</v>
      </c>
      <c r="B61" s="339">
        <v>0</v>
      </c>
      <c r="C61" s="339">
        <v>0</v>
      </c>
      <c r="D61" s="339">
        <v>0</v>
      </c>
      <c r="E61" s="339">
        <v>373.92</v>
      </c>
      <c r="F61" s="339">
        <v>83.07</v>
      </c>
      <c r="G61" s="339">
        <v>389.93</v>
      </c>
      <c r="H61" s="339">
        <v>0</v>
      </c>
      <c r="I61" s="339">
        <v>330.56</v>
      </c>
      <c r="J61" s="339">
        <v>0</v>
      </c>
      <c r="K61" s="339">
        <v>1177.48</v>
      </c>
      <c r="L61" s="717"/>
    </row>
    <row r="62" spans="1:12" s="322" customFormat="1" ht="10.5" customHeight="1" x14ac:dyDescent="0.2">
      <c r="A62" s="283" t="s">
        <v>641</v>
      </c>
      <c r="B62" s="339">
        <v>4.66</v>
      </c>
      <c r="C62" s="339">
        <v>0</v>
      </c>
      <c r="D62" s="339">
        <v>0</v>
      </c>
      <c r="E62" s="339">
        <v>250.04</v>
      </c>
      <c r="F62" s="339">
        <v>743.6</v>
      </c>
      <c r="G62" s="339">
        <v>0</v>
      </c>
      <c r="H62" s="339">
        <v>0</v>
      </c>
      <c r="I62" s="339">
        <v>0</v>
      </c>
      <c r="J62" s="339">
        <v>0</v>
      </c>
      <c r="K62" s="339">
        <v>998.3</v>
      </c>
      <c r="L62" s="717"/>
    </row>
    <row r="63" spans="1:12" s="326" customFormat="1" ht="10.5" customHeight="1" thickBot="1" x14ac:dyDescent="0.3">
      <c r="A63" s="287" t="s">
        <v>642</v>
      </c>
      <c r="B63" s="348">
        <v>0</v>
      </c>
      <c r="C63" s="348">
        <v>129.21</v>
      </c>
      <c r="D63" s="348">
        <v>0</v>
      </c>
      <c r="E63" s="349">
        <v>6148.95</v>
      </c>
      <c r="F63" s="349">
        <v>420.19</v>
      </c>
      <c r="G63" s="348">
        <v>0</v>
      </c>
      <c r="H63" s="348">
        <v>0</v>
      </c>
      <c r="I63" s="348">
        <v>0</v>
      </c>
      <c r="J63" s="348">
        <v>0</v>
      </c>
      <c r="K63" s="349">
        <v>6698.35</v>
      </c>
      <c r="L63" s="717"/>
    </row>
    <row r="64" spans="1:12" s="280" customFormat="1" ht="12" customHeight="1" thickTop="1" x14ac:dyDescent="0.25">
      <c r="A64" s="282" t="s">
        <v>643</v>
      </c>
      <c r="B64" s="282"/>
      <c r="C64" s="282"/>
      <c r="D64" s="282"/>
      <c r="E64" s="282"/>
      <c r="F64" s="282"/>
      <c r="G64" s="282"/>
      <c r="H64" s="277"/>
      <c r="I64" s="288"/>
      <c r="J64" s="288"/>
      <c r="K64" s="288"/>
    </row>
    <row r="65" spans="1:12" s="280" customFormat="1" ht="10" customHeight="1" x14ac:dyDescent="0.25">
      <c r="A65" s="282" t="s">
        <v>644</v>
      </c>
      <c r="B65" s="282"/>
      <c r="C65" s="282"/>
      <c r="D65" s="282"/>
      <c r="E65" s="282"/>
      <c r="F65" s="282"/>
      <c r="G65" s="282"/>
      <c r="H65" s="277"/>
      <c r="I65" s="288"/>
      <c r="J65" s="288"/>
      <c r="K65" s="288"/>
    </row>
    <row r="66" spans="1:12" s="280" customFormat="1" ht="10" customHeight="1" x14ac:dyDescent="0.25">
      <c r="A66" s="282" t="s">
        <v>645</v>
      </c>
      <c r="B66" s="282"/>
      <c r="C66" s="282"/>
      <c r="D66" s="282"/>
      <c r="E66" s="282"/>
      <c r="F66" s="282"/>
      <c r="G66" s="282"/>
      <c r="H66" s="277"/>
      <c r="I66" s="288"/>
      <c r="J66" s="288"/>
      <c r="K66" s="288"/>
    </row>
    <row r="67" spans="1:12" s="280" customFormat="1" ht="10" customHeight="1" x14ac:dyDescent="0.25">
      <c r="A67" s="282" t="s">
        <v>646</v>
      </c>
      <c r="B67" s="282"/>
      <c r="C67" s="282"/>
      <c r="D67" s="282"/>
      <c r="E67" s="282"/>
      <c r="F67" s="282"/>
      <c r="G67" s="282"/>
      <c r="H67" s="277"/>
      <c r="I67" s="288"/>
      <c r="J67" s="288"/>
      <c r="K67" s="288"/>
    </row>
    <row r="68" spans="1:12" s="280" customFormat="1" ht="10" customHeight="1" x14ac:dyDescent="0.25">
      <c r="A68" s="282" t="s">
        <v>647</v>
      </c>
      <c r="B68" s="282"/>
      <c r="C68" s="282"/>
      <c r="D68" s="282"/>
      <c r="E68" s="282"/>
      <c r="F68" s="282"/>
      <c r="G68" s="282"/>
      <c r="H68" s="277"/>
      <c r="I68" s="288"/>
      <c r="J68" s="288"/>
      <c r="K68" s="288"/>
    </row>
    <row r="69" spans="1:12" s="351" customFormat="1" ht="9.75" customHeight="1" x14ac:dyDescent="0.3">
      <c r="A69" s="282" t="s">
        <v>653</v>
      </c>
      <c r="B69" s="335"/>
      <c r="C69" s="335"/>
      <c r="D69" s="335"/>
      <c r="E69" s="335"/>
      <c r="F69" s="335"/>
      <c r="G69" s="335"/>
      <c r="H69" s="277"/>
      <c r="I69" s="288"/>
      <c r="J69" s="288"/>
      <c r="K69" s="288"/>
      <c r="L69" s="280"/>
    </row>
    <row r="70" spans="1:12" s="280" customFormat="1" ht="9.75" customHeight="1" x14ac:dyDescent="0.3">
      <c r="A70" s="336" t="s">
        <v>649</v>
      </c>
      <c r="B70" s="337"/>
      <c r="C70" s="337"/>
      <c r="D70" s="337"/>
      <c r="E70" s="337"/>
      <c r="F70" s="337"/>
      <c r="G70" s="337"/>
      <c r="H70" s="337"/>
      <c r="I70" s="352"/>
      <c r="J70" s="352"/>
      <c r="K70" s="352"/>
    </row>
  </sheetData>
  <pageMargins left="0.51181102362204722" right="0.51181102362204722" top="0.51181102362204722" bottom="0.51181102362204722" header="0.27559055118110237" footer="0.27559055118110237"/>
  <pageSetup paperSize="9" scale="83" firstPageNumber="189" orientation="portrait" useFirstPageNumber="1"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3F3D6-C8E4-4815-8852-CBB29C2A9F27}">
  <sheetPr>
    <pageSetUpPr fitToPage="1"/>
  </sheetPr>
  <dimension ref="A1:L70"/>
  <sheetViews>
    <sheetView zoomScaleNormal="100" workbookViewId="0"/>
  </sheetViews>
  <sheetFormatPr defaultColWidth="7.765625" defaultRowHeight="12.5" x14ac:dyDescent="0.25"/>
  <cols>
    <col min="1" max="1" width="16.23046875" style="279" customWidth="1"/>
    <col min="2" max="2" width="5.4609375" style="279" customWidth="1"/>
    <col min="3" max="3" width="9.765625" style="279" customWidth="1"/>
    <col min="4" max="4" width="6.07421875" style="279" customWidth="1"/>
    <col min="5" max="5" width="7.69140625" style="279" customWidth="1"/>
    <col min="6" max="6" width="5.765625" style="279" customWidth="1"/>
    <col min="7" max="7" width="8.07421875" style="279" customWidth="1"/>
    <col min="8" max="8" width="7.07421875" style="279" customWidth="1"/>
    <col min="9" max="9" width="7.765625" style="279"/>
    <col min="10" max="10" width="4.69140625" style="279" customWidth="1"/>
    <col min="11" max="11" width="6.3046875" style="279" customWidth="1"/>
    <col min="12" max="256" width="7.765625" style="279"/>
    <col min="257" max="257" width="16.23046875" style="279" customWidth="1"/>
    <col min="258" max="258" width="5.4609375" style="279" customWidth="1"/>
    <col min="259" max="259" width="9.765625" style="279" customWidth="1"/>
    <col min="260" max="260" width="6.07421875" style="279" customWidth="1"/>
    <col min="261" max="261" width="7.69140625" style="279" customWidth="1"/>
    <col min="262" max="262" width="5.765625" style="279" customWidth="1"/>
    <col min="263" max="263" width="8.07421875" style="279" customWidth="1"/>
    <col min="264" max="264" width="7.07421875" style="279" customWidth="1"/>
    <col min="265" max="265" width="7.765625" style="279"/>
    <col min="266" max="266" width="4.69140625" style="279" customWidth="1"/>
    <col min="267" max="267" width="6.3046875" style="279" customWidth="1"/>
    <col min="268" max="512" width="7.765625" style="279"/>
    <col min="513" max="513" width="16.23046875" style="279" customWidth="1"/>
    <col min="514" max="514" width="5.4609375" style="279" customWidth="1"/>
    <col min="515" max="515" width="9.765625" style="279" customWidth="1"/>
    <col min="516" max="516" width="6.07421875" style="279" customWidth="1"/>
    <col min="517" max="517" width="7.69140625" style="279" customWidth="1"/>
    <col min="518" max="518" width="5.765625" style="279" customWidth="1"/>
    <col min="519" max="519" width="8.07421875" style="279" customWidth="1"/>
    <col min="520" max="520" width="7.07421875" style="279" customWidth="1"/>
    <col min="521" max="521" width="7.765625" style="279"/>
    <col min="522" max="522" width="4.69140625" style="279" customWidth="1"/>
    <col min="523" max="523" width="6.3046875" style="279" customWidth="1"/>
    <col min="524" max="768" width="7.765625" style="279"/>
    <col min="769" max="769" width="16.23046875" style="279" customWidth="1"/>
    <col min="770" max="770" width="5.4609375" style="279" customWidth="1"/>
    <col min="771" max="771" width="9.765625" style="279" customWidth="1"/>
    <col min="772" max="772" width="6.07421875" style="279" customWidth="1"/>
    <col min="773" max="773" width="7.69140625" style="279" customWidth="1"/>
    <col min="774" max="774" width="5.765625" style="279" customWidth="1"/>
    <col min="775" max="775" width="8.07421875" style="279" customWidth="1"/>
    <col min="776" max="776" width="7.07421875" style="279" customWidth="1"/>
    <col min="777" max="777" width="7.765625" style="279"/>
    <col min="778" max="778" width="4.69140625" style="279" customWidth="1"/>
    <col min="779" max="779" width="6.3046875" style="279" customWidth="1"/>
    <col min="780" max="1024" width="7.765625" style="279"/>
    <col min="1025" max="1025" width="16.23046875" style="279" customWidth="1"/>
    <col min="1026" max="1026" width="5.4609375" style="279" customWidth="1"/>
    <col min="1027" max="1027" width="9.765625" style="279" customWidth="1"/>
    <col min="1028" max="1028" width="6.07421875" style="279" customWidth="1"/>
    <col min="1029" max="1029" width="7.69140625" style="279" customWidth="1"/>
    <col min="1030" max="1030" width="5.765625" style="279" customWidth="1"/>
    <col min="1031" max="1031" width="8.07421875" style="279" customWidth="1"/>
    <col min="1032" max="1032" width="7.07421875" style="279" customWidth="1"/>
    <col min="1033" max="1033" width="7.765625" style="279"/>
    <col min="1034" max="1034" width="4.69140625" style="279" customWidth="1"/>
    <col min="1035" max="1035" width="6.3046875" style="279" customWidth="1"/>
    <col min="1036" max="1280" width="7.765625" style="279"/>
    <col min="1281" max="1281" width="16.23046875" style="279" customWidth="1"/>
    <col min="1282" max="1282" width="5.4609375" style="279" customWidth="1"/>
    <col min="1283" max="1283" width="9.765625" style="279" customWidth="1"/>
    <col min="1284" max="1284" width="6.07421875" style="279" customWidth="1"/>
    <col min="1285" max="1285" width="7.69140625" style="279" customWidth="1"/>
    <col min="1286" max="1286" width="5.765625" style="279" customWidth="1"/>
    <col min="1287" max="1287" width="8.07421875" style="279" customWidth="1"/>
    <col min="1288" max="1288" width="7.07421875" style="279" customWidth="1"/>
    <col min="1289" max="1289" width="7.765625" style="279"/>
    <col min="1290" max="1290" width="4.69140625" style="279" customWidth="1"/>
    <col min="1291" max="1291" width="6.3046875" style="279" customWidth="1"/>
    <col min="1292" max="1536" width="7.765625" style="279"/>
    <col min="1537" max="1537" width="16.23046875" style="279" customWidth="1"/>
    <col min="1538" max="1538" width="5.4609375" style="279" customWidth="1"/>
    <col min="1539" max="1539" width="9.765625" style="279" customWidth="1"/>
    <col min="1540" max="1540" width="6.07421875" style="279" customWidth="1"/>
    <col min="1541" max="1541" width="7.69140625" style="279" customWidth="1"/>
    <col min="1542" max="1542" width="5.765625" style="279" customWidth="1"/>
    <col min="1543" max="1543" width="8.07421875" style="279" customWidth="1"/>
    <col min="1544" max="1544" width="7.07421875" style="279" customWidth="1"/>
    <col min="1545" max="1545" width="7.765625" style="279"/>
    <col min="1546" max="1546" width="4.69140625" style="279" customWidth="1"/>
    <col min="1547" max="1547" width="6.3046875" style="279" customWidth="1"/>
    <col min="1548" max="1792" width="7.765625" style="279"/>
    <col min="1793" max="1793" width="16.23046875" style="279" customWidth="1"/>
    <col min="1794" max="1794" width="5.4609375" style="279" customWidth="1"/>
    <col min="1795" max="1795" width="9.765625" style="279" customWidth="1"/>
    <col min="1796" max="1796" width="6.07421875" style="279" customWidth="1"/>
    <col min="1797" max="1797" width="7.69140625" style="279" customWidth="1"/>
    <col min="1798" max="1798" width="5.765625" style="279" customWidth="1"/>
    <col min="1799" max="1799" width="8.07421875" style="279" customWidth="1"/>
    <col min="1800" max="1800" width="7.07421875" style="279" customWidth="1"/>
    <col min="1801" max="1801" width="7.765625" style="279"/>
    <col min="1802" max="1802" width="4.69140625" style="279" customWidth="1"/>
    <col min="1803" max="1803" width="6.3046875" style="279" customWidth="1"/>
    <col min="1804" max="2048" width="7.765625" style="279"/>
    <col min="2049" max="2049" width="16.23046875" style="279" customWidth="1"/>
    <col min="2050" max="2050" width="5.4609375" style="279" customWidth="1"/>
    <col min="2051" max="2051" width="9.765625" style="279" customWidth="1"/>
    <col min="2052" max="2052" width="6.07421875" style="279" customWidth="1"/>
    <col min="2053" max="2053" width="7.69140625" style="279" customWidth="1"/>
    <col min="2054" max="2054" width="5.765625" style="279" customWidth="1"/>
    <col min="2055" max="2055" width="8.07421875" style="279" customWidth="1"/>
    <col min="2056" max="2056" width="7.07421875" style="279" customWidth="1"/>
    <col min="2057" max="2057" width="7.765625" style="279"/>
    <col min="2058" max="2058" width="4.69140625" style="279" customWidth="1"/>
    <col min="2059" max="2059" width="6.3046875" style="279" customWidth="1"/>
    <col min="2060" max="2304" width="7.765625" style="279"/>
    <col min="2305" max="2305" width="16.23046875" style="279" customWidth="1"/>
    <col min="2306" max="2306" width="5.4609375" style="279" customWidth="1"/>
    <col min="2307" max="2307" width="9.765625" style="279" customWidth="1"/>
    <col min="2308" max="2308" width="6.07421875" style="279" customWidth="1"/>
    <col min="2309" max="2309" width="7.69140625" style="279" customWidth="1"/>
    <col min="2310" max="2310" width="5.765625" style="279" customWidth="1"/>
    <col min="2311" max="2311" width="8.07421875" style="279" customWidth="1"/>
    <col min="2312" max="2312" width="7.07421875" style="279" customWidth="1"/>
    <col min="2313" max="2313" width="7.765625" style="279"/>
    <col min="2314" max="2314" width="4.69140625" style="279" customWidth="1"/>
    <col min="2315" max="2315" width="6.3046875" style="279" customWidth="1"/>
    <col min="2316" max="2560" width="7.765625" style="279"/>
    <col min="2561" max="2561" width="16.23046875" style="279" customWidth="1"/>
    <col min="2562" max="2562" width="5.4609375" style="279" customWidth="1"/>
    <col min="2563" max="2563" width="9.765625" style="279" customWidth="1"/>
    <col min="2564" max="2564" width="6.07421875" style="279" customWidth="1"/>
    <col min="2565" max="2565" width="7.69140625" style="279" customWidth="1"/>
    <col min="2566" max="2566" width="5.765625" style="279" customWidth="1"/>
    <col min="2567" max="2567" width="8.07421875" style="279" customWidth="1"/>
    <col min="2568" max="2568" width="7.07421875" style="279" customWidth="1"/>
    <col min="2569" max="2569" width="7.765625" style="279"/>
    <col min="2570" max="2570" width="4.69140625" style="279" customWidth="1"/>
    <col min="2571" max="2571" width="6.3046875" style="279" customWidth="1"/>
    <col min="2572" max="2816" width="7.765625" style="279"/>
    <col min="2817" max="2817" width="16.23046875" style="279" customWidth="1"/>
    <col min="2818" max="2818" width="5.4609375" style="279" customWidth="1"/>
    <col min="2819" max="2819" width="9.765625" style="279" customWidth="1"/>
    <col min="2820" max="2820" width="6.07421875" style="279" customWidth="1"/>
    <col min="2821" max="2821" width="7.69140625" style="279" customWidth="1"/>
    <col min="2822" max="2822" width="5.765625" style="279" customWidth="1"/>
    <col min="2823" max="2823" width="8.07421875" style="279" customWidth="1"/>
    <col min="2824" max="2824" width="7.07421875" style="279" customWidth="1"/>
    <col min="2825" max="2825" width="7.765625" style="279"/>
    <col min="2826" max="2826" width="4.69140625" style="279" customWidth="1"/>
    <col min="2827" max="2827" width="6.3046875" style="279" customWidth="1"/>
    <col min="2828" max="3072" width="7.765625" style="279"/>
    <col min="3073" max="3073" width="16.23046875" style="279" customWidth="1"/>
    <col min="3074" max="3074" width="5.4609375" style="279" customWidth="1"/>
    <col min="3075" max="3075" width="9.765625" style="279" customWidth="1"/>
    <col min="3076" max="3076" width="6.07421875" style="279" customWidth="1"/>
    <col min="3077" max="3077" width="7.69140625" style="279" customWidth="1"/>
    <col min="3078" max="3078" width="5.765625" style="279" customWidth="1"/>
    <col min="3079" max="3079" width="8.07421875" style="279" customWidth="1"/>
    <col min="3080" max="3080" width="7.07421875" style="279" customWidth="1"/>
    <col min="3081" max="3081" width="7.765625" style="279"/>
    <col min="3082" max="3082" width="4.69140625" style="279" customWidth="1"/>
    <col min="3083" max="3083" width="6.3046875" style="279" customWidth="1"/>
    <col min="3084" max="3328" width="7.765625" style="279"/>
    <col min="3329" max="3329" width="16.23046875" style="279" customWidth="1"/>
    <col min="3330" max="3330" width="5.4609375" style="279" customWidth="1"/>
    <col min="3331" max="3331" width="9.765625" style="279" customWidth="1"/>
    <col min="3332" max="3332" width="6.07421875" style="279" customWidth="1"/>
    <col min="3333" max="3333" width="7.69140625" style="279" customWidth="1"/>
    <col min="3334" max="3334" width="5.765625" style="279" customWidth="1"/>
    <col min="3335" max="3335" width="8.07421875" style="279" customWidth="1"/>
    <col min="3336" max="3336" width="7.07421875" style="279" customWidth="1"/>
    <col min="3337" max="3337" width="7.765625" style="279"/>
    <col min="3338" max="3338" width="4.69140625" style="279" customWidth="1"/>
    <col min="3339" max="3339" width="6.3046875" style="279" customWidth="1"/>
    <col min="3340" max="3584" width="7.765625" style="279"/>
    <col min="3585" max="3585" width="16.23046875" style="279" customWidth="1"/>
    <col min="3586" max="3586" width="5.4609375" style="279" customWidth="1"/>
    <col min="3587" max="3587" width="9.765625" style="279" customWidth="1"/>
    <col min="3588" max="3588" width="6.07421875" style="279" customWidth="1"/>
    <col min="3589" max="3589" width="7.69140625" style="279" customWidth="1"/>
    <col min="3590" max="3590" width="5.765625" style="279" customWidth="1"/>
    <col min="3591" max="3591" width="8.07421875" style="279" customWidth="1"/>
    <col min="3592" max="3592" width="7.07421875" style="279" customWidth="1"/>
    <col min="3593" max="3593" width="7.765625" style="279"/>
    <col min="3594" max="3594" width="4.69140625" style="279" customWidth="1"/>
    <col min="3595" max="3595" width="6.3046875" style="279" customWidth="1"/>
    <col min="3596" max="3840" width="7.765625" style="279"/>
    <col min="3841" max="3841" width="16.23046875" style="279" customWidth="1"/>
    <col min="3842" max="3842" width="5.4609375" style="279" customWidth="1"/>
    <col min="3843" max="3843" width="9.765625" style="279" customWidth="1"/>
    <col min="3844" max="3844" width="6.07421875" style="279" customWidth="1"/>
    <col min="3845" max="3845" width="7.69140625" style="279" customWidth="1"/>
    <col min="3846" max="3846" width="5.765625" style="279" customWidth="1"/>
    <col min="3847" max="3847" width="8.07421875" style="279" customWidth="1"/>
    <col min="3848" max="3848" width="7.07421875" style="279" customWidth="1"/>
    <col min="3849" max="3849" width="7.765625" style="279"/>
    <col min="3850" max="3850" width="4.69140625" style="279" customWidth="1"/>
    <col min="3851" max="3851" width="6.3046875" style="279" customWidth="1"/>
    <col min="3852" max="4096" width="7.765625" style="279"/>
    <col min="4097" max="4097" width="16.23046875" style="279" customWidth="1"/>
    <col min="4098" max="4098" width="5.4609375" style="279" customWidth="1"/>
    <col min="4099" max="4099" width="9.765625" style="279" customWidth="1"/>
    <col min="4100" max="4100" width="6.07421875" style="279" customWidth="1"/>
    <col min="4101" max="4101" width="7.69140625" style="279" customWidth="1"/>
    <col min="4102" max="4102" width="5.765625" style="279" customWidth="1"/>
    <col min="4103" max="4103" width="8.07421875" style="279" customWidth="1"/>
    <col min="4104" max="4104" width="7.07421875" style="279" customWidth="1"/>
    <col min="4105" max="4105" width="7.765625" style="279"/>
    <col min="4106" max="4106" width="4.69140625" style="279" customWidth="1"/>
    <col min="4107" max="4107" width="6.3046875" style="279" customWidth="1"/>
    <col min="4108" max="4352" width="7.765625" style="279"/>
    <col min="4353" max="4353" width="16.23046875" style="279" customWidth="1"/>
    <col min="4354" max="4354" width="5.4609375" style="279" customWidth="1"/>
    <col min="4355" max="4355" width="9.765625" style="279" customWidth="1"/>
    <col min="4356" max="4356" width="6.07421875" style="279" customWidth="1"/>
    <col min="4357" max="4357" width="7.69140625" style="279" customWidth="1"/>
    <col min="4358" max="4358" width="5.765625" style="279" customWidth="1"/>
    <col min="4359" max="4359" width="8.07421875" style="279" customWidth="1"/>
    <col min="4360" max="4360" width="7.07421875" style="279" customWidth="1"/>
    <col min="4361" max="4361" width="7.765625" style="279"/>
    <col min="4362" max="4362" width="4.69140625" style="279" customWidth="1"/>
    <col min="4363" max="4363" width="6.3046875" style="279" customWidth="1"/>
    <col min="4364" max="4608" width="7.765625" style="279"/>
    <col min="4609" max="4609" width="16.23046875" style="279" customWidth="1"/>
    <col min="4610" max="4610" width="5.4609375" style="279" customWidth="1"/>
    <col min="4611" max="4611" width="9.765625" style="279" customWidth="1"/>
    <col min="4612" max="4612" width="6.07421875" style="279" customWidth="1"/>
    <col min="4613" max="4613" width="7.69140625" style="279" customWidth="1"/>
    <col min="4614" max="4614" width="5.765625" style="279" customWidth="1"/>
    <col min="4615" max="4615" width="8.07421875" style="279" customWidth="1"/>
    <col min="4616" max="4616" width="7.07421875" style="279" customWidth="1"/>
    <col min="4617" max="4617" width="7.765625" style="279"/>
    <col min="4618" max="4618" width="4.69140625" style="279" customWidth="1"/>
    <col min="4619" max="4619" width="6.3046875" style="279" customWidth="1"/>
    <col min="4620" max="4864" width="7.765625" style="279"/>
    <col min="4865" max="4865" width="16.23046875" style="279" customWidth="1"/>
    <col min="4866" max="4866" width="5.4609375" style="279" customWidth="1"/>
    <col min="4867" max="4867" width="9.765625" style="279" customWidth="1"/>
    <col min="4868" max="4868" width="6.07421875" style="279" customWidth="1"/>
    <col min="4869" max="4869" width="7.69140625" style="279" customWidth="1"/>
    <col min="4870" max="4870" width="5.765625" style="279" customWidth="1"/>
    <col min="4871" max="4871" width="8.07421875" style="279" customWidth="1"/>
    <col min="4872" max="4872" width="7.07421875" style="279" customWidth="1"/>
    <col min="4873" max="4873" width="7.765625" style="279"/>
    <col min="4874" max="4874" width="4.69140625" style="279" customWidth="1"/>
    <col min="4875" max="4875" width="6.3046875" style="279" customWidth="1"/>
    <col min="4876" max="5120" width="7.765625" style="279"/>
    <col min="5121" max="5121" width="16.23046875" style="279" customWidth="1"/>
    <col min="5122" max="5122" width="5.4609375" style="279" customWidth="1"/>
    <col min="5123" max="5123" width="9.765625" style="279" customWidth="1"/>
    <col min="5124" max="5124" width="6.07421875" style="279" customWidth="1"/>
    <col min="5125" max="5125" width="7.69140625" style="279" customWidth="1"/>
    <col min="5126" max="5126" width="5.765625" style="279" customWidth="1"/>
    <col min="5127" max="5127" width="8.07421875" style="279" customWidth="1"/>
    <col min="5128" max="5128" width="7.07421875" style="279" customWidth="1"/>
    <col min="5129" max="5129" width="7.765625" style="279"/>
    <col min="5130" max="5130" width="4.69140625" style="279" customWidth="1"/>
    <col min="5131" max="5131" width="6.3046875" style="279" customWidth="1"/>
    <col min="5132" max="5376" width="7.765625" style="279"/>
    <col min="5377" max="5377" width="16.23046875" style="279" customWidth="1"/>
    <col min="5378" max="5378" width="5.4609375" style="279" customWidth="1"/>
    <col min="5379" max="5379" width="9.765625" style="279" customWidth="1"/>
    <col min="5380" max="5380" width="6.07421875" style="279" customWidth="1"/>
    <col min="5381" max="5381" width="7.69140625" style="279" customWidth="1"/>
    <col min="5382" max="5382" width="5.765625" style="279" customWidth="1"/>
    <col min="5383" max="5383" width="8.07421875" style="279" customWidth="1"/>
    <col min="5384" max="5384" width="7.07421875" style="279" customWidth="1"/>
    <col min="5385" max="5385" width="7.765625" style="279"/>
    <col min="5386" max="5386" width="4.69140625" style="279" customWidth="1"/>
    <col min="5387" max="5387" width="6.3046875" style="279" customWidth="1"/>
    <col min="5388" max="5632" width="7.765625" style="279"/>
    <col min="5633" max="5633" width="16.23046875" style="279" customWidth="1"/>
    <col min="5634" max="5634" width="5.4609375" style="279" customWidth="1"/>
    <col min="5635" max="5635" width="9.765625" style="279" customWidth="1"/>
    <col min="5636" max="5636" width="6.07421875" style="279" customWidth="1"/>
    <col min="5637" max="5637" width="7.69140625" style="279" customWidth="1"/>
    <col min="5638" max="5638" width="5.765625" style="279" customWidth="1"/>
    <col min="5639" max="5639" width="8.07421875" style="279" customWidth="1"/>
    <col min="5640" max="5640" width="7.07421875" style="279" customWidth="1"/>
    <col min="5641" max="5641" width="7.765625" style="279"/>
    <col min="5642" max="5642" width="4.69140625" style="279" customWidth="1"/>
    <col min="5643" max="5643" width="6.3046875" style="279" customWidth="1"/>
    <col min="5644" max="5888" width="7.765625" style="279"/>
    <col min="5889" max="5889" width="16.23046875" style="279" customWidth="1"/>
    <col min="5890" max="5890" width="5.4609375" style="279" customWidth="1"/>
    <col min="5891" max="5891" width="9.765625" style="279" customWidth="1"/>
    <col min="5892" max="5892" width="6.07421875" style="279" customWidth="1"/>
    <col min="5893" max="5893" width="7.69140625" style="279" customWidth="1"/>
    <col min="5894" max="5894" width="5.765625" style="279" customWidth="1"/>
    <col min="5895" max="5895" width="8.07421875" style="279" customWidth="1"/>
    <col min="5896" max="5896" width="7.07421875" style="279" customWidth="1"/>
    <col min="5897" max="5897" width="7.765625" style="279"/>
    <col min="5898" max="5898" width="4.69140625" style="279" customWidth="1"/>
    <col min="5899" max="5899" width="6.3046875" style="279" customWidth="1"/>
    <col min="5900" max="6144" width="7.765625" style="279"/>
    <col min="6145" max="6145" width="16.23046875" style="279" customWidth="1"/>
    <col min="6146" max="6146" width="5.4609375" style="279" customWidth="1"/>
    <col min="6147" max="6147" width="9.765625" style="279" customWidth="1"/>
    <col min="6148" max="6148" width="6.07421875" style="279" customWidth="1"/>
    <col min="6149" max="6149" width="7.69140625" style="279" customWidth="1"/>
    <col min="6150" max="6150" width="5.765625" style="279" customWidth="1"/>
    <col min="6151" max="6151" width="8.07421875" style="279" customWidth="1"/>
    <col min="6152" max="6152" width="7.07421875" style="279" customWidth="1"/>
    <col min="6153" max="6153" width="7.765625" style="279"/>
    <col min="6154" max="6154" width="4.69140625" style="279" customWidth="1"/>
    <col min="6155" max="6155" width="6.3046875" style="279" customWidth="1"/>
    <col min="6156" max="6400" width="7.765625" style="279"/>
    <col min="6401" max="6401" width="16.23046875" style="279" customWidth="1"/>
    <col min="6402" max="6402" width="5.4609375" style="279" customWidth="1"/>
    <col min="6403" max="6403" width="9.765625" style="279" customWidth="1"/>
    <col min="6404" max="6404" width="6.07421875" style="279" customWidth="1"/>
    <col min="6405" max="6405" width="7.69140625" style="279" customWidth="1"/>
    <col min="6406" max="6406" width="5.765625" style="279" customWidth="1"/>
    <col min="6407" max="6407" width="8.07421875" style="279" customWidth="1"/>
    <col min="6408" max="6408" width="7.07421875" style="279" customWidth="1"/>
    <col min="6409" max="6409" width="7.765625" style="279"/>
    <col min="6410" max="6410" width="4.69140625" style="279" customWidth="1"/>
    <col min="6411" max="6411" width="6.3046875" style="279" customWidth="1"/>
    <col min="6412" max="6656" width="7.765625" style="279"/>
    <col min="6657" max="6657" width="16.23046875" style="279" customWidth="1"/>
    <col min="6658" max="6658" width="5.4609375" style="279" customWidth="1"/>
    <col min="6659" max="6659" width="9.765625" style="279" customWidth="1"/>
    <col min="6660" max="6660" width="6.07421875" style="279" customWidth="1"/>
    <col min="6661" max="6661" width="7.69140625" style="279" customWidth="1"/>
    <col min="6662" max="6662" width="5.765625" style="279" customWidth="1"/>
    <col min="6663" max="6663" width="8.07421875" style="279" customWidth="1"/>
    <col min="6664" max="6664" width="7.07421875" style="279" customWidth="1"/>
    <col min="6665" max="6665" width="7.765625" style="279"/>
    <col min="6666" max="6666" width="4.69140625" style="279" customWidth="1"/>
    <col min="6667" max="6667" width="6.3046875" style="279" customWidth="1"/>
    <col min="6668" max="6912" width="7.765625" style="279"/>
    <col min="6913" max="6913" width="16.23046875" style="279" customWidth="1"/>
    <col min="6914" max="6914" width="5.4609375" style="279" customWidth="1"/>
    <col min="6915" max="6915" width="9.765625" style="279" customWidth="1"/>
    <col min="6916" max="6916" width="6.07421875" style="279" customWidth="1"/>
    <col min="6917" max="6917" width="7.69140625" style="279" customWidth="1"/>
    <col min="6918" max="6918" width="5.765625" style="279" customWidth="1"/>
    <col min="6919" max="6919" width="8.07421875" style="279" customWidth="1"/>
    <col min="6920" max="6920" width="7.07421875" style="279" customWidth="1"/>
    <col min="6921" max="6921" width="7.765625" style="279"/>
    <col min="6922" max="6922" width="4.69140625" style="279" customWidth="1"/>
    <col min="6923" max="6923" width="6.3046875" style="279" customWidth="1"/>
    <col min="6924" max="7168" width="7.765625" style="279"/>
    <col min="7169" max="7169" width="16.23046875" style="279" customWidth="1"/>
    <col min="7170" max="7170" width="5.4609375" style="279" customWidth="1"/>
    <col min="7171" max="7171" width="9.765625" style="279" customWidth="1"/>
    <col min="7172" max="7172" width="6.07421875" style="279" customWidth="1"/>
    <col min="7173" max="7173" width="7.69140625" style="279" customWidth="1"/>
    <col min="7174" max="7174" width="5.765625" style="279" customWidth="1"/>
    <col min="7175" max="7175" width="8.07421875" style="279" customWidth="1"/>
    <col min="7176" max="7176" width="7.07421875" style="279" customWidth="1"/>
    <col min="7177" max="7177" width="7.765625" style="279"/>
    <col min="7178" max="7178" width="4.69140625" style="279" customWidth="1"/>
    <col min="7179" max="7179" width="6.3046875" style="279" customWidth="1"/>
    <col min="7180" max="7424" width="7.765625" style="279"/>
    <col min="7425" max="7425" width="16.23046875" style="279" customWidth="1"/>
    <col min="7426" max="7426" width="5.4609375" style="279" customWidth="1"/>
    <col min="7427" max="7427" width="9.765625" style="279" customWidth="1"/>
    <col min="7428" max="7428" width="6.07421875" style="279" customWidth="1"/>
    <col min="7429" max="7429" width="7.69140625" style="279" customWidth="1"/>
    <col min="7430" max="7430" width="5.765625" style="279" customWidth="1"/>
    <col min="7431" max="7431" width="8.07421875" style="279" customWidth="1"/>
    <col min="7432" max="7432" width="7.07421875" style="279" customWidth="1"/>
    <col min="7433" max="7433" width="7.765625" style="279"/>
    <col min="7434" max="7434" width="4.69140625" style="279" customWidth="1"/>
    <col min="7435" max="7435" width="6.3046875" style="279" customWidth="1"/>
    <col min="7436" max="7680" width="7.765625" style="279"/>
    <col min="7681" max="7681" width="16.23046875" style="279" customWidth="1"/>
    <col min="7682" max="7682" width="5.4609375" style="279" customWidth="1"/>
    <col min="7683" max="7683" width="9.765625" style="279" customWidth="1"/>
    <col min="7684" max="7684" width="6.07421875" style="279" customWidth="1"/>
    <col min="7685" max="7685" width="7.69140625" style="279" customWidth="1"/>
    <col min="7686" max="7686" width="5.765625" style="279" customWidth="1"/>
    <col min="7687" max="7687" width="8.07421875" style="279" customWidth="1"/>
    <col min="7688" max="7688" width="7.07421875" style="279" customWidth="1"/>
    <col min="7689" max="7689" width="7.765625" style="279"/>
    <col min="7690" max="7690" width="4.69140625" style="279" customWidth="1"/>
    <col min="7691" max="7691" width="6.3046875" style="279" customWidth="1"/>
    <col min="7692" max="7936" width="7.765625" style="279"/>
    <col min="7937" max="7937" width="16.23046875" style="279" customWidth="1"/>
    <col min="7938" max="7938" width="5.4609375" style="279" customWidth="1"/>
    <col min="7939" max="7939" width="9.765625" style="279" customWidth="1"/>
    <col min="7940" max="7940" width="6.07421875" style="279" customWidth="1"/>
    <col min="7941" max="7941" width="7.69140625" style="279" customWidth="1"/>
    <col min="7942" max="7942" width="5.765625" style="279" customWidth="1"/>
    <col min="7943" max="7943" width="8.07421875" style="279" customWidth="1"/>
    <col min="7944" max="7944" width="7.07421875" style="279" customWidth="1"/>
    <col min="7945" max="7945" width="7.765625" style="279"/>
    <col min="7946" max="7946" width="4.69140625" style="279" customWidth="1"/>
    <col min="7947" max="7947" width="6.3046875" style="279" customWidth="1"/>
    <col min="7948" max="8192" width="7.765625" style="279"/>
    <col min="8193" max="8193" width="16.23046875" style="279" customWidth="1"/>
    <col min="8194" max="8194" width="5.4609375" style="279" customWidth="1"/>
    <col min="8195" max="8195" width="9.765625" style="279" customWidth="1"/>
    <col min="8196" max="8196" width="6.07421875" style="279" customWidth="1"/>
    <col min="8197" max="8197" width="7.69140625" style="279" customWidth="1"/>
    <col min="8198" max="8198" width="5.765625" style="279" customWidth="1"/>
    <col min="8199" max="8199" width="8.07421875" style="279" customWidth="1"/>
    <col min="8200" max="8200" width="7.07421875" style="279" customWidth="1"/>
    <col min="8201" max="8201" width="7.765625" style="279"/>
    <col min="8202" max="8202" width="4.69140625" style="279" customWidth="1"/>
    <col min="8203" max="8203" width="6.3046875" style="279" customWidth="1"/>
    <col min="8204" max="8448" width="7.765625" style="279"/>
    <col min="8449" max="8449" width="16.23046875" style="279" customWidth="1"/>
    <col min="8450" max="8450" width="5.4609375" style="279" customWidth="1"/>
    <col min="8451" max="8451" width="9.765625" style="279" customWidth="1"/>
    <col min="8452" max="8452" width="6.07421875" style="279" customWidth="1"/>
    <col min="8453" max="8453" width="7.69140625" style="279" customWidth="1"/>
    <col min="8454" max="8454" width="5.765625" style="279" customWidth="1"/>
    <col min="8455" max="8455" width="8.07421875" style="279" customWidth="1"/>
    <col min="8456" max="8456" width="7.07421875" style="279" customWidth="1"/>
    <col min="8457" max="8457" width="7.765625" style="279"/>
    <col min="8458" max="8458" width="4.69140625" style="279" customWidth="1"/>
    <col min="8459" max="8459" width="6.3046875" style="279" customWidth="1"/>
    <col min="8460" max="8704" width="7.765625" style="279"/>
    <col min="8705" max="8705" width="16.23046875" style="279" customWidth="1"/>
    <col min="8706" max="8706" width="5.4609375" style="279" customWidth="1"/>
    <col min="8707" max="8707" width="9.765625" style="279" customWidth="1"/>
    <col min="8708" max="8708" width="6.07421875" style="279" customWidth="1"/>
    <col min="8709" max="8709" width="7.69140625" style="279" customWidth="1"/>
    <col min="8710" max="8710" width="5.765625" style="279" customWidth="1"/>
    <col min="8711" max="8711" width="8.07421875" style="279" customWidth="1"/>
    <col min="8712" max="8712" width="7.07421875" style="279" customWidth="1"/>
    <col min="8713" max="8713" width="7.765625" style="279"/>
    <col min="8714" max="8714" width="4.69140625" style="279" customWidth="1"/>
    <col min="8715" max="8715" width="6.3046875" style="279" customWidth="1"/>
    <col min="8716" max="8960" width="7.765625" style="279"/>
    <col min="8961" max="8961" width="16.23046875" style="279" customWidth="1"/>
    <col min="8962" max="8962" width="5.4609375" style="279" customWidth="1"/>
    <col min="8963" max="8963" width="9.765625" style="279" customWidth="1"/>
    <col min="8964" max="8964" width="6.07421875" style="279" customWidth="1"/>
    <col min="8965" max="8965" width="7.69140625" style="279" customWidth="1"/>
    <col min="8966" max="8966" width="5.765625" style="279" customWidth="1"/>
    <col min="8967" max="8967" width="8.07421875" style="279" customWidth="1"/>
    <col min="8968" max="8968" width="7.07421875" style="279" customWidth="1"/>
    <col min="8969" max="8969" width="7.765625" style="279"/>
    <col min="8970" max="8970" width="4.69140625" style="279" customWidth="1"/>
    <col min="8971" max="8971" width="6.3046875" style="279" customWidth="1"/>
    <col min="8972" max="9216" width="7.765625" style="279"/>
    <col min="9217" max="9217" width="16.23046875" style="279" customWidth="1"/>
    <col min="9218" max="9218" width="5.4609375" style="279" customWidth="1"/>
    <col min="9219" max="9219" width="9.765625" style="279" customWidth="1"/>
    <col min="9220" max="9220" width="6.07421875" style="279" customWidth="1"/>
    <col min="9221" max="9221" width="7.69140625" style="279" customWidth="1"/>
    <col min="9222" max="9222" width="5.765625" style="279" customWidth="1"/>
    <col min="9223" max="9223" width="8.07421875" style="279" customWidth="1"/>
    <col min="9224" max="9224" width="7.07421875" style="279" customWidth="1"/>
    <col min="9225" max="9225" width="7.765625" style="279"/>
    <col min="9226" max="9226" width="4.69140625" style="279" customWidth="1"/>
    <col min="9227" max="9227" width="6.3046875" style="279" customWidth="1"/>
    <col min="9228" max="9472" width="7.765625" style="279"/>
    <col min="9473" max="9473" width="16.23046875" style="279" customWidth="1"/>
    <col min="9474" max="9474" width="5.4609375" style="279" customWidth="1"/>
    <col min="9475" max="9475" width="9.765625" style="279" customWidth="1"/>
    <col min="9476" max="9476" width="6.07421875" style="279" customWidth="1"/>
    <col min="9477" max="9477" width="7.69140625" style="279" customWidth="1"/>
    <col min="9478" max="9478" width="5.765625" style="279" customWidth="1"/>
    <col min="9479" max="9479" width="8.07421875" style="279" customWidth="1"/>
    <col min="9480" max="9480" width="7.07421875" style="279" customWidth="1"/>
    <col min="9481" max="9481" width="7.765625" style="279"/>
    <col min="9482" max="9482" width="4.69140625" style="279" customWidth="1"/>
    <col min="9483" max="9483" width="6.3046875" style="279" customWidth="1"/>
    <col min="9484" max="9728" width="7.765625" style="279"/>
    <col min="9729" max="9729" width="16.23046875" style="279" customWidth="1"/>
    <col min="9730" max="9730" width="5.4609375" style="279" customWidth="1"/>
    <col min="9731" max="9731" width="9.765625" style="279" customWidth="1"/>
    <col min="9732" max="9732" width="6.07421875" style="279" customWidth="1"/>
    <col min="9733" max="9733" width="7.69140625" style="279" customWidth="1"/>
    <col min="9734" max="9734" width="5.765625" style="279" customWidth="1"/>
    <col min="9735" max="9735" width="8.07421875" style="279" customWidth="1"/>
    <col min="9736" max="9736" width="7.07421875" style="279" customWidth="1"/>
    <col min="9737" max="9737" width="7.765625" style="279"/>
    <col min="9738" max="9738" width="4.69140625" style="279" customWidth="1"/>
    <col min="9739" max="9739" width="6.3046875" style="279" customWidth="1"/>
    <col min="9740" max="9984" width="7.765625" style="279"/>
    <col min="9985" max="9985" width="16.23046875" style="279" customWidth="1"/>
    <col min="9986" max="9986" width="5.4609375" style="279" customWidth="1"/>
    <col min="9987" max="9987" width="9.765625" style="279" customWidth="1"/>
    <col min="9988" max="9988" width="6.07421875" style="279" customWidth="1"/>
    <col min="9989" max="9989" width="7.69140625" style="279" customWidth="1"/>
    <col min="9990" max="9990" width="5.765625" style="279" customWidth="1"/>
    <col min="9991" max="9991" width="8.07421875" style="279" customWidth="1"/>
    <col min="9992" max="9992" width="7.07421875" style="279" customWidth="1"/>
    <col min="9993" max="9993" width="7.765625" style="279"/>
    <col min="9994" max="9994" width="4.69140625" style="279" customWidth="1"/>
    <col min="9995" max="9995" width="6.3046875" style="279" customWidth="1"/>
    <col min="9996" max="10240" width="7.765625" style="279"/>
    <col min="10241" max="10241" width="16.23046875" style="279" customWidth="1"/>
    <col min="10242" max="10242" width="5.4609375" style="279" customWidth="1"/>
    <col min="10243" max="10243" width="9.765625" style="279" customWidth="1"/>
    <col min="10244" max="10244" width="6.07421875" style="279" customWidth="1"/>
    <col min="10245" max="10245" width="7.69140625" style="279" customWidth="1"/>
    <col min="10246" max="10246" width="5.765625" style="279" customWidth="1"/>
    <col min="10247" max="10247" width="8.07421875" style="279" customWidth="1"/>
    <col min="10248" max="10248" width="7.07421875" style="279" customWidth="1"/>
    <col min="10249" max="10249" width="7.765625" style="279"/>
    <col min="10250" max="10250" width="4.69140625" style="279" customWidth="1"/>
    <col min="10251" max="10251" width="6.3046875" style="279" customWidth="1"/>
    <col min="10252" max="10496" width="7.765625" style="279"/>
    <col min="10497" max="10497" width="16.23046875" style="279" customWidth="1"/>
    <col min="10498" max="10498" width="5.4609375" style="279" customWidth="1"/>
    <col min="10499" max="10499" width="9.765625" style="279" customWidth="1"/>
    <col min="10500" max="10500" width="6.07421875" style="279" customWidth="1"/>
    <col min="10501" max="10501" width="7.69140625" style="279" customWidth="1"/>
    <col min="10502" max="10502" width="5.765625" style="279" customWidth="1"/>
    <col min="10503" max="10503" width="8.07421875" style="279" customWidth="1"/>
    <col min="10504" max="10504" width="7.07421875" style="279" customWidth="1"/>
    <col min="10505" max="10505" width="7.765625" style="279"/>
    <col min="10506" max="10506" width="4.69140625" style="279" customWidth="1"/>
    <col min="10507" max="10507" width="6.3046875" style="279" customWidth="1"/>
    <col min="10508" max="10752" width="7.765625" style="279"/>
    <col min="10753" max="10753" width="16.23046875" style="279" customWidth="1"/>
    <col min="10754" max="10754" width="5.4609375" style="279" customWidth="1"/>
    <col min="10755" max="10755" width="9.765625" style="279" customWidth="1"/>
    <col min="10756" max="10756" width="6.07421875" style="279" customWidth="1"/>
    <col min="10757" max="10757" width="7.69140625" style="279" customWidth="1"/>
    <col min="10758" max="10758" width="5.765625" style="279" customWidth="1"/>
    <col min="10759" max="10759" width="8.07421875" style="279" customWidth="1"/>
    <col min="10760" max="10760" width="7.07421875" style="279" customWidth="1"/>
    <col min="10761" max="10761" width="7.765625" style="279"/>
    <col min="10762" max="10762" width="4.69140625" style="279" customWidth="1"/>
    <col min="10763" max="10763" width="6.3046875" style="279" customWidth="1"/>
    <col min="10764" max="11008" width="7.765625" style="279"/>
    <col min="11009" max="11009" width="16.23046875" style="279" customWidth="1"/>
    <col min="11010" max="11010" width="5.4609375" style="279" customWidth="1"/>
    <col min="11011" max="11011" width="9.765625" style="279" customWidth="1"/>
    <col min="11012" max="11012" width="6.07421875" style="279" customWidth="1"/>
    <col min="11013" max="11013" width="7.69140625" style="279" customWidth="1"/>
    <col min="11014" max="11014" width="5.765625" style="279" customWidth="1"/>
    <col min="11015" max="11015" width="8.07421875" style="279" customWidth="1"/>
    <col min="11016" max="11016" width="7.07421875" style="279" customWidth="1"/>
    <col min="11017" max="11017" width="7.765625" style="279"/>
    <col min="11018" max="11018" width="4.69140625" style="279" customWidth="1"/>
    <col min="11019" max="11019" width="6.3046875" style="279" customWidth="1"/>
    <col min="11020" max="11264" width="7.765625" style="279"/>
    <col min="11265" max="11265" width="16.23046875" style="279" customWidth="1"/>
    <col min="11266" max="11266" width="5.4609375" style="279" customWidth="1"/>
    <col min="11267" max="11267" width="9.765625" style="279" customWidth="1"/>
    <col min="11268" max="11268" width="6.07421875" style="279" customWidth="1"/>
    <col min="11269" max="11269" width="7.69140625" style="279" customWidth="1"/>
    <col min="11270" max="11270" width="5.765625" style="279" customWidth="1"/>
    <col min="11271" max="11271" width="8.07421875" style="279" customWidth="1"/>
    <col min="11272" max="11272" width="7.07421875" style="279" customWidth="1"/>
    <col min="11273" max="11273" width="7.765625" style="279"/>
    <col min="11274" max="11274" width="4.69140625" style="279" customWidth="1"/>
    <col min="11275" max="11275" width="6.3046875" style="279" customWidth="1"/>
    <col min="11276" max="11520" width="7.765625" style="279"/>
    <col min="11521" max="11521" width="16.23046875" style="279" customWidth="1"/>
    <col min="11522" max="11522" width="5.4609375" style="279" customWidth="1"/>
    <col min="11523" max="11523" width="9.765625" style="279" customWidth="1"/>
    <col min="11524" max="11524" width="6.07421875" style="279" customWidth="1"/>
    <col min="11525" max="11525" width="7.69140625" style="279" customWidth="1"/>
    <col min="11526" max="11526" width="5.765625" style="279" customWidth="1"/>
    <col min="11527" max="11527" width="8.07421875" style="279" customWidth="1"/>
    <col min="11528" max="11528" width="7.07421875" style="279" customWidth="1"/>
    <col min="11529" max="11529" width="7.765625" style="279"/>
    <col min="11530" max="11530" width="4.69140625" style="279" customWidth="1"/>
    <col min="11531" max="11531" width="6.3046875" style="279" customWidth="1"/>
    <col min="11532" max="11776" width="7.765625" style="279"/>
    <col min="11777" max="11777" width="16.23046875" style="279" customWidth="1"/>
    <col min="11778" max="11778" width="5.4609375" style="279" customWidth="1"/>
    <col min="11779" max="11779" width="9.765625" style="279" customWidth="1"/>
    <col min="11780" max="11780" width="6.07421875" style="279" customWidth="1"/>
    <col min="11781" max="11781" width="7.69140625" style="279" customWidth="1"/>
    <col min="11782" max="11782" width="5.765625" style="279" customWidth="1"/>
    <col min="11783" max="11783" width="8.07421875" style="279" customWidth="1"/>
    <col min="11784" max="11784" width="7.07421875" style="279" customWidth="1"/>
    <col min="11785" max="11785" width="7.765625" style="279"/>
    <col min="11786" max="11786" width="4.69140625" style="279" customWidth="1"/>
    <col min="11787" max="11787" width="6.3046875" style="279" customWidth="1"/>
    <col min="11788" max="12032" width="7.765625" style="279"/>
    <col min="12033" max="12033" width="16.23046875" style="279" customWidth="1"/>
    <col min="12034" max="12034" width="5.4609375" style="279" customWidth="1"/>
    <col min="12035" max="12035" width="9.765625" style="279" customWidth="1"/>
    <col min="12036" max="12036" width="6.07421875" style="279" customWidth="1"/>
    <col min="12037" max="12037" width="7.69140625" style="279" customWidth="1"/>
    <col min="12038" max="12038" width="5.765625" style="279" customWidth="1"/>
    <col min="12039" max="12039" width="8.07421875" style="279" customWidth="1"/>
    <col min="12040" max="12040" width="7.07421875" style="279" customWidth="1"/>
    <col min="12041" max="12041" width="7.765625" style="279"/>
    <col min="12042" max="12042" width="4.69140625" style="279" customWidth="1"/>
    <col min="12043" max="12043" width="6.3046875" style="279" customWidth="1"/>
    <col min="12044" max="12288" width="7.765625" style="279"/>
    <col min="12289" max="12289" width="16.23046875" style="279" customWidth="1"/>
    <col min="12290" max="12290" width="5.4609375" style="279" customWidth="1"/>
    <col min="12291" max="12291" width="9.765625" style="279" customWidth="1"/>
    <col min="12292" max="12292" width="6.07421875" style="279" customWidth="1"/>
    <col min="12293" max="12293" width="7.69140625" style="279" customWidth="1"/>
    <col min="12294" max="12294" width="5.765625" style="279" customWidth="1"/>
    <col min="12295" max="12295" width="8.07421875" style="279" customWidth="1"/>
    <col min="12296" max="12296" width="7.07421875" style="279" customWidth="1"/>
    <col min="12297" max="12297" width="7.765625" style="279"/>
    <col min="12298" max="12298" width="4.69140625" style="279" customWidth="1"/>
    <col min="12299" max="12299" width="6.3046875" style="279" customWidth="1"/>
    <col min="12300" max="12544" width="7.765625" style="279"/>
    <col min="12545" max="12545" width="16.23046875" style="279" customWidth="1"/>
    <col min="12546" max="12546" width="5.4609375" style="279" customWidth="1"/>
    <col min="12547" max="12547" width="9.765625" style="279" customWidth="1"/>
    <col min="12548" max="12548" width="6.07421875" style="279" customWidth="1"/>
    <col min="12549" max="12549" width="7.69140625" style="279" customWidth="1"/>
    <col min="12550" max="12550" width="5.765625" style="279" customWidth="1"/>
    <col min="12551" max="12551" width="8.07421875" style="279" customWidth="1"/>
    <col min="12552" max="12552" width="7.07421875" style="279" customWidth="1"/>
    <col min="12553" max="12553" width="7.765625" style="279"/>
    <col min="12554" max="12554" width="4.69140625" style="279" customWidth="1"/>
    <col min="12555" max="12555" width="6.3046875" style="279" customWidth="1"/>
    <col min="12556" max="12800" width="7.765625" style="279"/>
    <col min="12801" max="12801" width="16.23046875" style="279" customWidth="1"/>
    <col min="12802" max="12802" width="5.4609375" style="279" customWidth="1"/>
    <col min="12803" max="12803" width="9.765625" style="279" customWidth="1"/>
    <col min="12804" max="12804" width="6.07421875" style="279" customWidth="1"/>
    <col min="12805" max="12805" width="7.69140625" style="279" customWidth="1"/>
    <col min="12806" max="12806" width="5.765625" style="279" customWidth="1"/>
    <col min="12807" max="12807" width="8.07421875" style="279" customWidth="1"/>
    <col min="12808" max="12808" width="7.07421875" style="279" customWidth="1"/>
    <col min="12809" max="12809" width="7.765625" style="279"/>
    <col min="12810" max="12810" width="4.69140625" style="279" customWidth="1"/>
    <col min="12811" max="12811" width="6.3046875" style="279" customWidth="1"/>
    <col min="12812" max="13056" width="7.765625" style="279"/>
    <col min="13057" max="13057" width="16.23046875" style="279" customWidth="1"/>
    <col min="13058" max="13058" width="5.4609375" style="279" customWidth="1"/>
    <col min="13059" max="13059" width="9.765625" style="279" customWidth="1"/>
    <col min="13060" max="13060" width="6.07421875" style="279" customWidth="1"/>
    <col min="13061" max="13061" width="7.69140625" style="279" customWidth="1"/>
    <col min="13062" max="13062" width="5.765625" style="279" customWidth="1"/>
    <col min="13063" max="13063" width="8.07421875" style="279" customWidth="1"/>
    <col min="13064" max="13064" width="7.07421875" style="279" customWidth="1"/>
    <col min="13065" max="13065" width="7.765625" style="279"/>
    <col min="13066" max="13066" width="4.69140625" style="279" customWidth="1"/>
    <col min="13067" max="13067" width="6.3046875" style="279" customWidth="1"/>
    <col min="13068" max="13312" width="7.765625" style="279"/>
    <col min="13313" max="13313" width="16.23046875" style="279" customWidth="1"/>
    <col min="13314" max="13314" width="5.4609375" style="279" customWidth="1"/>
    <col min="13315" max="13315" width="9.765625" style="279" customWidth="1"/>
    <col min="13316" max="13316" width="6.07421875" style="279" customWidth="1"/>
    <col min="13317" max="13317" width="7.69140625" style="279" customWidth="1"/>
    <col min="13318" max="13318" width="5.765625" style="279" customWidth="1"/>
    <col min="13319" max="13319" width="8.07421875" style="279" customWidth="1"/>
    <col min="13320" max="13320" width="7.07421875" style="279" customWidth="1"/>
    <col min="13321" max="13321" width="7.765625" style="279"/>
    <col min="13322" max="13322" width="4.69140625" style="279" customWidth="1"/>
    <col min="13323" max="13323" width="6.3046875" style="279" customWidth="1"/>
    <col min="13324" max="13568" width="7.765625" style="279"/>
    <col min="13569" max="13569" width="16.23046875" style="279" customWidth="1"/>
    <col min="13570" max="13570" width="5.4609375" style="279" customWidth="1"/>
    <col min="13571" max="13571" width="9.765625" style="279" customWidth="1"/>
    <col min="13572" max="13572" width="6.07421875" style="279" customWidth="1"/>
    <col min="13573" max="13573" width="7.69140625" style="279" customWidth="1"/>
    <col min="13574" max="13574" width="5.765625" style="279" customWidth="1"/>
    <col min="13575" max="13575" width="8.07421875" style="279" customWidth="1"/>
    <col min="13576" max="13576" width="7.07421875" style="279" customWidth="1"/>
    <col min="13577" max="13577" width="7.765625" style="279"/>
    <col min="13578" max="13578" width="4.69140625" style="279" customWidth="1"/>
    <col min="13579" max="13579" width="6.3046875" style="279" customWidth="1"/>
    <col min="13580" max="13824" width="7.765625" style="279"/>
    <col min="13825" max="13825" width="16.23046875" style="279" customWidth="1"/>
    <col min="13826" max="13826" width="5.4609375" style="279" customWidth="1"/>
    <col min="13827" max="13827" width="9.765625" style="279" customWidth="1"/>
    <col min="13828" max="13828" width="6.07421875" style="279" customWidth="1"/>
    <col min="13829" max="13829" width="7.69140625" style="279" customWidth="1"/>
    <col min="13830" max="13830" width="5.765625" style="279" customWidth="1"/>
    <col min="13831" max="13831" width="8.07421875" style="279" customWidth="1"/>
    <col min="13832" max="13832" width="7.07421875" style="279" customWidth="1"/>
    <col min="13833" max="13833" width="7.765625" style="279"/>
    <col min="13834" max="13834" width="4.69140625" style="279" customWidth="1"/>
    <col min="13835" max="13835" width="6.3046875" style="279" customWidth="1"/>
    <col min="13836" max="14080" width="7.765625" style="279"/>
    <col min="14081" max="14081" width="16.23046875" style="279" customWidth="1"/>
    <col min="14082" max="14082" width="5.4609375" style="279" customWidth="1"/>
    <col min="14083" max="14083" width="9.765625" style="279" customWidth="1"/>
    <col min="14084" max="14084" width="6.07421875" style="279" customWidth="1"/>
    <col min="14085" max="14085" width="7.69140625" style="279" customWidth="1"/>
    <col min="14086" max="14086" width="5.765625" style="279" customWidth="1"/>
    <col min="14087" max="14087" width="8.07421875" style="279" customWidth="1"/>
    <col min="14088" max="14088" width="7.07421875" style="279" customWidth="1"/>
    <col min="14089" max="14089" width="7.765625" style="279"/>
    <col min="14090" max="14090" width="4.69140625" style="279" customWidth="1"/>
    <col min="14091" max="14091" width="6.3046875" style="279" customWidth="1"/>
    <col min="14092" max="14336" width="7.765625" style="279"/>
    <col min="14337" max="14337" width="16.23046875" style="279" customWidth="1"/>
    <col min="14338" max="14338" width="5.4609375" style="279" customWidth="1"/>
    <col min="14339" max="14339" width="9.765625" style="279" customWidth="1"/>
    <col min="14340" max="14340" width="6.07421875" style="279" customWidth="1"/>
    <col min="14341" max="14341" width="7.69140625" style="279" customWidth="1"/>
    <col min="14342" max="14342" width="5.765625" style="279" customWidth="1"/>
    <col min="14343" max="14343" width="8.07421875" style="279" customWidth="1"/>
    <col min="14344" max="14344" width="7.07421875" style="279" customWidth="1"/>
    <col min="14345" max="14345" width="7.765625" style="279"/>
    <col min="14346" max="14346" width="4.69140625" style="279" customWidth="1"/>
    <col min="14347" max="14347" width="6.3046875" style="279" customWidth="1"/>
    <col min="14348" max="14592" width="7.765625" style="279"/>
    <col min="14593" max="14593" width="16.23046875" style="279" customWidth="1"/>
    <col min="14594" max="14594" width="5.4609375" style="279" customWidth="1"/>
    <col min="14595" max="14595" width="9.765625" style="279" customWidth="1"/>
    <col min="14596" max="14596" width="6.07421875" style="279" customWidth="1"/>
    <col min="14597" max="14597" width="7.69140625" style="279" customWidth="1"/>
    <col min="14598" max="14598" width="5.765625" style="279" customWidth="1"/>
    <col min="14599" max="14599" width="8.07421875" style="279" customWidth="1"/>
    <col min="14600" max="14600" width="7.07421875" style="279" customWidth="1"/>
    <col min="14601" max="14601" width="7.765625" style="279"/>
    <col min="14602" max="14602" width="4.69140625" style="279" customWidth="1"/>
    <col min="14603" max="14603" width="6.3046875" style="279" customWidth="1"/>
    <col min="14604" max="14848" width="7.765625" style="279"/>
    <col min="14849" max="14849" width="16.23046875" style="279" customWidth="1"/>
    <col min="14850" max="14850" width="5.4609375" style="279" customWidth="1"/>
    <col min="14851" max="14851" width="9.765625" style="279" customWidth="1"/>
    <col min="14852" max="14852" width="6.07421875" style="279" customWidth="1"/>
    <col min="14853" max="14853" width="7.69140625" style="279" customWidth="1"/>
    <col min="14854" max="14854" width="5.765625" style="279" customWidth="1"/>
    <col min="14855" max="14855" width="8.07421875" style="279" customWidth="1"/>
    <col min="14856" max="14856" width="7.07421875" style="279" customWidth="1"/>
    <col min="14857" max="14857" width="7.765625" style="279"/>
    <col min="14858" max="14858" width="4.69140625" style="279" customWidth="1"/>
    <col min="14859" max="14859" width="6.3046875" style="279" customWidth="1"/>
    <col min="14860" max="15104" width="7.765625" style="279"/>
    <col min="15105" max="15105" width="16.23046875" style="279" customWidth="1"/>
    <col min="15106" max="15106" width="5.4609375" style="279" customWidth="1"/>
    <col min="15107" max="15107" width="9.765625" style="279" customWidth="1"/>
    <col min="15108" max="15108" width="6.07421875" style="279" customWidth="1"/>
    <col min="15109" max="15109" width="7.69140625" style="279" customWidth="1"/>
    <col min="15110" max="15110" width="5.765625" style="279" customWidth="1"/>
    <col min="15111" max="15111" width="8.07421875" style="279" customWidth="1"/>
    <col min="15112" max="15112" width="7.07421875" style="279" customWidth="1"/>
    <col min="15113" max="15113" width="7.765625" style="279"/>
    <col min="15114" max="15114" width="4.69140625" style="279" customWidth="1"/>
    <col min="15115" max="15115" width="6.3046875" style="279" customWidth="1"/>
    <col min="15116" max="15360" width="7.765625" style="279"/>
    <col min="15361" max="15361" width="16.23046875" style="279" customWidth="1"/>
    <col min="15362" max="15362" width="5.4609375" style="279" customWidth="1"/>
    <col min="15363" max="15363" width="9.765625" style="279" customWidth="1"/>
    <col min="15364" max="15364" width="6.07421875" style="279" customWidth="1"/>
    <col min="15365" max="15365" width="7.69140625" style="279" customWidth="1"/>
    <col min="15366" max="15366" width="5.765625" style="279" customWidth="1"/>
    <col min="15367" max="15367" width="8.07421875" style="279" customWidth="1"/>
    <col min="15368" max="15368" width="7.07421875" style="279" customWidth="1"/>
    <col min="15369" max="15369" width="7.765625" style="279"/>
    <col min="15370" max="15370" width="4.69140625" style="279" customWidth="1"/>
    <col min="15371" max="15371" width="6.3046875" style="279" customWidth="1"/>
    <col min="15372" max="15616" width="7.765625" style="279"/>
    <col min="15617" max="15617" width="16.23046875" style="279" customWidth="1"/>
    <col min="15618" max="15618" width="5.4609375" style="279" customWidth="1"/>
    <col min="15619" max="15619" width="9.765625" style="279" customWidth="1"/>
    <col min="15620" max="15620" width="6.07421875" style="279" customWidth="1"/>
    <col min="15621" max="15621" width="7.69140625" style="279" customWidth="1"/>
    <col min="15622" max="15622" width="5.765625" style="279" customWidth="1"/>
    <col min="15623" max="15623" width="8.07421875" style="279" customWidth="1"/>
    <col min="15624" max="15624" width="7.07421875" style="279" customWidth="1"/>
    <col min="15625" max="15625" width="7.765625" style="279"/>
    <col min="15626" max="15626" width="4.69140625" style="279" customWidth="1"/>
    <col min="15627" max="15627" width="6.3046875" style="279" customWidth="1"/>
    <col min="15628" max="15872" width="7.765625" style="279"/>
    <col min="15873" max="15873" width="16.23046875" style="279" customWidth="1"/>
    <col min="15874" max="15874" width="5.4609375" style="279" customWidth="1"/>
    <col min="15875" max="15875" width="9.765625" style="279" customWidth="1"/>
    <col min="15876" max="15876" width="6.07421875" style="279" customWidth="1"/>
    <col min="15877" max="15877" width="7.69140625" style="279" customWidth="1"/>
    <col min="15878" max="15878" width="5.765625" style="279" customWidth="1"/>
    <col min="15879" max="15879" width="8.07421875" style="279" customWidth="1"/>
    <col min="15880" max="15880" width="7.07421875" style="279" customWidth="1"/>
    <col min="15881" max="15881" width="7.765625" style="279"/>
    <col min="15882" max="15882" width="4.69140625" style="279" customWidth="1"/>
    <col min="15883" max="15883" width="6.3046875" style="279" customWidth="1"/>
    <col min="15884" max="16128" width="7.765625" style="279"/>
    <col min="16129" max="16129" width="16.23046875" style="279" customWidth="1"/>
    <col min="16130" max="16130" width="5.4609375" style="279" customWidth="1"/>
    <col min="16131" max="16131" width="9.765625" style="279" customWidth="1"/>
    <col min="16132" max="16132" width="6.07421875" style="279" customWidth="1"/>
    <col min="16133" max="16133" width="7.69140625" style="279" customWidth="1"/>
    <col min="16134" max="16134" width="5.765625" style="279" customWidth="1"/>
    <col min="16135" max="16135" width="8.07421875" style="279" customWidth="1"/>
    <col min="16136" max="16136" width="7.07421875" style="279" customWidth="1"/>
    <col min="16137" max="16137" width="7.765625" style="279"/>
    <col min="16138" max="16138" width="4.69140625" style="279" customWidth="1"/>
    <col min="16139" max="16139" width="6.3046875" style="279" customWidth="1"/>
    <col min="16140" max="16384" width="7.765625" style="279"/>
  </cols>
  <sheetData>
    <row r="1" spans="1:12" s="315" customFormat="1" ht="21.75" customHeight="1" x14ac:dyDescent="0.5">
      <c r="A1" s="718" t="s">
        <v>657</v>
      </c>
      <c r="B1" s="719"/>
      <c r="C1" s="719"/>
      <c r="D1" s="719"/>
      <c r="E1" s="719"/>
      <c r="F1" s="719"/>
      <c r="G1" s="275"/>
      <c r="H1" s="313"/>
      <c r="J1" s="311"/>
    </row>
    <row r="2" spans="1:12" ht="23.5" thickBot="1" x14ac:dyDescent="0.55000000000000004">
      <c r="A2" s="314" t="s">
        <v>582</v>
      </c>
      <c r="B2" s="277"/>
      <c r="C2" s="277"/>
      <c r="D2" s="277"/>
      <c r="E2" s="277"/>
      <c r="F2" s="277"/>
      <c r="G2" s="278"/>
      <c r="H2" s="284"/>
      <c r="I2" s="316"/>
      <c r="J2" s="316"/>
      <c r="K2" s="363" t="s">
        <v>583</v>
      </c>
    </row>
    <row r="3" spans="1:12" s="320" customFormat="1" ht="33.75" customHeight="1" thickTop="1" x14ac:dyDescent="0.35">
      <c r="A3" s="317"/>
      <c r="B3" s="318" t="s">
        <v>584</v>
      </c>
      <c r="C3" s="319" t="s">
        <v>585</v>
      </c>
      <c r="D3" s="318" t="s">
        <v>586</v>
      </c>
      <c r="E3" s="318" t="s">
        <v>587</v>
      </c>
      <c r="F3" s="319" t="s">
        <v>588</v>
      </c>
      <c r="G3" s="319" t="s">
        <v>589</v>
      </c>
      <c r="H3" s="318" t="s">
        <v>590</v>
      </c>
      <c r="I3" s="318" t="s">
        <v>550</v>
      </c>
      <c r="J3" s="318" t="s">
        <v>591</v>
      </c>
      <c r="K3" s="318" t="s">
        <v>512</v>
      </c>
    </row>
    <row r="4" spans="1:12" s="322" customFormat="1" ht="10.5" customHeight="1" x14ac:dyDescent="0.25">
      <c r="A4" s="276" t="s">
        <v>592</v>
      </c>
      <c r="B4" s="321"/>
      <c r="C4" s="717"/>
      <c r="D4" s="717"/>
      <c r="E4" s="717"/>
      <c r="F4" s="717"/>
      <c r="G4" s="717"/>
      <c r="H4" s="717"/>
      <c r="I4" s="717"/>
      <c r="J4" s="717"/>
      <c r="K4" s="717"/>
      <c r="L4" s="717"/>
    </row>
    <row r="5" spans="1:12" s="322" customFormat="1" ht="10.5" customHeight="1" x14ac:dyDescent="0.2">
      <c r="A5" s="277" t="s">
        <v>593</v>
      </c>
      <c r="B5" s="339">
        <v>7574.63</v>
      </c>
      <c r="C5" s="339">
        <v>0</v>
      </c>
      <c r="D5" s="339">
        <v>42208.46</v>
      </c>
      <c r="E5" s="339">
        <v>0</v>
      </c>
      <c r="F5" s="339">
        <v>31797.4</v>
      </c>
      <c r="G5" s="338">
        <v>6204.13</v>
      </c>
      <c r="H5" s="339">
        <v>18462.150000000001</v>
      </c>
      <c r="I5" s="339">
        <v>0</v>
      </c>
      <c r="J5" s="339">
        <v>0</v>
      </c>
      <c r="K5" s="338">
        <v>106246.77</v>
      </c>
      <c r="L5" s="717"/>
    </row>
    <row r="6" spans="1:12" s="322" customFormat="1" ht="10.5" customHeight="1" x14ac:dyDescent="0.2">
      <c r="A6" s="277" t="s">
        <v>254</v>
      </c>
      <c r="B6" s="339">
        <v>31243.62</v>
      </c>
      <c r="C6" s="339">
        <v>592.79</v>
      </c>
      <c r="D6" s="339">
        <v>61225.2</v>
      </c>
      <c r="E6" s="339">
        <v>29443.91</v>
      </c>
      <c r="F6" s="339">
        <v>42424.83</v>
      </c>
      <c r="G6" s="339">
        <v>1926.56</v>
      </c>
      <c r="H6" s="339">
        <v>0</v>
      </c>
      <c r="I6" s="339">
        <v>1507.55</v>
      </c>
      <c r="J6" s="339">
        <v>0</v>
      </c>
      <c r="K6" s="339">
        <v>168364.46</v>
      </c>
      <c r="L6" s="717"/>
    </row>
    <row r="7" spans="1:12" s="322" customFormat="1" ht="10.5" customHeight="1" x14ac:dyDescent="0.2">
      <c r="A7" s="277" t="s">
        <v>261</v>
      </c>
      <c r="B7" s="339">
        <v>-425.51</v>
      </c>
      <c r="C7" s="339">
        <v>-82.32</v>
      </c>
      <c r="D7" s="339">
        <v>-34362.29</v>
      </c>
      <c r="E7" s="339">
        <v>-27853.63</v>
      </c>
      <c r="F7" s="339">
        <v>-8486.4599999999991</v>
      </c>
      <c r="G7" s="339">
        <v>-211.08</v>
      </c>
      <c r="H7" s="339">
        <v>0</v>
      </c>
      <c r="I7" s="339">
        <v>-266.72000000000003</v>
      </c>
      <c r="J7" s="339">
        <v>0</v>
      </c>
      <c r="K7" s="339">
        <v>-71688.009999999995</v>
      </c>
      <c r="L7" s="717"/>
    </row>
    <row r="8" spans="1:12" s="322" customFormat="1" ht="10.5" customHeight="1" x14ac:dyDescent="0.2">
      <c r="A8" s="277" t="s">
        <v>594</v>
      </c>
      <c r="B8" s="339">
        <v>0</v>
      </c>
      <c r="C8" s="339">
        <v>0</v>
      </c>
      <c r="D8" s="339">
        <v>0</v>
      </c>
      <c r="E8" s="339">
        <v>-2708.5</v>
      </c>
      <c r="F8" s="339">
        <v>0</v>
      </c>
      <c r="G8" s="339">
        <v>0</v>
      </c>
      <c r="H8" s="339">
        <v>0</v>
      </c>
      <c r="I8" s="339">
        <v>0</v>
      </c>
      <c r="J8" s="339">
        <v>0</v>
      </c>
      <c r="K8" s="339">
        <v>-2708.5</v>
      </c>
      <c r="L8" s="717"/>
    </row>
    <row r="9" spans="1:12" s="322" customFormat="1" ht="10.5" customHeight="1" x14ac:dyDescent="0.2">
      <c r="A9" s="277" t="s">
        <v>595</v>
      </c>
      <c r="B9" s="339">
        <v>-1572.94</v>
      </c>
      <c r="C9" s="339">
        <v>-86.43</v>
      </c>
      <c r="D9" s="339">
        <v>751.44</v>
      </c>
      <c r="E9" s="339">
        <v>76.739999999999995</v>
      </c>
      <c r="F9" s="339">
        <v>48.06</v>
      </c>
      <c r="G9" s="339">
        <v>0</v>
      </c>
      <c r="H9" s="339">
        <v>0</v>
      </c>
      <c r="I9" s="339">
        <v>0</v>
      </c>
      <c r="J9" s="339">
        <v>0</v>
      </c>
      <c r="K9" s="339">
        <v>-783.14</v>
      </c>
      <c r="L9" s="717"/>
    </row>
    <row r="10" spans="1:12" s="326" customFormat="1" ht="10.5" customHeight="1" x14ac:dyDescent="0.25">
      <c r="A10" s="324" t="s">
        <v>596</v>
      </c>
      <c r="B10" s="341">
        <v>36819.800000000003</v>
      </c>
      <c r="C10" s="341">
        <v>424.03</v>
      </c>
      <c r="D10" s="341">
        <v>69822.820000000007</v>
      </c>
      <c r="E10" s="341">
        <v>-1041.49</v>
      </c>
      <c r="F10" s="341">
        <v>65783.83</v>
      </c>
      <c r="G10" s="340">
        <v>7919.6</v>
      </c>
      <c r="H10" s="341">
        <v>18462.150000000001</v>
      </c>
      <c r="I10" s="341">
        <v>1240.83</v>
      </c>
      <c r="J10" s="341">
        <v>0</v>
      </c>
      <c r="K10" s="340">
        <v>199431.58</v>
      </c>
      <c r="L10" s="717"/>
    </row>
    <row r="11" spans="1:12" s="326" customFormat="1" ht="11.25" customHeight="1" x14ac:dyDescent="0.2">
      <c r="A11" s="324" t="s">
        <v>597</v>
      </c>
      <c r="B11" s="339">
        <v>-153.31</v>
      </c>
      <c r="C11" s="339">
        <v>0.36</v>
      </c>
      <c r="D11" s="339">
        <v>-85.28</v>
      </c>
      <c r="E11" s="339">
        <v>-107.11</v>
      </c>
      <c r="F11" s="339">
        <v>150.81</v>
      </c>
      <c r="G11" s="342">
        <v>0</v>
      </c>
      <c r="H11" s="339">
        <v>0</v>
      </c>
      <c r="I11" s="339">
        <v>-95.99</v>
      </c>
      <c r="J11" s="339">
        <v>0</v>
      </c>
      <c r="K11" s="339">
        <v>-290.51</v>
      </c>
      <c r="L11" s="717"/>
    </row>
    <row r="12" spans="1:12" s="326" customFormat="1" ht="10.5" customHeight="1" x14ac:dyDescent="0.25">
      <c r="A12" s="324" t="s">
        <v>598</v>
      </c>
      <c r="B12" s="341">
        <v>36973.11</v>
      </c>
      <c r="C12" s="341">
        <v>423.67</v>
      </c>
      <c r="D12" s="341">
        <v>69908.100000000006</v>
      </c>
      <c r="E12" s="341">
        <v>-934.38</v>
      </c>
      <c r="F12" s="341">
        <v>65633.02</v>
      </c>
      <c r="G12" s="340">
        <v>7919.6</v>
      </c>
      <c r="H12" s="341">
        <v>18462.150000000001</v>
      </c>
      <c r="I12" s="341">
        <v>1336.82</v>
      </c>
      <c r="J12" s="341">
        <v>0</v>
      </c>
      <c r="K12" s="340">
        <v>199722.09</v>
      </c>
      <c r="L12" s="717"/>
    </row>
    <row r="13" spans="1:12" s="322" customFormat="1" ht="6.65" customHeight="1" x14ac:dyDescent="0.25">
      <c r="A13" s="277"/>
      <c r="B13" s="321"/>
      <c r="C13" s="321"/>
      <c r="D13" s="321"/>
      <c r="E13" s="321"/>
      <c r="F13" s="321"/>
      <c r="G13" s="321"/>
      <c r="H13" s="321"/>
      <c r="I13" s="321"/>
      <c r="J13" s="321"/>
      <c r="K13" s="329"/>
      <c r="L13" s="717"/>
    </row>
    <row r="14" spans="1:12" s="322" customFormat="1" ht="10.5" customHeight="1" x14ac:dyDescent="0.2">
      <c r="A14" s="277" t="s">
        <v>599</v>
      </c>
      <c r="B14" s="339">
        <v>0</v>
      </c>
      <c r="C14" s="339">
        <v>4.66</v>
      </c>
      <c r="D14" s="339">
        <v>-1961.56</v>
      </c>
      <c r="E14" s="339">
        <v>1960.21</v>
      </c>
      <c r="F14" s="339">
        <v>-4.6900000000000004</v>
      </c>
      <c r="G14" s="339">
        <v>0</v>
      </c>
      <c r="H14" s="339">
        <v>-3019.21</v>
      </c>
      <c r="I14" s="339">
        <v>3019.21</v>
      </c>
      <c r="J14" s="339">
        <v>0</v>
      </c>
      <c r="K14" s="339">
        <v>-1.38</v>
      </c>
      <c r="L14" s="717"/>
    </row>
    <row r="15" spans="1:12" s="322" customFormat="1" ht="10.5" customHeight="1" x14ac:dyDescent="0.25">
      <c r="A15" s="276" t="s">
        <v>600</v>
      </c>
      <c r="B15" s="344">
        <v>-34999.07</v>
      </c>
      <c r="C15" s="344">
        <v>1450.59</v>
      </c>
      <c r="D15" s="344">
        <v>-67946.539999999994</v>
      </c>
      <c r="E15" s="344">
        <v>66465.69</v>
      </c>
      <c r="F15" s="344">
        <v>-17811.98</v>
      </c>
      <c r="G15" s="344">
        <v>-4676.91</v>
      </c>
      <c r="H15" s="344">
        <v>-15442.94</v>
      </c>
      <c r="I15" s="344">
        <v>27537.919999999998</v>
      </c>
      <c r="J15" s="344">
        <v>1351.76</v>
      </c>
      <c r="K15" s="344">
        <v>-44071.47</v>
      </c>
      <c r="L15" s="717"/>
    </row>
    <row r="16" spans="1:12" s="322" customFormat="1" ht="10.5" customHeight="1" x14ac:dyDescent="0.2">
      <c r="A16" s="277" t="s">
        <v>601</v>
      </c>
      <c r="B16" s="339">
        <v>-29761.48</v>
      </c>
      <c r="C16" s="339">
        <v>-919.4</v>
      </c>
      <c r="D16" s="339">
        <v>0</v>
      </c>
      <c r="E16" s="339">
        <v>-543.22</v>
      </c>
      <c r="F16" s="339">
        <v>-15931.38</v>
      </c>
      <c r="G16" s="339">
        <v>-4654.46</v>
      </c>
      <c r="H16" s="339">
        <v>-15442.94</v>
      </c>
      <c r="I16" s="339">
        <v>27537.919999999998</v>
      </c>
      <c r="J16" s="339">
        <v>0</v>
      </c>
      <c r="K16" s="339">
        <v>-39714.97</v>
      </c>
      <c r="L16" s="717"/>
    </row>
    <row r="17" spans="1:12" s="322" customFormat="1" ht="10.5" customHeight="1" x14ac:dyDescent="0.2">
      <c r="A17" s="277" t="s">
        <v>602</v>
      </c>
      <c r="B17" s="339">
        <v>-29741.99</v>
      </c>
      <c r="C17" s="339">
        <v>0</v>
      </c>
      <c r="D17" s="339">
        <v>0</v>
      </c>
      <c r="E17" s="339">
        <v>-217.07</v>
      </c>
      <c r="F17" s="339">
        <v>-13558.79</v>
      </c>
      <c r="G17" s="339">
        <v>-1985.1</v>
      </c>
      <c r="H17" s="339">
        <v>-15442.94</v>
      </c>
      <c r="I17" s="339">
        <v>25292.48</v>
      </c>
      <c r="J17" s="339">
        <v>0</v>
      </c>
      <c r="K17" s="339">
        <v>-35653.410000000003</v>
      </c>
      <c r="L17" s="717"/>
    </row>
    <row r="18" spans="1:12" s="322" customFormat="1" ht="10.5" customHeight="1" x14ac:dyDescent="0.2">
      <c r="A18" s="277" t="s">
        <v>603</v>
      </c>
      <c r="B18" s="339">
        <v>-19.489999999999998</v>
      </c>
      <c r="C18" s="339">
        <v>-919.4</v>
      </c>
      <c r="D18" s="339">
        <v>0</v>
      </c>
      <c r="E18" s="339">
        <v>-326.14999999999998</v>
      </c>
      <c r="F18" s="339">
        <v>-2372.59</v>
      </c>
      <c r="G18" s="339">
        <v>-2669.36</v>
      </c>
      <c r="H18" s="339">
        <v>0</v>
      </c>
      <c r="I18" s="339">
        <v>2245.44</v>
      </c>
      <c r="J18" s="339">
        <v>0</v>
      </c>
      <c r="K18" s="339">
        <v>-4061.56</v>
      </c>
      <c r="L18" s="717"/>
    </row>
    <row r="19" spans="1:12" s="330" customFormat="1" ht="10.5" customHeight="1" x14ac:dyDescent="0.2">
      <c r="A19" s="277" t="s">
        <v>604</v>
      </c>
      <c r="B19" s="339">
        <v>-224.92</v>
      </c>
      <c r="C19" s="339">
        <v>-47.78</v>
      </c>
      <c r="D19" s="339">
        <v>0</v>
      </c>
      <c r="E19" s="339">
        <v>-56.86</v>
      </c>
      <c r="F19" s="339">
        <v>-1880.6</v>
      </c>
      <c r="G19" s="339">
        <v>-22.45</v>
      </c>
      <c r="H19" s="339">
        <v>0</v>
      </c>
      <c r="I19" s="339">
        <v>0</v>
      </c>
      <c r="J19" s="339">
        <v>1351.76</v>
      </c>
      <c r="K19" s="339">
        <v>-880.86</v>
      </c>
      <c r="L19" s="717"/>
    </row>
    <row r="20" spans="1:12" s="322" customFormat="1" ht="10.5" customHeight="1" x14ac:dyDescent="0.2">
      <c r="A20" s="277" t="s">
        <v>605</v>
      </c>
      <c r="B20" s="339">
        <v>0</v>
      </c>
      <c r="C20" s="339">
        <v>0</v>
      </c>
      <c r="D20" s="339">
        <v>-68420.149999999994</v>
      </c>
      <c r="E20" s="339">
        <v>67673</v>
      </c>
      <c r="F20" s="339">
        <v>0</v>
      </c>
      <c r="G20" s="339">
        <v>0</v>
      </c>
      <c r="H20" s="339">
        <v>0</v>
      </c>
      <c r="I20" s="339">
        <v>0</v>
      </c>
      <c r="J20" s="339">
        <v>0</v>
      </c>
      <c r="K20" s="339">
        <v>-747.15</v>
      </c>
      <c r="L20" s="717"/>
    </row>
    <row r="21" spans="1:12" s="322" customFormat="1" ht="10.5" customHeight="1" x14ac:dyDescent="0.2">
      <c r="A21" s="277" t="s">
        <v>606</v>
      </c>
      <c r="B21" s="339">
        <v>-3819.04</v>
      </c>
      <c r="C21" s="339">
        <v>3494.25</v>
      </c>
      <c r="D21" s="339">
        <v>0</v>
      </c>
      <c r="E21" s="339">
        <v>0</v>
      </c>
      <c r="F21" s="339">
        <v>0</v>
      </c>
      <c r="G21" s="339">
        <v>0</v>
      </c>
      <c r="H21" s="339">
        <v>0</v>
      </c>
      <c r="I21" s="339">
        <v>0</v>
      </c>
      <c r="J21" s="339">
        <v>0</v>
      </c>
      <c r="K21" s="339">
        <v>-324.79000000000002</v>
      </c>
      <c r="L21" s="717"/>
    </row>
    <row r="22" spans="1:12" s="322" customFormat="1" ht="10.5" customHeight="1" x14ac:dyDescent="0.2">
      <c r="A22" s="277" t="s">
        <v>607</v>
      </c>
      <c r="B22" s="339">
        <v>-1018.95</v>
      </c>
      <c r="C22" s="339">
        <v>-1303.52</v>
      </c>
      <c r="D22" s="339">
        <v>0</v>
      </c>
      <c r="E22" s="339">
        <v>0</v>
      </c>
      <c r="F22" s="339">
        <v>0</v>
      </c>
      <c r="G22" s="339">
        <v>0</v>
      </c>
      <c r="H22" s="339">
        <v>0</v>
      </c>
      <c r="I22" s="339">
        <v>0</v>
      </c>
      <c r="J22" s="339">
        <v>0</v>
      </c>
      <c r="K22" s="339">
        <v>-2322.4699999999998</v>
      </c>
      <c r="L22" s="717"/>
    </row>
    <row r="23" spans="1:12" s="322" customFormat="1" ht="10.5" customHeight="1" x14ac:dyDescent="0.2">
      <c r="A23" s="277" t="s">
        <v>608</v>
      </c>
      <c r="B23" s="339">
        <v>-174.67</v>
      </c>
      <c r="C23" s="339">
        <v>227.04</v>
      </c>
      <c r="D23" s="339">
        <v>0</v>
      </c>
      <c r="E23" s="339">
        <v>-90.02</v>
      </c>
      <c r="F23" s="339">
        <v>0</v>
      </c>
      <c r="G23" s="339">
        <v>0</v>
      </c>
      <c r="H23" s="339">
        <v>0</v>
      </c>
      <c r="I23" s="339">
        <v>0</v>
      </c>
      <c r="J23" s="339">
        <v>0</v>
      </c>
      <c r="K23" s="339">
        <v>-37.65</v>
      </c>
      <c r="L23" s="717"/>
    </row>
    <row r="24" spans="1:12" s="322" customFormat="1" ht="10.5" customHeight="1" x14ac:dyDescent="0.2">
      <c r="A24" s="283" t="s">
        <v>609</v>
      </c>
      <c r="B24" s="345">
        <v>0</v>
      </c>
      <c r="C24" s="345">
        <v>0</v>
      </c>
      <c r="D24" s="345">
        <v>473.61</v>
      </c>
      <c r="E24" s="345">
        <v>-517.20000000000005</v>
      </c>
      <c r="F24" s="345">
        <v>0</v>
      </c>
      <c r="G24" s="345">
        <v>0</v>
      </c>
      <c r="H24" s="345">
        <v>0</v>
      </c>
      <c r="I24" s="345">
        <v>0</v>
      </c>
      <c r="J24" s="345">
        <v>0</v>
      </c>
      <c r="K24" s="345">
        <v>-43.59</v>
      </c>
      <c r="L24" s="717"/>
    </row>
    <row r="25" spans="1:12" s="322" customFormat="1" ht="10.5" customHeight="1" x14ac:dyDescent="0.25">
      <c r="A25" s="276" t="s">
        <v>610</v>
      </c>
      <c r="B25" s="344">
        <v>1.71</v>
      </c>
      <c r="C25" s="344">
        <v>738.47</v>
      </c>
      <c r="D25" s="344">
        <v>0</v>
      </c>
      <c r="E25" s="344">
        <v>4355.25</v>
      </c>
      <c r="F25" s="344">
        <v>4118.42</v>
      </c>
      <c r="G25" s="339">
        <v>0</v>
      </c>
      <c r="H25" s="339">
        <v>0</v>
      </c>
      <c r="I25" s="344">
        <v>2320.62</v>
      </c>
      <c r="J25" s="344">
        <v>159.54</v>
      </c>
      <c r="K25" s="344">
        <v>11694</v>
      </c>
      <c r="L25" s="717"/>
    </row>
    <row r="26" spans="1:12" s="322" customFormat="1" ht="10.5" customHeight="1" x14ac:dyDescent="0.2">
      <c r="A26" s="277" t="s">
        <v>601</v>
      </c>
      <c r="B26" s="339">
        <v>0</v>
      </c>
      <c r="C26" s="339">
        <v>0</v>
      </c>
      <c r="D26" s="339">
        <v>0</v>
      </c>
      <c r="E26" s="339">
        <v>0</v>
      </c>
      <c r="F26" s="339">
        <v>0</v>
      </c>
      <c r="G26" s="339">
        <v>0</v>
      </c>
      <c r="H26" s="339">
        <v>0</v>
      </c>
      <c r="I26" s="339">
        <v>1534.79</v>
      </c>
      <c r="J26" s="339">
        <v>0</v>
      </c>
      <c r="K26" s="339">
        <v>1534.79</v>
      </c>
      <c r="L26" s="717"/>
    </row>
    <row r="27" spans="1:12" s="322" customFormat="1" ht="10.5" customHeight="1" x14ac:dyDescent="0.2">
      <c r="A27" s="277" t="s">
        <v>611</v>
      </c>
      <c r="B27" s="339">
        <v>0</v>
      </c>
      <c r="C27" s="339">
        <v>0</v>
      </c>
      <c r="D27" s="339">
        <v>0</v>
      </c>
      <c r="E27" s="339">
        <v>632.04999999999995</v>
      </c>
      <c r="F27" s="339">
        <v>3559.75</v>
      </c>
      <c r="G27" s="339">
        <v>0</v>
      </c>
      <c r="H27" s="339">
        <v>0</v>
      </c>
      <c r="I27" s="339">
        <v>48.99</v>
      </c>
      <c r="J27" s="339">
        <v>0</v>
      </c>
      <c r="K27" s="339">
        <v>4240.8</v>
      </c>
      <c r="L27" s="717"/>
    </row>
    <row r="28" spans="1:12" s="322" customFormat="1" ht="10.5" customHeight="1" x14ac:dyDescent="0.2">
      <c r="A28" s="277" t="s">
        <v>605</v>
      </c>
      <c r="B28" s="339">
        <v>0</v>
      </c>
      <c r="C28" s="339">
        <v>0</v>
      </c>
      <c r="D28" s="339">
        <v>0</v>
      </c>
      <c r="E28" s="339">
        <v>3723.19</v>
      </c>
      <c r="F28" s="339">
        <v>89.09</v>
      </c>
      <c r="G28" s="339">
        <v>0</v>
      </c>
      <c r="H28" s="339">
        <v>0</v>
      </c>
      <c r="I28" s="339">
        <v>402.49</v>
      </c>
      <c r="J28" s="339">
        <v>159.54</v>
      </c>
      <c r="K28" s="339">
        <v>4374.32</v>
      </c>
      <c r="L28" s="717"/>
    </row>
    <row r="29" spans="1:12" s="322" customFormat="1" ht="10.5" customHeight="1" x14ac:dyDescent="0.2">
      <c r="A29" s="277" t="s">
        <v>612</v>
      </c>
      <c r="B29" s="339">
        <v>1.71</v>
      </c>
      <c r="C29" s="339">
        <v>0</v>
      </c>
      <c r="D29" s="339">
        <v>0</v>
      </c>
      <c r="E29" s="339">
        <v>0</v>
      </c>
      <c r="F29" s="339">
        <v>4.6399999999999997</v>
      </c>
      <c r="G29" s="339">
        <v>0</v>
      </c>
      <c r="H29" s="339">
        <v>0</v>
      </c>
      <c r="I29" s="339">
        <v>68.44</v>
      </c>
      <c r="J29" s="339">
        <v>0</v>
      </c>
      <c r="K29" s="339">
        <v>74.790000000000006</v>
      </c>
      <c r="L29" s="717"/>
    </row>
    <row r="30" spans="1:12" s="322" customFormat="1" ht="11.25" customHeight="1" x14ac:dyDescent="0.2">
      <c r="A30" s="277" t="s">
        <v>606</v>
      </c>
      <c r="B30" s="339">
        <v>0</v>
      </c>
      <c r="C30" s="339">
        <v>346.54</v>
      </c>
      <c r="D30" s="339">
        <v>0</v>
      </c>
      <c r="E30" s="339">
        <v>0</v>
      </c>
      <c r="F30" s="339">
        <v>0</v>
      </c>
      <c r="G30" s="339">
        <v>0</v>
      </c>
      <c r="H30" s="339">
        <v>0</v>
      </c>
      <c r="I30" s="339">
        <v>6.66</v>
      </c>
      <c r="J30" s="339">
        <v>0</v>
      </c>
      <c r="K30" s="339">
        <v>353.2</v>
      </c>
      <c r="L30" s="717"/>
    </row>
    <row r="31" spans="1:12" s="322" customFormat="1" ht="10.5" customHeight="1" x14ac:dyDescent="0.2">
      <c r="A31" s="277" t="s">
        <v>607</v>
      </c>
      <c r="B31" s="339">
        <v>0</v>
      </c>
      <c r="C31" s="339">
        <v>391.92</v>
      </c>
      <c r="D31" s="339">
        <v>0</v>
      </c>
      <c r="E31" s="339">
        <v>0</v>
      </c>
      <c r="F31" s="339">
        <v>28.08</v>
      </c>
      <c r="G31" s="339">
        <v>0</v>
      </c>
      <c r="H31" s="339">
        <v>0</v>
      </c>
      <c r="I31" s="339">
        <v>37.69</v>
      </c>
      <c r="J31" s="339">
        <v>0</v>
      </c>
      <c r="K31" s="339">
        <v>457.7</v>
      </c>
      <c r="L31" s="717"/>
    </row>
    <row r="32" spans="1:12" s="322" customFormat="1" ht="11.25" customHeight="1" x14ac:dyDescent="0.2">
      <c r="A32" s="277" t="s">
        <v>608</v>
      </c>
      <c r="B32" s="339">
        <v>0</v>
      </c>
      <c r="C32" s="339">
        <v>0</v>
      </c>
      <c r="D32" s="339">
        <v>0</v>
      </c>
      <c r="E32" s="339">
        <v>0</v>
      </c>
      <c r="F32" s="339">
        <v>0</v>
      </c>
      <c r="G32" s="339">
        <v>0</v>
      </c>
      <c r="H32" s="339">
        <v>0</v>
      </c>
      <c r="I32" s="339">
        <v>0</v>
      </c>
      <c r="J32" s="339">
        <v>0</v>
      </c>
      <c r="K32" s="339">
        <v>0</v>
      </c>
      <c r="L32" s="717"/>
    </row>
    <row r="33" spans="1:12" s="322" customFormat="1" ht="10.5" customHeight="1" x14ac:dyDescent="0.2">
      <c r="A33" s="277" t="s">
        <v>613</v>
      </c>
      <c r="B33" s="339">
        <v>0</v>
      </c>
      <c r="C33" s="339">
        <v>0</v>
      </c>
      <c r="D33" s="339">
        <v>0</v>
      </c>
      <c r="E33" s="339">
        <v>0</v>
      </c>
      <c r="F33" s="339">
        <v>0</v>
      </c>
      <c r="G33" s="339">
        <v>0</v>
      </c>
      <c r="H33" s="339">
        <v>0</v>
      </c>
      <c r="I33" s="339">
        <v>88.19</v>
      </c>
      <c r="J33" s="339">
        <v>0</v>
      </c>
      <c r="K33" s="339">
        <v>88.19</v>
      </c>
      <c r="L33" s="717"/>
    </row>
    <row r="34" spans="1:12" s="322" customFormat="1" ht="10.5" customHeight="1" x14ac:dyDescent="0.2">
      <c r="A34" s="277" t="s">
        <v>614</v>
      </c>
      <c r="B34" s="339">
        <v>0</v>
      </c>
      <c r="C34" s="339">
        <v>0</v>
      </c>
      <c r="D34" s="339">
        <v>0</v>
      </c>
      <c r="E34" s="339">
        <v>0</v>
      </c>
      <c r="F34" s="339">
        <v>436.85</v>
      </c>
      <c r="G34" s="339">
        <v>0</v>
      </c>
      <c r="H34" s="339">
        <v>0</v>
      </c>
      <c r="I34" s="339">
        <v>133.37</v>
      </c>
      <c r="J34" s="339">
        <v>0</v>
      </c>
      <c r="K34" s="339">
        <v>570.22</v>
      </c>
      <c r="L34" s="717"/>
    </row>
    <row r="35" spans="1:12" s="322" customFormat="1" ht="10.5" customHeight="1" x14ac:dyDescent="0.25">
      <c r="A35" s="312" t="s">
        <v>615</v>
      </c>
      <c r="B35" s="344">
        <v>0</v>
      </c>
      <c r="C35" s="344">
        <v>211.66</v>
      </c>
      <c r="D35" s="344">
        <v>0</v>
      </c>
      <c r="E35" s="344">
        <v>0</v>
      </c>
      <c r="F35" s="344">
        <v>578.33000000000004</v>
      </c>
      <c r="G35" s="344">
        <v>0</v>
      </c>
      <c r="H35" s="344">
        <v>0</v>
      </c>
      <c r="I35" s="344">
        <v>2378.9</v>
      </c>
      <c r="J35" s="344">
        <v>0</v>
      </c>
      <c r="K35" s="344">
        <v>3168.88</v>
      </c>
      <c r="L35" s="717"/>
    </row>
    <row r="36" spans="1:12" s="322" customFormat="1" ht="10.5" customHeight="1" x14ac:dyDescent="0.25">
      <c r="A36" s="286" t="s">
        <v>616</v>
      </c>
      <c r="B36" s="346">
        <v>1972.33</v>
      </c>
      <c r="C36" s="346">
        <v>928.8</v>
      </c>
      <c r="D36" s="346">
        <v>0</v>
      </c>
      <c r="E36" s="346">
        <v>63136.27</v>
      </c>
      <c r="F36" s="346">
        <v>43119.61</v>
      </c>
      <c r="G36" s="347">
        <v>3242.69</v>
      </c>
      <c r="H36" s="346">
        <v>0</v>
      </c>
      <c r="I36" s="346">
        <v>27194.44</v>
      </c>
      <c r="J36" s="346">
        <v>1192.22</v>
      </c>
      <c r="K36" s="347">
        <v>140786.35999999999</v>
      </c>
      <c r="L36" s="717"/>
    </row>
    <row r="37" spans="1:12" s="322" customFormat="1" ht="10.5" customHeight="1" x14ac:dyDescent="0.25">
      <c r="A37" s="276" t="s">
        <v>617</v>
      </c>
      <c r="B37" s="344">
        <v>1477.44</v>
      </c>
      <c r="C37" s="344">
        <v>585.91</v>
      </c>
      <c r="D37" s="344">
        <v>0</v>
      </c>
      <c r="E37" s="344">
        <v>3826.85</v>
      </c>
      <c r="F37" s="344">
        <v>8126.69</v>
      </c>
      <c r="G37" s="343">
        <v>494.87</v>
      </c>
      <c r="H37" s="339">
        <v>0</v>
      </c>
      <c r="I37" s="344">
        <v>8338.85</v>
      </c>
      <c r="J37" s="344">
        <v>739.46</v>
      </c>
      <c r="K37" s="343">
        <v>23590.06</v>
      </c>
      <c r="L37" s="717"/>
    </row>
    <row r="38" spans="1:12" s="322" customFormat="1" ht="10.5" customHeight="1" x14ac:dyDescent="0.2">
      <c r="A38" s="277" t="s">
        <v>618</v>
      </c>
      <c r="B38" s="339">
        <v>0</v>
      </c>
      <c r="C38" s="339">
        <v>72.52</v>
      </c>
      <c r="D38" s="339">
        <v>0</v>
      </c>
      <c r="E38" s="339">
        <v>3021.16</v>
      </c>
      <c r="F38" s="339">
        <v>1.1599999999999999</v>
      </c>
      <c r="G38" s="338">
        <v>494.87</v>
      </c>
      <c r="H38" s="339">
        <v>0</v>
      </c>
      <c r="I38" s="339">
        <v>0</v>
      </c>
      <c r="J38" s="339">
        <v>0</v>
      </c>
      <c r="K38" s="338">
        <v>3589.7</v>
      </c>
      <c r="L38" s="285"/>
    </row>
    <row r="39" spans="1:12" s="322" customFormat="1" ht="11.25" customHeight="1" x14ac:dyDescent="0.2">
      <c r="A39" s="277" t="s">
        <v>619</v>
      </c>
      <c r="B39" s="339">
        <v>35.94</v>
      </c>
      <c r="C39" s="339">
        <v>513.39</v>
      </c>
      <c r="D39" s="339">
        <v>0</v>
      </c>
      <c r="E39" s="339">
        <v>3.83</v>
      </c>
      <c r="F39" s="339">
        <v>413.11</v>
      </c>
      <c r="G39" s="339">
        <v>0</v>
      </c>
      <c r="H39" s="339">
        <v>0</v>
      </c>
      <c r="I39" s="339">
        <v>326.61</v>
      </c>
      <c r="J39" s="339">
        <v>0</v>
      </c>
      <c r="K39" s="339">
        <v>1292.8800000000001</v>
      </c>
      <c r="L39" s="285"/>
    </row>
    <row r="40" spans="1:12" s="322" customFormat="1" ht="11.25" customHeight="1" x14ac:dyDescent="0.2">
      <c r="A40" s="277" t="s">
        <v>620</v>
      </c>
      <c r="B40" s="339">
        <v>12.06</v>
      </c>
      <c r="C40" s="339">
        <v>0</v>
      </c>
      <c r="D40" s="339">
        <v>0</v>
      </c>
      <c r="E40" s="339">
        <v>0.02</v>
      </c>
      <c r="F40" s="339">
        <v>168.67</v>
      </c>
      <c r="G40" s="339">
        <v>0</v>
      </c>
      <c r="H40" s="339">
        <v>0</v>
      </c>
      <c r="I40" s="339">
        <v>380.92</v>
      </c>
      <c r="J40" s="339">
        <v>0</v>
      </c>
      <c r="K40" s="339">
        <v>561.67999999999995</v>
      </c>
      <c r="L40" s="285"/>
    </row>
    <row r="41" spans="1:12" s="322" customFormat="1" ht="10.5" customHeight="1" x14ac:dyDescent="0.2">
      <c r="A41" s="277" t="s">
        <v>621</v>
      </c>
      <c r="B41" s="339">
        <v>843.01</v>
      </c>
      <c r="C41" s="339">
        <v>0</v>
      </c>
      <c r="D41" s="339">
        <v>0</v>
      </c>
      <c r="E41" s="339">
        <v>158.02000000000001</v>
      </c>
      <c r="F41" s="339">
        <v>860.93</v>
      </c>
      <c r="G41" s="339">
        <v>0</v>
      </c>
      <c r="H41" s="339">
        <v>0</v>
      </c>
      <c r="I41" s="339">
        <v>578.30999999999995</v>
      </c>
      <c r="J41" s="339">
        <v>0</v>
      </c>
      <c r="K41" s="339">
        <v>2440.2600000000002</v>
      </c>
      <c r="L41" s="285"/>
    </row>
    <row r="42" spans="1:12" s="322" customFormat="1" ht="10.5" customHeight="1" x14ac:dyDescent="0.2">
      <c r="A42" s="277" t="s">
        <v>622</v>
      </c>
      <c r="B42" s="339">
        <v>50.51</v>
      </c>
      <c r="C42" s="339">
        <v>0</v>
      </c>
      <c r="D42" s="339">
        <v>0</v>
      </c>
      <c r="E42" s="339">
        <v>99.32</v>
      </c>
      <c r="F42" s="339">
        <v>1677.41</v>
      </c>
      <c r="G42" s="339">
        <v>0</v>
      </c>
      <c r="H42" s="339">
        <v>0</v>
      </c>
      <c r="I42" s="339">
        <v>1420.92</v>
      </c>
      <c r="J42" s="339">
        <v>324.88</v>
      </c>
      <c r="K42" s="339">
        <v>3573.04</v>
      </c>
      <c r="L42" s="285"/>
    </row>
    <row r="43" spans="1:12" s="322" customFormat="1" ht="10.5" customHeight="1" x14ac:dyDescent="0.2">
      <c r="A43" s="277" t="s">
        <v>623</v>
      </c>
      <c r="B43" s="339">
        <v>7.64</v>
      </c>
      <c r="C43" s="339">
        <v>0</v>
      </c>
      <c r="D43" s="339">
        <v>0</v>
      </c>
      <c r="E43" s="339">
        <v>0</v>
      </c>
      <c r="F43" s="339">
        <v>479.35</v>
      </c>
      <c r="G43" s="339">
        <v>0</v>
      </c>
      <c r="H43" s="339">
        <v>0</v>
      </c>
      <c r="I43" s="339">
        <v>607.38</v>
      </c>
      <c r="J43" s="339">
        <v>0</v>
      </c>
      <c r="K43" s="339">
        <v>1094.3699999999999</v>
      </c>
      <c r="L43" s="285"/>
    </row>
    <row r="44" spans="1:12" s="322" customFormat="1" ht="10.5" customHeight="1" x14ac:dyDescent="0.2">
      <c r="A44" s="277" t="s">
        <v>624</v>
      </c>
      <c r="B44" s="339">
        <v>3.6</v>
      </c>
      <c r="C44" s="339">
        <v>0</v>
      </c>
      <c r="D44" s="339">
        <v>0</v>
      </c>
      <c r="E44" s="339">
        <v>0.8</v>
      </c>
      <c r="F44" s="339">
        <v>217.58</v>
      </c>
      <c r="G44" s="339">
        <v>0</v>
      </c>
      <c r="H44" s="339">
        <v>0</v>
      </c>
      <c r="I44" s="339">
        <v>530.65</v>
      </c>
      <c r="J44" s="339">
        <v>0</v>
      </c>
      <c r="K44" s="339">
        <v>752.64</v>
      </c>
      <c r="L44" s="285"/>
    </row>
    <row r="45" spans="1:12" s="322" customFormat="1" ht="10.5" customHeight="1" x14ac:dyDescent="0.2">
      <c r="A45" s="277" t="s">
        <v>625</v>
      </c>
      <c r="B45" s="339">
        <v>40.28</v>
      </c>
      <c r="C45" s="339">
        <v>0</v>
      </c>
      <c r="D45" s="339">
        <v>0</v>
      </c>
      <c r="E45" s="339">
        <v>169.49</v>
      </c>
      <c r="F45" s="339">
        <v>656.26</v>
      </c>
      <c r="G45" s="339">
        <v>0</v>
      </c>
      <c r="H45" s="339">
        <v>0</v>
      </c>
      <c r="I45" s="339">
        <v>435.71</v>
      </c>
      <c r="J45" s="339">
        <v>0</v>
      </c>
      <c r="K45" s="339">
        <v>1301.73</v>
      </c>
      <c r="L45" s="285"/>
    </row>
    <row r="46" spans="1:12" s="322" customFormat="1" ht="10.5" customHeight="1" x14ac:dyDescent="0.2">
      <c r="A46" s="277" t="s">
        <v>626</v>
      </c>
      <c r="B46" s="339">
        <v>37.15</v>
      </c>
      <c r="C46" s="339">
        <v>0</v>
      </c>
      <c r="D46" s="339">
        <v>0</v>
      </c>
      <c r="E46" s="339">
        <v>121.21</v>
      </c>
      <c r="F46" s="339">
        <v>1632.52</v>
      </c>
      <c r="G46" s="339">
        <v>0</v>
      </c>
      <c r="H46" s="339">
        <v>0</v>
      </c>
      <c r="I46" s="339">
        <v>952.94</v>
      </c>
      <c r="J46" s="339">
        <v>7.0000000000000007E-2</v>
      </c>
      <c r="K46" s="339">
        <v>2743.9</v>
      </c>
      <c r="L46" s="285"/>
    </row>
    <row r="47" spans="1:12" s="322" customFormat="1" ht="10.5" customHeight="1" x14ac:dyDescent="0.2">
      <c r="A47" s="277" t="s">
        <v>627</v>
      </c>
      <c r="B47" s="339">
        <v>44.05</v>
      </c>
      <c r="C47" s="339">
        <v>0</v>
      </c>
      <c r="D47" s="339">
        <v>0</v>
      </c>
      <c r="E47" s="339">
        <v>42.25</v>
      </c>
      <c r="F47" s="339">
        <v>368.13</v>
      </c>
      <c r="G47" s="339">
        <v>0</v>
      </c>
      <c r="H47" s="339">
        <v>0</v>
      </c>
      <c r="I47" s="339">
        <v>248.82</v>
      </c>
      <c r="J47" s="339">
        <v>0</v>
      </c>
      <c r="K47" s="339">
        <v>703.26</v>
      </c>
      <c r="L47" s="285"/>
    </row>
    <row r="48" spans="1:12" s="322" customFormat="1" ht="10.5" customHeight="1" x14ac:dyDescent="0.2">
      <c r="A48" s="277" t="s">
        <v>628</v>
      </c>
      <c r="B48" s="339">
        <v>78.28</v>
      </c>
      <c r="C48" s="339">
        <v>0</v>
      </c>
      <c r="D48" s="339">
        <v>0</v>
      </c>
      <c r="E48" s="339">
        <v>28.52</v>
      </c>
      <c r="F48" s="339">
        <v>861.59</v>
      </c>
      <c r="G48" s="339">
        <v>0</v>
      </c>
      <c r="H48" s="339">
        <v>0</v>
      </c>
      <c r="I48" s="339">
        <v>929.17</v>
      </c>
      <c r="J48" s="339">
        <v>0</v>
      </c>
      <c r="K48" s="339">
        <v>1897.56</v>
      </c>
      <c r="L48" s="285"/>
    </row>
    <row r="49" spans="1:12" s="322" customFormat="1" ht="11.25" customHeight="1" x14ac:dyDescent="0.2">
      <c r="A49" s="277" t="s">
        <v>629</v>
      </c>
      <c r="B49" s="339">
        <v>320.62</v>
      </c>
      <c r="C49" s="339">
        <v>0</v>
      </c>
      <c r="D49" s="339">
        <v>0</v>
      </c>
      <c r="E49" s="339">
        <v>30.53</v>
      </c>
      <c r="F49" s="339">
        <v>554.95000000000005</v>
      </c>
      <c r="G49" s="339">
        <v>0</v>
      </c>
      <c r="H49" s="339">
        <v>0</v>
      </c>
      <c r="I49" s="339">
        <v>1801.51</v>
      </c>
      <c r="J49" s="339">
        <v>414.51</v>
      </c>
      <c r="K49" s="339">
        <v>3122.12</v>
      </c>
      <c r="L49" s="285"/>
    </row>
    <row r="50" spans="1:12" s="322" customFormat="1" ht="11.25" customHeight="1" x14ac:dyDescent="0.2">
      <c r="A50" s="277" t="s">
        <v>630</v>
      </c>
      <c r="B50" s="339">
        <v>4.29</v>
      </c>
      <c r="C50" s="339">
        <v>0</v>
      </c>
      <c r="D50" s="339">
        <v>0</v>
      </c>
      <c r="E50" s="339">
        <v>151.69</v>
      </c>
      <c r="F50" s="339">
        <v>235.03</v>
      </c>
      <c r="G50" s="339">
        <v>0</v>
      </c>
      <c r="H50" s="339">
        <v>0</v>
      </c>
      <c r="I50" s="339">
        <v>125.91</v>
      </c>
      <c r="J50" s="339">
        <v>0</v>
      </c>
      <c r="K50" s="339">
        <v>516.91999999999996</v>
      </c>
      <c r="L50" s="285"/>
    </row>
    <row r="51" spans="1:12" s="322" customFormat="1" ht="10.5" customHeight="1" x14ac:dyDescent="0.25">
      <c r="A51" s="276" t="s">
        <v>631</v>
      </c>
      <c r="B51" s="344">
        <v>9.3800000000000008</v>
      </c>
      <c r="C51" s="344">
        <v>0</v>
      </c>
      <c r="D51" s="344">
        <v>0</v>
      </c>
      <c r="E51" s="344">
        <v>49156.87</v>
      </c>
      <c r="F51" s="344">
        <v>0</v>
      </c>
      <c r="G51" s="344">
        <v>1022.75</v>
      </c>
      <c r="H51" s="339">
        <v>0</v>
      </c>
      <c r="I51" s="344">
        <v>374.23</v>
      </c>
      <c r="J51" s="344">
        <v>0</v>
      </c>
      <c r="K51" s="344">
        <v>50563.24</v>
      </c>
      <c r="L51" s="717"/>
    </row>
    <row r="52" spans="1:12" s="322" customFormat="1" ht="10.5" customHeight="1" x14ac:dyDescent="0.2">
      <c r="A52" s="277" t="s">
        <v>632</v>
      </c>
      <c r="B52" s="339">
        <v>0</v>
      </c>
      <c r="C52" s="339">
        <v>0</v>
      </c>
      <c r="D52" s="339">
        <v>0</v>
      </c>
      <c r="E52" s="339">
        <v>11811.84</v>
      </c>
      <c r="F52" s="339">
        <v>0</v>
      </c>
      <c r="G52" s="339">
        <v>0</v>
      </c>
      <c r="H52" s="339">
        <v>0</v>
      </c>
      <c r="I52" s="339">
        <v>0</v>
      </c>
      <c r="J52" s="339">
        <v>0</v>
      </c>
      <c r="K52" s="339">
        <v>11811.84</v>
      </c>
      <c r="L52" s="717"/>
    </row>
    <row r="53" spans="1:12" s="322" customFormat="1" ht="10.5" customHeight="1" x14ac:dyDescent="0.2">
      <c r="A53" s="277" t="s">
        <v>633</v>
      </c>
      <c r="B53" s="339">
        <v>9.3800000000000008</v>
      </c>
      <c r="C53" s="339">
        <v>0</v>
      </c>
      <c r="D53" s="339">
        <v>0</v>
      </c>
      <c r="E53" s="339">
        <v>627.37</v>
      </c>
      <c r="F53" s="339">
        <v>0</v>
      </c>
      <c r="G53" s="339">
        <v>0</v>
      </c>
      <c r="H53" s="339">
        <v>0</v>
      </c>
      <c r="I53" s="339">
        <v>371.4</v>
      </c>
      <c r="J53" s="339">
        <v>0</v>
      </c>
      <c r="K53" s="339">
        <v>1008.15</v>
      </c>
      <c r="L53" s="717"/>
    </row>
    <row r="54" spans="1:12" s="322" customFormat="1" ht="10.5" customHeight="1" x14ac:dyDescent="0.2">
      <c r="A54" s="277" t="s">
        <v>634</v>
      </c>
      <c r="B54" s="339">
        <v>0</v>
      </c>
      <c r="C54" s="339">
        <v>0</v>
      </c>
      <c r="D54" s="339">
        <v>0</v>
      </c>
      <c r="E54" s="339">
        <v>36025.65</v>
      </c>
      <c r="F54" s="339">
        <v>0</v>
      </c>
      <c r="G54" s="339">
        <v>1022.75</v>
      </c>
      <c r="H54" s="339">
        <v>0</v>
      </c>
      <c r="I54" s="339">
        <v>2.83</v>
      </c>
      <c r="J54" s="339">
        <v>0</v>
      </c>
      <c r="K54" s="339">
        <v>37051.230000000003</v>
      </c>
      <c r="L54" s="717"/>
    </row>
    <row r="55" spans="1:12" s="322" customFormat="1" ht="10.5" customHeight="1" x14ac:dyDescent="0.2">
      <c r="A55" s="277" t="s">
        <v>635</v>
      </c>
      <c r="B55" s="339">
        <v>0</v>
      </c>
      <c r="C55" s="339">
        <v>0</v>
      </c>
      <c r="D55" s="339">
        <v>0</v>
      </c>
      <c r="E55" s="339">
        <v>692.01</v>
      </c>
      <c r="F55" s="339">
        <v>0</v>
      </c>
      <c r="G55" s="339">
        <v>0</v>
      </c>
      <c r="H55" s="339">
        <v>0</v>
      </c>
      <c r="I55" s="339">
        <v>0</v>
      </c>
      <c r="J55" s="339">
        <v>0</v>
      </c>
      <c r="K55" s="339">
        <v>692.01</v>
      </c>
      <c r="L55" s="717"/>
    </row>
    <row r="56" spans="1:12" s="322" customFormat="1" ht="10.5" customHeight="1" x14ac:dyDescent="0.2">
      <c r="A56" s="277" t="s">
        <v>636</v>
      </c>
      <c r="B56" s="339">
        <v>0</v>
      </c>
      <c r="C56" s="339">
        <v>0</v>
      </c>
      <c r="D56" s="339">
        <v>0</v>
      </c>
      <c r="E56" s="339">
        <v>0</v>
      </c>
      <c r="F56" s="339">
        <v>0</v>
      </c>
      <c r="G56" s="339">
        <v>0</v>
      </c>
      <c r="H56" s="339">
        <v>0</v>
      </c>
      <c r="I56" s="339">
        <v>0</v>
      </c>
      <c r="J56" s="339">
        <v>0</v>
      </c>
      <c r="K56" s="339">
        <v>0</v>
      </c>
      <c r="L56" s="717"/>
    </row>
    <row r="57" spans="1:12" s="322" customFormat="1" ht="10.5" customHeight="1" x14ac:dyDescent="0.25">
      <c r="A57" s="276" t="s">
        <v>614</v>
      </c>
      <c r="B57" s="344">
        <v>485.51</v>
      </c>
      <c r="C57" s="344">
        <v>209.71</v>
      </c>
      <c r="D57" s="344">
        <v>0</v>
      </c>
      <c r="E57" s="344">
        <v>3915.99</v>
      </c>
      <c r="F57" s="344">
        <v>34559.730000000003</v>
      </c>
      <c r="G57" s="343">
        <v>1725.07</v>
      </c>
      <c r="H57" s="339">
        <v>0</v>
      </c>
      <c r="I57" s="344">
        <v>18481.36</v>
      </c>
      <c r="J57" s="344">
        <v>452.76</v>
      </c>
      <c r="K57" s="343">
        <v>59830.14</v>
      </c>
      <c r="L57" s="717"/>
    </row>
    <row r="58" spans="1:12" s="322" customFormat="1" ht="10.5" customHeight="1" x14ac:dyDescent="0.2">
      <c r="A58" s="277" t="s">
        <v>637</v>
      </c>
      <c r="B58" s="339">
        <v>461.7</v>
      </c>
      <c r="C58" s="339">
        <v>209.71</v>
      </c>
      <c r="D58" s="339">
        <v>0</v>
      </c>
      <c r="E58" s="339">
        <v>2691.24</v>
      </c>
      <c r="F58" s="339">
        <v>26659.58</v>
      </c>
      <c r="G58" s="338">
        <v>535.41999999999996</v>
      </c>
      <c r="H58" s="339">
        <v>0</v>
      </c>
      <c r="I58" s="339">
        <v>9751.7199999999993</v>
      </c>
      <c r="J58" s="339">
        <v>51.93</v>
      </c>
      <c r="K58" s="338">
        <v>40361.300000000003</v>
      </c>
      <c r="L58" s="717"/>
    </row>
    <row r="59" spans="1:12" s="322" customFormat="1" ht="10.5" customHeight="1" x14ac:dyDescent="0.2">
      <c r="A59" s="277" t="s">
        <v>638</v>
      </c>
      <c r="B59" s="339">
        <v>15.8</v>
      </c>
      <c r="C59" s="339">
        <v>0</v>
      </c>
      <c r="D59" s="339">
        <v>0</v>
      </c>
      <c r="E59" s="339">
        <v>281.64999999999998</v>
      </c>
      <c r="F59" s="339">
        <v>3269.61</v>
      </c>
      <c r="G59" s="339">
        <v>110.54</v>
      </c>
      <c r="H59" s="339">
        <v>0</v>
      </c>
      <c r="I59" s="339">
        <v>1616.72</v>
      </c>
      <c r="J59" s="339">
        <v>388.89</v>
      </c>
      <c r="K59" s="339">
        <v>5683.21</v>
      </c>
      <c r="L59" s="717"/>
    </row>
    <row r="60" spans="1:12" s="322" customFormat="1" ht="10.5" customHeight="1" x14ac:dyDescent="0.2">
      <c r="A60" s="277" t="s">
        <v>639</v>
      </c>
      <c r="B60" s="339">
        <v>3.34</v>
      </c>
      <c r="C60" s="339">
        <v>0</v>
      </c>
      <c r="D60" s="339">
        <v>0</v>
      </c>
      <c r="E60" s="339">
        <v>374.33</v>
      </c>
      <c r="F60" s="339">
        <v>3658.48</v>
      </c>
      <c r="G60" s="338">
        <v>822.24</v>
      </c>
      <c r="H60" s="339">
        <v>0</v>
      </c>
      <c r="I60" s="339">
        <v>6779.82</v>
      </c>
      <c r="J60" s="339">
        <v>11.94</v>
      </c>
      <c r="K60" s="338">
        <v>11650.15</v>
      </c>
      <c r="L60" s="717"/>
    </row>
    <row r="61" spans="1:12" s="322" customFormat="1" ht="11.25" customHeight="1" x14ac:dyDescent="0.2">
      <c r="A61" s="277" t="s">
        <v>640</v>
      </c>
      <c r="B61" s="339">
        <v>0</v>
      </c>
      <c r="C61" s="339">
        <v>0</v>
      </c>
      <c r="D61" s="339">
        <v>0</v>
      </c>
      <c r="E61" s="339">
        <v>331.88</v>
      </c>
      <c r="F61" s="339">
        <v>84.85</v>
      </c>
      <c r="G61" s="339">
        <v>256.87</v>
      </c>
      <c r="H61" s="339">
        <v>0</v>
      </c>
      <c r="I61" s="339">
        <v>333.11</v>
      </c>
      <c r="J61" s="339">
        <v>0</v>
      </c>
      <c r="K61" s="339">
        <v>1006.71</v>
      </c>
      <c r="L61" s="717"/>
    </row>
    <row r="62" spans="1:12" s="322" customFormat="1" ht="10.5" customHeight="1" x14ac:dyDescent="0.2">
      <c r="A62" s="283" t="s">
        <v>641</v>
      </c>
      <c r="B62" s="339">
        <v>4.66</v>
      </c>
      <c r="C62" s="339">
        <v>0</v>
      </c>
      <c r="D62" s="339">
        <v>0</v>
      </c>
      <c r="E62" s="339">
        <v>236.89</v>
      </c>
      <c r="F62" s="339">
        <v>887.21</v>
      </c>
      <c r="G62" s="339">
        <v>0</v>
      </c>
      <c r="H62" s="339">
        <v>0</v>
      </c>
      <c r="I62" s="339">
        <v>0</v>
      </c>
      <c r="J62" s="339">
        <v>0</v>
      </c>
      <c r="K62" s="339">
        <v>1128.76</v>
      </c>
      <c r="L62" s="717"/>
    </row>
    <row r="63" spans="1:12" s="326" customFormat="1" ht="10.5" customHeight="1" thickBot="1" x14ac:dyDescent="0.3">
      <c r="A63" s="287" t="s">
        <v>642</v>
      </c>
      <c r="B63" s="348">
        <v>0</v>
      </c>
      <c r="C63" s="348">
        <v>133.18</v>
      </c>
      <c r="D63" s="348">
        <v>0</v>
      </c>
      <c r="E63" s="349">
        <v>6236.56</v>
      </c>
      <c r="F63" s="349">
        <v>433.19</v>
      </c>
      <c r="G63" s="348">
        <v>0</v>
      </c>
      <c r="H63" s="348">
        <v>0</v>
      </c>
      <c r="I63" s="348">
        <v>0</v>
      </c>
      <c r="J63" s="348">
        <v>0</v>
      </c>
      <c r="K63" s="349">
        <v>6802.93</v>
      </c>
      <c r="L63" s="717"/>
    </row>
    <row r="64" spans="1:12" s="280" customFormat="1" ht="12" customHeight="1" thickTop="1" x14ac:dyDescent="0.25">
      <c r="A64" s="282" t="s">
        <v>643</v>
      </c>
      <c r="B64" s="282"/>
      <c r="C64" s="282"/>
      <c r="D64" s="282"/>
      <c r="E64" s="282"/>
      <c r="F64" s="282"/>
      <c r="G64" s="282"/>
      <c r="H64" s="277"/>
      <c r="I64" s="288"/>
      <c r="J64" s="288"/>
      <c r="K64" s="288"/>
    </row>
    <row r="65" spans="1:12" s="280" customFormat="1" ht="10" customHeight="1" x14ac:dyDescent="0.25">
      <c r="A65" s="282" t="s">
        <v>644</v>
      </c>
      <c r="B65" s="282"/>
      <c r="C65" s="282"/>
      <c r="D65" s="282"/>
      <c r="E65" s="282"/>
      <c r="F65" s="282"/>
      <c r="G65" s="282"/>
      <c r="H65" s="277"/>
      <c r="I65" s="288"/>
      <c r="J65" s="288"/>
      <c r="K65" s="288"/>
    </row>
    <row r="66" spans="1:12" s="280" customFormat="1" ht="10" customHeight="1" x14ac:dyDescent="0.25">
      <c r="A66" s="282" t="s">
        <v>645</v>
      </c>
      <c r="B66" s="282"/>
      <c r="C66" s="282"/>
      <c r="D66" s="282"/>
      <c r="E66" s="282"/>
      <c r="F66" s="282"/>
      <c r="G66" s="282"/>
      <c r="H66" s="277"/>
      <c r="I66" s="288"/>
      <c r="J66" s="288"/>
      <c r="K66" s="288"/>
    </row>
    <row r="67" spans="1:12" s="280" customFormat="1" ht="10" customHeight="1" x14ac:dyDescent="0.25">
      <c r="A67" s="282" t="s">
        <v>646</v>
      </c>
      <c r="B67" s="282"/>
      <c r="C67" s="282"/>
      <c r="D67" s="282"/>
      <c r="E67" s="282"/>
      <c r="F67" s="282"/>
      <c r="G67" s="282"/>
      <c r="H67" s="277"/>
      <c r="I67" s="288"/>
      <c r="J67" s="288"/>
      <c r="K67" s="288"/>
    </row>
    <row r="68" spans="1:12" s="280" customFormat="1" ht="10" customHeight="1" x14ac:dyDescent="0.25">
      <c r="A68" s="282" t="s">
        <v>647</v>
      </c>
      <c r="B68" s="282"/>
      <c r="C68" s="282"/>
      <c r="D68" s="282"/>
      <c r="E68" s="282"/>
      <c r="F68" s="282"/>
      <c r="G68" s="282"/>
      <c r="H68" s="277"/>
      <c r="I68" s="288"/>
      <c r="J68" s="288"/>
      <c r="K68" s="288"/>
    </row>
    <row r="69" spans="1:12" s="351" customFormat="1" ht="9.75" customHeight="1" x14ac:dyDescent="0.3">
      <c r="A69" s="282" t="s">
        <v>653</v>
      </c>
      <c r="B69" s="335"/>
      <c r="C69" s="335"/>
      <c r="D69" s="335"/>
      <c r="E69" s="335"/>
      <c r="F69" s="335"/>
      <c r="G69" s="335"/>
      <c r="H69" s="277"/>
      <c r="I69" s="288"/>
      <c r="J69" s="288"/>
      <c r="K69" s="288"/>
      <c r="L69" s="280"/>
    </row>
    <row r="70" spans="1:12" s="280" customFormat="1" ht="9.75" customHeight="1" x14ac:dyDescent="0.3">
      <c r="A70" s="336" t="s">
        <v>649</v>
      </c>
      <c r="B70" s="337"/>
      <c r="C70" s="337"/>
      <c r="D70" s="337"/>
      <c r="E70" s="337"/>
      <c r="F70" s="337"/>
      <c r="G70" s="337"/>
      <c r="H70" s="337"/>
      <c r="I70" s="352"/>
      <c r="J70" s="352"/>
      <c r="K70" s="352"/>
    </row>
  </sheetData>
  <pageMargins left="0.51181102362204722" right="0.51181102362204722" top="0.51181102362204722" bottom="0.51181102362204722" header="0.27559055118110237" footer="0.27559055118110237"/>
  <pageSetup paperSize="9" scale="83" firstPageNumber="190" orientation="portrait" useFirstPageNumber="1"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E2AE-2479-4BFE-A7B2-B0050F1242CB}">
  <sheetPr>
    <pageSetUpPr fitToPage="1"/>
  </sheetPr>
  <dimension ref="A1:L69"/>
  <sheetViews>
    <sheetView zoomScaleNormal="100" workbookViewId="0"/>
  </sheetViews>
  <sheetFormatPr defaultColWidth="7.765625" defaultRowHeight="12.5" x14ac:dyDescent="0.25"/>
  <cols>
    <col min="1" max="1" width="16.23046875" style="279" customWidth="1"/>
    <col min="2" max="2" width="5.4609375" style="279" customWidth="1"/>
    <col min="3" max="3" width="9.765625" style="279" customWidth="1"/>
    <col min="4" max="4" width="6.07421875" style="279" customWidth="1"/>
    <col min="5" max="5" width="7.69140625" style="279" customWidth="1"/>
    <col min="6" max="6" width="5.765625" style="279" customWidth="1"/>
    <col min="7" max="7" width="8.07421875" style="279" customWidth="1"/>
    <col min="8" max="8" width="7.07421875" style="279" customWidth="1"/>
    <col min="9" max="9" width="7.765625" style="279"/>
    <col min="10" max="10" width="4.69140625" style="279" customWidth="1"/>
    <col min="11" max="11" width="6.3046875" style="279" customWidth="1"/>
    <col min="12" max="256" width="7.765625" style="279"/>
    <col min="257" max="257" width="16.23046875" style="279" customWidth="1"/>
    <col min="258" max="258" width="5.4609375" style="279" customWidth="1"/>
    <col min="259" max="259" width="9.765625" style="279" customWidth="1"/>
    <col min="260" max="260" width="6.07421875" style="279" customWidth="1"/>
    <col min="261" max="261" width="7.69140625" style="279" customWidth="1"/>
    <col min="262" max="262" width="5.765625" style="279" customWidth="1"/>
    <col min="263" max="263" width="8.07421875" style="279" customWidth="1"/>
    <col min="264" max="264" width="7.07421875" style="279" customWidth="1"/>
    <col min="265" max="265" width="7.765625" style="279"/>
    <col min="266" max="266" width="4.69140625" style="279" customWidth="1"/>
    <col min="267" max="267" width="6.3046875" style="279" customWidth="1"/>
    <col min="268" max="512" width="7.765625" style="279"/>
    <col min="513" max="513" width="16.23046875" style="279" customWidth="1"/>
    <col min="514" max="514" width="5.4609375" style="279" customWidth="1"/>
    <col min="515" max="515" width="9.765625" style="279" customWidth="1"/>
    <col min="516" max="516" width="6.07421875" style="279" customWidth="1"/>
    <col min="517" max="517" width="7.69140625" style="279" customWidth="1"/>
    <col min="518" max="518" width="5.765625" style="279" customWidth="1"/>
    <col min="519" max="519" width="8.07421875" style="279" customWidth="1"/>
    <col min="520" max="520" width="7.07421875" style="279" customWidth="1"/>
    <col min="521" max="521" width="7.765625" style="279"/>
    <col min="522" max="522" width="4.69140625" style="279" customWidth="1"/>
    <col min="523" max="523" width="6.3046875" style="279" customWidth="1"/>
    <col min="524" max="768" width="7.765625" style="279"/>
    <col min="769" max="769" width="16.23046875" style="279" customWidth="1"/>
    <col min="770" max="770" width="5.4609375" style="279" customWidth="1"/>
    <col min="771" max="771" width="9.765625" style="279" customWidth="1"/>
    <col min="772" max="772" width="6.07421875" style="279" customWidth="1"/>
    <col min="773" max="773" width="7.69140625" style="279" customWidth="1"/>
    <col min="774" max="774" width="5.765625" style="279" customWidth="1"/>
    <col min="775" max="775" width="8.07421875" style="279" customWidth="1"/>
    <col min="776" max="776" width="7.07421875" style="279" customWidth="1"/>
    <col min="777" max="777" width="7.765625" style="279"/>
    <col min="778" max="778" width="4.69140625" style="279" customWidth="1"/>
    <col min="779" max="779" width="6.3046875" style="279" customWidth="1"/>
    <col min="780" max="1024" width="7.765625" style="279"/>
    <col min="1025" max="1025" width="16.23046875" style="279" customWidth="1"/>
    <col min="1026" max="1026" width="5.4609375" style="279" customWidth="1"/>
    <col min="1027" max="1027" width="9.765625" style="279" customWidth="1"/>
    <col min="1028" max="1028" width="6.07421875" style="279" customWidth="1"/>
    <col min="1029" max="1029" width="7.69140625" style="279" customWidth="1"/>
    <col min="1030" max="1030" width="5.765625" style="279" customWidth="1"/>
    <col min="1031" max="1031" width="8.07421875" style="279" customWidth="1"/>
    <col min="1032" max="1032" width="7.07421875" style="279" customWidth="1"/>
    <col min="1033" max="1033" width="7.765625" style="279"/>
    <col min="1034" max="1034" width="4.69140625" style="279" customWidth="1"/>
    <col min="1035" max="1035" width="6.3046875" style="279" customWidth="1"/>
    <col min="1036" max="1280" width="7.765625" style="279"/>
    <col min="1281" max="1281" width="16.23046875" style="279" customWidth="1"/>
    <col min="1282" max="1282" width="5.4609375" style="279" customWidth="1"/>
    <col min="1283" max="1283" width="9.765625" style="279" customWidth="1"/>
    <col min="1284" max="1284" width="6.07421875" style="279" customWidth="1"/>
    <col min="1285" max="1285" width="7.69140625" style="279" customWidth="1"/>
    <col min="1286" max="1286" width="5.765625" style="279" customWidth="1"/>
    <col min="1287" max="1287" width="8.07421875" style="279" customWidth="1"/>
    <col min="1288" max="1288" width="7.07421875" style="279" customWidth="1"/>
    <col min="1289" max="1289" width="7.765625" style="279"/>
    <col min="1290" max="1290" width="4.69140625" style="279" customWidth="1"/>
    <col min="1291" max="1291" width="6.3046875" style="279" customWidth="1"/>
    <col min="1292" max="1536" width="7.765625" style="279"/>
    <col min="1537" max="1537" width="16.23046875" style="279" customWidth="1"/>
    <col min="1538" max="1538" width="5.4609375" style="279" customWidth="1"/>
    <col min="1539" max="1539" width="9.765625" style="279" customWidth="1"/>
    <col min="1540" max="1540" width="6.07421875" style="279" customWidth="1"/>
    <col min="1541" max="1541" width="7.69140625" style="279" customWidth="1"/>
    <col min="1542" max="1542" width="5.765625" style="279" customWidth="1"/>
    <col min="1543" max="1543" width="8.07421875" style="279" customWidth="1"/>
    <col min="1544" max="1544" width="7.07421875" style="279" customWidth="1"/>
    <col min="1545" max="1545" width="7.765625" style="279"/>
    <col min="1546" max="1546" width="4.69140625" style="279" customWidth="1"/>
    <col min="1547" max="1547" width="6.3046875" style="279" customWidth="1"/>
    <col min="1548" max="1792" width="7.765625" style="279"/>
    <col min="1793" max="1793" width="16.23046875" style="279" customWidth="1"/>
    <col min="1794" max="1794" width="5.4609375" style="279" customWidth="1"/>
    <col min="1795" max="1795" width="9.765625" style="279" customWidth="1"/>
    <col min="1796" max="1796" width="6.07421875" style="279" customWidth="1"/>
    <col min="1797" max="1797" width="7.69140625" style="279" customWidth="1"/>
    <col min="1798" max="1798" width="5.765625" style="279" customWidth="1"/>
    <col min="1799" max="1799" width="8.07421875" style="279" customWidth="1"/>
    <col min="1800" max="1800" width="7.07421875" style="279" customWidth="1"/>
    <col min="1801" max="1801" width="7.765625" style="279"/>
    <col min="1802" max="1802" width="4.69140625" style="279" customWidth="1"/>
    <col min="1803" max="1803" width="6.3046875" style="279" customWidth="1"/>
    <col min="1804" max="2048" width="7.765625" style="279"/>
    <col min="2049" max="2049" width="16.23046875" style="279" customWidth="1"/>
    <col min="2050" max="2050" width="5.4609375" style="279" customWidth="1"/>
    <col min="2051" max="2051" width="9.765625" style="279" customWidth="1"/>
    <col min="2052" max="2052" width="6.07421875" style="279" customWidth="1"/>
    <col min="2053" max="2053" width="7.69140625" style="279" customWidth="1"/>
    <col min="2054" max="2054" width="5.765625" style="279" customWidth="1"/>
    <col min="2055" max="2055" width="8.07421875" style="279" customWidth="1"/>
    <col min="2056" max="2056" width="7.07421875" style="279" customWidth="1"/>
    <col min="2057" max="2057" width="7.765625" style="279"/>
    <col min="2058" max="2058" width="4.69140625" style="279" customWidth="1"/>
    <col min="2059" max="2059" width="6.3046875" style="279" customWidth="1"/>
    <col min="2060" max="2304" width="7.765625" style="279"/>
    <col min="2305" max="2305" width="16.23046875" style="279" customWidth="1"/>
    <col min="2306" max="2306" width="5.4609375" style="279" customWidth="1"/>
    <col min="2307" max="2307" width="9.765625" style="279" customWidth="1"/>
    <col min="2308" max="2308" width="6.07421875" style="279" customWidth="1"/>
    <col min="2309" max="2309" width="7.69140625" style="279" customWidth="1"/>
    <col min="2310" max="2310" width="5.765625" style="279" customWidth="1"/>
    <col min="2311" max="2311" width="8.07421875" style="279" customWidth="1"/>
    <col min="2312" max="2312" width="7.07421875" style="279" customWidth="1"/>
    <col min="2313" max="2313" width="7.765625" style="279"/>
    <col min="2314" max="2314" width="4.69140625" style="279" customWidth="1"/>
    <col min="2315" max="2315" width="6.3046875" style="279" customWidth="1"/>
    <col min="2316" max="2560" width="7.765625" style="279"/>
    <col min="2561" max="2561" width="16.23046875" style="279" customWidth="1"/>
    <col min="2562" max="2562" width="5.4609375" style="279" customWidth="1"/>
    <col min="2563" max="2563" width="9.765625" style="279" customWidth="1"/>
    <col min="2564" max="2564" width="6.07421875" style="279" customWidth="1"/>
    <col min="2565" max="2565" width="7.69140625" style="279" customWidth="1"/>
    <col min="2566" max="2566" width="5.765625" style="279" customWidth="1"/>
    <col min="2567" max="2567" width="8.07421875" style="279" customWidth="1"/>
    <col min="2568" max="2568" width="7.07421875" style="279" customWidth="1"/>
    <col min="2569" max="2569" width="7.765625" style="279"/>
    <col min="2570" max="2570" width="4.69140625" style="279" customWidth="1"/>
    <col min="2571" max="2571" width="6.3046875" style="279" customWidth="1"/>
    <col min="2572" max="2816" width="7.765625" style="279"/>
    <col min="2817" max="2817" width="16.23046875" style="279" customWidth="1"/>
    <col min="2818" max="2818" width="5.4609375" style="279" customWidth="1"/>
    <col min="2819" max="2819" width="9.765625" style="279" customWidth="1"/>
    <col min="2820" max="2820" width="6.07421875" style="279" customWidth="1"/>
    <col min="2821" max="2821" width="7.69140625" style="279" customWidth="1"/>
    <col min="2822" max="2822" width="5.765625" style="279" customWidth="1"/>
    <col min="2823" max="2823" width="8.07421875" style="279" customWidth="1"/>
    <col min="2824" max="2824" width="7.07421875" style="279" customWidth="1"/>
    <col min="2825" max="2825" width="7.765625" style="279"/>
    <col min="2826" max="2826" width="4.69140625" style="279" customWidth="1"/>
    <col min="2827" max="2827" width="6.3046875" style="279" customWidth="1"/>
    <col min="2828" max="3072" width="7.765625" style="279"/>
    <col min="3073" max="3073" width="16.23046875" style="279" customWidth="1"/>
    <col min="3074" max="3074" width="5.4609375" style="279" customWidth="1"/>
    <col min="3075" max="3075" width="9.765625" style="279" customWidth="1"/>
    <col min="3076" max="3076" width="6.07421875" style="279" customWidth="1"/>
    <col min="3077" max="3077" width="7.69140625" style="279" customWidth="1"/>
    <col min="3078" max="3078" width="5.765625" style="279" customWidth="1"/>
    <col min="3079" max="3079" width="8.07421875" style="279" customWidth="1"/>
    <col min="3080" max="3080" width="7.07421875" style="279" customWidth="1"/>
    <col min="3081" max="3081" width="7.765625" style="279"/>
    <col min="3082" max="3082" width="4.69140625" style="279" customWidth="1"/>
    <col min="3083" max="3083" width="6.3046875" style="279" customWidth="1"/>
    <col min="3084" max="3328" width="7.765625" style="279"/>
    <col min="3329" max="3329" width="16.23046875" style="279" customWidth="1"/>
    <col min="3330" max="3330" width="5.4609375" style="279" customWidth="1"/>
    <col min="3331" max="3331" width="9.765625" style="279" customWidth="1"/>
    <col min="3332" max="3332" width="6.07421875" style="279" customWidth="1"/>
    <col min="3333" max="3333" width="7.69140625" style="279" customWidth="1"/>
    <col min="3334" max="3334" width="5.765625" style="279" customWidth="1"/>
    <col min="3335" max="3335" width="8.07421875" style="279" customWidth="1"/>
    <col min="3336" max="3336" width="7.07421875" style="279" customWidth="1"/>
    <col min="3337" max="3337" width="7.765625" style="279"/>
    <col min="3338" max="3338" width="4.69140625" style="279" customWidth="1"/>
    <col min="3339" max="3339" width="6.3046875" style="279" customWidth="1"/>
    <col min="3340" max="3584" width="7.765625" style="279"/>
    <col min="3585" max="3585" width="16.23046875" style="279" customWidth="1"/>
    <col min="3586" max="3586" width="5.4609375" style="279" customWidth="1"/>
    <col min="3587" max="3587" width="9.765625" style="279" customWidth="1"/>
    <col min="3588" max="3588" width="6.07421875" style="279" customWidth="1"/>
    <col min="3589" max="3589" width="7.69140625" style="279" customWidth="1"/>
    <col min="3590" max="3590" width="5.765625" style="279" customWidth="1"/>
    <col min="3591" max="3591" width="8.07421875" style="279" customWidth="1"/>
    <col min="3592" max="3592" width="7.07421875" style="279" customWidth="1"/>
    <col min="3593" max="3593" width="7.765625" style="279"/>
    <col min="3594" max="3594" width="4.69140625" style="279" customWidth="1"/>
    <col min="3595" max="3595" width="6.3046875" style="279" customWidth="1"/>
    <col min="3596" max="3840" width="7.765625" style="279"/>
    <col min="3841" max="3841" width="16.23046875" style="279" customWidth="1"/>
    <col min="3842" max="3842" width="5.4609375" style="279" customWidth="1"/>
    <col min="3843" max="3843" width="9.765625" style="279" customWidth="1"/>
    <col min="3844" max="3844" width="6.07421875" style="279" customWidth="1"/>
    <col min="3845" max="3845" width="7.69140625" style="279" customWidth="1"/>
    <col min="3846" max="3846" width="5.765625" style="279" customWidth="1"/>
    <col min="3847" max="3847" width="8.07421875" style="279" customWidth="1"/>
    <col min="3848" max="3848" width="7.07421875" style="279" customWidth="1"/>
    <col min="3849" max="3849" width="7.765625" style="279"/>
    <col min="3850" max="3850" width="4.69140625" style="279" customWidth="1"/>
    <col min="3851" max="3851" width="6.3046875" style="279" customWidth="1"/>
    <col min="3852" max="4096" width="7.765625" style="279"/>
    <col min="4097" max="4097" width="16.23046875" style="279" customWidth="1"/>
    <col min="4098" max="4098" width="5.4609375" style="279" customWidth="1"/>
    <col min="4099" max="4099" width="9.765625" style="279" customWidth="1"/>
    <col min="4100" max="4100" width="6.07421875" style="279" customWidth="1"/>
    <col min="4101" max="4101" width="7.69140625" style="279" customWidth="1"/>
    <col min="4102" max="4102" width="5.765625" style="279" customWidth="1"/>
    <col min="4103" max="4103" width="8.07421875" style="279" customWidth="1"/>
    <col min="4104" max="4104" width="7.07421875" style="279" customWidth="1"/>
    <col min="4105" max="4105" width="7.765625" style="279"/>
    <col min="4106" max="4106" width="4.69140625" style="279" customWidth="1"/>
    <col min="4107" max="4107" width="6.3046875" style="279" customWidth="1"/>
    <col min="4108" max="4352" width="7.765625" style="279"/>
    <col min="4353" max="4353" width="16.23046875" style="279" customWidth="1"/>
    <col min="4354" max="4354" width="5.4609375" style="279" customWidth="1"/>
    <col min="4355" max="4355" width="9.765625" style="279" customWidth="1"/>
    <col min="4356" max="4356" width="6.07421875" style="279" customWidth="1"/>
    <col min="4357" max="4357" width="7.69140625" style="279" customWidth="1"/>
    <col min="4358" max="4358" width="5.765625" style="279" customWidth="1"/>
    <col min="4359" max="4359" width="8.07421875" style="279" customWidth="1"/>
    <col min="4360" max="4360" width="7.07421875" style="279" customWidth="1"/>
    <col min="4361" max="4361" width="7.765625" style="279"/>
    <col min="4362" max="4362" width="4.69140625" style="279" customWidth="1"/>
    <col min="4363" max="4363" width="6.3046875" style="279" customWidth="1"/>
    <col min="4364" max="4608" width="7.765625" style="279"/>
    <col min="4609" max="4609" width="16.23046875" style="279" customWidth="1"/>
    <col min="4610" max="4610" width="5.4609375" style="279" customWidth="1"/>
    <col min="4611" max="4611" width="9.765625" style="279" customWidth="1"/>
    <col min="4612" max="4612" width="6.07421875" style="279" customWidth="1"/>
    <col min="4613" max="4613" width="7.69140625" style="279" customWidth="1"/>
    <col min="4614" max="4614" width="5.765625" style="279" customWidth="1"/>
    <col min="4615" max="4615" width="8.07421875" style="279" customWidth="1"/>
    <col min="4616" max="4616" width="7.07421875" style="279" customWidth="1"/>
    <col min="4617" max="4617" width="7.765625" style="279"/>
    <col min="4618" max="4618" width="4.69140625" style="279" customWidth="1"/>
    <col min="4619" max="4619" width="6.3046875" style="279" customWidth="1"/>
    <col min="4620" max="4864" width="7.765625" style="279"/>
    <col min="4865" max="4865" width="16.23046875" style="279" customWidth="1"/>
    <col min="4866" max="4866" width="5.4609375" style="279" customWidth="1"/>
    <col min="4867" max="4867" width="9.765625" style="279" customWidth="1"/>
    <col min="4868" max="4868" width="6.07421875" style="279" customWidth="1"/>
    <col min="4869" max="4869" width="7.69140625" style="279" customWidth="1"/>
    <col min="4870" max="4870" width="5.765625" style="279" customWidth="1"/>
    <col min="4871" max="4871" width="8.07421875" style="279" customWidth="1"/>
    <col min="4872" max="4872" width="7.07421875" style="279" customWidth="1"/>
    <col min="4873" max="4873" width="7.765625" style="279"/>
    <col min="4874" max="4874" width="4.69140625" style="279" customWidth="1"/>
    <col min="4875" max="4875" width="6.3046875" style="279" customWidth="1"/>
    <col min="4876" max="5120" width="7.765625" style="279"/>
    <col min="5121" max="5121" width="16.23046875" style="279" customWidth="1"/>
    <col min="5122" max="5122" width="5.4609375" style="279" customWidth="1"/>
    <col min="5123" max="5123" width="9.765625" style="279" customWidth="1"/>
    <col min="5124" max="5124" width="6.07421875" style="279" customWidth="1"/>
    <col min="5125" max="5125" width="7.69140625" style="279" customWidth="1"/>
    <col min="5126" max="5126" width="5.765625" style="279" customWidth="1"/>
    <col min="5127" max="5127" width="8.07421875" style="279" customWidth="1"/>
    <col min="5128" max="5128" width="7.07421875" style="279" customWidth="1"/>
    <col min="5129" max="5129" width="7.765625" style="279"/>
    <col min="5130" max="5130" width="4.69140625" style="279" customWidth="1"/>
    <col min="5131" max="5131" width="6.3046875" style="279" customWidth="1"/>
    <col min="5132" max="5376" width="7.765625" style="279"/>
    <col min="5377" max="5377" width="16.23046875" style="279" customWidth="1"/>
    <col min="5378" max="5378" width="5.4609375" style="279" customWidth="1"/>
    <col min="5379" max="5379" width="9.765625" style="279" customWidth="1"/>
    <col min="5380" max="5380" width="6.07421875" style="279" customWidth="1"/>
    <col min="5381" max="5381" width="7.69140625" style="279" customWidth="1"/>
    <col min="5382" max="5382" width="5.765625" style="279" customWidth="1"/>
    <col min="5383" max="5383" width="8.07421875" style="279" customWidth="1"/>
    <col min="5384" max="5384" width="7.07421875" style="279" customWidth="1"/>
    <col min="5385" max="5385" width="7.765625" style="279"/>
    <col min="5386" max="5386" width="4.69140625" style="279" customWidth="1"/>
    <col min="5387" max="5387" width="6.3046875" style="279" customWidth="1"/>
    <col min="5388" max="5632" width="7.765625" style="279"/>
    <col min="5633" max="5633" width="16.23046875" style="279" customWidth="1"/>
    <col min="5634" max="5634" width="5.4609375" style="279" customWidth="1"/>
    <col min="5635" max="5635" width="9.765625" style="279" customWidth="1"/>
    <col min="5636" max="5636" width="6.07421875" style="279" customWidth="1"/>
    <col min="5637" max="5637" width="7.69140625" style="279" customWidth="1"/>
    <col min="5638" max="5638" width="5.765625" style="279" customWidth="1"/>
    <col min="5639" max="5639" width="8.07421875" style="279" customWidth="1"/>
    <col min="5640" max="5640" width="7.07421875" style="279" customWidth="1"/>
    <col min="5641" max="5641" width="7.765625" style="279"/>
    <col min="5642" max="5642" width="4.69140625" style="279" customWidth="1"/>
    <col min="5643" max="5643" width="6.3046875" style="279" customWidth="1"/>
    <col min="5644" max="5888" width="7.765625" style="279"/>
    <col min="5889" max="5889" width="16.23046875" style="279" customWidth="1"/>
    <col min="5890" max="5890" width="5.4609375" style="279" customWidth="1"/>
    <col min="5891" max="5891" width="9.765625" style="279" customWidth="1"/>
    <col min="5892" max="5892" width="6.07421875" style="279" customWidth="1"/>
    <col min="5893" max="5893" width="7.69140625" style="279" customWidth="1"/>
    <col min="5894" max="5894" width="5.765625" style="279" customWidth="1"/>
    <col min="5895" max="5895" width="8.07421875" style="279" customWidth="1"/>
    <col min="5896" max="5896" width="7.07421875" style="279" customWidth="1"/>
    <col min="5897" max="5897" width="7.765625" style="279"/>
    <col min="5898" max="5898" width="4.69140625" style="279" customWidth="1"/>
    <col min="5899" max="5899" width="6.3046875" style="279" customWidth="1"/>
    <col min="5900" max="6144" width="7.765625" style="279"/>
    <col min="6145" max="6145" width="16.23046875" style="279" customWidth="1"/>
    <col min="6146" max="6146" width="5.4609375" style="279" customWidth="1"/>
    <col min="6147" max="6147" width="9.765625" style="279" customWidth="1"/>
    <col min="6148" max="6148" width="6.07421875" style="279" customWidth="1"/>
    <col min="6149" max="6149" width="7.69140625" style="279" customWidth="1"/>
    <col min="6150" max="6150" width="5.765625" style="279" customWidth="1"/>
    <col min="6151" max="6151" width="8.07421875" style="279" customWidth="1"/>
    <col min="6152" max="6152" width="7.07421875" style="279" customWidth="1"/>
    <col min="6153" max="6153" width="7.765625" style="279"/>
    <col min="6154" max="6154" width="4.69140625" style="279" customWidth="1"/>
    <col min="6155" max="6155" width="6.3046875" style="279" customWidth="1"/>
    <col min="6156" max="6400" width="7.765625" style="279"/>
    <col min="6401" max="6401" width="16.23046875" style="279" customWidth="1"/>
    <col min="6402" max="6402" width="5.4609375" style="279" customWidth="1"/>
    <col min="6403" max="6403" width="9.765625" style="279" customWidth="1"/>
    <col min="6404" max="6404" width="6.07421875" style="279" customWidth="1"/>
    <col min="6405" max="6405" width="7.69140625" style="279" customWidth="1"/>
    <col min="6406" max="6406" width="5.765625" style="279" customWidth="1"/>
    <col min="6407" max="6407" width="8.07421875" style="279" customWidth="1"/>
    <col min="6408" max="6408" width="7.07421875" style="279" customWidth="1"/>
    <col min="6409" max="6409" width="7.765625" style="279"/>
    <col min="6410" max="6410" width="4.69140625" style="279" customWidth="1"/>
    <col min="6411" max="6411" width="6.3046875" style="279" customWidth="1"/>
    <col min="6412" max="6656" width="7.765625" style="279"/>
    <col min="6657" max="6657" width="16.23046875" style="279" customWidth="1"/>
    <col min="6658" max="6658" width="5.4609375" style="279" customWidth="1"/>
    <col min="6659" max="6659" width="9.765625" style="279" customWidth="1"/>
    <col min="6660" max="6660" width="6.07421875" style="279" customWidth="1"/>
    <col min="6661" max="6661" width="7.69140625" style="279" customWidth="1"/>
    <col min="6662" max="6662" width="5.765625" style="279" customWidth="1"/>
    <col min="6663" max="6663" width="8.07421875" style="279" customWidth="1"/>
    <col min="6664" max="6664" width="7.07421875" style="279" customWidth="1"/>
    <col min="6665" max="6665" width="7.765625" style="279"/>
    <col min="6666" max="6666" width="4.69140625" style="279" customWidth="1"/>
    <col min="6667" max="6667" width="6.3046875" style="279" customWidth="1"/>
    <col min="6668" max="6912" width="7.765625" style="279"/>
    <col min="6913" max="6913" width="16.23046875" style="279" customWidth="1"/>
    <col min="6914" max="6914" width="5.4609375" style="279" customWidth="1"/>
    <col min="6915" max="6915" width="9.765625" style="279" customWidth="1"/>
    <col min="6916" max="6916" width="6.07421875" style="279" customWidth="1"/>
    <col min="6917" max="6917" width="7.69140625" style="279" customWidth="1"/>
    <col min="6918" max="6918" width="5.765625" style="279" customWidth="1"/>
    <col min="6919" max="6919" width="8.07421875" style="279" customWidth="1"/>
    <col min="6920" max="6920" width="7.07421875" style="279" customWidth="1"/>
    <col min="6921" max="6921" width="7.765625" style="279"/>
    <col min="6922" max="6922" width="4.69140625" style="279" customWidth="1"/>
    <col min="6923" max="6923" width="6.3046875" style="279" customWidth="1"/>
    <col min="6924" max="7168" width="7.765625" style="279"/>
    <col min="7169" max="7169" width="16.23046875" style="279" customWidth="1"/>
    <col min="7170" max="7170" width="5.4609375" style="279" customWidth="1"/>
    <col min="7171" max="7171" width="9.765625" style="279" customWidth="1"/>
    <col min="7172" max="7172" width="6.07421875" style="279" customWidth="1"/>
    <col min="7173" max="7173" width="7.69140625" style="279" customWidth="1"/>
    <col min="7174" max="7174" width="5.765625" style="279" customWidth="1"/>
    <col min="7175" max="7175" width="8.07421875" style="279" customWidth="1"/>
    <col min="7176" max="7176" width="7.07421875" style="279" customWidth="1"/>
    <col min="7177" max="7177" width="7.765625" style="279"/>
    <col min="7178" max="7178" width="4.69140625" style="279" customWidth="1"/>
    <col min="7179" max="7179" width="6.3046875" style="279" customWidth="1"/>
    <col min="7180" max="7424" width="7.765625" style="279"/>
    <col min="7425" max="7425" width="16.23046875" style="279" customWidth="1"/>
    <col min="7426" max="7426" width="5.4609375" style="279" customWidth="1"/>
    <col min="7427" max="7427" width="9.765625" style="279" customWidth="1"/>
    <col min="7428" max="7428" width="6.07421875" style="279" customWidth="1"/>
    <col min="7429" max="7429" width="7.69140625" style="279" customWidth="1"/>
    <col min="7430" max="7430" width="5.765625" style="279" customWidth="1"/>
    <col min="7431" max="7431" width="8.07421875" style="279" customWidth="1"/>
    <col min="7432" max="7432" width="7.07421875" style="279" customWidth="1"/>
    <col min="7433" max="7433" width="7.765625" style="279"/>
    <col min="7434" max="7434" width="4.69140625" style="279" customWidth="1"/>
    <col min="7435" max="7435" width="6.3046875" style="279" customWidth="1"/>
    <col min="7436" max="7680" width="7.765625" style="279"/>
    <col min="7681" max="7681" width="16.23046875" style="279" customWidth="1"/>
    <col min="7682" max="7682" width="5.4609375" style="279" customWidth="1"/>
    <col min="7683" max="7683" width="9.765625" style="279" customWidth="1"/>
    <col min="7684" max="7684" width="6.07421875" style="279" customWidth="1"/>
    <col min="7685" max="7685" width="7.69140625" style="279" customWidth="1"/>
    <col min="7686" max="7686" width="5.765625" style="279" customWidth="1"/>
    <col min="7687" max="7687" width="8.07421875" style="279" customWidth="1"/>
    <col min="7688" max="7688" width="7.07421875" style="279" customWidth="1"/>
    <col min="7689" max="7689" width="7.765625" style="279"/>
    <col min="7690" max="7690" width="4.69140625" style="279" customWidth="1"/>
    <col min="7691" max="7691" width="6.3046875" style="279" customWidth="1"/>
    <col min="7692" max="7936" width="7.765625" style="279"/>
    <col min="7937" max="7937" width="16.23046875" style="279" customWidth="1"/>
    <col min="7938" max="7938" width="5.4609375" style="279" customWidth="1"/>
    <col min="7939" max="7939" width="9.765625" style="279" customWidth="1"/>
    <col min="7940" max="7940" width="6.07421875" style="279" customWidth="1"/>
    <col min="7941" max="7941" width="7.69140625" style="279" customWidth="1"/>
    <col min="7942" max="7942" width="5.765625" style="279" customWidth="1"/>
    <col min="7943" max="7943" width="8.07421875" style="279" customWidth="1"/>
    <col min="7944" max="7944" width="7.07421875" style="279" customWidth="1"/>
    <col min="7945" max="7945" width="7.765625" style="279"/>
    <col min="7946" max="7946" width="4.69140625" style="279" customWidth="1"/>
    <col min="7947" max="7947" width="6.3046875" style="279" customWidth="1"/>
    <col min="7948" max="8192" width="7.765625" style="279"/>
    <col min="8193" max="8193" width="16.23046875" style="279" customWidth="1"/>
    <col min="8194" max="8194" width="5.4609375" style="279" customWidth="1"/>
    <col min="8195" max="8195" width="9.765625" style="279" customWidth="1"/>
    <col min="8196" max="8196" width="6.07421875" style="279" customWidth="1"/>
    <col min="8197" max="8197" width="7.69140625" style="279" customWidth="1"/>
    <col min="8198" max="8198" width="5.765625" style="279" customWidth="1"/>
    <col min="8199" max="8199" width="8.07421875" style="279" customWidth="1"/>
    <col min="8200" max="8200" width="7.07421875" style="279" customWidth="1"/>
    <col min="8201" max="8201" width="7.765625" style="279"/>
    <col min="8202" max="8202" width="4.69140625" style="279" customWidth="1"/>
    <col min="8203" max="8203" width="6.3046875" style="279" customWidth="1"/>
    <col min="8204" max="8448" width="7.765625" style="279"/>
    <col min="8449" max="8449" width="16.23046875" style="279" customWidth="1"/>
    <col min="8450" max="8450" width="5.4609375" style="279" customWidth="1"/>
    <col min="8451" max="8451" width="9.765625" style="279" customWidth="1"/>
    <col min="8452" max="8452" width="6.07421875" style="279" customWidth="1"/>
    <col min="8453" max="8453" width="7.69140625" style="279" customWidth="1"/>
    <col min="8454" max="8454" width="5.765625" style="279" customWidth="1"/>
    <col min="8455" max="8455" width="8.07421875" style="279" customWidth="1"/>
    <col min="8456" max="8456" width="7.07421875" style="279" customWidth="1"/>
    <col min="8457" max="8457" width="7.765625" style="279"/>
    <col min="8458" max="8458" width="4.69140625" style="279" customWidth="1"/>
    <col min="8459" max="8459" width="6.3046875" style="279" customWidth="1"/>
    <col min="8460" max="8704" width="7.765625" style="279"/>
    <col min="8705" max="8705" width="16.23046875" style="279" customWidth="1"/>
    <col min="8706" max="8706" width="5.4609375" style="279" customWidth="1"/>
    <col min="8707" max="8707" width="9.765625" style="279" customWidth="1"/>
    <col min="8708" max="8708" width="6.07421875" style="279" customWidth="1"/>
    <col min="8709" max="8709" width="7.69140625" style="279" customWidth="1"/>
    <col min="8710" max="8710" width="5.765625" style="279" customWidth="1"/>
    <col min="8711" max="8711" width="8.07421875" style="279" customWidth="1"/>
    <col min="8712" max="8712" width="7.07421875" style="279" customWidth="1"/>
    <col min="8713" max="8713" width="7.765625" style="279"/>
    <col min="8714" max="8714" width="4.69140625" style="279" customWidth="1"/>
    <col min="8715" max="8715" width="6.3046875" style="279" customWidth="1"/>
    <col min="8716" max="8960" width="7.765625" style="279"/>
    <col min="8961" max="8961" width="16.23046875" style="279" customWidth="1"/>
    <col min="8962" max="8962" width="5.4609375" style="279" customWidth="1"/>
    <col min="8963" max="8963" width="9.765625" style="279" customWidth="1"/>
    <col min="8964" max="8964" width="6.07421875" style="279" customWidth="1"/>
    <col min="8965" max="8965" width="7.69140625" style="279" customWidth="1"/>
    <col min="8966" max="8966" width="5.765625" style="279" customWidth="1"/>
    <col min="8967" max="8967" width="8.07421875" style="279" customWidth="1"/>
    <col min="8968" max="8968" width="7.07421875" style="279" customWidth="1"/>
    <col min="8969" max="8969" width="7.765625" style="279"/>
    <col min="8970" max="8970" width="4.69140625" style="279" customWidth="1"/>
    <col min="8971" max="8971" width="6.3046875" style="279" customWidth="1"/>
    <col min="8972" max="9216" width="7.765625" style="279"/>
    <col min="9217" max="9217" width="16.23046875" style="279" customWidth="1"/>
    <col min="9218" max="9218" width="5.4609375" style="279" customWidth="1"/>
    <col min="9219" max="9219" width="9.765625" style="279" customWidth="1"/>
    <col min="9220" max="9220" width="6.07421875" style="279" customWidth="1"/>
    <col min="9221" max="9221" width="7.69140625" style="279" customWidth="1"/>
    <col min="9222" max="9222" width="5.765625" style="279" customWidth="1"/>
    <col min="9223" max="9223" width="8.07421875" style="279" customWidth="1"/>
    <col min="9224" max="9224" width="7.07421875" style="279" customWidth="1"/>
    <col min="9225" max="9225" width="7.765625" style="279"/>
    <col min="9226" max="9226" width="4.69140625" style="279" customWidth="1"/>
    <col min="9227" max="9227" width="6.3046875" style="279" customWidth="1"/>
    <col min="9228" max="9472" width="7.765625" style="279"/>
    <col min="9473" max="9473" width="16.23046875" style="279" customWidth="1"/>
    <col min="9474" max="9474" width="5.4609375" style="279" customWidth="1"/>
    <col min="9475" max="9475" width="9.765625" style="279" customWidth="1"/>
    <col min="9476" max="9476" width="6.07421875" style="279" customWidth="1"/>
    <col min="9477" max="9477" width="7.69140625" style="279" customWidth="1"/>
    <col min="9478" max="9478" width="5.765625" style="279" customWidth="1"/>
    <col min="9479" max="9479" width="8.07421875" style="279" customWidth="1"/>
    <col min="9480" max="9480" width="7.07421875" style="279" customWidth="1"/>
    <col min="9481" max="9481" width="7.765625" style="279"/>
    <col min="9482" max="9482" width="4.69140625" style="279" customWidth="1"/>
    <col min="9483" max="9483" width="6.3046875" style="279" customWidth="1"/>
    <col min="9484" max="9728" width="7.765625" style="279"/>
    <col min="9729" max="9729" width="16.23046875" style="279" customWidth="1"/>
    <col min="9730" max="9730" width="5.4609375" style="279" customWidth="1"/>
    <col min="9731" max="9731" width="9.765625" style="279" customWidth="1"/>
    <col min="9732" max="9732" width="6.07421875" style="279" customWidth="1"/>
    <col min="9733" max="9733" width="7.69140625" style="279" customWidth="1"/>
    <col min="9734" max="9734" width="5.765625" style="279" customWidth="1"/>
    <col min="9735" max="9735" width="8.07421875" style="279" customWidth="1"/>
    <col min="9736" max="9736" width="7.07421875" style="279" customWidth="1"/>
    <col min="9737" max="9737" width="7.765625" style="279"/>
    <col min="9738" max="9738" width="4.69140625" style="279" customWidth="1"/>
    <col min="9739" max="9739" width="6.3046875" style="279" customWidth="1"/>
    <col min="9740" max="9984" width="7.765625" style="279"/>
    <col min="9985" max="9985" width="16.23046875" style="279" customWidth="1"/>
    <col min="9986" max="9986" width="5.4609375" style="279" customWidth="1"/>
    <col min="9987" max="9987" width="9.765625" style="279" customWidth="1"/>
    <col min="9988" max="9988" width="6.07421875" style="279" customWidth="1"/>
    <col min="9989" max="9989" width="7.69140625" style="279" customWidth="1"/>
    <col min="9990" max="9990" width="5.765625" style="279" customWidth="1"/>
    <col min="9991" max="9991" width="8.07421875" style="279" customWidth="1"/>
    <col min="9992" max="9992" width="7.07421875" style="279" customWidth="1"/>
    <col min="9993" max="9993" width="7.765625" style="279"/>
    <col min="9994" max="9994" width="4.69140625" style="279" customWidth="1"/>
    <col min="9995" max="9995" width="6.3046875" style="279" customWidth="1"/>
    <col min="9996" max="10240" width="7.765625" style="279"/>
    <col min="10241" max="10241" width="16.23046875" style="279" customWidth="1"/>
    <col min="10242" max="10242" width="5.4609375" style="279" customWidth="1"/>
    <col min="10243" max="10243" width="9.765625" style="279" customWidth="1"/>
    <col min="10244" max="10244" width="6.07421875" style="279" customWidth="1"/>
    <col min="10245" max="10245" width="7.69140625" style="279" customWidth="1"/>
    <col min="10246" max="10246" width="5.765625" style="279" customWidth="1"/>
    <col min="10247" max="10247" width="8.07421875" style="279" customWidth="1"/>
    <col min="10248" max="10248" width="7.07421875" style="279" customWidth="1"/>
    <col min="10249" max="10249" width="7.765625" style="279"/>
    <col min="10250" max="10250" width="4.69140625" style="279" customWidth="1"/>
    <col min="10251" max="10251" width="6.3046875" style="279" customWidth="1"/>
    <col min="10252" max="10496" width="7.765625" style="279"/>
    <col min="10497" max="10497" width="16.23046875" style="279" customWidth="1"/>
    <col min="10498" max="10498" width="5.4609375" style="279" customWidth="1"/>
    <col min="10499" max="10499" width="9.765625" style="279" customWidth="1"/>
    <col min="10500" max="10500" width="6.07421875" style="279" customWidth="1"/>
    <col min="10501" max="10501" width="7.69140625" style="279" customWidth="1"/>
    <col min="10502" max="10502" width="5.765625" style="279" customWidth="1"/>
    <col min="10503" max="10503" width="8.07421875" style="279" customWidth="1"/>
    <col min="10504" max="10504" width="7.07421875" style="279" customWidth="1"/>
    <col min="10505" max="10505" width="7.765625" style="279"/>
    <col min="10506" max="10506" width="4.69140625" style="279" customWidth="1"/>
    <col min="10507" max="10507" width="6.3046875" style="279" customWidth="1"/>
    <col min="10508" max="10752" width="7.765625" style="279"/>
    <col min="10753" max="10753" width="16.23046875" style="279" customWidth="1"/>
    <col min="10754" max="10754" width="5.4609375" style="279" customWidth="1"/>
    <col min="10755" max="10755" width="9.765625" style="279" customWidth="1"/>
    <col min="10756" max="10756" width="6.07421875" style="279" customWidth="1"/>
    <col min="10757" max="10757" width="7.69140625" style="279" customWidth="1"/>
    <col min="10758" max="10758" width="5.765625" style="279" customWidth="1"/>
    <col min="10759" max="10759" width="8.07421875" style="279" customWidth="1"/>
    <col min="10760" max="10760" width="7.07421875" style="279" customWidth="1"/>
    <col min="10761" max="10761" width="7.765625" style="279"/>
    <col min="10762" max="10762" width="4.69140625" style="279" customWidth="1"/>
    <col min="10763" max="10763" width="6.3046875" style="279" customWidth="1"/>
    <col min="10764" max="11008" width="7.765625" style="279"/>
    <col min="11009" max="11009" width="16.23046875" style="279" customWidth="1"/>
    <col min="11010" max="11010" width="5.4609375" style="279" customWidth="1"/>
    <col min="11011" max="11011" width="9.765625" style="279" customWidth="1"/>
    <col min="11012" max="11012" width="6.07421875" style="279" customWidth="1"/>
    <col min="11013" max="11013" width="7.69140625" style="279" customWidth="1"/>
    <col min="11014" max="11014" width="5.765625" style="279" customWidth="1"/>
    <col min="11015" max="11015" width="8.07421875" style="279" customWidth="1"/>
    <col min="11016" max="11016" width="7.07421875" style="279" customWidth="1"/>
    <col min="11017" max="11017" width="7.765625" style="279"/>
    <col min="11018" max="11018" width="4.69140625" style="279" customWidth="1"/>
    <col min="11019" max="11019" width="6.3046875" style="279" customWidth="1"/>
    <col min="11020" max="11264" width="7.765625" style="279"/>
    <col min="11265" max="11265" width="16.23046875" style="279" customWidth="1"/>
    <col min="11266" max="11266" width="5.4609375" style="279" customWidth="1"/>
    <col min="11267" max="11267" width="9.765625" style="279" customWidth="1"/>
    <col min="11268" max="11268" width="6.07421875" style="279" customWidth="1"/>
    <col min="11269" max="11269" width="7.69140625" style="279" customWidth="1"/>
    <col min="11270" max="11270" width="5.765625" style="279" customWidth="1"/>
    <col min="11271" max="11271" width="8.07421875" style="279" customWidth="1"/>
    <col min="11272" max="11272" width="7.07421875" style="279" customWidth="1"/>
    <col min="11273" max="11273" width="7.765625" style="279"/>
    <col min="11274" max="11274" width="4.69140625" style="279" customWidth="1"/>
    <col min="11275" max="11275" width="6.3046875" style="279" customWidth="1"/>
    <col min="11276" max="11520" width="7.765625" style="279"/>
    <col min="11521" max="11521" width="16.23046875" style="279" customWidth="1"/>
    <col min="11522" max="11522" width="5.4609375" style="279" customWidth="1"/>
    <col min="11523" max="11523" width="9.765625" style="279" customWidth="1"/>
    <col min="11524" max="11524" width="6.07421875" style="279" customWidth="1"/>
    <col min="11525" max="11525" width="7.69140625" style="279" customWidth="1"/>
    <col min="11526" max="11526" width="5.765625" style="279" customWidth="1"/>
    <col min="11527" max="11527" width="8.07421875" style="279" customWidth="1"/>
    <col min="11528" max="11528" width="7.07421875" style="279" customWidth="1"/>
    <col min="11529" max="11529" width="7.765625" style="279"/>
    <col min="11530" max="11530" width="4.69140625" style="279" customWidth="1"/>
    <col min="11531" max="11531" width="6.3046875" style="279" customWidth="1"/>
    <col min="11532" max="11776" width="7.765625" style="279"/>
    <col min="11777" max="11777" width="16.23046875" style="279" customWidth="1"/>
    <col min="11778" max="11778" width="5.4609375" style="279" customWidth="1"/>
    <col min="11779" max="11779" width="9.765625" style="279" customWidth="1"/>
    <col min="11780" max="11780" width="6.07421875" style="279" customWidth="1"/>
    <col min="11781" max="11781" width="7.69140625" style="279" customWidth="1"/>
    <col min="11782" max="11782" width="5.765625" style="279" customWidth="1"/>
    <col min="11783" max="11783" width="8.07421875" style="279" customWidth="1"/>
    <col min="11784" max="11784" width="7.07421875" style="279" customWidth="1"/>
    <col min="11785" max="11785" width="7.765625" style="279"/>
    <col min="11786" max="11786" width="4.69140625" style="279" customWidth="1"/>
    <col min="11787" max="11787" width="6.3046875" style="279" customWidth="1"/>
    <col min="11788" max="12032" width="7.765625" style="279"/>
    <col min="12033" max="12033" width="16.23046875" style="279" customWidth="1"/>
    <col min="12034" max="12034" width="5.4609375" style="279" customWidth="1"/>
    <col min="12035" max="12035" width="9.765625" style="279" customWidth="1"/>
    <col min="12036" max="12036" width="6.07421875" style="279" customWidth="1"/>
    <col min="12037" max="12037" width="7.69140625" style="279" customWidth="1"/>
    <col min="12038" max="12038" width="5.765625" style="279" customWidth="1"/>
    <col min="12039" max="12039" width="8.07421875" style="279" customWidth="1"/>
    <col min="12040" max="12040" width="7.07421875" style="279" customWidth="1"/>
    <col min="12041" max="12041" width="7.765625" style="279"/>
    <col min="12042" max="12042" width="4.69140625" style="279" customWidth="1"/>
    <col min="12043" max="12043" width="6.3046875" style="279" customWidth="1"/>
    <col min="12044" max="12288" width="7.765625" style="279"/>
    <col min="12289" max="12289" width="16.23046875" style="279" customWidth="1"/>
    <col min="12290" max="12290" width="5.4609375" style="279" customWidth="1"/>
    <col min="12291" max="12291" width="9.765625" style="279" customWidth="1"/>
    <col min="12292" max="12292" width="6.07421875" style="279" customWidth="1"/>
    <col min="12293" max="12293" width="7.69140625" style="279" customWidth="1"/>
    <col min="12294" max="12294" width="5.765625" style="279" customWidth="1"/>
    <col min="12295" max="12295" width="8.07421875" style="279" customWidth="1"/>
    <col min="12296" max="12296" width="7.07421875" style="279" customWidth="1"/>
    <col min="12297" max="12297" width="7.765625" style="279"/>
    <col min="12298" max="12298" width="4.69140625" style="279" customWidth="1"/>
    <col min="12299" max="12299" width="6.3046875" style="279" customWidth="1"/>
    <col min="12300" max="12544" width="7.765625" style="279"/>
    <col min="12545" max="12545" width="16.23046875" style="279" customWidth="1"/>
    <col min="12546" max="12546" width="5.4609375" style="279" customWidth="1"/>
    <col min="12547" max="12547" width="9.765625" style="279" customWidth="1"/>
    <col min="12548" max="12548" width="6.07421875" style="279" customWidth="1"/>
    <col min="12549" max="12549" width="7.69140625" style="279" customWidth="1"/>
    <col min="12550" max="12550" width="5.765625" style="279" customWidth="1"/>
    <col min="12551" max="12551" width="8.07421875" style="279" customWidth="1"/>
    <col min="12552" max="12552" width="7.07421875" style="279" customWidth="1"/>
    <col min="12553" max="12553" width="7.765625" style="279"/>
    <col min="12554" max="12554" width="4.69140625" style="279" customWidth="1"/>
    <col min="12555" max="12555" width="6.3046875" style="279" customWidth="1"/>
    <col min="12556" max="12800" width="7.765625" style="279"/>
    <col min="12801" max="12801" width="16.23046875" style="279" customWidth="1"/>
    <col min="12802" max="12802" width="5.4609375" style="279" customWidth="1"/>
    <col min="12803" max="12803" width="9.765625" style="279" customWidth="1"/>
    <col min="12804" max="12804" width="6.07421875" style="279" customWidth="1"/>
    <col min="12805" max="12805" width="7.69140625" style="279" customWidth="1"/>
    <col min="12806" max="12806" width="5.765625" style="279" customWidth="1"/>
    <col min="12807" max="12807" width="8.07421875" style="279" customWidth="1"/>
    <col min="12808" max="12808" width="7.07421875" style="279" customWidth="1"/>
    <col min="12809" max="12809" width="7.765625" style="279"/>
    <col min="12810" max="12810" width="4.69140625" style="279" customWidth="1"/>
    <col min="12811" max="12811" width="6.3046875" style="279" customWidth="1"/>
    <col min="12812" max="13056" width="7.765625" style="279"/>
    <col min="13057" max="13057" width="16.23046875" style="279" customWidth="1"/>
    <col min="13058" max="13058" width="5.4609375" style="279" customWidth="1"/>
    <col min="13059" max="13059" width="9.765625" style="279" customWidth="1"/>
    <col min="13060" max="13060" width="6.07421875" style="279" customWidth="1"/>
    <col min="13061" max="13061" width="7.69140625" style="279" customWidth="1"/>
    <col min="13062" max="13062" width="5.765625" style="279" customWidth="1"/>
    <col min="13063" max="13063" width="8.07421875" style="279" customWidth="1"/>
    <col min="13064" max="13064" width="7.07421875" style="279" customWidth="1"/>
    <col min="13065" max="13065" width="7.765625" style="279"/>
    <col min="13066" max="13066" width="4.69140625" style="279" customWidth="1"/>
    <col min="13067" max="13067" width="6.3046875" style="279" customWidth="1"/>
    <col min="13068" max="13312" width="7.765625" style="279"/>
    <col min="13313" max="13313" width="16.23046875" style="279" customWidth="1"/>
    <col min="13314" max="13314" width="5.4609375" style="279" customWidth="1"/>
    <col min="13315" max="13315" width="9.765625" style="279" customWidth="1"/>
    <col min="13316" max="13316" width="6.07421875" style="279" customWidth="1"/>
    <col min="13317" max="13317" width="7.69140625" style="279" customWidth="1"/>
    <col min="13318" max="13318" width="5.765625" style="279" customWidth="1"/>
    <col min="13319" max="13319" width="8.07421875" style="279" customWidth="1"/>
    <col min="13320" max="13320" width="7.07421875" style="279" customWidth="1"/>
    <col min="13321" max="13321" width="7.765625" style="279"/>
    <col min="13322" max="13322" width="4.69140625" style="279" customWidth="1"/>
    <col min="13323" max="13323" width="6.3046875" style="279" customWidth="1"/>
    <col min="13324" max="13568" width="7.765625" style="279"/>
    <col min="13569" max="13569" width="16.23046875" style="279" customWidth="1"/>
    <col min="13570" max="13570" width="5.4609375" style="279" customWidth="1"/>
    <col min="13571" max="13571" width="9.765625" style="279" customWidth="1"/>
    <col min="13572" max="13572" width="6.07421875" style="279" customWidth="1"/>
    <col min="13573" max="13573" width="7.69140625" style="279" customWidth="1"/>
    <col min="13574" max="13574" width="5.765625" style="279" customWidth="1"/>
    <col min="13575" max="13575" width="8.07421875" style="279" customWidth="1"/>
    <col min="13576" max="13576" width="7.07421875" style="279" customWidth="1"/>
    <col min="13577" max="13577" width="7.765625" style="279"/>
    <col min="13578" max="13578" width="4.69140625" style="279" customWidth="1"/>
    <col min="13579" max="13579" width="6.3046875" style="279" customWidth="1"/>
    <col min="13580" max="13824" width="7.765625" style="279"/>
    <col min="13825" max="13825" width="16.23046875" style="279" customWidth="1"/>
    <col min="13826" max="13826" width="5.4609375" style="279" customWidth="1"/>
    <col min="13827" max="13827" width="9.765625" style="279" customWidth="1"/>
    <col min="13828" max="13828" width="6.07421875" style="279" customWidth="1"/>
    <col min="13829" max="13829" width="7.69140625" style="279" customWidth="1"/>
    <col min="13830" max="13830" width="5.765625" style="279" customWidth="1"/>
    <col min="13831" max="13831" width="8.07421875" style="279" customWidth="1"/>
    <col min="13832" max="13832" width="7.07421875" style="279" customWidth="1"/>
    <col min="13833" max="13833" width="7.765625" style="279"/>
    <col min="13834" max="13834" width="4.69140625" style="279" customWidth="1"/>
    <col min="13835" max="13835" width="6.3046875" style="279" customWidth="1"/>
    <col min="13836" max="14080" width="7.765625" style="279"/>
    <col min="14081" max="14081" width="16.23046875" style="279" customWidth="1"/>
    <col min="14082" max="14082" width="5.4609375" style="279" customWidth="1"/>
    <col min="14083" max="14083" width="9.765625" style="279" customWidth="1"/>
    <col min="14084" max="14084" width="6.07421875" style="279" customWidth="1"/>
    <col min="14085" max="14085" width="7.69140625" style="279" customWidth="1"/>
    <col min="14086" max="14086" width="5.765625" style="279" customWidth="1"/>
    <col min="14087" max="14087" width="8.07421875" style="279" customWidth="1"/>
    <col min="14088" max="14088" width="7.07421875" style="279" customWidth="1"/>
    <col min="14089" max="14089" width="7.765625" style="279"/>
    <col min="14090" max="14090" width="4.69140625" style="279" customWidth="1"/>
    <col min="14091" max="14091" width="6.3046875" style="279" customWidth="1"/>
    <col min="14092" max="14336" width="7.765625" style="279"/>
    <col min="14337" max="14337" width="16.23046875" style="279" customWidth="1"/>
    <col min="14338" max="14338" width="5.4609375" style="279" customWidth="1"/>
    <col min="14339" max="14339" width="9.765625" style="279" customWidth="1"/>
    <col min="14340" max="14340" width="6.07421875" style="279" customWidth="1"/>
    <col min="14341" max="14341" width="7.69140625" style="279" customWidth="1"/>
    <col min="14342" max="14342" width="5.765625" style="279" customWidth="1"/>
    <col min="14343" max="14343" width="8.07421875" style="279" customWidth="1"/>
    <col min="14344" max="14344" width="7.07421875" style="279" customWidth="1"/>
    <col min="14345" max="14345" width="7.765625" style="279"/>
    <col min="14346" max="14346" width="4.69140625" style="279" customWidth="1"/>
    <col min="14347" max="14347" width="6.3046875" style="279" customWidth="1"/>
    <col min="14348" max="14592" width="7.765625" style="279"/>
    <col min="14593" max="14593" width="16.23046875" style="279" customWidth="1"/>
    <col min="14594" max="14594" width="5.4609375" style="279" customWidth="1"/>
    <col min="14595" max="14595" width="9.765625" style="279" customWidth="1"/>
    <col min="14596" max="14596" width="6.07421875" style="279" customWidth="1"/>
    <col min="14597" max="14597" width="7.69140625" style="279" customWidth="1"/>
    <col min="14598" max="14598" width="5.765625" style="279" customWidth="1"/>
    <col min="14599" max="14599" width="8.07421875" style="279" customWidth="1"/>
    <col min="14600" max="14600" width="7.07421875" style="279" customWidth="1"/>
    <col min="14601" max="14601" width="7.765625" style="279"/>
    <col min="14602" max="14602" width="4.69140625" style="279" customWidth="1"/>
    <col min="14603" max="14603" width="6.3046875" style="279" customWidth="1"/>
    <col min="14604" max="14848" width="7.765625" style="279"/>
    <col min="14849" max="14849" width="16.23046875" style="279" customWidth="1"/>
    <col min="14850" max="14850" width="5.4609375" style="279" customWidth="1"/>
    <col min="14851" max="14851" width="9.765625" style="279" customWidth="1"/>
    <col min="14852" max="14852" width="6.07421875" style="279" customWidth="1"/>
    <col min="14853" max="14853" width="7.69140625" style="279" customWidth="1"/>
    <col min="14854" max="14854" width="5.765625" style="279" customWidth="1"/>
    <col min="14855" max="14855" width="8.07421875" style="279" customWidth="1"/>
    <col min="14856" max="14856" width="7.07421875" style="279" customWidth="1"/>
    <col min="14857" max="14857" width="7.765625" style="279"/>
    <col min="14858" max="14858" width="4.69140625" style="279" customWidth="1"/>
    <col min="14859" max="14859" width="6.3046875" style="279" customWidth="1"/>
    <col min="14860" max="15104" width="7.765625" style="279"/>
    <col min="15105" max="15105" width="16.23046875" style="279" customWidth="1"/>
    <col min="15106" max="15106" width="5.4609375" style="279" customWidth="1"/>
    <col min="15107" max="15107" width="9.765625" style="279" customWidth="1"/>
    <col min="15108" max="15108" width="6.07421875" style="279" customWidth="1"/>
    <col min="15109" max="15109" width="7.69140625" style="279" customWidth="1"/>
    <col min="15110" max="15110" width="5.765625" style="279" customWidth="1"/>
    <col min="15111" max="15111" width="8.07421875" style="279" customWidth="1"/>
    <col min="15112" max="15112" width="7.07421875" style="279" customWidth="1"/>
    <col min="15113" max="15113" width="7.765625" style="279"/>
    <col min="15114" max="15114" width="4.69140625" style="279" customWidth="1"/>
    <col min="15115" max="15115" width="6.3046875" style="279" customWidth="1"/>
    <col min="15116" max="15360" width="7.765625" style="279"/>
    <col min="15361" max="15361" width="16.23046875" style="279" customWidth="1"/>
    <col min="15362" max="15362" width="5.4609375" style="279" customWidth="1"/>
    <col min="15363" max="15363" width="9.765625" style="279" customWidth="1"/>
    <col min="15364" max="15364" width="6.07421875" style="279" customWidth="1"/>
    <col min="15365" max="15365" width="7.69140625" style="279" customWidth="1"/>
    <col min="15366" max="15366" width="5.765625" style="279" customWidth="1"/>
    <col min="15367" max="15367" width="8.07421875" style="279" customWidth="1"/>
    <col min="15368" max="15368" width="7.07421875" style="279" customWidth="1"/>
    <col min="15369" max="15369" width="7.765625" style="279"/>
    <col min="15370" max="15370" width="4.69140625" style="279" customWidth="1"/>
    <col min="15371" max="15371" width="6.3046875" style="279" customWidth="1"/>
    <col min="15372" max="15616" width="7.765625" style="279"/>
    <col min="15617" max="15617" width="16.23046875" style="279" customWidth="1"/>
    <col min="15618" max="15618" width="5.4609375" style="279" customWidth="1"/>
    <col min="15619" max="15619" width="9.765625" style="279" customWidth="1"/>
    <col min="15620" max="15620" width="6.07421875" style="279" customWidth="1"/>
    <col min="15621" max="15621" width="7.69140625" style="279" customWidth="1"/>
    <col min="15622" max="15622" width="5.765625" style="279" customWidth="1"/>
    <col min="15623" max="15623" width="8.07421875" style="279" customWidth="1"/>
    <col min="15624" max="15624" width="7.07421875" style="279" customWidth="1"/>
    <col min="15625" max="15625" width="7.765625" style="279"/>
    <col min="15626" max="15626" width="4.69140625" style="279" customWidth="1"/>
    <col min="15627" max="15627" width="6.3046875" style="279" customWidth="1"/>
    <col min="15628" max="15872" width="7.765625" style="279"/>
    <col min="15873" max="15873" width="16.23046875" style="279" customWidth="1"/>
    <col min="15874" max="15874" width="5.4609375" style="279" customWidth="1"/>
    <col min="15875" max="15875" width="9.765625" style="279" customWidth="1"/>
    <col min="15876" max="15876" width="6.07421875" style="279" customWidth="1"/>
    <col min="15877" max="15877" width="7.69140625" style="279" customWidth="1"/>
    <col min="15878" max="15878" width="5.765625" style="279" customWidth="1"/>
    <col min="15879" max="15879" width="8.07421875" style="279" customWidth="1"/>
    <col min="15880" max="15880" width="7.07421875" style="279" customWidth="1"/>
    <col min="15881" max="15881" width="7.765625" style="279"/>
    <col min="15882" max="15882" width="4.69140625" style="279" customWidth="1"/>
    <col min="15883" max="15883" width="6.3046875" style="279" customWidth="1"/>
    <col min="15884" max="16128" width="7.765625" style="279"/>
    <col min="16129" max="16129" width="16.23046875" style="279" customWidth="1"/>
    <col min="16130" max="16130" width="5.4609375" style="279" customWidth="1"/>
    <col min="16131" max="16131" width="9.765625" style="279" customWidth="1"/>
    <col min="16132" max="16132" width="6.07421875" style="279" customWidth="1"/>
    <col min="16133" max="16133" width="7.69140625" style="279" customWidth="1"/>
    <col min="16134" max="16134" width="5.765625" style="279" customWidth="1"/>
    <col min="16135" max="16135" width="8.07421875" style="279" customWidth="1"/>
    <col min="16136" max="16136" width="7.07421875" style="279" customWidth="1"/>
    <col min="16137" max="16137" width="7.765625" style="279"/>
    <col min="16138" max="16138" width="4.69140625" style="279" customWidth="1"/>
    <col min="16139" max="16139" width="6.3046875" style="279" customWidth="1"/>
    <col min="16140" max="16384" width="7.765625" style="279"/>
  </cols>
  <sheetData>
    <row r="1" spans="1:12" s="315" customFormat="1" ht="21.75" customHeight="1" x14ac:dyDescent="0.5">
      <c r="A1" s="314" t="s">
        <v>658</v>
      </c>
      <c r="B1" s="275"/>
      <c r="C1" s="275"/>
      <c r="D1" s="275"/>
      <c r="E1" s="275"/>
      <c r="F1" s="275"/>
      <c r="G1" s="275"/>
      <c r="H1" s="313"/>
      <c r="J1" s="311"/>
    </row>
    <row r="2" spans="1:12" ht="23.5" thickBot="1" x14ac:dyDescent="0.55000000000000004">
      <c r="A2" s="314" t="s">
        <v>582</v>
      </c>
      <c r="B2" s="277"/>
      <c r="C2" s="277"/>
      <c r="D2" s="277"/>
      <c r="E2" s="277"/>
      <c r="F2" s="277"/>
      <c r="G2" s="278"/>
      <c r="H2" s="284"/>
      <c r="I2" s="316"/>
      <c r="J2" s="316"/>
      <c r="K2" s="363" t="s">
        <v>583</v>
      </c>
    </row>
    <row r="3" spans="1:12" s="320" customFormat="1" ht="33.75" customHeight="1" thickTop="1" x14ac:dyDescent="0.35">
      <c r="A3" s="317"/>
      <c r="B3" s="318" t="s">
        <v>584</v>
      </c>
      <c r="C3" s="319" t="s">
        <v>585</v>
      </c>
      <c r="D3" s="318" t="s">
        <v>586</v>
      </c>
      <c r="E3" s="318" t="s">
        <v>587</v>
      </c>
      <c r="F3" s="319" t="s">
        <v>588</v>
      </c>
      <c r="G3" s="319" t="s">
        <v>589</v>
      </c>
      <c r="H3" s="318" t="s">
        <v>590</v>
      </c>
      <c r="I3" s="318" t="s">
        <v>550</v>
      </c>
      <c r="J3" s="318" t="s">
        <v>591</v>
      </c>
      <c r="K3" s="318" t="s">
        <v>512</v>
      </c>
    </row>
    <row r="4" spans="1:12" s="322" customFormat="1" ht="10.5" customHeight="1" x14ac:dyDescent="0.25">
      <c r="A4" s="276" t="s">
        <v>592</v>
      </c>
      <c r="B4" s="321"/>
      <c r="C4" s="717"/>
      <c r="D4" s="717"/>
      <c r="E4" s="717"/>
      <c r="F4" s="717"/>
      <c r="G4" s="717"/>
      <c r="H4" s="717"/>
      <c r="I4" s="717"/>
      <c r="J4" s="717"/>
      <c r="K4" s="717"/>
      <c r="L4" s="717"/>
    </row>
    <row r="5" spans="1:12" s="322" customFormat="1" ht="10.5" customHeight="1" x14ac:dyDescent="0.2">
      <c r="A5" s="277" t="s">
        <v>593</v>
      </c>
      <c r="B5" s="339">
        <v>10053.700000000001</v>
      </c>
      <c r="C5" s="339">
        <v>0</v>
      </c>
      <c r="D5" s="339">
        <v>46275.76</v>
      </c>
      <c r="E5" s="339">
        <v>0</v>
      </c>
      <c r="F5" s="339">
        <v>33699.39</v>
      </c>
      <c r="G5" s="338">
        <v>5772.14</v>
      </c>
      <c r="H5" s="339">
        <v>17485.919999999998</v>
      </c>
      <c r="I5" s="339">
        <v>0</v>
      </c>
      <c r="J5" s="339">
        <v>0</v>
      </c>
      <c r="K5" s="338">
        <v>113286.9</v>
      </c>
      <c r="L5" s="717"/>
    </row>
    <row r="6" spans="1:12" s="322" customFormat="1" ht="10.5" customHeight="1" x14ac:dyDescent="0.2">
      <c r="A6" s="277" t="s">
        <v>254</v>
      </c>
      <c r="B6" s="339">
        <v>27608.05</v>
      </c>
      <c r="C6" s="339">
        <v>147</v>
      </c>
      <c r="D6" s="339">
        <v>62755.61</v>
      </c>
      <c r="E6" s="339">
        <v>27120.16</v>
      </c>
      <c r="F6" s="339">
        <v>43852.28</v>
      </c>
      <c r="G6" s="339">
        <v>1518.55</v>
      </c>
      <c r="H6" s="339">
        <v>0</v>
      </c>
      <c r="I6" s="339">
        <v>1184.3800000000001</v>
      </c>
      <c r="J6" s="339">
        <v>0</v>
      </c>
      <c r="K6" s="339">
        <v>164186.01999999999</v>
      </c>
      <c r="L6" s="717"/>
    </row>
    <row r="7" spans="1:12" s="322" customFormat="1" ht="10.5" customHeight="1" x14ac:dyDescent="0.2">
      <c r="A7" s="277" t="s">
        <v>261</v>
      </c>
      <c r="B7" s="339">
        <v>-349.32</v>
      </c>
      <c r="C7" s="339">
        <v>-391.81</v>
      </c>
      <c r="D7" s="339">
        <v>-32121.85</v>
      </c>
      <c r="E7" s="339">
        <v>-30885.02</v>
      </c>
      <c r="F7" s="339">
        <v>-11145.37</v>
      </c>
      <c r="G7" s="339">
        <v>-259.13</v>
      </c>
      <c r="H7" s="339">
        <v>0</v>
      </c>
      <c r="I7" s="339">
        <v>-164.26</v>
      </c>
      <c r="J7" s="339">
        <v>0</v>
      </c>
      <c r="K7" s="339">
        <v>-75316.77</v>
      </c>
      <c r="L7" s="717"/>
    </row>
    <row r="8" spans="1:12" s="322" customFormat="1" ht="10.5" customHeight="1" x14ac:dyDescent="0.2">
      <c r="A8" s="277" t="s">
        <v>594</v>
      </c>
      <c r="B8" s="339">
        <v>0</v>
      </c>
      <c r="C8" s="339">
        <v>0</v>
      </c>
      <c r="D8" s="339">
        <v>0</v>
      </c>
      <c r="E8" s="339">
        <v>-2643.19</v>
      </c>
      <c r="F8" s="339">
        <v>0</v>
      </c>
      <c r="G8" s="339">
        <v>0</v>
      </c>
      <c r="H8" s="339">
        <v>0</v>
      </c>
      <c r="I8" s="339">
        <v>0</v>
      </c>
      <c r="J8" s="339">
        <v>0</v>
      </c>
      <c r="K8" s="339">
        <v>-2643.19</v>
      </c>
      <c r="L8" s="717"/>
    </row>
    <row r="9" spans="1:12" s="322" customFormat="1" ht="10.5" customHeight="1" x14ac:dyDescent="0.2">
      <c r="A9" s="277" t="s">
        <v>595</v>
      </c>
      <c r="B9" s="339">
        <v>1857.45</v>
      </c>
      <c r="C9" s="339">
        <v>65.89</v>
      </c>
      <c r="D9" s="339">
        <v>-504.79</v>
      </c>
      <c r="E9" s="339">
        <v>139.22999999999999</v>
      </c>
      <c r="F9" s="339">
        <v>-20.82</v>
      </c>
      <c r="G9" s="339">
        <v>0</v>
      </c>
      <c r="H9" s="339">
        <v>0</v>
      </c>
      <c r="I9" s="339">
        <v>0</v>
      </c>
      <c r="J9" s="339">
        <v>0</v>
      </c>
      <c r="K9" s="339">
        <v>1536.96</v>
      </c>
      <c r="L9" s="717"/>
    </row>
    <row r="10" spans="1:12" s="326" customFormat="1" ht="10.5" customHeight="1" x14ac:dyDescent="0.25">
      <c r="A10" s="324" t="s">
        <v>596</v>
      </c>
      <c r="B10" s="341">
        <v>39169.870000000003</v>
      </c>
      <c r="C10" s="341">
        <v>-178.92</v>
      </c>
      <c r="D10" s="341">
        <v>76404.73</v>
      </c>
      <c r="E10" s="341">
        <v>-6268.83</v>
      </c>
      <c r="F10" s="341">
        <v>66385.47</v>
      </c>
      <c r="G10" s="340">
        <v>7031.57</v>
      </c>
      <c r="H10" s="341">
        <v>17485.919999999998</v>
      </c>
      <c r="I10" s="341">
        <v>1020.11</v>
      </c>
      <c r="J10" s="341">
        <v>0</v>
      </c>
      <c r="K10" s="340">
        <v>201049.92</v>
      </c>
      <c r="L10" s="717"/>
    </row>
    <row r="11" spans="1:12" s="326" customFormat="1" ht="11.25" customHeight="1" x14ac:dyDescent="0.2">
      <c r="A11" s="324" t="s">
        <v>597</v>
      </c>
      <c r="B11" s="339">
        <v>197.51</v>
      </c>
      <c r="C11" s="339">
        <v>-7.43</v>
      </c>
      <c r="D11" s="339">
        <v>-132.36000000000001</v>
      </c>
      <c r="E11" s="339">
        <v>-73.25</v>
      </c>
      <c r="F11" s="339">
        <v>260.17</v>
      </c>
      <c r="G11" s="342">
        <v>0</v>
      </c>
      <c r="H11" s="339">
        <v>0</v>
      </c>
      <c r="I11" s="339">
        <v>-53.52</v>
      </c>
      <c r="J11" s="339">
        <v>0</v>
      </c>
      <c r="K11" s="339">
        <v>191.11</v>
      </c>
      <c r="L11" s="717"/>
    </row>
    <row r="12" spans="1:12" s="326" customFormat="1" ht="10.5" customHeight="1" x14ac:dyDescent="0.25">
      <c r="A12" s="324" t="s">
        <v>598</v>
      </c>
      <c r="B12" s="341">
        <v>38972.370000000003</v>
      </c>
      <c r="C12" s="341">
        <v>-171.49</v>
      </c>
      <c r="D12" s="341">
        <v>76537.08</v>
      </c>
      <c r="E12" s="341">
        <v>-6195.58</v>
      </c>
      <c r="F12" s="341">
        <v>66125.31</v>
      </c>
      <c r="G12" s="340">
        <v>7031.57</v>
      </c>
      <c r="H12" s="341">
        <v>17485.919999999998</v>
      </c>
      <c r="I12" s="341">
        <v>1073.6300000000001</v>
      </c>
      <c r="J12" s="341">
        <v>0</v>
      </c>
      <c r="K12" s="340">
        <v>200858.81</v>
      </c>
      <c r="L12" s="717"/>
    </row>
    <row r="13" spans="1:12" s="322" customFormat="1" ht="6.65" customHeight="1" x14ac:dyDescent="0.25">
      <c r="A13" s="277"/>
      <c r="B13" s="321"/>
      <c r="C13" s="321"/>
      <c r="D13" s="321"/>
      <c r="E13" s="321"/>
      <c r="F13" s="321"/>
      <c r="G13" s="321"/>
      <c r="H13" s="321"/>
      <c r="I13" s="321"/>
      <c r="J13" s="321"/>
      <c r="K13" s="329"/>
      <c r="L13" s="717"/>
    </row>
    <row r="14" spans="1:12" s="322" customFormat="1" ht="10.5" customHeight="1" x14ac:dyDescent="0.2">
      <c r="A14" s="277" t="s">
        <v>599</v>
      </c>
      <c r="B14" s="339">
        <v>0</v>
      </c>
      <c r="C14" s="339">
        <v>4.1399999999999997</v>
      </c>
      <c r="D14" s="339">
        <v>-2056.85</v>
      </c>
      <c r="E14" s="339">
        <v>2032.98</v>
      </c>
      <c r="F14" s="339">
        <v>-4.3099999999999996</v>
      </c>
      <c r="G14" s="339">
        <v>0</v>
      </c>
      <c r="H14" s="339">
        <v>-2279.86</v>
      </c>
      <c r="I14" s="339">
        <v>2279.86</v>
      </c>
      <c r="J14" s="339">
        <v>0</v>
      </c>
      <c r="K14" s="339">
        <v>-24.04</v>
      </c>
      <c r="L14" s="717"/>
    </row>
    <row r="15" spans="1:12" s="322" customFormat="1" ht="10.5" customHeight="1" x14ac:dyDescent="0.25">
      <c r="A15" s="276" t="s">
        <v>600</v>
      </c>
      <c r="B15" s="344">
        <v>-37309.9</v>
      </c>
      <c r="C15" s="344">
        <v>1669.85</v>
      </c>
      <c r="D15" s="344">
        <v>-74480.23</v>
      </c>
      <c r="E15" s="344">
        <v>73187.460000000006</v>
      </c>
      <c r="F15" s="344">
        <v>-18544.12</v>
      </c>
      <c r="G15" s="344">
        <v>-4224.95</v>
      </c>
      <c r="H15" s="344">
        <v>-15206.06</v>
      </c>
      <c r="I15" s="344">
        <v>28752.57</v>
      </c>
      <c r="J15" s="344">
        <v>1378.57</v>
      </c>
      <c r="K15" s="344">
        <v>-44776.800000000003</v>
      </c>
      <c r="L15" s="717"/>
    </row>
    <row r="16" spans="1:12" s="322" customFormat="1" ht="10.5" customHeight="1" x14ac:dyDescent="0.2">
      <c r="A16" s="277" t="s">
        <v>601</v>
      </c>
      <c r="B16" s="339">
        <v>-32600.57</v>
      </c>
      <c r="C16" s="339">
        <v>-779.79</v>
      </c>
      <c r="D16" s="339">
        <v>0</v>
      </c>
      <c r="E16" s="339">
        <v>-672.24</v>
      </c>
      <c r="F16" s="339">
        <v>-16757.38</v>
      </c>
      <c r="G16" s="339">
        <v>-4142.97</v>
      </c>
      <c r="H16" s="339">
        <v>-15206.06</v>
      </c>
      <c r="I16" s="339">
        <v>28752.57</v>
      </c>
      <c r="J16" s="339">
        <v>0</v>
      </c>
      <c r="K16" s="339">
        <v>-41406.44</v>
      </c>
      <c r="L16" s="717"/>
    </row>
    <row r="17" spans="1:12" s="322" customFormat="1" ht="10.5" customHeight="1" x14ac:dyDescent="0.2">
      <c r="A17" s="277" t="s">
        <v>602</v>
      </c>
      <c r="B17" s="339">
        <v>-31972.63</v>
      </c>
      <c r="C17" s="339">
        <v>0</v>
      </c>
      <c r="D17" s="339">
        <v>0</v>
      </c>
      <c r="E17" s="339">
        <v>-374.16</v>
      </c>
      <c r="F17" s="339">
        <v>-14262.77</v>
      </c>
      <c r="G17" s="339">
        <v>-1440.27</v>
      </c>
      <c r="H17" s="339">
        <v>-15206.06</v>
      </c>
      <c r="I17" s="339">
        <v>26139.08</v>
      </c>
      <c r="J17" s="339">
        <v>0</v>
      </c>
      <c r="K17" s="339">
        <v>-37116.81</v>
      </c>
      <c r="L17" s="717"/>
    </row>
    <row r="18" spans="1:12" s="322" customFormat="1" ht="10.5" customHeight="1" x14ac:dyDescent="0.2">
      <c r="A18" s="277" t="s">
        <v>603</v>
      </c>
      <c r="B18" s="339">
        <v>-627.94000000000005</v>
      </c>
      <c r="C18" s="339">
        <v>-779.79</v>
      </c>
      <c r="D18" s="339">
        <v>0</v>
      </c>
      <c r="E18" s="339">
        <v>-298.08</v>
      </c>
      <c r="F18" s="339">
        <v>-2494.61</v>
      </c>
      <c r="G18" s="339">
        <v>-2702.7</v>
      </c>
      <c r="H18" s="339">
        <v>0</v>
      </c>
      <c r="I18" s="339">
        <v>2613.4899999999998</v>
      </c>
      <c r="J18" s="339">
        <v>0</v>
      </c>
      <c r="K18" s="339">
        <v>-4289.63</v>
      </c>
      <c r="L18" s="717"/>
    </row>
    <row r="19" spans="1:12" s="330" customFormat="1" ht="10.5" customHeight="1" x14ac:dyDescent="0.2">
      <c r="A19" s="277" t="s">
        <v>604</v>
      </c>
      <c r="B19" s="339">
        <v>-286.16000000000003</v>
      </c>
      <c r="C19" s="339">
        <v>-47.78</v>
      </c>
      <c r="D19" s="339">
        <v>0</v>
      </c>
      <c r="E19" s="339">
        <v>-68.010000000000005</v>
      </c>
      <c r="F19" s="339">
        <v>-1786.74</v>
      </c>
      <c r="G19" s="339">
        <v>-81.99</v>
      </c>
      <c r="H19" s="339">
        <v>0</v>
      </c>
      <c r="I19" s="339">
        <v>0</v>
      </c>
      <c r="J19" s="339">
        <v>1378.57</v>
      </c>
      <c r="K19" s="339">
        <v>-892.1</v>
      </c>
      <c r="L19" s="717"/>
    </row>
    <row r="20" spans="1:12" s="322" customFormat="1" ht="10.5" customHeight="1" x14ac:dyDescent="0.2">
      <c r="A20" s="277" t="s">
        <v>605</v>
      </c>
      <c r="B20" s="339">
        <v>0</v>
      </c>
      <c r="C20" s="339">
        <v>0</v>
      </c>
      <c r="D20" s="339">
        <v>-74480.23</v>
      </c>
      <c r="E20" s="339">
        <v>73995.42</v>
      </c>
      <c r="F20" s="339">
        <v>0</v>
      </c>
      <c r="G20" s="339">
        <v>0</v>
      </c>
      <c r="H20" s="339">
        <v>0</v>
      </c>
      <c r="I20" s="339">
        <v>0</v>
      </c>
      <c r="J20" s="339">
        <v>0</v>
      </c>
      <c r="K20" s="339">
        <v>-484.81</v>
      </c>
      <c r="L20" s="717"/>
    </row>
    <row r="21" spans="1:12" s="322" customFormat="1" ht="10.5" customHeight="1" x14ac:dyDescent="0.2">
      <c r="A21" s="277" t="s">
        <v>606</v>
      </c>
      <c r="B21" s="339">
        <v>-3585.88</v>
      </c>
      <c r="C21" s="339">
        <v>3429.12</v>
      </c>
      <c r="D21" s="339">
        <v>0</v>
      </c>
      <c r="E21" s="339">
        <v>0</v>
      </c>
      <c r="F21" s="339">
        <v>0</v>
      </c>
      <c r="G21" s="339">
        <v>0</v>
      </c>
      <c r="H21" s="339">
        <v>0</v>
      </c>
      <c r="I21" s="339">
        <v>0</v>
      </c>
      <c r="J21" s="339">
        <v>0</v>
      </c>
      <c r="K21" s="339">
        <v>-156.76</v>
      </c>
      <c r="L21" s="717"/>
    </row>
    <row r="22" spans="1:12" s="322" customFormat="1" ht="10.5" customHeight="1" x14ac:dyDescent="0.2">
      <c r="A22" s="277" t="s">
        <v>607</v>
      </c>
      <c r="B22" s="339">
        <v>-712.61</v>
      </c>
      <c r="C22" s="339">
        <v>-1105.8699999999999</v>
      </c>
      <c r="D22" s="339">
        <v>0</v>
      </c>
      <c r="E22" s="339">
        <v>0</v>
      </c>
      <c r="F22" s="339">
        <v>0</v>
      </c>
      <c r="G22" s="339">
        <v>0</v>
      </c>
      <c r="H22" s="339">
        <v>0</v>
      </c>
      <c r="I22" s="339">
        <v>0</v>
      </c>
      <c r="J22" s="339">
        <v>0</v>
      </c>
      <c r="K22" s="339">
        <v>-1818.48</v>
      </c>
      <c r="L22" s="717"/>
    </row>
    <row r="23" spans="1:12" s="322" customFormat="1" ht="10.5" customHeight="1" x14ac:dyDescent="0.2">
      <c r="A23" s="277" t="s">
        <v>608</v>
      </c>
      <c r="B23" s="339">
        <v>-124.68</v>
      </c>
      <c r="C23" s="339">
        <v>174.17</v>
      </c>
      <c r="D23" s="339">
        <v>0</v>
      </c>
      <c r="E23" s="339">
        <v>-67.7</v>
      </c>
      <c r="F23" s="339">
        <v>0</v>
      </c>
      <c r="G23" s="339">
        <v>0</v>
      </c>
      <c r="H23" s="339">
        <v>0</v>
      </c>
      <c r="I23" s="339">
        <v>0</v>
      </c>
      <c r="J23" s="339">
        <v>0</v>
      </c>
      <c r="K23" s="339">
        <v>-18.21</v>
      </c>
      <c r="L23" s="717"/>
    </row>
    <row r="24" spans="1:12" s="322" customFormat="1" ht="10.5" customHeight="1" x14ac:dyDescent="0.2">
      <c r="A24" s="283" t="s">
        <v>614</v>
      </c>
      <c r="B24" s="345">
        <v>0</v>
      </c>
      <c r="C24" s="345">
        <v>0</v>
      </c>
      <c r="D24" s="345">
        <v>0</v>
      </c>
      <c r="E24" s="345">
        <v>0</v>
      </c>
      <c r="F24" s="345">
        <v>0</v>
      </c>
      <c r="G24" s="345">
        <v>0</v>
      </c>
      <c r="H24" s="345">
        <v>0</v>
      </c>
      <c r="I24" s="345">
        <v>0</v>
      </c>
      <c r="J24" s="345">
        <v>0</v>
      </c>
      <c r="K24" s="345">
        <v>0</v>
      </c>
      <c r="L24" s="717"/>
    </row>
    <row r="25" spans="1:12" s="322" customFormat="1" ht="10.5" customHeight="1" x14ac:dyDescent="0.25">
      <c r="A25" s="276" t="s">
        <v>610</v>
      </c>
      <c r="B25" s="344">
        <v>2.52</v>
      </c>
      <c r="C25" s="344">
        <v>660.32</v>
      </c>
      <c r="D25" s="344">
        <v>0</v>
      </c>
      <c r="E25" s="344">
        <v>4845.9799999999996</v>
      </c>
      <c r="F25" s="344">
        <v>4351.87</v>
      </c>
      <c r="G25" s="339">
        <v>0</v>
      </c>
      <c r="H25" s="339">
        <v>0</v>
      </c>
      <c r="I25" s="344">
        <v>2253.23</v>
      </c>
      <c r="J25" s="344">
        <v>170.93</v>
      </c>
      <c r="K25" s="344">
        <v>12284.84</v>
      </c>
      <c r="L25" s="717"/>
    </row>
    <row r="26" spans="1:12" s="322" customFormat="1" ht="10.5" customHeight="1" x14ac:dyDescent="0.2">
      <c r="A26" s="277" t="s">
        <v>601</v>
      </c>
      <c r="B26" s="339">
        <v>0</v>
      </c>
      <c r="C26" s="339">
        <v>0</v>
      </c>
      <c r="D26" s="339">
        <v>0</v>
      </c>
      <c r="E26" s="339">
        <v>0</v>
      </c>
      <c r="F26" s="339">
        <v>0</v>
      </c>
      <c r="G26" s="339">
        <v>0</v>
      </c>
      <c r="H26" s="339">
        <v>0</v>
      </c>
      <c r="I26" s="339">
        <v>1546.29</v>
      </c>
      <c r="J26" s="339">
        <v>0</v>
      </c>
      <c r="K26" s="339">
        <v>1546.29</v>
      </c>
      <c r="L26" s="717"/>
    </row>
    <row r="27" spans="1:12" s="322" customFormat="1" ht="10.5" customHeight="1" x14ac:dyDescent="0.2">
      <c r="A27" s="277" t="s">
        <v>611</v>
      </c>
      <c r="B27" s="339">
        <v>0</v>
      </c>
      <c r="C27" s="339">
        <v>0</v>
      </c>
      <c r="D27" s="339">
        <v>0</v>
      </c>
      <c r="E27" s="339">
        <v>629.37</v>
      </c>
      <c r="F27" s="339">
        <v>3750.17</v>
      </c>
      <c r="G27" s="339">
        <v>0</v>
      </c>
      <c r="H27" s="339">
        <v>0</v>
      </c>
      <c r="I27" s="339">
        <v>48.55</v>
      </c>
      <c r="J27" s="339">
        <v>0</v>
      </c>
      <c r="K27" s="339">
        <v>4428.09</v>
      </c>
      <c r="L27" s="717"/>
    </row>
    <row r="28" spans="1:12" s="322" customFormat="1" ht="10.5" customHeight="1" x14ac:dyDescent="0.2">
      <c r="A28" s="277" t="s">
        <v>605</v>
      </c>
      <c r="B28" s="339">
        <v>0</v>
      </c>
      <c r="C28" s="339">
        <v>0</v>
      </c>
      <c r="D28" s="339">
        <v>0</v>
      </c>
      <c r="E28" s="339">
        <v>4216.6099999999997</v>
      </c>
      <c r="F28" s="339">
        <v>117.76</v>
      </c>
      <c r="G28" s="339">
        <v>0</v>
      </c>
      <c r="H28" s="339">
        <v>0</v>
      </c>
      <c r="I28" s="339">
        <v>326.18</v>
      </c>
      <c r="J28" s="339">
        <v>170.93</v>
      </c>
      <c r="K28" s="339">
        <v>4831.4799999999996</v>
      </c>
      <c r="L28" s="717"/>
    </row>
    <row r="29" spans="1:12" s="322" customFormat="1" ht="10.5" customHeight="1" x14ac:dyDescent="0.2">
      <c r="A29" s="277" t="s">
        <v>612</v>
      </c>
      <c r="B29" s="339">
        <v>2.52</v>
      </c>
      <c r="C29" s="339">
        <v>0</v>
      </c>
      <c r="D29" s="339">
        <v>0</v>
      </c>
      <c r="E29" s="339">
        <v>0</v>
      </c>
      <c r="F29" s="339">
        <v>15.03</v>
      </c>
      <c r="G29" s="339">
        <v>0</v>
      </c>
      <c r="H29" s="339">
        <v>0</v>
      </c>
      <c r="I29" s="339">
        <v>70.95</v>
      </c>
      <c r="J29" s="339">
        <v>0</v>
      </c>
      <c r="K29" s="339">
        <v>88.5</v>
      </c>
      <c r="L29" s="717"/>
    </row>
    <row r="30" spans="1:12" s="322" customFormat="1" ht="11.25" customHeight="1" x14ac:dyDescent="0.2">
      <c r="A30" s="277" t="s">
        <v>606</v>
      </c>
      <c r="B30" s="339">
        <v>0</v>
      </c>
      <c r="C30" s="339">
        <v>353.06</v>
      </c>
      <c r="D30" s="339">
        <v>0</v>
      </c>
      <c r="E30" s="339">
        <v>0</v>
      </c>
      <c r="F30" s="339">
        <v>0</v>
      </c>
      <c r="G30" s="339">
        <v>0</v>
      </c>
      <c r="H30" s="339">
        <v>0</v>
      </c>
      <c r="I30" s="339">
        <v>6.63</v>
      </c>
      <c r="J30" s="339">
        <v>0</v>
      </c>
      <c r="K30" s="339">
        <v>359.7</v>
      </c>
      <c r="L30" s="717"/>
    </row>
    <row r="31" spans="1:12" s="322" customFormat="1" ht="10.5" customHeight="1" x14ac:dyDescent="0.2">
      <c r="A31" s="277" t="s">
        <v>607</v>
      </c>
      <c r="B31" s="339">
        <v>0</v>
      </c>
      <c r="C31" s="339">
        <v>307.26</v>
      </c>
      <c r="D31" s="339">
        <v>0</v>
      </c>
      <c r="E31" s="339">
        <v>0</v>
      </c>
      <c r="F31" s="339">
        <v>20.56</v>
      </c>
      <c r="G31" s="339">
        <v>0</v>
      </c>
      <c r="H31" s="339">
        <v>0</v>
      </c>
      <c r="I31" s="339">
        <v>31.75</v>
      </c>
      <c r="J31" s="339">
        <v>0</v>
      </c>
      <c r="K31" s="339">
        <v>359.57</v>
      </c>
      <c r="L31" s="717"/>
    </row>
    <row r="32" spans="1:12" s="322" customFormat="1" ht="11.25" customHeight="1" x14ac:dyDescent="0.2">
      <c r="A32" s="277" t="s">
        <v>608</v>
      </c>
      <c r="B32" s="339">
        <v>0</v>
      </c>
      <c r="C32" s="339">
        <v>0</v>
      </c>
      <c r="D32" s="339">
        <v>0</v>
      </c>
      <c r="E32" s="339">
        <v>0</v>
      </c>
      <c r="F32" s="339">
        <v>0</v>
      </c>
      <c r="G32" s="339">
        <v>0</v>
      </c>
      <c r="H32" s="339">
        <v>0</v>
      </c>
      <c r="I32" s="339">
        <v>0</v>
      </c>
      <c r="J32" s="339">
        <v>0</v>
      </c>
      <c r="K32" s="339">
        <v>0</v>
      </c>
      <c r="L32" s="717"/>
    </row>
    <row r="33" spans="1:12" s="322" customFormat="1" ht="10.5" customHeight="1" x14ac:dyDescent="0.2">
      <c r="A33" s="277" t="s">
        <v>613</v>
      </c>
      <c r="B33" s="339">
        <v>0</v>
      </c>
      <c r="C33" s="339">
        <v>0</v>
      </c>
      <c r="D33" s="339">
        <v>0</v>
      </c>
      <c r="E33" s="339">
        <v>0</v>
      </c>
      <c r="F33" s="339">
        <v>0</v>
      </c>
      <c r="G33" s="339">
        <v>0</v>
      </c>
      <c r="H33" s="339">
        <v>0</v>
      </c>
      <c r="I33" s="339">
        <v>86.95</v>
      </c>
      <c r="J33" s="339">
        <v>0</v>
      </c>
      <c r="K33" s="339">
        <v>86.95</v>
      </c>
      <c r="L33" s="717"/>
    </row>
    <row r="34" spans="1:12" s="322" customFormat="1" ht="10.5" customHeight="1" x14ac:dyDescent="0.2">
      <c r="A34" s="277" t="s">
        <v>614</v>
      </c>
      <c r="B34" s="339">
        <v>0</v>
      </c>
      <c r="C34" s="339">
        <v>0</v>
      </c>
      <c r="D34" s="339">
        <v>0</v>
      </c>
      <c r="E34" s="339">
        <v>0</v>
      </c>
      <c r="F34" s="339">
        <v>448.33</v>
      </c>
      <c r="G34" s="339">
        <v>0</v>
      </c>
      <c r="H34" s="339">
        <v>0</v>
      </c>
      <c r="I34" s="339">
        <v>135.91</v>
      </c>
      <c r="J34" s="339">
        <v>0</v>
      </c>
      <c r="K34" s="339">
        <v>584.25</v>
      </c>
      <c r="L34" s="717"/>
    </row>
    <row r="35" spans="1:12" s="322" customFormat="1" ht="10.5" customHeight="1" x14ac:dyDescent="0.25">
      <c r="A35" s="312" t="s">
        <v>615</v>
      </c>
      <c r="B35" s="344">
        <v>0</v>
      </c>
      <c r="C35" s="344">
        <v>85.07</v>
      </c>
      <c r="D35" s="344">
        <v>0</v>
      </c>
      <c r="E35" s="344">
        <v>0</v>
      </c>
      <c r="F35" s="344">
        <v>610.64</v>
      </c>
      <c r="G35" s="344">
        <v>0</v>
      </c>
      <c r="H35" s="344">
        <v>0</v>
      </c>
      <c r="I35" s="344">
        <v>2486.41</v>
      </c>
      <c r="J35" s="344">
        <v>0</v>
      </c>
      <c r="K35" s="344">
        <v>3182.12</v>
      </c>
      <c r="L35" s="717"/>
    </row>
    <row r="36" spans="1:12" s="322" customFormat="1" ht="10.5" customHeight="1" x14ac:dyDescent="0.25">
      <c r="A36" s="286" t="s">
        <v>616</v>
      </c>
      <c r="B36" s="346">
        <v>1659.95</v>
      </c>
      <c r="C36" s="346">
        <v>757.12</v>
      </c>
      <c r="D36" s="346">
        <v>0</v>
      </c>
      <c r="E36" s="346">
        <v>64178.879999999997</v>
      </c>
      <c r="F36" s="346">
        <v>42614.37</v>
      </c>
      <c r="G36" s="347">
        <v>2806.62</v>
      </c>
      <c r="H36" s="346">
        <v>0</v>
      </c>
      <c r="I36" s="346">
        <v>27366.43</v>
      </c>
      <c r="J36" s="346">
        <v>1207.6400000000001</v>
      </c>
      <c r="K36" s="347">
        <v>140591.01</v>
      </c>
      <c r="L36" s="717"/>
    </row>
    <row r="37" spans="1:12" s="322" customFormat="1" ht="10.5" customHeight="1" x14ac:dyDescent="0.25">
      <c r="A37" s="276" t="s">
        <v>617</v>
      </c>
      <c r="B37" s="344">
        <v>1151.78</v>
      </c>
      <c r="C37" s="344">
        <v>455.23</v>
      </c>
      <c r="D37" s="344">
        <v>0</v>
      </c>
      <c r="E37" s="344">
        <v>4402.49</v>
      </c>
      <c r="F37" s="344">
        <v>7939.33</v>
      </c>
      <c r="G37" s="343">
        <v>416.7</v>
      </c>
      <c r="H37" s="339">
        <v>0</v>
      </c>
      <c r="I37" s="344">
        <v>8465.67</v>
      </c>
      <c r="J37" s="344">
        <v>757.92</v>
      </c>
      <c r="K37" s="343">
        <v>23589.14</v>
      </c>
      <c r="L37" s="717"/>
    </row>
    <row r="38" spans="1:12" s="322" customFormat="1" ht="10.5" customHeight="1" x14ac:dyDescent="0.2">
      <c r="A38" s="277" t="s">
        <v>618</v>
      </c>
      <c r="B38" s="339">
        <v>0</v>
      </c>
      <c r="C38" s="339">
        <v>47.54</v>
      </c>
      <c r="D38" s="339">
        <v>0</v>
      </c>
      <c r="E38" s="339">
        <v>3608.85</v>
      </c>
      <c r="F38" s="339">
        <v>1.39</v>
      </c>
      <c r="G38" s="338">
        <v>416.7</v>
      </c>
      <c r="H38" s="339">
        <v>0</v>
      </c>
      <c r="I38" s="339">
        <v>0</v>
      </c>
      <c r="J38" s="339">
        <v>0</v>
      </c>
      <c r="K38" s="338">
        <v>4074.49</v>
      </c>
      <c r="L38" s="285"/>
    </row>
    <row r="39" spans="1:12" s="322" customFormat="1" ht="11.25" customHeight="1" x14ac:dyDescent="0.2">
      <c r="A39" s="277" t="s">
        <v>619</v>
      </c>
      <c r="B39" s="339">
        <v>34.340000000000003</v>
      </c>
      <c r="C39" s="339">
        <v>407.69</v>
      </c>
      <c r="D39" s="339">
        <v>0</v>
      </c>
      <c r="E39" s="339">
        <v>4.84</v>
      </c>
      <c r="F39" s="339">
        <v>393.94</v>
      </c>
      <c r="G39" s="339">
        <v>0</v>
      </c>
      <c r="H39" s="339">
        <v>0</v>
      </c>
      <c r="I39" s="339">
        <v>307.7</v>
      </c>
      <c r="J39" s="339">
        <v>0</v>
      </c>
      <c r="K39" s="339">
        <v>1148.51</v>
      </c>
      <c r="L39" s="285"/>
    </row>
    <row r="40" spans="1:12" s="322" customFormat="1" ht="11.25" customHeight="1" x14ac:dyDescent="0.2">
      <c r="A40" s="277" t="s">
        <v>620</v>
      </c>
      <c r="B40" s="339">
        <v>12.1</v>
      </c>
      <c r="C40" s="339">
        <v>0</v>
      </c>
      <c r="D40" s="339">
        <v>0</v>
      </c>
      <c r="E40" s="339">
        <v>0</v>
      </c>
      <c r="F40" s="339">
        <v>173.38</v>
      </c>
      <c r="G40" s="339">
        <v>0</v>
      </c>
      <c r="H40" s="339">
        <v>0</v>
      </c>
      <c r="I40" s="339">
        <v>432.33</v>
      </c>
      <c r="J40" s="339">
        <v>0</v>
      </c>
      <c r="K40" s="339">
        <v>617.80999999999995</v>
      </c>
      <c r="L40" s="285"/>
    </row>
    <row r="41" spans="1:12" s="322" customFormat="1" ht="10.5" customHeight="1" x14ac:dyDescent="0.2">
      <c r="A41" s="277" t="s">
        <v>621</v>
      </c>
      <c r="B41" s="339">
        <v>706.12</v>
      </c>
      <c r="C41" s="339">
        <v>0</v>
      </c>
      <c r="D41" s="339">
        <v>0</v>
      </c>
      <c r="E41" s="339">
        <v>158.29</v>
      </c>
      <c r="F41" s="339">
        <v>842.9</v>
      </c>
      <c r="G41" s="339">
        <v>0</v>
      </c>
      <c r="H41" s="339">
        <v>0</v>
      </c>
      <c r="I41" s="339">
        <v>580.1</v>
      </c>
      <c r="J41" s="339">
        <v>0</v>
      </c>
      <c r="K41" s="339">
        <v>2287.41</v>
      </c>
      <c r="L41" s="285"/>
    </row>
    <row r="42" spans="1:12" s="322" customFormat="1" ht="10.5" customHeight="1" x14ac:dyDescent="0.2">
      <c r="A42" s="277" t="s">
        <v>622</v>
      </c>
      <c r="B42" s="339">
        <v>46.22</v>
      </c>
      <c r="C42" s="339">
        <v>0</v>
      </c>
      <c r="D42" s="339">
        <v>0</v>
      </c>
      <c r="E42" s="339">
        <v>116.21</v>
      </c>
      <c r="F42" s="339">
        <v>1610.02</v>
      </c>
      <c r="G42" s="339">
        <v>0</v>
      </c>
      <c r="H42" s="339">
        <v>0</v>
      </c>
      <c r="I42" s="339">
        <v>1505.37</v>
      </c>
      <c r="J42" s="339">
        <v>335.83</v>
      </c>
      <c r="K42" s="339">
        <v>3613.65</v>
      </c>
      <c r="L42" s="285"/>
    </row>
    <row r="43" spans="1:12" s="322" customFormat="1" ht="10.5" customHeight="1" x14ac:dyDescent="0.2">
      <c r="A43" s="277" t="s">
        <v>623</v>
      </c>
      <c r="B43" s="339">
        <v>7.18</v>
      </c>
      <c r="C43" s="339">
        <v>0</v>
      </c>
      <c r="D43" s="339">
        <v>0</v>
      </c>
      <c r="E43" s="339">
        <v>0.14000000000000001</v>
      </c>
      <c r="F43" s="339">
        <v>505.76</v>
      </c>
      <c r="G43" s="339">
        <v>0</v>
      </c>
      <c r="H43" s="339">
        <v>0</v>
      </c>
      <c r="I43" s="339">
        <v>608.04999999999995</v>
      </c>
      <c r="J43" s="339">
        <v>0</v>
      </c>
      <c r="K43" s="339">
        <v>1121.1300000000001</v>
      </c>
      <c r="L43" s="285"/>
    </row>
    <row r="44" spans="1:12" s="322" customFormat="1" ht="10.5" customHeight="1" x14ac:dyDescent="0.2">
      <c r="A44" s="277" t="s">
        <v>624</v>
      </c>
      <c r="B44" s="339">
        <v>3.06</v>
      </c>
      <c r="C44" s="339">
        <v>0</v>
      </c>
      <c r="D44" s="339">
        <v>0</v>
      </c>
      <c r="E44" s="339">
        <v>1.69</v>
      </c>
      <c r="F44" s="339">
        <v>215.37</v>
      </c>
      <c r="G44" s="339">
        <v>0</v>
      </c>
      <c r="H44" s="339">
        <v>0</v>
      </c>
      <c r="I44" s="339">
        <v>532.15</v>
      </c>
      <c r="J44" s="339">
        <v>0</v>
      </c>
      <c r="K44" s="339">
        <v>752.28</v>
      </c>
      <c r="L44" s="285"/>
    </row>
    <row r="45" spans="1:12" s="322" customFormat="1" ht="10.5" customHeight="1" x14ac:dyDescent="0.2">
      <c r="A45" s="277" t="s">
        <v>625</v>
      </c>
      <c r="B45" s="339">
        <v>33.590000000000003</v>
      </c>
      <c r="C45" s="339">
        <v>0</v>
      </c>
      <c r="D45" s="339">
        <v>0</v>
      </c>
      <c r="E45" s="339">
        <v>138.34</v>
      </c>
      <c r="F45" s="339">
        <v>611.79999999999995</v>
      </c>
      <c r="G45" s="339">
        <v>0</v>
      </c>
      <c r="H45" s="339">
        <v>0</v>
      </c>
      <c r="I45" s="339">
        <v>436.85</v>
      </c>
      <c r="J45" s="339">
        <v>0</v>
      </c>
      <c r="K45" s="339">
        <v>1220.58</v>
      </c>
      <c r="L45" s="285"/>
    </row>
    <row r="46" spans="1:12" s="322" customFormat="1" ht="10.5" customHeight="1" x14ac:dyDescent="0.2">
      <c r="A46" s="277" t="s">
        <v>626</v>
      </c>
      <c r="B46" s="339">
        <v>29.77</v>
      </c>
      <c r="C46" s="339">
        <v>0</v>
      </c>
      <c r="D46" s="339">
        <v>0</v>
      </c>
      <c r="E46" s="339">
        <v>118.35</v>
      </c>
      <c r="F46" s="339">
        <v>1614.5</v>
      </c>
      <c r="G46" s="339">
        <v>0</v>
      </c>
      <c r="H46" s="339">
        <v>0</v>
      </c>
      <c r="I46" s="339">
        <v>957.6</v>
      </c>
      <c r="J46" s="339">
        <v>2.82</v>
      </c>
      <c r="K46" s="339">
        <v>2723.06</v>
      </c>
      <c r="L46" s="285"/>
    </row>
    <row r="47" spans="1:12" s="322" customFormat="1" ht="10.5" customHeight="1" x14ac:dyDescent="0.2">
      <c r="A47" s="277" t="s">
        <v>627</v>
      </c>
      <c r="B47" s="339">
        <v>41.22</v>
      </c>
      <c r="C47" s="339">
        <v>0</v>
      </c>
      <c r="D47" s="339">
        <v>0</v>
      </c>
      <c r="E47" s="339">
        <v>43.29</v>
      </c>
      <c r="F47" s="339">
        <v>366.27</v>
      </c>
      <c r="G47" s="339">
        <v>0</v>
      </c>
      <c r="H47" s="339">
        <v>0</v>
      </c>
      <c r="I47" s="339">
        <v>250.19</v>
      </c>
      <c r="J47" s="339">
        <v>0</v>
      </c>
      <c r="K47" s="339">
        <v>700.98</v>
      </c>
      <c r="L47" s="285"/>
    </row>
    <row r="48" spans="1:12" s="322" customFormat="1" ht="10.5" customHeight="1" x14ac:dyDescent="0.2">
      <c r="A48" s="277" t="s">
        <v>628</v>
      </c>
      <c r="B48" s="339">
        <v>75.97</v>
      </c>
      <c r="C48" s="339">
        <v>0</v>
      </c>
      <c r="D48" s="339">
        <v>0</v>
      </c>
      <c r="E48" s="339">
        <v>26.8</v>
      </c>
      <c r="F48" s="339">
        <v>791.73</v>
      </c>
      <c r="G48" s="339">
        <v>0</v>
      </c>
      <c r="H48" s="339">
        <v>0</v>
      </c>
      <c r="I48" s="339">
        <v>934.3</v>
      </c>
      <c r="J48" s="339">
        <v>1.2</v>
      </c>
      <c r="K48" s="339">
        <v>1830</v>
      </c>
      <c r="L48" s="285"/>
    </row>
    <row r="49" spans="1:12" s="322" customFormat="1" ht="11.25" customHeight="1" x14ac:dyDescent="0.2">
      <c r="A49" s="277" t="s">
        <v>629</v>
      </c>
      <c r="B49" s="339">
        <v>157.63</v>
      </c>
      <c r="C49" s="339">
        <v>0</v>
      </c>
      <c r="D49" s="339">
        <v>0</v>
      </c>
      <c r="E49" s="339">
        <v>38.44</v>
      </c>
      <c r="F49" s="339">
        <v>585.91999999999996</v>
      </c>
      <c r="G49" s="339">
        <v>0</v>
      </c>
      <c r="H49" s="339">
        <v>0</v>
      </c>
      <c r="I49" s="339">
        <v>1792.6</v>
      </c>
      <c r="J49" s="339">
        <v>418.06</v>
      </c>
      <c r="K49" s="339">
        <v>2992.66</v>
      </c>
      <c r="L49" s="285"/>
    </row>
    <row r="50" spans="1:12" s="322" customFormat="1" ht="11.25" customHeight="1" x14ac:dyDescent="0.2">
      <c r="A50" s="277" t="s">
        <v>630</v>
      </c>
      <c r="B50" s="339">
        <v>4.58</v>
      </c>
      <c r="C50" s="339">
        <v>0</v>
      </c>
      <c r="D50" s="339">
        <v>0</v>
      </c>
      <c r="E50" s="339">
        <v>147.24</v>
      </c>
      <c r="F50" s="339">
        <v>226.34</v>
      </c>
      <c r="G50" s="339">
        <v>0</v>
      </c>
      <c r="H50" s="339">
        <v>0</v>
      </c>
      <c r="I50" s="339">
        <v>128.43</v>
      </c>
      <c r="J50" s="339">
        <v>0</v>
      </c>
      <c r="K50" s="339">
        <v>506.58</v>
      </c>
      <c r="L50" s="285"/>
    </row>
    <row r="51" spans="1:12" s="322" customFormat="1" ht="10.5" customHeight="1" x14ac:dyDescent="0.25">
      <c r="A51" s="276" t="s">
        <v>631</v>
      </c>
      <c r="B51" s="344">
        <v>11.02</v>
      </c>
      <c r="C51" s="344">
        <v>0</v>
      </c>
      <c r="D51" s="344">
        <v>0</v>
      </c>
      <c r="E51" s="344">
        <v>49547.42</v>
      </c>
      <c r="F51" s="344">
        <v>0</v>
      </c>
      <c r="G51" s="344">
        <v>895.5</v>
      </c>
      <c r="H51" s="339">
        <v>0</v>
      </c>
      <c r="I51" s="344">
        <v>385.22</v>
      </c>
      <c r="J51" s="344">
        <v>0</v>
      </c>
      <c r="K51" s="344">
        <v>50839.17</v>
      </c>
      <c r="L51" s="717"/>
    </row>
    <row r="52" spans="1:12" s="322" customFormat="1" ht="10.5" customHeight="1" x14ac:dyDescent="0.2">
      <c r="A52" s="277" t="s">
        <v>632</v>
      </c>
      <c r="B52" s="339">
        <v>0</v>
      </c>
      <c r="C52" s="339">
        <v>0</v>
      </c>
      <c r="D52" s="339">
        <v>0</v>
      </c>
      <c r="E52" s="339">
        <v>11787.51</v>
      </c>
      <c r="F52" s="339">
        <v>0</v>
      </c>
      <c r="G52" s="339">
        <v>0</v>
      </c>
      <c r="H52" s="339">
        <v>0</v>
      </c>
      <c r="I52" s="339">
        <v>0</v>
      </c>
      <c r="J52" s="339">
        <v>0</v>
      </c>
      <c r="K52" s="339">
        <v>11787.51</v>
      </c>
      <c r="L52" s="717"/>
    </row>
    <row r="53" spans="1:12" s="322" customFormat="1" ht="10.5" customHeight="1" x14ac:dyDescent="0.2">
      <c r="A53" s="277" t="s">
        <v>633</v>
      </c>
      <c r="B53" s="339">
        <v>11.02</v>
      </c>
      <c r="C53" s="339">
        <v>0</v>
      </c>
      <c r="D53" s="339">
        <v>0</v>
      </c>
      <c r="E53" s="339">
        <v>632.27</v>
      </c>
      <c r="F53" s="339">
        <v>0</v>
      </c>
      <c r="G53" s="339">
        <v>0</v>
      </c>
      <c r="H53" s="339">
        <v>0</v>
      </c>
      <c r="I53" s="339">
        <v>382.96</v>
      </c>
      <c r="J53" s="339">
        <v>0</v>
      </c>
      <c r="K53" s="339">
        <v>1026.25</v>
      </c>
      <c r="L53" s="717"/>
    </row>
    <row r="54" spans="1:12" s="322" customFormat="1" ht="10.5" customHeight="1" x14ac:dyDescent="0.2">
      <c r="A54" s="277" t="s">
        <v>634</v>
      </c>
      <c r="B54" s="339">
        <v>0</v>
      </c>
      <c r="C54" s="339">
        <v>0</v>
      </c>
      <c r="D54" s="339">
        <v>0</v>
      </c>
      <c r="E54" s="339">
        <v>36344.44</v>
      </c>
      <c r="F54" s="339">
        <v>0</v>
      </c>
      <c r="G54" s="339">
        <v>895.5</v>
      </c>
      <c r="H54" s="339">
        <v>0</v>
      </c>
      <c r="I54" s="339">
        <v>2.27</v>
      </c>
      <c r="J54" s="339">
        <v>0</v>
      </c>
      <c r="K54" s="339">
        <v>37242.21</v>
      </c>
      <c r="L54" s="717"/>
    </row>
    <row r="55" spans="1:12" s="322" customFormat="1" ht="10.5" customHeight="1" x14ac:dyDescent="0.2">
      <c r="A55" s="277" t="s">
        <v>635</v>
      </c>
      <c r="B55" s="339">
        <v>0</v>
      </c>
      <c r="C55" s="339">
        <v>0</v>
      </c>
      <c r="D55" s="339">
        <v>0</v>
      </c>
      <c r="E55" s="339">
        <v>783.2</v>
      </c>
      <c r="F55" s="339">
        <v>0</v>
      </c>
      <c r="G55" s="339">
        <v>0</v>
      </c>
      <c r="H55" s="339">
        <v>0</v>
      </c>
      <c r="I55" s="339">
        <v>0</v>
      </c>
      <c r="J55" s="339">
        <v>0</v>
      </c>
      <c r="K55" s="339">
        <v>783.2</v>
      </c>
      <c r="L55" s="717"/>
    </row>
    <row r="56" spans="1:12" s="322" customFormat="1" ht="10.5" customHeight="1" x14ac:dyDescent="0.2">
      <c r="A56" s="277" t="s">
        <v>636</v>
      </c>
      <c r="B56" s="339">
        <v>0</v>
      </c>
      <c r="C56" s="339">
        <v>0</v>
      </c>
      <c r="D56" s="339">
        <v>0</v>
      </c>
      <c r="E56" s="339">
        <v>0</v>
      </c>
      <c r="F56" s="339">
        <v>0</v>
      </c>
      <c r="G56" s="339">
        <v>0</v>
      </c>
      <c r="H56" s="339">
        <v>0</v>
      </c>
      <c r="I56" s="339">
        <v>0</v>
      </c>
      <c r="J56" s="339">
        <v>0</v>
      </c>
      <c r="K56" s="339">
        <v>0</v>
      </c>
      <c r="L56" s="717"/>
    </row>
    <row r="57" spans="1:12" s="322" customFormat="1" ht="10.5" customHeight="1" x14ac:dyDescent="0.25">
      <c r="A57" s="276" t="s">
        <v>614</v>
      </c>
      <c r="B57" s="344">
        <v>497.15</v>
      </c>
      <c r="C57" s="344">
        <v>175.8</v>
      </c>
      <c r="D57" s="344">
        <v>0</v>
      </c>
      <c r="E57" s="344">
        <v>3817.75</v>
      </c>
      <c r="F57" s="344">
        <v>34228.46</v>
      </c>
      <c r="G57" s="343">
        <v>1494.42</v>
      </c>
      <c r="H57" s="339">
        <v>0</v>
      </c>
      <c r="I57" s="344">
        <v>18515.53</v>
      </c>
      <c r="J57" s="344">
        <v>449.73</v>
      </c>
      <c r="K57" s="343">
        <v>59178.82</v>
      </c>
      <c r="L57" s="717"/>
    </row>
    <row r="58" spans="1:12" s="322" customFormat="1" ht="10.5" customHeight="1" x14ac:dyDescent="0.2">
      <c r="A58" s="277" t="s">
        <v>637</v>
      </c>
      <c r="B58" s="339">
        <v>481.03</v>
      </c>
      <c r="C58" s="339">
        <v>175.8</v>
      </c>
      <c r="D58" s="339">
        <v>0</v>
      </c>
      <c r="E58" s="339">
        <v>2560.44</v>
      </c>
      <c r="F58" s="339">
        <v>26557.360000000001</v>
      </c>
      <c r="G58" s="338">
        <v>456.55</v>
      </c>
      <c r="H58" s="339">
        <v>0</v>
      </c>
      <c r="I58" s="339">
        <v>9859.2099999999991</v>
      </c>
      <c r="J58" s="339">
        <v>51.93</v>
      </c>
      <c r="K58" s="338">
        <v>40142.33</v>
      </c>
      <c r="L58" s="717"/>
    </row>
    <row r="59" spans="1:12" s="322" customFormat="1" ht="10.5" customHeight="1" x14ac:dyDescent="0.2">
      <c r="A59" s="277" t="s">
        <v>638</v>
      </c>
      <c r="B59" s="339">
        <v>7.76</v>
      </c>
      <c r="C59" s="339">
        <v>0</v>
      </c>
      <c r="D59" s="339">
        <v>0</v>
      </c>
      <c r="E59" s="339">
        <v>302.12</v>
      </c>
      <c r="F59" s="339">
        <v>3197.85</v>
      </c>
      <c r="G59" s="339">
        <v>77.13</v>
      </c>
      <c r="H59" s="339">
        <v>0</v>
      </c>
      <c r="I59" s="339">
        <v>1625.33</v>
      </c>
      <c r="J59" s="339">
        <v>391.13</v>
      </c>
      <c r="K59" s="339">
        <v>5601.33</v>
      </c>
      <c r="L59" s="717"/>
    </row>
    <row r="60" spans="1:12" s="322" customFormat="1" ht="10.5" customHeight="1" x14ac:dyDescent="0.2">
      <c r="A60" s="277" t="s">
        <v>639</v>
      </c>
      <c r="B60" s="339">
        <v>3.35</v>
      </c>
      <c r="C60" s="339">
        <v>0</v>
      </c>
      <c r="D60" s="339">
        <v>0</v>
      </c>
      <c r="E60" s="339">
        <v>370.46</v>
      </c>
      <c r="F60" s="339">
        <v>3508</v>
      </c>
      <c r="G60" s="338">
        <v>804.81</v>
      </c>
      <c r="H60" s="339">
        <v>0</v>
      </c>
      <c r="I60" s="339">
        <v>6698.14</v>
      </c>
      <c r="J60" s="339">
        <v>6.66</v>
      </c>
      <c r="K60" s="338">
        <v>11391.4</v>
      </c>
      <c r="L60" s="717"/>
    </row>
    <row r="61" spans="1:12" s="322" customFormat="1" ht="11.25" customHeight="1" x14ac:dyDescent="0.2">
      <c r="A61" s="277" t="s">
        <v>640</v>
      </c>
      <c r="B61" s="339">
        <v>0.97</v>
      </c>
      <c r="C61" s="339">
        <v>0</v>
      </c>
      <c r="D61" s="339">
        <v>0</v>
      </c>
      <c r="E61" s="339">
        <v>338.27</v>
      </c>
      <c r="F61" s="339">
        <v>89.94</v>
      </c>
      <c r="G61" s="339">
        <v>155.93</v>
      </c>
      <c r="H61" s="339">
        <v>0</v>
      </c>
      <c r="I61" s="339">
        <v>332.85</v>
      </c>
      <c r="J61" s="339">
        <v>0</v>
      </c>
      <c r="K61" s="339">
        <v>917.96</v>
      </c>
      <c r="L61" s="717"/>
    </row>
    <row r="62" spans="1:12" s="322" customFormat="1" ht="10.5" customHeight="1" x14ac:dyDescent="0.2">
      <c r="A62" s="283" t="s">
        <v>641</v>
      </c>
      <c r="B62" s="339">
        <v>4.04</v>
      </c>
      <c r="C62" s="339">
        <v>0</v>
      </c>
      <c r="D62" s="339">
        <v>0</v>
      </c>
      <c r="E62" s="339">
        <v>246.46</v>
      </c>
      <c r="F62" s="339">
        <v>875.3</v>
      </c>
      <c r="G62" s="339">
        <v>0</v>
      </c>
      <c r="H62" s="339">
        <v>0</v>
      </c>
      <c r="I62" s="339">
        <v>0</v>
      </c>
      <c r="J62" s="339">
        <v>0</v>
      </c>
      <c r="K62" s="339">
        <v>1125.8</v>
      </c>
      <c r="L62" s="717"/>
    </row>
    <row r="63" spans="1:12" s="326" customFormat="1" ht="10.5" customHeight="1" thickBot="1" x14ac:dyDescent="0.3">
      <c r="A63" s="287" t="s">
        <v>642</v>
      </c>
      <c r="B63" s="348">
        <v>0</v>
      </c>
      <c r="C63" s="348">
        <v>126.08</v>
      </c>
      <c r="D63" s="348">
        <v>0</v>
      </c>
      <c r="E63" s="349">
        <v>6411.22</v>
      </c>
      <c r="F63" s="349">
        <v>446.58</v>
      </c>
      <c r="G63" s="348">
        <v>0</v>
      </c>
      <c r="H63" s="348">
        <v>0</v>
      </c>
      <c r="I63" s="348">
        <v>0</v>
      </c>
      <c r="J63" s="348">
        <v>0</v>
      </c>
      <c r="K63" s="349">
        <v>6983.88</v>
      </c>
      <c r="L63" s="717"/>
    </row>
    <row r="64" spans="1:12" ht="12" customHeight="1" thickTop="1" x14ac:dyDescent="0.25">
      <c r="A64" s="282" t="s">
        <v>643</v>
      </c>
      <c r="B64" s="282"/>
      <c r="C64" s="282"/>
      <c r="D64" s="282"/>
      <c r="E64" s="282"/>
      <c r="F64" s="282"/>
      <c r="G64" s="282"/>
      <c r="H64" s="277"/>
      <c r="I64" s="277"/>
      <c r="J64" s="277"/>
      <c r="K64" s="277"/>
    </row>
    <row r="65" spans="1:11" ht="10" customHeight="1" x14ac:dyDescent="0.25">
      <c r="A65" s="282" t="s">
        <v>644</v>
      </c>
      <c r="B65" s="282"/>
      <c r="C65" s="282"/>
      <c r="D65" s="282"/>
      <c r="E65" s="282"/>
      <c r="F65" s="282"/>
      <c r="G65" s="282"/>
      <c r="H65" s="277"/>
      <c r="I65" s="277"/>
      <c r="J65" s="277"/>
      <c r="K65" s="277"/>
    </row>
    <row r="66" spans="1:11" ht="10" customHeight="1" x14ac:dyDescent="0.25">
      <c r="A66" s="282" t="s">
        <v>645</v>
      </c>
      <c r="B66" s="282"/>
      <c r="C66" s="282"/>
      <c r="D66" s="282"/>
      <c r="E66" s="282"/>
      <c r="F66" s="282"/>
      <c r="G66" s="282"/>
      <c r="H66" s="277"/>
      <c r="I66" s="277"/>
      <c r="J66" s="277"/>
      <c r="K66" s="277"/>
    </row>
    <row r="67" spans="1:11" ht="10" customHeight="1" x14ac:dyDescent="0.25">
      <c r="A67" s="282" t="s">
        <v>646</v>
      </c>
      <c r="B67" s="282"/>
      <c r="C67" s="282"/>
      <c r="D67" s="282"/>
      <c r="E67" s="282"/>
      <c r="F67" s="282"/>
      <c r="G67" s="282"/>
      <c r="H67" s="277"/>
      <c r="I67" s="277"/>
      <c r="J67" s="277"/>
      <c r="K67" s="277"/>
    </row>
    <row r="68" spans="1:11" ht="10" customHeight="1" x14ac:dyDescent="0.25">
      <c r="A68" s="282" t="s">
        <v>647</v>
      </c>
      <c r="B68" s="282"/>
      <c r="C68" s="282"/>
      <c r="D68" s="282"/>
      <c r="E68" s="282"/>
      <c r="F68" s="282"/>
      <c r="G68" s="282"/>
      <c r="H68" s="277"/>
      <c r="I68" s="277"/>
      <c r="J68" s="277"/>
      <c r="K68" s="277"/>
    </row>
    <row r="69" spans="1:11" ht="9.75" customHeight="1" x14ac:dyDescent="0.3">
      <c r="A69" s="282" t="s">
        <v>653</v>
      </c>
      <c r="B69" s="337"/>
      <c r="C69" s="337"/>
      <c r="D69" s="337"/>
      <c r="E69" s="337"/>
      <c r="F69" s="337"/>
      <c r="G69" s="337"/>
      <c r="H69" s="337"/>
      <c r="I69" s="337"/>
      <c r="J69" s="337"/>
      <c r="K69" s="337"/>
    </row>
  </sheetData>
  <pageMargins left="0.51181102362204722" right="0.51181102362204722" top="0.51181102362204722" bottom="0.51181102362204722" header="0.27559055118110237" footer="0.27559055118110237"/>
  <pageSetup paperSize="9" scale="83" firstPageNumber="191" orientation="portrait" useFirstPageNumber="1" r:id="rId1"/>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03B-4258-4811-9351-60EDB3D8C952}">
  <sheetPr>
    <pageSetUpPr fitToPage="1"/>
  </sheetPr>
  <dimension ref="A1:L69"/>
  <sheetViews>
    <sheetView zoomScaleNormal="100" workbookViewId="0"/>
  </sheetViews>
  <sheetFormatPr defaultColWidth="7.765625" defaultRowHeight="12.5" x14ac:dyDescent="0.25"/>
  <cols>
    <col min="1" max="1" width="16.23046875" style="279" customWidth="1"/>
    <col min="2" max="2" width="5.84375" style="279" bestFit="1" customWidth="1"/>
    <col min="3" max="3" width="9.765625" style="279" customWidth="1"/>
    <col min="4" max="4" width="6.07421875" style="279" customWidth="1"/>
    <col min="5" max="5" width="7.69140625" style="279" customWidth="1"/>
    <col min="6" max="6" width="5.765625" style="279" customWidth="1"/>
    <col min="7" max="7" width="8.07421875" style="279" customWidth="1"/>
    <col min="8" max="8" width="7.07421875" style="279" customWidth="1"/>
    <col min="9" max="9" width="7.765625" style="279"/>
    <col min="10" max="10" width="4.69140625" style="279" customWidth="1"/>
    <col min="11" max="12" width="6.3046875" style="279" customWidth="1"/>
    <col min="13" max="256" width="7.765625" style="279"/>
    <col min="257" max="257" width="16.23046875" style="279" customWidth="1"/>
    <col min="258" max="258" width="5.84375" style="279" bestFit="1" customWidth="1"/>
    <col min="259" max="259" width="9.765625" style="279" customWidth="1"/>
    <col min="260" max="260" width="6.07421875" style="279" customWidth="1"/>
    <col min="261" max="261" width="7.69140625" style="279" customWidth="1"/>
    <col min="262" max="262" width="5.765625" style="279" customWidth="1"/>
    <col min="263" max="263" width="8.07421875" style="279" customWidth="1"/>
    <col min="264" max="264" width="7.07421875" style="279" customWidth="1"/>
    <col min="265" max="265" width="7.765625" style="279"/>
    <col min="266" max="266" width="4.69140625" style="279" customWidth="1"/>
    <col min="267" max="268" width="6.3046875" style="279" customWidth="1"/>
    <col min="269" max="512" width="7.765625" style="279"/>
    <col min="513" max="513" width="16.23046875" style="279" customWidth="1"/>
    <col min="514" max="514" width="5.84375" style="279" bestFit="1" customWidth="1"/>
    <col min="515" max="515" width="9.765625" style="279" customWidth="1"/>
    <col min="516" max="516" width="6.07421875" style="279" customWidth="1"/>
    <col min="517" max="517" width="7.69140625" style="279" customWidth="1"/>
    <col min="518" max="518" width="5.765625" style="279" customWidth="1"/>
    <col min="519" max="519" width="8.07421875" style="279" customWidth="1"/>
    <col min="520" max="520" width="7.07421875" style="279" customWidth="1"/>
    <col min="521" max="521" width="7.765625" style="279"/>
    <col min="522" max="522" width="4.69140625" style="279" customWidth="1"/>
    <col min="523" max="524" width="6.3046875" style="279" customWidth="1"/>
    <col min="525" max="768" width="7.765625" style="279"/>
    <col min="769" max="769" width="16.23046875" style="279" customWidth="1"/>
    <col min="770" max="770" width="5.84375" style="279" bestFit="1" customWidth="1"/>
    <col min="771" max="771" width="9.765625" style="279" customWidth="1"/>
    <col min="772" max="772" width="6.07421875" style="279" customWidth="1"/>
    <col min="773" max="773" width="7.69140625" style="279" customWidth="1"/>
    <col min="774" max="774" width="5.765625" style="279" customWidth="1"/>
    <col min="775" max="775" width="8.07421875" style="279" customWidth="1"/>
    <col min="776" max="776" width="7.07421875" style="279" customWidth="1"/>
    <col min="777" max="777" width="7.765625" style="279"/>
    <col min="778" max="778" width="4.69140625" style="279" customWidth="1"/>
    <col min="779" max="780" width="6.3046875" style="279" customWidth="1"/>
    <col min="781" max="1024" width="7.765625" style="279"/>
    <col min="1025" max="1025" width="16.23046875" style="279" customWidth="1"/>
    <col min="1026" max="1026" width="5.84375" style="279" bestFit="1" customWidth="1"/>
    <col min="1027" max="1027" width="9.765625" style="279" customWidth="1"/>
    <col min="1028" max="1028" width="6.07421875" style="279" customWidth="1"/>
    <col min="1029" max="1029" width="7.69140625" style="279" customWidth="1"/>
    <col min="1030" max="1030" width="5.765625" style="279" customWidth="1"/>
    <col min="1031" max="1031" width="8.07421875" style="279" customWidth="1"/>
    <col min="1032" max="1032" width="7.07421875" style="279" customWidth="1"/>
    <col min="1033" max="1033" width="7.765625" style="279"/>
    <col min="1034" max="1034" width="4.69140625" style="279" customWidth="1"/>
    <col min="1035" max="1036" width="6.3046875" style="279" customWidth="1"/>
    <col min="1037" max="1280" width="7.765625" style="279"/>
    <col min="1281" max="1281" width="16.23046875" style="279" customWidth="1"/>
    <col min="1282" max="1282" width="5.84375" style="279" bestFit="1" customWidth="1"/>
    <col min="1283" max="1283" width="9.765625" style="279" customWidth="1"/>
    <col min="1284" max="1284" width="6.07421875" style="279" customWidth="1"/>
    <col min="1285" max="1285" width="7.69140625" style="279" customWidth="1"/>
    <col min="1286" max="1286" width="5.765625" style="279" customWidth="1"/>
    <col min="1287" max="1287" width="8.07421875" style="279" customWidth="1"/>
    <col min="1288" max="1288" width="7.07421875" style="279" customWidth="1"/>
    <col min="1289" max="1289" width="7.765625" style="279"/>
    <col min="1290" max="1290" width="4.69140625" style="279" customWidth="1"/>
    <col min="1291" max="1292" width="6.3046875" style="279" customWidth="1"/>
    <col min="1293" max="1536" width="7.765625" style="279"/>
    <col min="1537" max="1537" width="16.23046875" style="279" customWidth="1"/>
    <col min="1538" max="1538" width="5.84375" style="279" bestFit="1" customWidth="1"/>
    <col min="1539" max="1539" width="9.765625" style="279" customWidth="1"/>
    <col min="1540" max="1540" width="6.07421875" style="279" customWidth="1"/>
    <col min="1541" max="1541" width="7.69140625" style="279" customWidth="1"/>
    <col min="1542" max="1542" width="5.765625" style="279" customWidth="1"/>
    <col min="1543" max="1543" width="8.07421875" style="279" customWidth="1"/>
    <col min="1544" max="1544" width="7.07421875" style="279" customWidth="1"/>
    <col min="1545" max="1545" width="7.765625" style="279"/>
    <col min="1546" max="1546" width="4.69140625" style="279" customWidth="1"/>
    <col min="1547" max="1548" width="6.3046875" style="279" customWidth="1"/>
    <col min="1549" max="1792" width="7.765625" style="279"/>
    <col min="1793" max="1793" width="16.23046875" style="279" customWidth="1"/>
    <col min="1794" max="1794" width="5.84375" style="279" bestFit="1" customWidth="1"/>
    <col min="1795" max="1795" width="9.765625" style="279" customWidth="1"/>
    <col min="1796" max="1796" width="6.07421875" style="279" customWidth="1"/>
    <col min="1797" max="1797" width="7.69140625" style="279" customWidth="1"/>
    <col min="1798" max="1798" width="5.765625" style="279" customWidth="1"/>
    <col min="1799" max="1799" width="8.07421875" style="279" customWidth="1"/>
    <col min="1800" max="1800" width="7.07421875" style="279" customWidth="1"/>
    <col min="1801" max="1801" width="7.765625" style="279"/>
    <col min="1802" max="1802" width="4.69140625" style="279" customWidth="1"/>
    <col min="1803" max="1804" width="6.3046875" style="279" customWidth="1"/>
    <col min="1805" max="2048" width="7.765625" style="279"/>
    <col min="2049" max="2049" width="16.23046875" style="279" customWidth="1"/>
    <col min="2050" max="2050" width="5.84375" style="279" bestFit="1" customWidth="1"/>
    <col min="2051" max="2051" width="9.765625" style="279" customWidth="1"/>
    <col min="2052" max="2052" width="6.07421875" style="279" customWidth="1"/>
    <col min="2053" max="2053" width="7.69140625" style="279" customWidth="1"/>
    <col min="2054" max="2054" width="5.765625" style="279" customWidth="1"/>
    <col min="2055" max="2055" width="8.07421875" style="279" customWidth="1"/>
    <col min="2056" max="2056" width="7.07421875" style="279" customWidth="1"/>
    <col min="2057" max="2057" width="7.765625" style="279"/>
    <col min="2058" max="2058" width="4.69140625" style="279" customWidth="1"/>
    <col min="2059" max="2060" width="6.3046875" style="279" customWidth="1"/>
    <col min="2061" max="2304" width="7.765625" style="279"/>
    <col min="2305" max="2305" width="16.23046875" style="279" customWidth="1"/>
    <col min="2306" max="2306" width="5.84375" style="279" bestFit="1" customWidth="1"/>
    <col min="2307" max="2307" width="9.765625" style="279" customWidth="1"/>
    <col min="2308" max="2308" width="6.07421875" style="279" customWidth="1"/>
    <col min="2309" max="2309" width="7.69140625" style="279" customWidth="1"/>
    <col min="2310" max="2310" width="5.765625" style="279" customWidth="1"/>
    <col min="2311" max="2311" width="8.07421875" style="279" customWidth="1"/>
    <col min="2312" max="2312" width="7.07421875" style="279" customWidth="1"/>
    <col min="2313" max="2313" width="7.765625" style="279"/>
    <col min="2314" max="2314" width="4.69140625" style="279" customWidth="1"/>
    <col min="2315" max="2316" width="6.3046875" style="279" customWidth="1"/>
    <col min="2317" max="2560" width="7.765625" style="279"/>
    <col min="2561" max="2561" width="16.23046875" style="279" customWidth="1"/>
    <col min="2562" max="2562" width="5.84375" style="279" bestFit="1" customWidth="1"/>
    <col min="2563" max="2563" width="9.765625" style="279" customWidth="1"/>
    <col min="2564" max="2564" width="6.07421875" style="279" customWidth="1"/>
    <col min="2565" max="2565" width="7.69140625" style="279" customWidth="1"/>
    <col min="2566" max="2566" width="5.765625" style="279" customWidth="1"/>
    <col min="2567" max="2567" width="8.07421875" style="279" customWidth="1"/>
    <col min="2568" max="2568" width="7.07421875" style="279" customWidth="1"/>
    <col min="2569" max="2569" width="7.765625" style="279"/>
    <col min="2570" max="2570" width="4.69140625" style="279" customWidth="1"/>
    <col min="2571" max="2572" width="6.3046875" style="279" customWidth="1"/>
    <col min="2573" max="2816" width="7.765625" style="279"/>
    <col min="2817" max="2817" width="16.23046875" style="279" customWidth="1"/>
    <col min="2818" max="2818" width="5.84375" style="279" bestFit="1" customWidth="1"/>
    <col min="2819" max="2819" width="9.765625" style="279" customWidth="1"/>
    <col min="2820" max="2820" width="6.07421875" style="279" customWidth="1"/>
    <col min="2821" max="2821" width="7.69140625" style="279" customWidth="1"/>
    <col min="2822" max="2822" width="5.765625" style="279" customWidth="1"/>
    <col min="2823" max="2823" width="8.07421875" style="279" customWidth="1"/>
    <col min="2824" max="2824" width="7.07421875" style="279" customWidth="1"/>
    <col min="2825" max="2825" width="7.765625" style="279"/>
    <col min="2826" max="2826" width="4.69140625" style="279" customWidth="1"/>
    <col min="2827" max="2828" width="6.3046875" style="279" customWidth="1"/>
    <col min="2829" max="3072" width="7.765625" style="279"/>
    <col min="3073" max="3073" width="16.23046875" style="279" customWidth="1"/>
    <col min="3074" max="3074" width="5.84375" style="279" bestFit="1" customWidth="1"/>
    <col min="3075" max="3075" width="9.765625" style="279" customWidth="1"/>
    <col min="3076" max="3076" width="6.07421875" style="279" customWidth="1"/>
    <col min="3077" max="3077" width="7.69140625" style="279" customWidth="1"/>
    <col min="3078" max="3078" width="5.765625" style="279" customWidth="1"/>
    <col min="3079" max="3079" width="8.07421875" style="279" customWidth="1"/>
    <col min="3080" max="3080" width="7.07421875" style="279" customWidth="1"/>
    <col min="3081" max="3081" width="7.765625" style="279"/>
    <col min="3082" max="3082" width="4.69140625" style="279" customWidth="1"/>
    <col min="3083" max="3084" width="6.3046875" style="279" customWidth="1"/>
    <col min="3085" max="3328" width="7.765625" style="279"/>
    <col min="3329" max="3329" width="16.23046875" style="279" customWidth="1"/>
    <col min="3330" max="3330" width="5.84375" style="279" bestFit="1" customWidth="1"/>
    <col min="3331" max="3331" width="9.765625" style="279" customWidth="1"/>
    <col min="3332" max="3332" width="6.07421875" style="279" customWidth="1"/>
    <col min="3333" max="3333" width="7.69140625" style="279" customWidth="1"/>
    <col min="3334" max="3334" width="5.765625" style="279" customWidth="1"/>
    <col min="3335" max="3335" width="8.07421875" style="279" customWidth="1"/>
    <col min="3336" max="3336" width="7.07421875" style="279" customWidth="1"/>
    <col min="3337" max="3337" width="7.765625" style="279"/>
    <col min="3338" max="3338" width="4.69140625" style="279" customWidth="1"/>
    <col min="3339" max="3340" width="6.3046875" style="279" customWidth="1"/>
    <col min="3341" max="3584" width="7.765625" style="279"/>
    <col min="3585" max="3585" width="16.23046875" style="279" customWidth="1"/>
    <col min="3586" max="3586" width="5.84375" style="279" bestFit="1" customWidth="1"/>
    <col min="3587" max="3587" width="9.765625" style="279" customWidth="1"/>
    <col min="3588" max="3588" width="6.07421875" style="279" customWidth="1"/>
    <col min="3589" max="3589" width="7.69140625" style="279" customWidth="1"/>
    <col min="3590" max="3590" width="5.765625" style="279" customWidth="1"/>
    <col min="3591" max="3591" width="8.07421875" style="279" customWidth="1"/>
    <col min="3592" max="3592" width="7.07421875" style="279" customWidth="1"/>
    <col min="3593" max="3593" width="7.765625" style="279"/>
    <col min="3594" max="3594" width="4.69140625" style="279" customWidth="1"/>
    <col min="3595" max="3596" width="6.3046875" style="279" customWidth="1"/>
    <col min="3597" max="3840" width="7.765625" style="279"/>
    <col min="3841" max="3841" width="16.23046875" style="279" customWidth="1"/>
    <col min="3842" max="3842" width="5.84375" style="279" bestFit="1" customWidth="1"/>
    <col min="3843" max="3843" width="9.765625" style="279" customWidth="1"/>
    <col min="3844" max="3844" width="6.07421875" style="279" customWidth="1"/>
    <col min="3845" max="3845" width="7.69140625" style="279" customWidth="1"/>
    <col min="3846" max="3846" width="5.765625" style="279" customWidth="1"/>
    <col min="3847" max="3847" width="8.07421875" style="279" customWidth="1"/>
    <col min="3848" max="3848" width="7.07421875" style="279" customWidth="1"/>
    <col min="3849" max="3849" width="7.765625" style="279"/>
    <col min="3850" max="3850" width="4.69140625" style="279" customWidth="1"/>
    <col min="3851" max="3852" width="6.3046875" style="279" customWidth="1"/>
    <col min="3853" max="4096" width="7.765625" style="279"/>
    <col min="4097" max="4097" width="16.23046875" style="279" customWidth="1"/>
    <col min="4098" max="4098" width="5.84375" style="279" bestFit="1" customWidth="1"/>
    <col min="4099" max="4099" width="9.765625" style="279" customWidth="1"/>
    <col min="4100" max="4100" width="6.07421875" style="279" customWidth="1"/>
    <col min="4101" max="4101" width="7.69140625" style="279" customWidth="1"/>
    <col min="4102" max="4102" width="5.765625" style="279" customWidth="1"/>
    <col min="4103" max="4103" width="8.07421875" style="279" customWidth="1"/>
    <col min="4104" max="4104" width="7.07421875" style="279" customWidth="1"/>
    <col min="4105" max="4105" width="7.765625" style="279"/>
    <col min="4106" max="4106" width="4.69140625" style="279" customWidth="1"/>
    <col min="4107" max="4108" width="6.3046875" style="279" customWidth="1"/>
    <col min="4109" max="4352" width="7.765625" style="279"/>
    <col min="4353" max="4353" width="16.23046875" style="279" customWidth="1"/>
    <col min="4354" max="4354" width="5.84375" style="279" bestFit="1" customWidth="1"/>
    <col min="4355" max="4355" width="9.765625" style="279" customWidth="1"/>
    <col min="4356" max="4356" width="6.07421875" style="279" customWidth="1"/>
    <col min="4357" max="4357" width="7.69140625" style="279" customWidth="1"/>
    <col min="4358" max="4358" width="5.765625" style="279" customWidth="1"/>
    <col min="4359" max="4359" width="8.07421875" style="279" customWidth="1"/>
    <col min="4360" max="4360" width="7.07421875" style="279" customWidth="1"/>
    <col min="4361" max="4361" width="7.765625" style="279"/>
    <col min="4362" max="4362" width="4.69140625" style="279" customWidth="1"/>
    <col min="4363" max="4364" width="6.3046875" style="279" customWidth="1"/>
    <col min="4365" max="4608" width="7.765625" style="279"/>
    <col min="4609" max="4609" width="16.23046875" style="279" customWidth="1"/>
    <col min="4610" max="4610" width="5.84375" style="279" bestFit="1" customWidth="1"/>
    <col min="4611" max="4611" width="9.765625" style="279" customWidth="1"/>
    <col min="4612" max="4612" width="6.07421875" style="279" customWidth="1"/>
    <col min="4613" max="4613" width="7.69140625" style="279" customWidth="1"/>
    <col min="4614" max="4614" width="5.765625" style="279" customWidth="1"/>
    <col min="4615" max="4615" width="8.07421875" style="279" customWidth="1"/>
    <col min="4616" max="4616" width="7.07421875" style="279" customWidth="1"/>
    <col min="4617" max="4617" width="7.765625" style="279"/>
    <col min="4618" max="4618" width="4.69140625" style="279" customWidth="1"/>
    <col min="4619" max="4620" width="6.3046875" style="279" customWidth="1"/>
    <col min="4621" max="4864" width="7.765625" style="279"/>
    <col min="4865" max="4865" width="16.23046875" style="279" customWidth="1"/>
    <col min="4866" max="4866" width="5.84375" style="279" bestFit="1" customWidth="1"/>
    <col min="4867" max="4867" width="9.765625" style="279" customWidth="1"/>
    <col min="4868" max="4868" width="6.07421875" style="279" customWidth="1"/>
    <col min="4869" max="4869" width="7.69140625" style="279" customWidth="1"/>
    <col min="4870" max="4870" width="5.765625" style="279" customWidth="1"/>
    <col min="4871" max="4871" width="8.07421875" style="279" customWidth="1"/>
    <col min="4872" max="4872" width="7.07421875" style="279" customWidth="1"/>
    <col min="4873" max="4873" width="7.765625" style="279"/>
    <col min="4874" max="4874" width="4.69140625" style="279" customWidth="1"/>
    <col min="4875" max="4876" width="6.3046875" style="279" customWidth="1"/>
    <col min="4877" max="5120" width="7.765625" style="279"/>
    <col min="5121" max="5121" width="16.23046875" style="279" customWidth="1"/>
    <col min="5122" max="5122" width="5.84375" style="279" bestFit="1" customWidth="1"/>
    <col min="5123" max="5123" width="9.765625" style="279" customWidth="1"/>
    <col min="5124" max="5124" width="6.07421875" style="279" customWidth="1"/>
    <col min="5125" max="5125" width="7.69140625" style="279" customWidth="1"/>
    <col min="5126" max="5126" width="5.765625" style="279" customWidth="1"/>
    <col min="5127" max="5127" width="8.07421875" style="279" customWidth="1"/>
    <col min="5128" max="5128" width="7.07421875" style="279" customWidth="1"/>
    <col min="5129" max="5129" width="7.765625" style="279"/>
    <col min="5130" max="5130" width="4.69140625" style="279" customWidth="1"/>
    <col min="5131" max="5132" width="6.3046875" style="279" customWidth="1"/>
    <col min="5133" max="5376" width="7.765625" style="279"/>
    <col min="5377" max="5377" width="16.23046875" style="279" customWidth="1"/>
    <col min="5378" max="5378" width="5.84375" style="279" bestFit="1" customWidth="1"/>
    <col min="5379" max="5379" width="9.765625" style="279" customWidth="1"/>
    <col min="5380" max="5380" width="6.07421875" style="279" customWidth="1"/>
    <col min="5381" max="5381" width="7.69140625" style="279" customWidth="1"/>
    <col min="5382" max="5382" width="5.765625" style="279" customWidth="1"/>
    <col min="5383" max="5383" width="8.07421875" style="279" customWidth="1"/>
    <col min="5384" max="5384" width="7.07421875" style="279" customWidth="1"/>
    <col min="5385" max="5385" width="7.765625" style="279"/>
    <col min="5386" max="5386" width="4.69140625" style="279" customWidth="1"/>
    <col min="5387" max="5388" width="6.3046875" style="279" customWidth="1"/>
    <col min="5389" max="5632" width="7.765625" style="279"/>
    <col min="5633" max="5633" width="16.23046875" style="279" customWidth="1"/>
    <col min="5634" max="5634" width="5.84375" style="279" bestFit="1" customWidth="1"/>
    <col min="5635" max="5635" width="9.765625" style="279" customWidth="1"/>
    <col min="5636" max="5636" width="6.07421875" style="279" customWidth="1"/>
    <col min="5637" max="5637" width="7.69140625" style="279" customWidth="1"/>
    <col min="5638" max="5638" width="5.765625" style="279" customWidth="1"/>
    <col min="5639" max="5639" width="8.07421875" style="279" customWidth="1"/>
    <col min="5640" max="5640" width="7.07421875" style="279" customWidth="1"/>
    <col min="5641" max="5641" width="7.765625" style="279"/>
    <col min="5642" max="5642" width="4.69140625" style="279" customWidth="1"/>
    <col min="5643" max="5644" width="6.3046875" style="279" customWidth="1"/>
    <col min="5645" max="5888" width="7.765625" style="279"/>
    <col min="5889" max="5889" width="16.23046875" style="279" customWidth="1"/>
    <col min="5890" max="5890" width="5.84375" style="279" bestFit="1" customWidth="1"/>
    <col min="5891" max="5891" width="9.765625" style="279" customWidth="1"/>
    <col min="5892" max="5892" width="6.07421875" style="279" customWidth="1"/>
    <col min="5893" max="5893" width="7.69140625" style="279" customWidth="1"/>
    <col min="5894" max="5894" width="5.765625" style="279" customWidth="1"/>
    <col min="5895" max="5895" width="8.07421875" style="279" customWidth="1"/>
    <col min="5896" max="5896" width="7.07421875" style="279" customWidth="1"/>
    <col min="5897" max="5897" width="7.765625" style="279"/>
    <col min="5898" max="5898" width="4.69140625" style="279" customWidth="1"/>
    <col min="5899" max="5900" width="6.3046875" style="279" customWidth="1"/>
    <col min="5901" max="6144" width="7.765625" style="279"/>
    <col min="6145" max="6145" width="16.23046875" style="279" customWidth="1"/>
    <col min="6146" max="6146" width="5.84375" style="279" bestFit="1" customWidth="1"/>
    <col min="6147" max="6147" width="9.765625" style="279" customWidth="1"/>
    <col min="6148" max="6148" width="6.07421875" style="279" customWidth="1"/>
    <col min="6149" max="6149" width="7.69140625" style="279" customWidth="1"/>
    <col min="6150" max="6150" width="5.765625" style="279" customWidth="1"/>
    <col min="6151" max="6151" width="8.07421875" style="279" customWidth="1"/>
    <col min="6152" max="6152" width="7.07421875" style="279" customWidth="1"/>
    <col min="6153" max="6153" width="7.765625" style="279"/>
    <col min="6154" max="6154" width="4.69140625" style="279" customWidth="1"/>
    <col min="6155" max="6156" width="6.3046875" style="279" customWidth="1"/>
    <col min="6157" max="6400" width="7.765625" style="279"/>
    <col min="6401" max="6401" width="16.23046875" style="279" customWidth="1"/>
    <col min="6402" max="6402" width="5.84375" style="279" bestFit="1" customWidth="1"/>
    <col min="6403" max="6403" width="9.765625" style="279" customWidth="1"/>
    <col min="6404" max="6404" width="6.07421875" style="279" customWidth="1"/>
    <col min="6405" max="6405" width="7.69140625" style="279" customWidth="1"/>
    <col min="6406" max="6406" width="5.765625" style="279" customWidth="1"/>
    <col min="6407" max="6407" width="8.07421875" style="279" customWidth="1"/>
    <col min="6408" max="6408" width="7.07421875" style="279" customWidth="1"/>
    <col min="6409" max="6409" width="7.765625" style="279"/>
    <col min="6410" max="6410" width="4.69140625" style="279" customWidth="1"/>
    <col min="6411" max="6412" width="6.3046875" style="279" customWidth="1"/>
    <col min="6413" max="6656" width="7.765625" style="279"/>
    <col min="6657" max="6657" width="16.23046875" style="279" customWidth="1"/>
    <col min="6658" max="6658" width="5.84375" style="279" bestFit="1" customWidth="1"/>
    <col min="6659" max="6659" width="9.765625" style="279" customWidth="1"/>
    <col min="6660" max="6660" width="6.07421875" style="279" customWidth="1"/>
    <col min="6661" max="6661" width="7.69140625" style="279" customWidth="1"/>
    <col min="6662" max="6662" width="5.765625" style="279" customWidth="1"/>
    <col min="6663" max="6663" width="8.07421875" style="279" customWidth="1"/>
    <col min="6664" max="6664" width="7.07421875" style="279" customWidth="1"/>
    <col min="6665" max="6665" width="7.765625" style="279"/>
    <col min="6666" max="6666" width="4.69140625" style="279" customWidth="1"/>
    <col min="6667" max="6668" width="6.3046875" style="279" customWidth="1"/>
    <col min="6669" max="6912" width="7.765625" style="279"/>
    <col min="6913" max="6913" width="16.23046875" style="279" customWidth="1"/>
    <col min="6914" max="6914" width="5.84375" style="279" bestFit="1" customWidth="1"/>
    <col min="6915" max="6915" width="9.765625" style="279" customWidth="1"/>
    <col min="6916" max="6916" width="6.07421875" style="279" customWidth="1"/>
    <col min="6917" max="6917" width="7.69140625" style="279" customWidth="1"/>
    <col min="6918" max="6918" width="5.765625" style="279" customWidth="1"/>
    <col min="6919" max="6919" width="8.07421875" style="279" customWidth="1"/>
    <col min="6920" max="6920" width="7.07421875" style="279" customWidth="1"/>
    <col min="6921" max="6921" width="7.765625" style="279"/>
    <col min="6922" max="6922" width="4.69140625" style="279" customWidth="1"/>
    <col min="6923" max="6924" width="6.3046875" style="279" customWidth="1"/>
    <col min="6925" max="7168" width="7.765625" style="279"/>
    <col min="7169" max="7169" width="16.23046875" style="279" customWidth="1"/>
    <col min="7170" max="7170" width="5.84375" style="279" bestFit="1" customWidth="1"/>
    <col min="7171" max="7171" width="9.765625" style="279" customWidth="1"/>
    <col min="7172" max="7172" width="6.07421875" style="279" customWidth="1"/>
    <col min="7173" max="7173" width="7.69140625" style="279" customWidth="1"/>
    <col min="7174" max="7174" width="5.765625" style="279" customWidth="1"/>
    <col min="7175" max="7175" width="8.07421875" style="279" customWidth="1"/>
    <col min="7176" max="7176" width="7.07421875" style="279" customWidth="1"/>
    <col min="7177" max="7177" width="7.765625" style="279"/>
    <col min="7178" max="7178" width="4.69140625" style="279" customWidth="1"/>
    <col min="7179" max="7180" width="6.3046875" style="279" customWidth="1"/>
    <col min="7181" max="7424" width="7.765625" style="279"/>
    <col min="7425" max="7425" width="16.23046875" style="279" customWidth="1"/>
    <col min="7426" max="7426" width="5.84375" style="279" bestFit="1" customWidth="1"/>
    <col min="7427" max="7427" width="9.765625" style="279" customWidth="1"/>
    <col min="7428" max="7428" width="6.07421875" style="279" customWidth="1"/>
    <col min="7429" max="7429" width="7.69140625" style="279" customWidth="1"/>
    <col min="7430" max="7430" width="5.765625" style="279" customWidth="1"/>
    <col min="7431" max="7431" width="8.07421875" style="279" customWidth="1"/>
    <col min="7432" max="7432" width="7.07421875" style="279" customWidth="1"/>
    <col min="7433" max="7433" width="7.765625" style="279"/>
    <col min="7434" max="7434" width="4.69140625" style="279" customWidth="1"/>
    <col min="7435" max="7436" width="6.3046875" style="279" customWidth="1"/>
    <col min="7437" max="7680" width="7.765625" style="279"/>
    <col min="7681" max="7681" width="16.23046875" style="279" customWidth="1"/>
    <col min="7682" max="7682" width="5.84375" style="279" bestFit="1" customWidth="1"/>
    <col min="7683" max="7683" width="9.765625" style="279" customWidth="1"/>
    <col min="7684" max="7684" width="6.07421875" style="279" customWidth="1"/>
    <col min="7685" max="7685" width="7.69140625" style="279" customWidth="1"/>
    <col min="7686" max="7686" width="5.765625" style="279" customWidth="1"/>
    <col min="7687" max="7687" width="8.07421875" style="279" customWidth="1"/>
    <col min="7688" max="7688" width="7.07421875" style="279" customWidth="1"/>
    <col min="7689" max="7689" width="7.765625" style="279"/>
    <col min="7690" max="7690" width="4.69140625" style="279" customWidth="1"/>
    <col min="7691" max="7692" width="6.3046875" style="279" customWidth="1"/>
    <col min="7693" max="7936" width="7.765625" style="279"/>
    <col min="7937" max="7937" width="16.23046875" style="279" customWidth="1"/>
    <col min="7938" max="7938" width="5.84375" style="279" bestFit="1" customWidth="1"/>
    <col min="7939" max="7939" width="9.765625" style="279" customWidth="1"/>
    <col min="7940" max="7940" width="6.07421875" style="279" customWidth="1"/>
    <col min="7941" max="7941" width="7.69140625" style="279" customWidth="1"/>
    <col min="7942" max="7942" width="5.765625" style="279" customWidth="1"/>
    <col min="7943" max="7943" width="8.07421875" style="279" customWidth="1"/>
    <col min="7944" max="7944" width="7.07421875" style="279" customWidth="1"/>
    <col min="7945" max="7945" width="7.765625" style="279"/>
    <col min="7946" max="7946" width="4.69140625" style="279" customWidth="1"/>
    <col min="7947" max="7948" width="6.3046875" style="279" customWidth="1"/>
    <col min="7949" max="8192" width="7.765625" style="279"/>
    <col min="8193" max="8193" width="16.23046875" style="279" customWidth="1"/>
    <col min="8194" max="8194" width="5.84375" style="279" bestFit="1" customWidth="1"/>
    <col min="8195" max="8195" width="9.765625" style="279" customWidth="1"/>
    <col min="8196" max="8196" width="6.07421875" style="279" customWidth="1"/>
    <col min="8197" max="8197" width="7.69140625" style="279" customWidth="1"/>
    <col min="8198" max="8198" width="5.765625" style="279" customWidth="1"/>
    <col min="8199" max="8199" width="8.07421875" style="279" customWidth="1"/>
    <col min="8200" max="8200" width="7.07421875" style="279" customWidth="1"/>
    <col min="8201" max="8201" width="7.765625" style="279"/>
    <col min="8202" max="8202" width="4.69140625" style="279" customWidth="1"/>
    <col min="8203" max="8204" width="6.3046875" style="279" customWidth="1"/>
    <col min="8205" max="8448" width="7.765625" style="279"/>
    <col min="8449" max="8449" width="16.23046875" style="279" customWidth="1"/>
    <col min="8450" max="8450" width="5.84375" style="279" bestFit="1" customWidth="1"/>
    <col min="8451" max="8451" width="9.765625" style="279" customWidth="1"/>
    <col min="8452" max="8452" width="6.07421875" style="279" customWidth="1"/>
    <col min="8453" max="8453" width="7.69140625" style="279" customWidth="1"/>
    <col min="8454" max="8454" width="5.765625" style="279" customWidth="1"/>
    <col min="8455" max="8455" width="8.07421875" style="279" customWidth="1"/>
    <col min="8456" max="8456" width="7.07421875" style="279" customWidth="1"/>
    <col min="8457" max="8457" width="7.765625" style="279"/>
    <col min="8458" max="8458" width="4.69140625" style="279" customWidth="1"/>
    <col min="8459" max="8460" width="6.3046875" style="279" customWidth="1"/>
    <col min="8461" max="8704" width="7.765625" style="279"/>
    <col min="8705" max="8705" width="16.23046875" style="279" customWidth="1"/>
    <col min="8706" max="8706" width="5.84375" style="279" bestFit="1" customWidth="1"/>
    <col min="8707" max="8707" width="9.765625" style="279" customWidth="1"/>
    <col min="8708" max="8708" width="6.07421875" style="279" customWidth="1"/>
    <col min="8709" max="8709" width="7.69140625" style="279" customWidth="1"/>
    <col min="8710" max="8710" width="5.765625" style="279" customWidth="1"/>
    <col min="8711" max="8711" width="8.07421875" style="279" customWidth="1"/>
    <col min="8712" max="8712" width="7.07421875" style="279" customWidth="1"/>
    <col min="8713" max="8713" width="7.765625" style="279"/>
    <col min="8714" max="8714" width="4.69140625" style="279" customWidth="1"/>
    <col min="8715" max="8716" width="6.3046875" style="279" customWidth="1"/>
    <col min="8717" max="8960" width="7.765625" style="279"/>
    <col min="8961" max="8961" width="16.23046875" style="279" customWidth="1"/>
    <col min="8962" max="8962" width="5.84375" style="279" bestFit="1" customWidth="1"/>
    <col min="8963" max="8963" width="9.765625" style="279" customWidth="1"/>
    <col min="8964" max="8964" width="6.07421875" style="279" customWidth="1"/>
    <col min="8965" max="8965" width="7.69140625" style="279" customWidth="1"/>
    <col min="8966" max="8966" width="5.765625" style="279" customWidth="1"/>
    <col min="8967" max="8967" width="8.07421875" style="279" customWidth="1"/>
    <col min="8968" max="8968" width="7.07421875" style="279" customWidth="1"/>
    <col min="8969" max="8969" width="7.765625" style="279"/>
    <col min="8970" max="8970" width="4.69140625" style="279" customWidth="1"/>
    <col min="8971" max="8972" width="6.3046875" style="279" customWidth="1"/>
    <col min="8973" max="9216" width="7.765625" style="279"/>
    <col min="9217" max="9217" width="16.23046875" style="279" customWidth="1"/>
    <col min="9218" max="9218" width="5.84375" style="279" bestFit="1" customWidth="1"/>
    <col min="9219" max="9219" width="9.765625" style="279" customWidth="1"/>
    <col min="9220" max="9220" width="6.07421875" style="279" customWidth="1"/>
    <col min="9221" max="9221" width="7.69140625" style="279" customWidth="1"/>
    <col min="9222" max="9222" width="5.765625" style="279" customWidth="1"/>
    <col min="9223" max="9223" width="8.07421875" style="279" customWidth="1"/>
    <col min="9224" max="9224" width="7.07421875" style="279" customWidth="1"/>
    <col min="9225" max="9225" width="7.765625" style="279"/>
    <col min="9226" max="9226" width="4.69140625" style="279" customWidth="1"/>
    <col min="9227" max="9228" width="6.3046875" style="279" customWidth="1"/>
    <col min="9229" max="9472" width="7.765625" style="279"/>
    <col min="9473" max="9473" width="16.23046875" style="279" customWidth="1"/>
    <col min="9474" max="9474" width="5.84375" style="279" bestFit="1" customWidth="1"/>
    <col min="9475" max="9475" width="9.765625" style="279" customWidth="1"/>
    <col min="9476" max="9476" width="6.07421875" style="279" customWidth="1"/>
    <col min="9477" max="9477" width="7.69140625" style="279" customWidth="1"/>
    <col min="9478" max="9478" width="5.765625" style="279" customWidth="1"/>
    <col min="9479" max="9479" width="8.07421875" style="279" customWidth="1"/>
    <col min="9480" max="9480" width="7.07421875" style="279" customWidth="1"/>
    <col min="9481" max="9481" width="7.765625" style="279"/>
    <col min="9482" max="9482" width="4.69140625" style="279" customWidth="1"/>
    <col min="9483" max="9484" width="6.3046875" style="279" customWidth="1"/>
    <col min="9485" max="9728" width="7.765625" style="279"/>
    <col min="9729" max="9729" width="16.23046875" style="279" customWidth="1"/>
    <col min="9730" max="9730" width="5.84375" style="279" bestFit="1" customWidth="1"/>
    <col min="9731" max="9731" width="9.765625" style="279" customWidth="1"/>
    <col min="9732" max="9732" width="6.07421875" style="279" customWidth="1"/>
    <col min="9733" max="9733" width="7.69140625" style="279" customWidth="1"/>
    <col min="9734" max="9734" width="5.765625" style="279" customWidth="1"/>
    <col min="9735" max="9735" width="8.07421875" style="279" customWidth="1"/>
    <col min="9736" max="9736" width="7.07421875" style="279" customWidth="1"/>
    <col min="9737" max="9737" width="7.765625" style="279"/>
    <col min="9738" max="9738" width="4.69140625" style="279" customWidth="1"/>
    <col min="9739" max="9740" width="6.3046875" style="279" customWidth="1"/>
    <col min="9741" max="9984" width="7.765625" style="279"/>
    <col min="9985" max="9985" width="16.23046875" style="279" customWidth="1"/>
    <col min="9986" max="9986" width="5.84375" style="279" bestFit="1" customWidth="1"/>
    <col min="9987" max="9987" width="9.765625" style="279" customWidth="1"/>
    <col min="9988" max="9988" width="6.07421875" style="279" customWidth="1"/>
    <col min="9989" max="9989" width="7.69140625" style="279" customWidth="1"/>
    <col min="9990" max="9990" width="5.765625" style="279" customWidth="1"/>
    <col min="9991" max="9991" width="8.07421875" style="279" customWidth="1"/>
    <col min="9992" max="9992" width="7.07421875" style="279" customWidth="1"/>
    <col min="9993" max="9993" width="7.765625" style="279"/>
    <col min="9994" max="9994" width="4.69140625" style="279" customWidth="1"/>
    <col min="9995" max="9996" width="6.3046875" style="279" customWidth="1"/>
    <col min="9997" max="10240" width="7.765625" style="279"/>
    <col min="10241" max="10241" width="16.23046875" style="279" customWidth="1"/>
    <col min="10242" max="10242" width="5.84375" style="279" bestFit="1" customWidth="1"/>
    <col min="10243" max="10243" width="9.765625" style="279" customWidth="1"/>
    <col min="10244" max="10244" width="6.07421875" style="279" customWidth="1"/>
    <col min="10245" max="10245" width="7.69140625" style="279" customWidth="1"/>
    <col min="10246" max="10246" width="5.765625" style="279" customWidth="1"/>
    <col min="10247" max="10247" width="8.07421875" style="279" customWidth="1"/>
    <col min="10248" max="10248" width="7.07421875" style="279" customWidth="1"/>
    <col min="10249" max="10249" width="7.765625" style="279"/>
    <col min="10250" max="10250" width="4.69140625" style="279" customWidth="1"/>
    <col min="10251" max="10252" width="6.3046875" style="279" customWidth="1"/>
    <col min="10253" max="10496" width="7.765625" style="279"/>
    <col min="10497" max="10497" width="16.23046875" style="279" customWidth="1"/>
    <col min="10498" max="10498" width="5.84375" style="279" bestFit="1" customWidth="1"/>
    <col min="10499" max="10499" width="9.765625" style="279" customWidth="1"/>
    <col min="10500" max="10500" width="6.07421875" style="279" customWidth="1"/>
    <col min="10501" max="10501" width="7.69140625" style="279" customWidth="1"/>
    <col min="10502" max="10502" width="5.765625" style="279" customWidth="1"/>
    <col min="10503" max="10503" width="8.07421875" style="279" customWidth="1"/>
    <col min="10504" max="10504" width="7.07421875" style="279" customWidth="1"/>
    <col min="10505" max="10505" width="7.765625" style="279"/>
    <col min="10506" max="10506" width="4.69140625" style="279" customWidth="1"/>
    <col min="10507" max="10508" width="6.3046875" style="279" customWidth="1"/>
    <col min="10509" max="10752" width="7.765625" style="279"/>
    <col min="10753" max="10753" width="16.23046875" style="279" customWidth="1"/>
    <col min="10754" max="10754" width="5.84375" style="279" bestFit="1" customWidth="1"/>
    <col min="10755" max="10755" width="9.765625" style="279" customWidth="1"/>
    <col min="10756" max="10756" width="6.07421875" style="279" customWidth="1"/>
    <col min="10757" max="10757" width="7.69140625" style="279" customWidth="1"/>
    <col min="10758" max="10758" width="5.765625" style="279" customWidth="1"/>
    <col min="10759" max="10759" width="8.07421875" style="279" customWidth="1"/>
    <col min="10760" max="10760" width="7.07421875" style="279" customWidth="1"/>
    <col min="10761" max="10761" width="7.765625" style="279"/>
    <col min="10762" max="10762" width="4.69140625" style="279" customWidth="1"/>
    <col min="10763" max="10764" width="6.3046875" style="279" customWidth="1"/>
    <col min="10765" max="11008" width="7.765625" style="279"/>
    <col min="11009" max="11009" width="16.23046875" style="279" customWidth="1"/>
    <col min="11010" max="11010" width="5.84375" style="279" bestFit="1" customWidth="1"/>
    <col min="11011" max="11011" width="9.765625" style="279" customWidth="1"/>
    <col min="11012" max="11012" width="6.07421875" style="279" customWidth="1"/>
    <col min="11013" max="11013" width="7.69140625" style="279" customWidth="1"/>
    <col min="11014" max="11014" width="5.765625" style="279" customWidth="1"/>
    <col min="11015" max="11015" width="8.07421875" style="279" customWidth="1"/>
    <col min="11016" max="11016" width="7.07421875" style="279" customWidth="1"/>
    <col min="11017" max="11017" width="7.765625" style="279"/>
    <col min="11018" max="11018" width="4.69140625" style="279" customWidth="1"/>
    <col min="11019" max="11020" width="6.3046875" style="279" customWidth="1"/>
    <col min="11021" max="11264" width="7.765625" style="279"/>
    <col min="11265" max="11265" width="16.23046875" style="279" customWidth="1"/>
    <col min="11266" max="11266" width="5.84375" style="279" bestFit="1" customWidth="1"/>
    <col min="11267" max="11267" width="9.765625" style="279" customWidth="1"/>
    <col min="11268" max="11268" width="6.07421875" style="279" customWidth="1"/>
    <col min="11269" max="11269" width="7.69140625" style="279" customWidth="1"/>
    <col min="11270" max="11270" width="5.765625" style="279" customWidth="1"/>
    <col min="11271" max="11271" width="8.07421875" style="279" customWidth="1"/>
    <col min="11272" max="11272" width="7.07421875" style="279" customWidth="1"/>
    <col min="11273" max="11273" width="7.765625" style="279"/>
    <col min="11274" max="11274" width="4.69140625" style="279" customWidth="1"/>
    <col min="11275" max="11276" width="6.3046875" style="279" customWidth="1"/>
    <col min="11277" max="11520" width="7.765625" style="279"/>
    <col min="11521" max="11521" width="16.23046875" style="279" customWidth="1"/>
    <col min="11522" max="11522" width="5.84375" style="279" bestFit="1" customWidth="1"/>
    <col min="11523" max="11523" width="9.765625" style="279" customWidth="1"/>
    <col min="11524" max="11524" width="6.07421875" style="279" customWidth="1"/>
    <col min="11525" max="11525" width="7.69140625" style="279" customWidth="1"/>
    <col min="11526" max="11526" width="5.765625" style="279" customWidth="1"/>
    <col min="11527" max="11527" width="8.07421875" style="279" customWidth="1"/>
    <col min="11528" max="11528" width="7.07421875" style="279" customWidth="1"/>
    <col min="11529" max="11529" width="7.765625" style="279"/>
    <col min="11530" max="11530" width="4.69140625" style="279" customWidth="1"/>
    <col min="11531" max="11532" width="6.3046875" style="279" customWidth="1"/>
    <col min="11533" max="11776" width="7.765625" style="279"/>
    <col min="11777" max="11777" width="16.23046875" style="279" customWidth="1"/>
    <col min="11778" max="11778" width="5.84375" style="279" bestFit="1" customWidth="1"/>
    <col min="11779" max="11779" width="9.765625" style="279" customWidth="1"/>
    <col min="11780" max="11780" width="6.07421875" style="279" customWidth="1"/>
    <col min="11781" max="11781" width="7.69140625" style="279" customWidth="1"/>
    <col min="11782" max="11782" width="5.765625" style="279" customWidth="1"/>
    <col min="11783" max="11783" width="8.07421875" style="279" customWidth="1"/>
    <col min="11784" max="11784" width="7.07421875" style="279" customWidth="1"/>
    <col min="11785" max="11785" width="7.765625" style="279"/>
    <col min="11786" max="11786" width="4.69140625" style="279" customWidth="1"/>
    <col min="11787" max="11788" width="6.3046875" style="279" customWidth="1"/>
    <col min="11789" max="12032" width="7.765625" style="279"/>
    <col min="12033" max="12033" width="16.23046875" style="279" customWidth="1"/>
    <col min="12034" max="12034" width="5.84375" style="279" bestFit="1" customWidth="1"/>
    <col min="12035" max="12035" width="9.765625" style="279" customWidth="1"/>
    <col min="12036" max="12036" width="6.07421875" style="279" customWidth="1"/>
    <col min="12037" max="12037" width="7.69140625" style="279" customWidth="1"/>
    <col min="12038" max="12038" width="5.765625" style="279" customWidth="1"/>
    <col min="12039" max="12039" width="8.07421875" style="279" customWidth="1"/>
    <col min="12040" max="12040" width="7.07421875" style="279" customWidth="1"/>
    <col min="12041" max="12041" width="7.765625" style="279"/>
    <col min="12042" max="12042" width="4.69140625" style="279" customWidth="1"/>
    <col min="12043" max="12044" width="6.3046875" style="279" customWidth="1"/>
    <col min="12045" max="12288" width="7.765625" style="279"/>
    <col min="12289" max="12289" width="16.23046875" style="279" customWidth="1"/>
    <col min="12290" max="12290" width="5.84375" style="279" bestFit="1" customWidth="1"/>
    <col min="12291" max="12291" width="9.765625" style="279" customWidth="1"/>
    <col min="12292" max="12292" width="6.07421875" style="279" customWidth="1"/>
    <col min="12293" max="12293" width="7.69140625" style="279" customWidth="1"/>
    <col min="12294" max="12294" width="5.765625" style="279" customWidth="1"/>
    <col min="12295" max="12295" width="8.07421875" style="279" customWidth="1"/>
    <col min="12296" max="12296" width="7.07421875" style="279" customWidth="1"/>
    <col min="12297" max="12297" width="7.765625" style="279"/>
    <col min="12298" max="12298" width="4.69140625" style="279" customWidth="1"/>
    <col min="12299" max="12300" width="6.3046875" style="279" customWidth="1"/>
    <col min="12301" max="12544" width="7.765625" style="279"/>
    <col min="12545" max="12545" width="16.23046875" style="279" customWidth="1"/>
    <col min="12546" max="12546" width="5.84375" style="279" bestFit="1" customWidth="1"/>
    <col min="12547" max="12547" width="9.765625" style="279" customWidth="1"/>
    <col min="12548" max="12548" width="6.07421875" style="279" customWidth="1"/>
    <col min="12549" max="12549" width="7.69140625" style="279" customWidth="1"/>
    <col min="12550" max="12550" width="5.765625" style="279" customWidth="1"/>
    <col min="12551" max="12551" width="8.07421875" style="279" customWidth="1"/>
    <col min="12552" max="12552" width="7.07421875" style="279" customWidth="1"/>
    <col min="12553" max="12553" width="7.765625" style="279"/>
    <col min="12554" max="12554" width="4.69140625" style="279" customWidth="1"/>
    <col min="12555" max="12556" width="6.3046875" style="279" customWidth="1"/>
    <col min="12557" max="12800" width="7.765625" style="279"/>
    <col min="12801" max="12801" width="16.23046875" style="279" customWidth="1"/>
    <col min="12802" max="12802" width="5.84375" style="279" bestFit="1" customWidth="1"/>
    <col min="12803" max="12803" width="9.765625" style="279" customWidth="1"/>
    <col min="12804" max="12804" width="6.07421875" style="279" customWidth="1"/>
    <col min="12805" max="12805" width="7.69140625" style="279" customWidth="1"/>
    <col min="12806" max="12806" width="5.765625" style="279" customWidth="1"/>
    <col min="12807" max="12807" width="8.07421875" style="279" customWidth="1"/>
    <col min="12808" max="12808" width="7.07421875" style="279" customWidth="1"/>
    <col min="12809" max="12809" width="7.765625" style="279"/>
    <col min="12810" max="12810" width="4.69140625" style="279" customWidth="1"/>
    <col min="12811" max="12812" width="6.3046875" style="279" customWidth="1"/>
    <col min="12813" max="13056" width="7.765625" style="279"/>
    <col min="13057" max="13057" width="16.23046875" style="279" customWidth="1"/>
    <col min="13058" max="13058" width="5.84375" style="279" bestFit="1" customWidth="1"/>
    <col min="13059" max="13059" width="9.765625" style="279" customWidth="1"/>
    <col min="13060" max="13060" width="6.07421875" style="279" customWidth="1"/>
    <col min="13061" max="13061" width="7.69140625" style="279" customWidth="1"/>
    <col min="13062" max="13062" width="5.765625" style="279" customWidth="1"/>
    <col min="13063" max="13063" width="8.07421875" style="279" customWidth="1"/>
    <col min="13064" max="13064" width="7.07421875" style="279" customWidth="1"/>
    <col min="13065" max="13065" width="7.765625" style="279"/>
    <col min="13066" max="13066" width="4.69140625" style="279" customWidth="1"/>
    <col min="13067" max="13068" width="6.3046875" style="279" customWidth="1"/>
    <col min="13069" max="13312" width="7.765625" style="279"/>
    <col min="13313" max="13313" width="16.23046875" style="279" customWidth="1"/>
    <col min="13314" max="13314" width="5.84375" style="279" bestFit="1" customWidth="1"/>
    <col min="13315" max="13315" width="9.765625" style="279" customWidth="1"/>
    <col min="13316" max="13316" width="6.07421875" style="279" customWidth="1"/>
    <col min="13317" max="13317" width="7.69140625" style="279" customWidth="1"/>
    <col min="13318" max="13318" width="5.765625" style="279" customWidth="1"/>
    <col min="13319" max="13319" width="8.07421875" style="279" customWidth="1"/>
    <col min="13320" max="13320" width="7.07421875" style="279" customWidth="1"/>
    <col min="13321" max="13321" width="7.765625" style="279"/>
    <col min="13322" max="13322" width="4.69140625" style="279" customWidth="1"/>
    <col min="13323" max="13324" width="6.3046875" style="279" customWidth="1"/>
    <col min="13325" max="13568" width="7.765625" style="279"/>
    <col min="13569" max="13569" width="16.23046875" style="279" customWidth="1"/>
    <col min="13570" max="13570" width="5.84375" style="279" bestFit="1" customWidth="1"/>
    <col min="13571" max="13571" width="9.765625" style="279" customWidth="1"/>
    <col min="13572" max="13572" width="6.07421875" style="279" customWidth="1"/>
    <col min="13573" max="13573" width="7.69140625" style="279" customWidth="1"/>
    <col min="13574" max="13574" width="5.765625" style="279" customWidth="1"/>
    <col min="13575" max="13575" width="8.07421875" style="279" customWidth="1"/>
    <col min="13576" max="13576" width="7.07421875" style="279" customWidth="1"/>
    <col min="13577" max="13577" width="7.765625" style="279"/>
    <col min="13578" max="13578" width="4.69140625" style="279" customWidth="1"/>
    <col min="13579" max="13580" width="6.3046875" style="279" customWidth="1"/>
    <col min="13581" max="13824" width="7.765625" style="279"/>
    <col min="13825" max="13825" width="16.23046875" style="279" customWidth="1"/>
    <col min="13826" max="13826" width="5.84375" style="279" bestFit="1" customWidth="1"/>
    <col min="13827" max="13827" width="9.765625" style="279" customWidth="1"/>
    <col min="13828" max="13828" width="6.07421875" style="279" customWidth="1"/>
    <col min="13829" max="13829" width="7.69140625" style="279" customWidth="1"/>
    <col min="13830" max="13830" width="5.765625" style="279" customWidth="1"/>
    <col min="13831" max="13831" width="8.07421875" style="279" customWidth="1"/>
    <col min="13832" max="13832" width="7.07421875" style="279" customWidth="1"/>
    <col min="13833" max="13833" width="7.765625" style="279"/>
    <col min="13834" max="13834" width="4.69140625" style="279" customWidth="1"/>
    <col min="13835" max="13836" width="6.3046875" style="279" customWidth="1"/>
    <col min="13837" max="14080" width="7.765625" style="279"/>
    <col min="14081" max="14081" width="16.23046875" style="279" customWidth="1"/>
    <col min="14082" max="14082" width="5.84375" style="279" bestFit="1" customWidth="1"/>
    <col min="14083" max="14083" width="9.765625" style="279" customWidth="1"/>
    <col min="14084" max="14084" width="6.07421875" style="279" customWidth="1"/>
    <col min="14085" max="14085" width="7.69140625" style="279" customWidth="1"/>
    <col min="14086" max="14086" width="5.765625" style="279" customWidth="1"/>
    <col min="14087" max="14087" width="8.07421875" style="279" customWidth="1"/>
    <col min="14088" max="14088" width="7.07421875" style="279" customWidth="1"/>
    <col min="14089" max="14089" width="7.765625" style="279"/>
    <col min="14090" max="14090" width="4.69140625" style="279" customWidth="1"/>
    <col min="14091" max="14092" width="6.3046875" style="279" customWidth="1"/>
    <col min="14093" max="14336" width="7.765625" style="279"/>
    <col min="14337" max="14337" width="16.23046875" style="279" customWidth="1"/>
    <col min="14338" max="14338" width="5.84375" style="279" bestFit="1" customWidth="1"/>
    <col min="14339" max="14339" width="9.765625" style="279" customWidth="1"/>
    <col min="14340" max="14340" width="6.07421875" style="279" customWidth="1"/>
    <col min="14341" max="14341" width="7.69140625" style="279" customWidth="1"/>
    <col min="14342" max="14342" width="5.765625" style="279" customWidth="1"/>
    <col min="14343" max="14343" width="8.07421875" style="279" customWidth="1"/>
    <col min="14344" max="14344" width="7.07421875" style="279" customWidth="1"/>
    <col min="14345" max="14345" width="7.765625" style="279"/>
    <col min="14346" max="14346" width="4.69140625" style="279" customWidth="1"/>
    <col min="14347" max="14348" width="6.3046875" style="279" customWidth="1"/>
    <col min="14349" max="14592" width="7.765625" style="279"/>
    <col min="14593" max="14593" width="16.23046875" style="279" customWidth="1"/>
    <col min="14594" max="14594" width="5.84375" style="279" bestFit="1" customWidth="1"/>
    <col min="14595" max="14595" width="9.765625" style="279" customWidth="1"/>
    <col min="14596" max="14596" width="6.07421875" style="279" customWidth="1"/>
    <col min="14597" max="14597" width="7.69140625" style="279" customWidth="1"/>
    <col min="14598" max="14598" width="5.765625" style="279" customWidth="1"/>
    <col min="14599" max="14599" width="8.07421875" style="279" customWidth="1"/>
    <col min="14600" max="14600" width="7.07421875" style="279" customWidth="1"/>
    <col min="14601" max="14601" width="7.765625" style="279"/>
    <col min="14602" max="14602" width="4.69140625" style="279" customWidth="1"/>
    <col min="14603" max="14604" width="6.3046875" style="279" customWidth="1"/>
    <col min="14605" max="14848" width="7.765625" style="279"/>
    <col min="14849" max="14849" width="16.23046875" style="279" customWidth="1"/>
    <col min="14850" max="14850" width="5.84375" style="279" bestFit="1" customWidth="1"/>
    <col min="14851" max="14851" width="9.765625" style="279" customWidth="1"/>
    <col min="14852" max="14852" width="6.07421875" style="279" customWidth="1"/>
    <col min="14853" max="14853" width="7.69140625" style="279" customWidth="1"/>
    <col min="14854" max="14854" width="5.765625" style="279" customWidth="1"/>
    <col min="14855" max="14855" width="8.07421875" style="279" customWidth="1"/>
    <col min="14856" max="14856" width="7.07421875" style="279" customWidth="1"/>
    <col min="14857" max="14857" width="7.765625" style="279"/>
    <col min="14858" max="14858" width="4.69140625" style="279" customWidth="1"/>
    <col min="14859" max="14860" width="6.3046875" style="279" customWidth="1"/>
    <col min="14861" max="15104" width="7.765625" style="279"/>
    <col min="15105" max="15105" width="16.23046875" style="279" customWidth="1"/>
    <col min="15106" max="15106" width="5.84375" style="279" bestFit="1" customWidth="1"/>
    <col min="15107" max="15107" width="9.765625" style="279" customWidth="1"/>
    <col min="15108" max="15108" width="6.07421875" style="279" customWidth="1"/>
    <col min="15109" max="15109" width="7.69140625" style="279" customWidth="1"/>
    <col min="15110" max="15110" width="5.765625" style="279" customWidth="1"/>
    <col min="15111" max="15111" width="8.07421875" style="279" customWidth="1"/>
    <col min="15112" max="15112" width="7.07421875" style="279" customWidth="1"/>
    <col min="15113" max="15113" width="7.765625" style="279"/>
    <col min="15114" max="15114" width="4.69140625" style="279" customWidth="1"/>
    <col min="15115" max="15116" width="6.3046875" style="279" customWidth="1"/>
    <col min="15117" max="15360" width="7.765625" style="279"/>
    <col min="15361" max="15361" width="16.23046875" style="279" customWidth="1"/>
    <col min="15362" max="15362" width="5.84375" style="279" bestFit="1" customWidth="1"/>
    <col min="15363" max="15363" width="9.765625" style="279" customWidth="1"/>
    <col min="15364" max="15364" width="6.07421875" style="279" customWidth="1"/>
    <col min="15365" max="15365" width="7.69140625" style="279" customWidth="1"/>
    <col min="15366" max="15366" width="5.765625" style="279" customWidth="1"/>
    <col min="15367" max="15367" width="8.07421875" style="279" customWidth="1"/>
    <col min="15368" max="15368" width="7.07421875" style="279" customWidth="1"/>
    <col min="15369" max="15369" width="7.765625" style="279"/>
    <col min="15370" max="15370" width="4.69140625" style="279" customWidth="1"/>
    <col min="15371" max="15372" width="6.3046875" style="279" customWidth="1"/>
    <col min="15373" max="15616" width="7.765625" style="279"/>
    <col min="15617" max="15617" width="16.23046875" style="279" customWidth="1"/>
    <col min="15618" max="15618" width="5.84375" style="279" bestFit="1" customWidth="1"/>
    <col min="15619" max="15619" width="9.765625" style="279" customWidth="1"/>
    <col min="15620" max="15620" width="6.07421875" style="279" customWidth="1"/>
    <col min="15621" max="15621" width="7.69140625" style="279" customWidth="1"/>
    <col min="15622" max="15622" width="5.765625" style="279" customWidth="1"/>
    <col min="15623" max="15623" width="8.07421875" style="279" customWidth="1"/>
    <col min="15624" max="15624" width="7.07421875" style="279" customWidth="1"/>
    <col min="15625" max="15625" width="7.765625" style="279"/>
    <col min="15626" max="15626" width="4.69140625" style="279" customWidth="1"/>
    <col min="15627" max="15628" width="6.3046875" style="279" customWidth="1"/>
    <col min="15629" max="15872" width="7.765625" style="279"/>
    <col min="15873" max="15873" width="16.23046875" style="279" customWidth="1"/>
    <col min="15874" max="15874" width="5.84375" style="279" bestFit="1" customWidth="1"/>
    <col min="15875" max="15875" width="9.765625" style="279" customWidth="1"/>
    <col min="15876" max="15876" width="6.07421875" style="279" customWidth="1"/>
    <col min="15877" max="15877" width="7.69140625" style="279" customWidth="1"/>
    <col min="15878" max="15878" width="5.765625" style="279" customWidth="1"/>
    <col min="15879" max="15879" width="8.07421875" style="279" customWidth="1"/>
    <col min="15880" max="15880" width="7.07421875" style="279" customWidth="1"/>
    <col min="15881" max="15881" width="7.765625" style="279"/>
    <col min="15882" max="15882" width="4.69140625" style="279" customWidth="1"/>
    <col min="15883" max="15884" width="6.3046875" style="279" customWidth="1"/>
    <col min="15885" max="16128" width="7.765625" style="279"/>
    <col min="16129" max="16129" width="16.23046875" style="279" customWidth="1"/>
    <col min="16130" max="16130" width="5.84375" style="279" bestFit="1" customWidth="1"/>
    <col min="16131" max="16131" width="9.765625" style="279" customWidth="1"/>
    <col min="16132" max="16132" width="6.07421875" style="279" customWidth="1"/>
    <col min="16133" max="16133" width="7.69140625" style="279" customWidth="1"/>
    <col min="16134" max="16134" width="5.765625" style="279" customWidth="1"/>
    <col min="16135" max="16135" width="8.07421875" style="279" customWidth="1"/>
    <col min="16136" max="16136" width="7.07421875" style="279" customWidth="1"/>
    <col min="16137" max="16137" width="7.765625" style="279"/>
    <col min="16138" max="16138" width="4.69140625" style="279" customWidth="1"/>
    <col min="16139" max="16140" width="6.3046875" style="279" customWidth="1"/>
    <col min="16141" max="16384" width="7.765625" style="279"/>
  </cols>
  <sheetData>
    <row r="1" spans="1:12" s="315" customFormat="1" ht="21.75" customHeight="1" x14ac:dyDescent="0.5">
      <c r="A1" s="314" t="s">
        <v>659</v>
      </c>
      <c r="B1" s="275"/>
      <c r="C1" s="275"/>
      <c r="D1" s="275"/>
      <c r="E1" s="275"/>
      <c r="F1" s="275"/>
      <c r="G1" s="275"/>
      <c r="H1" s="313"/>
      <c r="J1" s="311"/>
    </row>
    <row r="2" spans="1:12" ht="23.5" thickBot="1" x14ac:dyDescent="0.55000000000000004">
      <c r="A2" s="314" t="s">
        <v>582</v>
      </c>
      <c r="B2" s="277"/>
      <c r="C2" s="277"/>
      <c r="D2" s="277"/>
      <c r="E2" s="277"/>
      <c r="F2" s="277"/>
      <c r="G2" s="278"/>
      <c r="H2" s="284"/>
      <c r="I2" s="316"/>
      <c r="J2" s="316"/>
      <c r="K2" s="363" t="s">
        <v>583</v>
      </c>
      <c r="L2" s="363"/>
    </row>
    <row r="3" spans="1:12" s="320" customFormat="1" ht="33.75" customHeight="1" thickTop="1" x14ac:dyDescent="0.35">
      <c r="A3" s="317"/>
      <c r="B3" s="318" t="s">
        <v>584</v>
      </c>
      <c r="C3" s="319" t="s">
        <v>585</v>
      </c>
      <c r="D3" s="318" t="s">
        <v>586</v>
      </c>
      <c r="E3" s="318" t="s">
        <v>587</v>
      </c>
      <c r="F3" s="319" t="s">
        <v>588</v>
      </c>
      <c r="G3" s="319" t="s">
        <v>589</v>
      </c>
      <c r="H3" s="318" t="s">
        <v>590</v>
      </c>
      <c r="I3" s="318" t="s">
        <v>550</v>
      </c>
      <c r="J3" s="318" t="s">
        <v>591</v>
      </c>
      <c r="K3" s="318" t="s">
        <v>512</v>
      </c>
      <c r="L3" s="720"/>
    </row>
    <row r="4" spans="1:12" s="322" customFormat="1" ht="10.5" customHeight="1" x14ac:dyDescent="0.25">
      <c r="A4" s="276" t="s">
        <v>592</v>
      </c>
      <c r="B4" s="321"/>
      <c r="C4" s="717"/>
      <c r="D4" s="717"/>
      <c r="E4" s="717"/>
      <c r="F4" s="717"/>
      <c r="G4" s="717"/>
      <c r="H4" s="717"/>
      <c r="I4" s="717"/>
      <c r="J4" s="717"/>
      <c r="K4" s="717"/>
      <c r="L4" s="717"/>
    </row>
    <row r="5" spans="1:12" s="322" customFormat="1" ht="10.5" customHeight="1" x14ac:dyDescent="0.2">
      <c r="A5" s="277" t="s">
        <v>593</v>
      </c>
      <c r="B5" s="339">
        <v>10955.41</v>
      </c>
      <c r="C5" s="339">
        <v>0</v>
      </c>
      <c r="D5" s="339">
        <v>53998.080000000002</v>
      </c>
      <c r="E5" s="339">
        <v>0</v>
      </c>
      <c r="F5" s="339">
        <v>39623.839999999997</v>
      </c>
      <c r="G5" s="338">
        <v>5333.56</v>
      </c>
      <c r="H5" s="339">
        <v>17509.12</v>
      </c>
      <c r="I5" s="339">
        <v>0</v>
      </c>
      <c r="J5" s="339">
        <v>0</v>
      </c>
      <c r="K5" s="338">
        <v>127420</v>
      </c>
      <c r="L5" s="721"/>
    </row>
    <row r="6" spans="1:12" s="322" customFormat="1" ht="10.5" customHeight="1" x14ac:dyDescent="0.2">
      <c r="A6" s="277" t="s">
        <v>254</v>
      </c>
      <c r="B6" s="339">
        <v>20328.8</v>
      </c>
      <c r="C6" s="339">
        <v>32.68</v>
      </c>
      <c r="D6" s="339">
        <v>60276.4</v>
      </c>
      <c r="E6" s="339">
        <v>23418.3</v>
      </c>
      <c r="F6" s="339">
        <v>46735.27</v>
      </c>
      <c r="G6" s="339">
        <v>1660.97</v>
      </c>
      <c r="H6" s="339">
        <v>0</v>
      </c>
      <c r="I6" s="339">
        <v>747.11</v>
      </c>
      <c r="J6" s="339">
        <v>0</v>
      </c>
      <c r="K6" s="339">
        <v>153199.53</v>
      </c>
      <c r="L6" s="721"/>
    </row>
    <row r="7" spans="1:12" s="322" customFormat="1" ht="10.5" customHeight="1" x14ac:dyDescent="0.2">
      <c r="A7" s="277" t="s">
        <v>261</v>
      </c>
      <c r="B7" s="339">
        <v>-351.08</v>
      </c>
      <c r="C7" s="339">
        <v>-353.96</v>
      </c>
      <c r="D7" s="339">
        <v>-34910.870000000003</v>
      </c>
      <c r="E7" s="339">
        <v>-28627.13</v>
      </c>
      <c r="F7" s="339">
        <v>-14214.62</v>
      </c>
      <c r="G7" s="339">
        <v>-154.87</v>
      </c>
      <c r="H7" s="339">
        <v>0</v>
      </c>
      <c r="I7" s="339">
        <v>-212.13</v>
      </c>
      <c r="J7" s="339">
        <v>0</v>
      </c>
      <c r="K7" s="339">
        <v>-78824.649999999994</v>
      </c>
      <c r="L7" s="721"/>
    </row>
    <row r="8" spans="1:12" s="322" customFormat="1" ht="10.5" customHeight="1" x14ac:dyDescent="0.2">
      <c r="A8" s="277" t="s">
        <v>594</v>
      </c>
      <c r="B8" s="339">
        <v>0</v>
      </c>
      <c r="C8" s="339">
        <v>0</v>
      </c>
      <c r="D8" s="339">
        <v>0</v>
      </c>
      <c r="E8" s="339">
        <v>-3089.41</v>
      </c>
      <c r="F8" s="339">
        <v>0</v>
      </c>
      <c r="G8" s="339">
        <v>0</v>
      </c>
      <c r="H8" s="339">
        <v>0</v>
      </c>
      <c r="I8" s="339">
        <v>0</v>
      </c>
      <c r="J8" s="339">
        <v>0</v>
      </c>
      <c r="K8" s="339">
        <v>-3089.41</v>
      </c>
      <c r="L8" s="721"/>
    </row>
    <row r="9" spans="1:12" s="322" customFormat="1" ht="10.5" customHeight="1" x14ac:dyDescent="0.2">
      <c r="A9" s="277" t="s">
        <v>595</v>
      </c>
      <c r="B9" s="339">
        <v>507.55</v>
      </c>
      <c r="C9" s="339">
        <v>-384.33</v>
      </c>
      <c r="D9" s="339">
        <v>633.5</v>
      </c>
      <c r="E9" s="339">
        <v>198.28</v>
      </c>
      <c r="F9" s="339">
        <v>-1801.19</v>
      </c>
      <c r="G9" s="339">
        <v>0</v>
      </c>
      <c r="H9" s="339">
        <v>0</v>
      </c>
      <c r="I9" s="339">
        <v>0</v>
      </c>
      <c r="J9" s="339">
        <v>0</v>
      </c>
      <c r="K9" s="339">
        <v>-846.19</v>
      </c>
      <c r="L9" s="323"/>
    </row>
    <row r="10" spans="1:12" s="326" customFormat="1" ht="10.5" customHeight="1" x14ac:dyDescent="0.25">
      <c r="A10" s="324" t="s">
        <v>596</v>
      </c>
      <c r="B10" s="341">
        <v>31440.68</v>
      </c>
      <c r="C10" s="341">
        <v>-705.6</v>
      </c>
      <c r="D10" s="341">
        <v>79997.11</v>
      </c>
      <c r="E10" s="341">
        <v>-8099.96</v>
      </c>
      <c r="F10" s="341">
        <v>70343.3</v>
      </c>
      <c r="G10" s="340">
        <v>6839.66</v>
      </c>
      <c r="H10" s="341">
        <v>17509.12</v>
      </c>
      <c r="I10" s="341">
        <v>534.99</v>
      </c>
      <c r="J10" s="341">
        <v>0</v>
      </c>
      <c r="K10" s="340">
        <v>197859.29</v>
      </c>
      <c r="L10" s="722"/>
    </row>
    <row r="11" spans="1:12" s="326" customFormat="1" ht="11.25" customHeight="1" x14ac:dyDescent="0.2">
      <c r="A11" s="324" t="s">
        <v>597</v>
      </c>
      <c r="B11" s="339">
        <v>-8.3000000000000007</v>
      </c>
      <c r="C11" s="339">
        <v>-13.63</v>
      </c>
      <c r="D11" s="339">
        <v>-310.04000000000002</v>
      </c>
      <c r="E11" s="339">
        <v>27.16</v>
      </c>
      <c r="F11" s="339">
        <v>-98.59</v>
      </c>
      <c r="G11" s="342">
        <v>0</v>
      </c>
      <c r="H11" s="339">
        <v>0</v>
      </c>
      <c r="I11" s="339">
        <v>-12.89</v>
      </c>
      <c r="J11" s="339">
        <v>0</v>
      </c>
      <c r="K11" s="339">
        <v>-416.3</v>
      </c>
      <c r="L11" s="327"/>
    </row>
    <row r="12" spans="1:12" s="326" customFormat="1" ht="10.5" customHeight="1" x14ac:dyDescent="0.25">
      <c r="A12" s="324" t="s">
        <v>598</v>
      </c>
      <c r="B12" s="341">
        <v>31448.98</v>
      </c>
      <c r="C12" s="341">
        <v>-691.97</v>
      </c>
      <c r="D12" s="341">
        <v>80307.149999999994</v>
      </c>
      <c r="E12" s="341">
        <v>-8127.12</v>
      </c>
      <c r="F12" s="341">
        <v>70441.89</v>
      </c>
      <c r="G12" s="340">
        <v>6839.66</v>
      </c>
      <c r="H12" s="341">
        <v>17509.12</v>
      </c>
      <c r="I12" s="341">
        <v>547.88</v>
      </c>
      <c r="J12" s="341">
        <v>0</v>
      </c>
      <c r="K12" s="340">
        <v>198275.59</v>
      </c>
      <c r="L12" s="722"/>
    </row>
    <row r="13" spans="1:12" s="322" customFormat="1" ht="6.65" customHeight="1" x14ac:dyDescent="0.25">
      <c r="A13" s="277"/>
      <c r="B13" s="321"/>
      <c r="C13" s="321"/>
      <c r="D13" s="321"/>
      <c r="E13" s="321"/>
      <c r="F13" s="321"/>
      <c r="G13" s="321"/>
      <c r="H13" s="321"/>
      <c r="I13" s="321"/>
      <c r="J13" s="321"/>
      <c r="K13" s="329"/>
      <c r="L13" s="717"/>
    </row>
    <row r="14" spans="1:12" s="322" customFormat="1" ht="10.5" customHeight="1" x14ac:dyDescent="0.2">
      <c r="A14" s="277" t="s">
        <v>599</v>
      </c>
      <c r="B14" s="339">
        <v>0</v>
      </c>
      <c r="C14" s="339">
        <v>4.62</v>
      </c>
      <c r="D14" s="339">
        <v>-2460.71</v>
      </c>
      <c r="E14" s="339">
        <v>2425.0100000000002</v>
      </c>
      <c r="F14" s="339">
        <v>-4.6399999999999997</v>
      </c>
      <c r="G14" s="339">
        <v>0</v>
      </c>
      <c r="H14" s="339">
        <v>-1883</v>
      </c>
      <c r="I14" s="339">
        <v>1883</v>
      </c>
      <c r="J14" s="339">
        <v>0</v>
      </c>
      <c r="K14" s="339">
        <v>-35.72</v>
      </c>
      <c r="L14" s="327"/>
    </row>
    <row r="15" spans="1:12" s="322" customFormat="1" ht="10.5" customHeight="1" x14ac:dyDescent="0.25">
      <c r="A15" s="276" t="s">
        <v>600</v>
      </c>
      <c r="B15" s="344">
        <v>-29771.79</v>
      </c>
      <c r="C15" s="344">
        <v>2217.08</v>
      </c>
      <c r="D15" s="344">
        <v>-77846.44</v>
      </c>
      <c r="E15" s="344">
        <v>76298.429999999993</v>
      </c>
      <c r="F15" s="344">
        <v>-25693.119999999999</v>
      </c>
      <c r="G15" s="344">
        <v>-3949.06</v>
      </c>
      <c r="H15" s="344">
        <v>-15626.12</v>
      </c>
      <c r="I15" s="344">
        <v>29507.93</v>
      </c>
      <c r="J15" s="344">
        <v>1388.24</v>
      </c>
      <c r="K15" s="344">
        <v>-43474.85</v>
      </c>
      <c r="L15" s="722"/>
    </row>
    <row r="16" spans="1:12" s="322" customFormat="1" ht="10.5" customHeight="1" x14ac:dyDescent="0.2">
      <c r="A16" s="277" t="s">
        <v>601</v>
      </c>
      <c r="B16" s="339">
        <v>-24715.01</v>
      </c>
      <c r="C16" s="339">
        <v>-655.53</v>
      </c>
      <c r="D16" s="339">
        <v>0</v>
      </c>
      <c r="E16" s="339">
        <v>-733.45</v>
      </c>
      <c r="F16" s="339">
        <v>-23918.21</v>
      </c>
      <c r="G16" s="339">
        <v>-3866.45</v>
      </c>
      <c r="H16" s="339">
        <v>-15626.12</v>
      </c>
      <c r="I16" s="339">
        <v>29507.93</v>
      </c>
      <c r="J16" s="339">
        <v>0</v>
      </c>
      <c r="K16" s="339">
        <v>-40006.839999999997</v>
      </c>
      <c r="L16" s="721"/>
    </row>
    <row r="17" spans="1:12" s="322" customFormat="1" ht="10.5" customHeight="1" x14ac:dyDescent="0.2">
      <c r="A17" s="277" t="s">
        <v>602</v>
      </c>
      <c r="B17" s="339">
        <v>-23960.75</v>
      </c>
      <c r="C17" s="339">
        <v>0</v>
      </c>
      <c r="D17" s="339">
        <v>0</v>
      </c>
      <c r="E17" s="339">
        <v>-326.47000000000003</v>
      </c>
      <c r="F17" s="339">
        <v>-21476.76</v>
      </c>
      <c r="G17" s="339">
        <v>-1055.4100000000001</v>
      </c>
      <c r="H17" s="339">
        <v>-15626.12</v>
      </c>
      <c r="I17" s="339">
        <v>26837.65</v>
      </c>
      <c r="J17" s="339">
        <v>0</v>
      </c>
      <c r="K17" s="339">
        <v>-35607.86</v>
      </c>
      <c r="L17" s="721"/>
    </row>
    <row r="18" spans="1:12" s="322" customFormat="1" ht="10.5" customHeight="1" x14ac:dyDescent="0.2">
      <c r="A18" s="277" t="s">
        <v>603</v>
      </c>
      <c r="B18" s="339">
        <v>-754.26</v>
      </c>
      <c r="C18" s="339">
        <v>-655.53</v>
      </c>
      <c r="D18" s="339">
        <v>0</v>
      </c>
      <c r="E18" s="339">
        <v>-406.98</v>
      </c>
      <c r="F18" s="339">
        <v>-2441.4499999999998</v>
      </c>
      <c r="G18" s="339">
        <v>-2811.04</v>
      </c>
      <c r="H18" s="339">
        <v>0</v>
      </c>
      <c r="I18" s="339">
        <v>2670.28</v>
      </c>
      <c r="J18" s="339">
        <v>0</v>
      </c>
      <c r="K18" s="339">
        <v>-4398.9799999999996</v>
      </c>
      <c r="L18" s="721"/>
    </row>
    <row r="19" spans="1:12" s="330" customFormat="1" ht="10.5" customHeight="1" x14ac:dyDescent="0.2">
      <c r="A19" s="277" t="s">
        <v>604</v>
      </c>
      <c r="B19" s="339">
        <v>-330.17</v>
      </c>
      <c r="C19" s="339">
        <v>-47.78</v>
      </c>
      <c r="D19" s="339">
        <v>0</v>
      </c>
      <c r="E19" s="339">
        <v>-71.739999999999995</v>
      </c>
      <c r="F19" s="339">
        <v>-1774.91</v>
      </c>
      <c r="G19" s="339">
        <v>-82.61</v>
      </c>
      <c r="H19" s="339">
        <v>0</v>
      </c>
      <c r="I19" s="339">
        <v>0</v>
      </c>
      <c r="J19" s="339">
        <v>1388.24</v>
      </c>
      <c r="K19" s="339">
        <v>-918.97</v>
      </c>
      <c r="L19" s="721"/>
    </row>
    <row r="20" spans="1:12" s="322" customFormat="1" ht="10.5" customHeight="1" x14ac:dyDescent="0.2">
      <c r="A20" s="277" t="s">
        <v>605</v>
      </c>
      <c r="B20" s="339">
        <v>0</v>
      </c>
      <c r="C20" s="339">
        <v>0</v>
      </c>
      <c r="D20" s="339">
        <v>-77846.44</v>
      </c>
      <c r="E20" s="339">
        <v>77177.2</v>
      </c>
      <c r="F20" s="339">
        <v>0</v>
      </c>
      <c r="G20" s="339">
        <v>0</v>
      </c>
      <c r="H20" s="339">
        <v>0</v>
      </c>
      <c r="I20" s="339">
        <v>0</v>
      </c>
      <c r="J20" s="339">
        <v>0</v>
      </c>
      <c r="K20" s="339">
        <v>-669.24</v>
      </c>
      <c r="L20" s="721"/>
    </row>
    <row r="21" spans="1:12" s="322" customFormat="1" ht="10.5" customHeight="1" x14ac:dyDescent="0.2">
      <c r="A21" s="277" t="s">
        <v>606</v>
      </c>
      <c r="B21" s="339">
        <v>-3830.62</v>
      </c>
      <c r="C21" s="339">
        <v>3704.24</v>
      </c>
      <c r="D21" s="339">
        <v>0</v>
      </c>
      <c r="E21" s="339">
        <v>0</v>
      </c>
      <c r="F21" s="339">
        <v>0</v>
      </c>
      <c r="G21" s="339">
        <v>0</v>
      </c>
      <c r="H21" s="339">
        <v>0</v>
      </c>
      <c r="I21" s="339">
        <v>0</v>
      </c>
      <c r="J21" s="339">
        <v>0</v>
      </c>
      <c r="K21" s="339">
        <v>-126.38</v>
      </c>
      <c r="L21" s="321"/>
    </row>
    <row r="22" spans="1:12" s="322" customFormat="1" ht="10.5" customHeight="1" x14ac:dyDescent="0.2">
      <c r="A22" s="277" t="s">
        <v>607</v>
      </c>
      <c r="B22" s="339">
        <v>-721.41</v>
      </c>
      <c r="C22" s="339">
        <v>-979.56</v>
      </c>
      <c r="D22" s="339">
        <v>0</v>
      </c>
      <c r="E22" s="339">
        <v>0</v>
      </c>
      <c r="F22" s="339">
        <v>0</v>
      </c>
      <c r="G22" s="339">
        <v>0</v>
      </c>
      <c r="H22" s="339">
        <v>0</v>
      </c>
      <c r="I22" s="339">
        <v>0</v>
      </c>
      <c r="J22" s="339">
        <v>0</v>
      </c>
      <c r="K22" s="339">
        <v>-1700.97</v>
      </c>
      <c r="L22" s="321"/>
    </row>
    <row r="23" spans="1:12" s="322" customFormat="1" ht="10.5" customHeight="1" x14ac:dyDescent="0.2">
      <c r="A23" s="277" t="s">
        <v>608</v>
      </c>
      <c r="B23" s="339">
        <v>-174.58</v>
      </c>
      <c r="C23" s="339">
        <v>195.72</v>
      </c>
      <c r="D23" s="339">
        <v>0</v>
      </c>
      <c r="E23" s="339">
        <v>-73.59</v>
      </c>
      <c r="F23" s="339">
        <v>0</v>
      </c>
      <c r="G23" s="339">
        <v>0</v>
      </c>
      <c r="H23" s="339">
        <v>0</v>
      </c>
      <c r="I23" s="339">
        <v>0</v>
      </c>
      <c r="J23" s="339">
        <v>0</v>
      </c>
      <c r="K23" s="339">
        <v>-52.45</v>
      </c>
      <c r="L23" s="321"/>
    </row>
    <row r="24" spans="1:12" s="322" customFormat="1" ht="10.5" customHeight="1" x14ac:dyDescent="0.2">
      <c r="A24" s="283" t="s">
        <v>614</v>
      </c>
      <c r="B24" s="345">
        <v>0</v>
      </c>
      <c r="C24" s="345">
        <v>0</v>
      </c>
      <c r="D24" s="345">
        <v>0</v>
      </c>
      <c r="E24" s="345">
        <v>0</v>
      </c>
      <c r="F24" s="345">
        <v>0</v>
      </c>
      <c r="G24" s="345">
        <v>0</v>
      </c>
      <c r="H24" s="345">
        <v>0</v>
      </c>
      <c r="I24" s="345">
        <v>0</v>
      </c>
      <c r="J24" s="345">
        <v>0</v>
      </c>
      <c r="K24" s="345">
        <v>0</v>
      </c>
      <c r="L24" s="321"/>
    </row>
    <row r="25" spans="1:12" s="322" customFormat="1" ht="10.5" customHeight="1" x14ac:dyDescent="0.25">
      <c r="A25" s="276" t="s">
        <v>610</v>
      </c>
      <c r="B25" s="344">
        <v>2.4900000000000002</v>
      </c>
      <c r="C25" s="344">
        <v>622.57000000000005</v>
      </c>
      <c r="D25" s="344">
        <v>0</v>
      </c>
      <c r="E25" s="344">
        <v>5084.8900000000003</v>
      </c>
      <c r="F25" s="344">
        <v>4950.21</v>
      </c>
      <c r="G25" s="339">
        <v>0</v>
      </c>
      <c r="H25" s="339">
        <v>0</v>
      </c>
      <c r="I25" s="344">
        <v>2187.04</v>
      </c>
      <c r="J25" s="344">
        <v>182.18</v>
      </c>
      <c r="K25" s="344">
        <v>13029.38</v>
      </c>
      <c r="L25" s="722"/>
    </row>
    <row r="26" spans="1:12" s="322" customFormat="1" ht="10.5" customHeight="1" x14ac:dyDescent="0.2">
      <c r="A26" s="277" t="s">
        <v>601</v>
      </c>
      <c r="B26" s="339">
        <v>0</v>
      </c>
      <c r="C26" s="339">
        <v>0</v>
      </c>
      <c r="D26" s="339">
        <v>0</v>
      </c>
      <c r="E26" s="339">
        <v>0</v>
      </c>
      <c r="F26" s="339">
        <v>0</v>
      </c>
      <c r="G26" s="339">
        <v>0</v>
      </c>
      <c r="H26" s="339">
        <v>0</v>
      </c>
      <c r="I26" s="339">
        <v>1414.57</v>
      </c>
      <c r="J26" s="339">
        <v>0</v>
      </c>
      <c r="K26" s="339">
        <v>1414.57</v>
      </c>
      <c r="L26" s="721"/>
    </row>
    <row r="27" spans="1:12" s="322" customFormat="1" ht="10.5" customHeight="1" x14ac:dyDescent="0.2">
      <c r="A27" s="277" t="s">
        <v>611</v>
      </c>
      <c r="B27" s="339">
        <v>0</v>
      </c>
      <c r="C27" s="339">
        <v>0</v>
      </c>
      <c r="D27" s="339">
        <v>0</v>
      </c>
      <c r="E27" s="339">
        <v>543.05999999999995</v>
      </c>
      <c r="F27" s="339">
        <v>4157.57</v>
      </c>
      <c r="G27" s="339">
        <v>0</v>
      </c>
      <c r="H27" s="339">
        <v>0</v>
      </c>
      <c r="I27" s="339">
        <v>49.57</v>
      </c>
      <c r="J27" s="339">
        <v>0</v>
      </c>
      <c r="K27" s="339">
        <v>4750.1899999999996</v>
      </c>
      <c r="L27" s="721"/>
    </row>
    <row r="28" spans="1:12" s="322" customFormat="1" ht="10.5" customHeight="1" x14ac:dyDescent="0.2">
      <c r="A28" s="277" t="s">
        <v>605</v>
      </c>
      <c r="B28" s="339">
        <v>0</v>
      </c>
      <c r="C28" s="339">
        <v>0</v>
      </c>
      <c r="D28" s="339">
        <v>0</v>
      </c>
      <c r="E28" s="339">
        <v>4541.83</v>
      </c>
      <c r="F28" s="339">
        <v>135.97</v>
      </c>
      <c r="G28" s="339">
        <v>0</v>
      </c>
      <c r="H28" s="339">
        <v>0</v>
      </c>
      <c r="I28" s="339">
        <v>402.76</v>
      </c>
      <c r="J28" s="339">
        <v>182.18</v>
      </c>
      <c r="K28" s="339">
        <v>5262.74</v>
      </c>
      <c r="L28" s="721"/>
    </row>
    <row r="29" spans="1:12" s="322" customFormat="1" ht="10.5" customHeight="1" x14ac:dyDescent="0.2">
      <c r="A29" s="277" t="s">
        <v>612</v>
      </c>
      <c r="B29" s="339">
        <v>2.4900000000000002</v>
      </c>
      <c r="C29" s="339">
        <v>0</v>
      </c>
      <c r="D29" s="339">
        <v>0</v>
      </c>
      <c r="E29" s="339">
        <v>0</v>
      </c>
      <c r="F29" s="339">
        <v>17.27</v>
      </c>
      <c r="G29" s="339">
        <v>0</v>
      </c>
      <c r="H29" s="339">
        <v>0</v>
      </c>
      <c r="I29" s="339">
        <v>72.83</v>
      </c>
      <c r="J29" s="339">
        <v>0</v>
      </c>
      <c r="K29" s="339">
        <v>92.59</v>
      </c>
      <c r="L29" s="321"/>
    </row>
    <row r="30" spans="1:12" s="322" customFormat="1" ht="11.25" customHeight="1" x14ac:dyDescent="0.2">
      <c r="A30" s="277" t="s">
        <v>606</v>
      </c>
      <c r="B30" s="339">
        <v>0</v>
      </c>
      <c r="C30" s="339">
        <v>353.04</v>
      </c>
      <c r="D30" s="339">
        <v>0</v>
      </c>
      <c r="E30" s="339">
        <v>0</v>
      </c>
      <c r="F30" s="339">
        <v>0</v>
      </c>
      <c r="G30" s="339">
        <v>0</v>
      </c>
      <c r="H30" s="339">
        <v>0</v>
      </c>
      <c r="I30" s="339">
        <v>7.08</v>
      </c>
      <c r="J30" s="339">
        <v>0</v>
      </c>
      <c r="K30" s="339">
        <v>360.12</v>
      </c>
      <c r="L30" s="321"/>
    </row>
    <row r="31" spans="1:12" s="322" customFormat="1" ht="10.5" customHeight="1" x14ac:dyDescent="0.2">
      <c r="A31" s="277" t="s">
        <v>607</v>
      </c>
      <c r="B31" s="339">
        <v>0</v>
      </c>
      <c r="C31" s="339">
        <v>269.52999999999997</v>
      </c>
      <c r="D31" s="339">
        <v>0</v>
      </c>
      <c r="E31" s="339">
        <v>0</v>
      </c>
      <c r="F31" s="339">
        <v>35.07</v>
      </c>
      <c r="G31" s="339">
        <v>0</v>
      </c>
      <c r="H31" s="339">
        <v>0</v>
      </c>
      <c r="I31" s="339">
        <v>21.76</v>
      </c>
      <c r="J31" s="339">
        <v>0</v>
      </c>
      <c r="K31" s="339">
        <v>326.36</v>
      </c>
      <c r="L31" s="321"/>
    </row>
    <row r="32" spans="1:12" s="322" customFormat="1" ht="11.25" customHeight="1" x14ac:dyDescent="0.2">
      <c r="A32" s="277" t="s">
        <v>608</v>
      </c>
      <c r="B32" s="339">
        <v>0</v>
      </c>
      <c r="C32" s="339">
        <v>0</v>
      </c>
      <c r="D32" s="339">
        <v>0</v>
      </c>
      <c r="E32" s="339">
        <v>0</v>
      </c>
      <c r="F32" s="339">
        <v>0</v>
      </c>
      <c r="G32" s="339">
        <v>0</v>
      </c>
      <c r="H32" s="339">
        <v>0</v>
      </c>
      <c r="I32" s="339">
        <v>0</v>
      </c>
      <c r="J32" s="339">
        <v>0</v>
      </c>
      <c r="K32" s="339">
        <v>0</v>
      </c>
      <c r="L32" s="321"/>
    </row>
    <row r="33" spans="1:12" s="322" customFormat="1" ht="10.5" customHeight="1" x14ac:dyDescent="0.2">
      <c r="A33" s="277" t="s">
        <v>613</v>
      </c>
      <c r="B33" s="339">
        <v>0</v>
      </c>
      <c r="C33" s="339">
        <v>0</v>
      </c>
      <c r="D33" s="339">
        <v>0</v>
      </c>
      <c r="E33" s="339">
        <v>0</v>
      </c>
      <c r="F33" s="339">
        <v>0</v>
      </c>
      <c r="G33" s="339">
        <v>0</v>
      </c>
      <c r="H33" s="339">
        <v>0</v>
      </c>
      <c r="I33" s="339">
        <v>80.61</v>
      </c>
      <c r="J33" s="339">
        <v>0</v>
      </c>
      <c r="K33" s="339">
        <v>80.61</v>
      </c>
      <c r="L33" s="321"/>
    </row>
    <row r="34" spans="1:12" s="322" customFormat="1" ht="10.5" customHeight="1" x14ac:dyDescent="0.2">
      <c r="A34" s="277" t="s">
        <v>614</v>
      </c>
      <c r="B34" s="339">
        <v>0</v>
      </c>
      <c r="C34" s="339">
        <v>0</v>
      </c>
      <c r="D34" s="339">
        <v>0</v>
      </c>
      <c r="E34" s="339">
        <v>0</v>
      </c>
      <c r="F34" s="339">
        <v>604.34</v>
      </c>
      <c r="G34" s="339">
        <v>0</v>
      </c>
      <c r="H34" s="339">
        <v>0</v>
      </c>
      <c r="I34" s="339">
        <v>137.86000000000001</v>
      </c>
      <c r="J34" s="339">
        <v>0</v>
      </c>
      <c r="K34" s="339">
        <v>742.2</v>
      </c>
      <c r="L34" s="321"/>
    </row>
    <row r="35" spans="1:12" s="322" customFormat="1" ht="10.5" customHeight="1" x14ac:dyDescent="0.25">
      <c r="A35" s="312" t="s">
        <v>615</v>
      </c>
      <c r="B35" s="344">
        <v>0</v>
      </c>
      <c r="C35" s="344">
        <v>144.01</v>
      </c>
      <c r="D35" s="344">
        <v>0</v>
      </c>
      <c r="E35" s="344">
        <v>0</v>
      </c>
      <c r="F35" s="344">
        <v>716.97</v>
      </c>
      <c r="G35" s="344">
        <v>0</v>
      </c>
      <c r="H35" s="344">
        <v>0</v>
      </c>
      <c r="I35" s="344">
        <v>2419.63</v>
      </c>
      <c r="J35" s="344">
        <v>0</v>
      </c>
      <c r="K35" s="344">
        <v>3280.6</v>
      </c>
      <c r="L35" s="722"/>
    </row>
    <row r="36" spans="1:12" s="322" customFormat="1" ht="10.5" customHeight="1" x14ac:dyDescent="0.25">
      <c r="A36" s="286" t="s">
        <v>616</v>
      </c>
      <c r="B36" s="346">
        <v>1674.7</v>
      </c>
      <c r="C36" s="346">
        <v>763.16</v>
      </c>
      <c r="D36" s="346">
        <v>0</v>
      </c>
      <c r="E36" s="346">
        <v>65511.43</v>
      </c>
      <c r="F36" s="346">
        <v>39076.94</v>
      </c>
      <c r="G36" s="347">
        <v>2890.6</v>
      </c>
      <c r="H36" s="346">
        <v>0</v>
      </c>
      <c r="I36" s="346">
        <v>27332.14</v>
      </c>
      <c r="J36" s="346">
        <v>1206.06</v>
      </c>
      <c r="K36" s="347">
        <v>138455.03</v>
      </c>
      <c r="L36" s="722"/>
    </row>
    <row r="37" spans="1:12" s="322" customFormat="1" ht="10.5" customHeight="1" x14ac:dyDescent="0.25">
      <c r="A37" s="276" t="s">
        <v>617</v>
      </c>
      <c r="B37" s="344">
        <v>1133.93</v>
      </c>
      <c r="C37" s="344">
        <v>439.36</v>
      </c>
      <c r="D37" s="344">
        <v>0</v>
      </c>
      <c r="E37" s="344">
        <v>4243.1499999999996</v>
      </c>
      <c r="F37" s="344">
        <v>8106.57</v>
      </c>
      <c r="G37" s="343">
        <v>451.53</v>
      </c>
      <c r="H37" s="339">
        <v>0</v>
      </c>
      <c r="I37" s="344">
        <v>8806.15</v>
      </c>
      <c r="J37" s="344">
        <v>769.35</v>
      </c>
      <c r="K37" s="343">
        <v>23950.05</v>
      </c>
      <c r="L37" s="722"/>
    </row>
    <row r="38" spans="1:12" s="322" customFormat="1" ht="10.5" customHeight="1" x14ac:dyDescent="0.2">
      <c r="A38" s="277" t="s">
        <v>618</v>
      </c>
      <c r="B38" s="339">
        <v>0</v>
      </c>
      <c r="C38" s="339">
        <v>40.299999999999997</v>
      </c>
      <c r="D38" s="339">
        <v>0</v>
      </c>
      <c r="E38" s="339">
        <v>3401.39</v>
      </c>
      <c r="F38" s="339">
        <v>1.63</v>
      </c>
      <c r="G38" s="338">
        <v>451.53</v>
      </c>
      <c r="H38" s="339">
        <v>0</v>
      </c>
      <c r="I38" s="339">
        <v>0</v>
      </c>
      <c r="J38" s="339">
        <v>0</v>
      </c>
      <c r="K38" s="338">
        <v>3894.84</v>
      </c>
      <c r="L38" s="721"/>
    </row>
    <row r="39" spans="1:12" s="322" customFormat="1" ht="11.25" customHeight="1" x14ac:dyDescent="0.2">
      <c r="A39" s="277" t="s">
        <v>619</v>
      </c>
      <c r="B39" s="339">
        <v>35.75</v>
      </c>
      <c r="C39" s="339">
        <v>399.06</v>
      </c>
      <c r="D39" s="339">
        <v>0</v>
      </c>
      <c r="E39" s="339">
        <v>3.8</v>
      </c>
      <c r="F39" s="339">
        <v>451.57</v>
      </c>
      <c r="G39" s="339">
        <v>0</v>
      </c>
      <c r="H39" s="339">
        <v>0</v>
      </c>
      <c r="I39" s="339">
        <v>331.2</v>
      </c>
      <c r="J39" s="339">
        <v>0</v>
      </c>
      <c r="K39" s="339">
        <v>1221.3800000000001</v>
      </c>
      <c r="L39" s="721"/>
    </row>
    <row r="40" spans="1:12" s="322" customFormat="1" ht="11.25" customHeight="1" x14ac:dyDescent="0.2">
      <c r="A40" s="277" t="s">
        <v>620</v>
      </c>
      <c r="B40" s="339">
        <v>12.86</v>
      </c>
      <c r="C40" s="339">
        <v>0</v>
      </c>
      <c r="D40" s="339">
        <v>0</v>
      </c>
      <c r="E40" s="339">
        <v>0.16</v>
      </c>
      <c r="F40" s="339">
        <v>165.61</v>
      </c>
      <c r="G40" s="339">
        <v>0</v>
      </c>
      <c r="H40" s="339">
        <v>0</v>
      </c>
      <c r="I40" s="339">
        <v>599.39</v>
      </c>
      <c r="J40" s="339">
        <v>0</v>
      </c>
      <c r="K40" s="339">
        <v>778.01</v>
      </c>
      <c r="L40" s="721"/>
    </row>
    <row r="41" spans="1:12" s="322" customFormat="1" ht="10.5" customHeight="1" x14ac:dyDescent="0.2">
      <c r="A41" s="277" t="s">
        <v>621</v>
      </c>
      <c r="B41" s="339">
        <v>662.3</v>
      </c>
      <c r="C41" s="339">
        <v>0</v>
      </c>
      <c r="D41" s="339">
        <v>0</v>
      </c>
      <c r="E41" s="339">
        <v>167.13</v>
      </c>
      <c r="F41" s="339">
        <v>916.5</v>
      </c>
      <c r="G41" s="339">
        <v>0</v>
      </c>
      <c r="H41" s="339">
        <v>0</v>
      </c>
      <c r="I41" s="339">
        <v>602.77</v>
      </c>
      <c r="J41" s="339">
        <v>0</v>
      </c>
      <c r="K41" s="339">
        <v>2348.6999999999998</v>
      </c>
      <c r="L41" s="721"/>
    </row>
    <row r="42" spans="1:12" s="322" customFormat="1" ht="10.5" customHeight="1" x14ac:dyDescent="0.2">
      <c r="A42" s="277" t="s">
        <v>622</v>
      </c>
      <c r="B42" s="339">
        <v>47.48</v>
      </c>
      <c r="C42" s="339">
        <v>0</v>
      </c>
      <c r="D42" s="339">
        <v>0</v>
      </c>
      <c r="E42" s="339">
        <v>178.1</v>
      </c>
      <c r="F42" s="339">
        <v>1650.98</v>
      </c>
      <c r="G42" s="339">
        <v>0</v>
      </c>
      <c r="H42" s="339">
        <v>0</v>
      </c>
      <c r="I42" s="339">
        <v>1516.76</v>
      </c>
      <c r="J42" s="339">
        <v>349.66</v>
      </c>
      <c r="K42" s="339">
        <v>3742.98</v>
      </c>
      <c r="L42" s="721"/>
    </row>
    <row r="43" spans="1:12" s="322" customFormat="1" ht="10.5" customHeight="1" x14ac:dyDescent="0.2">
      <c r="A43" s="277" t="s">
        <v>623</v>
      </c>
      <c r="B43" s="339">
        <v>7.17</v>
      </c>
      <c r="C43" s="339">
        <v>0</v>
      </c>
      <c r="D43" s="339">
        <v>0</v>
      </c>
      <c r="E43" s="339">
        <v>0.52</v>
      </c>
      <c r="F43" s="339">
        <v>484.51</v>
      </c>
      <c r="G43" s="339">
        <v>0</v>
      </c>
      <c r="H43" s="339">
        <v>0</v>
      </c>
      <c r="I43" s="339">
        <v>624.36</v>
      </c>
      <c r="J43" s="339">
        <v>0</v>
      </c>
      <c r="K43" s="339">
        <v>1116.55</v>
      </c>
      <c r="L43" s="721"/>
    </row>
    <row r="44" spans="1:12" s="322" customFormat="1" ht="10.5" customHeight="1" x14ac:dyDescent="0.2">
      <c r="A44" s="277" t="s">
        <v>624</v>
      </c>
      <c r="B44" s="339">
        <v>3.06</v>
      </c>
      <c r="C44" s="339">
        <v>0</v>
      </c>
      <c r="D44" s="339">
        <v>0</v>
      </c>
      <c r="E44" s="339">
        <v>0.09</v>
      </c>
      <c r="F44" s="339">
        <v>205.79</v>
      </c>
      <c r="G44" s="339">
        <v>0</v>
      </c>
      <c r="H44" s="339">
        <v>0</v>
      </c>
      <c r="I44" s="339">
        <v>548.88</v>
      </c>
      <c r="J44" s="339">
        <v>0</v>
      </c>
      <c r="K44" s="339">
        <v>757.81</v>
      </c>
      <c r="L44" s="721"/>
    </row>
    <row r="45" spans="1:12" s="322" customFormat="1" ht="10.5" customHeight="1" x14ac:dyDescent="0.2">
      <c r="A45" s="277" t="s">
        <v>625</v>
      </c>
      <c r="B45" s="339">
        <v>35.549999999999997</v>
      </c>
      <c r="C45" s="339">
        <v>0</v>
      </c>
      <c r="D45" s="339">
        <v>0</v>
      </c>
      <c r="E45" s="339">
        <v>129.18</v>
      </c>
      <c r="F45" s="339">
        <v>581.30999999999995</v>
      </c>
      <c r="G45" s="339">
        <v>0</v>
      </c>
      <c r="H45" s="339">
        <v>0</v>
      </c>
      <c r="I45" s="339">
        <v>446.11</v>
      </c>
      <c r="J45" s="339">
        <v>0</v>
      </c>
      <c r="K45" s="339">
        <v>1192.1400000000001</v>
      </c>
      <c r="L45" s="721"/>
    </row>
    <row r="46" spans="1:12" s="322" customFormat="1" ht="10.5" customHeight="1" x14ac:dyDescent="0.2">
      <c r="A46" s="277" t="s">
        <v>626</v>
      </c>
      <c r="B46" s="339">
        <v>30.49</v>
      </c>
      <c r="C46" s="339">
        <v>0</v>
      </c>
      <c r="D46" s="339">
        <v>0</v>
      </c>
      <c r="E46" s="339">
        <v>132.88</v>
      </c>
      <c r="F46" s="339">
        <v>1618.06</v>
      </c>
      <c r="G46" s="339">
        <v>0</v>
      </c>
      <c r="H46" s="339">
        <v>0</v>
      </c>
      <c r="I46" s="339">
        <v>973.51</v>
      </c>
      <c r="J46" s="339">
        <v>1.68</v>
      </c>
      <c r="K46" s="339">
        <v>2756.62</v>
      </c>
      <c r="L46" s="721"/>
    </row>
    <row r="47" spans="1:12" s="322" customFormat="1" ht="10.5" customHeight="1" x14ac:dyDescent="0.2">
      <c r="A47" s="277" t="s">
        <v>627</v>
      </c>
      <c r="B47" s="339">
        <v>42.96</v>
      </c>
      <c r="C47" s="339">
        <v>0</v>
      </c>
      <c r="D47" s="339">
        <v>0</v>
      </c>
      <c r="E47" s="339">
        <v>45.87</v>
      </c>
      <c r="F47" s="339">
        <v>387.56</v>
      </c>
      <c r="G47" s="339">
        <v>0</v>
      </c>
      <c r="H47" s="339">
        <v>0</v>
      </c>
      <c r="I47" s="339">
        <v>257.24</v>
      </c>
      <c r="J47" s="339">
        <v>0</v>
      </c>
      <c r="K47" s="339">
        <v>733.62</v>
      </c>
      <c r="L47" s="721"/>
    </row>
    <row r="48" spans="1:12" s="322" customFormat="1" ht="10.5" customHeight="1" x14ac:dyDescent="0.2">
      <c r="A48" s="277" t="s">
        <v>628</v>
      </c>
      <c r="B48" s="339">
        <v>67.27</v>
      </c>
      <c r="C48" s="339">
        <v>0</v>
      </c>
      <c r="D48" s="339">
        <v>0</v>
      </c>
      <c r="E48" s="339">
        <v>28.54</v>
      </c>
      <c r="F48" s="339">
        <v>817.02</v>
      </c>
      <c r="G48" s="339">
        <v>0</v>
      </c>
      <c r="H48" s="339">
        <v>0</v>
      </c>
      <c r="I48" s="339">
        <v>940.66</v>
      </c>
      <c r="J48" s="339">
        <v>1.41</v>
      </c>
      <c r="K48" s="339">
        <v>1854.89</v>
      </c>
      <c r="L48" s="721"/>
    </row>
    <row r="49" spans="1:12" s="322" customFormat="1" ht="11.25" customHeight="1" x14ac:dyDescent="0.2">
      <c r="A49" s="277" t="s">
        <v>629</v>
      </c>
      <c r="B49" s="339">
        <v>183.5</v>
      </c>
      <c r="C49" s="339">
        <v>0</v>
      </c>
      <c r="D49" s="339">
        <v>0</v>
      </c>
      <c r="E49" s="339">
        <v>8.41</v>
      </c>
      <c r="F49" s="339">
        <v>592.37</v>
      </c>
      <c r="G49" s="339">
        <v>0</v>
      </c>
      <c r="H49" s="339">
        <v>0</v>
      </c>
      <c r="I49" s="339">
        <v>1832.96</v>
      </c>
      <c r="J49" s="339">
        <v>416.6</v>
      </c>
      <c r="K49" s="339">
        <v>3033.84</v>
      </c>
      <c r="L49" s="721"/>
    </row>
    <row r="50" spans="1:12" s="322" customFormat="1" ht="11.25" customHeight="1" x14ac:dyDescent="0.2">
      <c r="A50" s="277" t="s">
        <v>630</v>
      </c>
      <c r="B50" s="339">
        <v>5.54</v>
      </c>
      <c r="C50" s="339">
        <v>0</v>
      </c>
      <c r="D50" s="339">
        <v>0</v>
      </c>
      <c r="E50" s="339">
        <v>147.1</v>
      </c>
      <c r="F50" s="339">
        <v>233.68</v>
      </c>
      <c r="G50" s="339">
        <v>0</v>
      </c>
      <c r="H50" s="339">
        <v>0</v>
      </c>
      <c r="I50" s="339">
        <v>132.33000000000001</v>
      </c>
      <c r="J50" s="339">
        <v>0</v>
      </c>
      <c r="K50" s="339">
        <v>518.65</v>
      </c>
      <c r="L50" s="721"/>
    </row>
    <row r="51" spans="1:12" s="322" customFormat="1" ht="10.5" customHeight="1" x14ac:dyDescent="0.25">
      <c r="A51" s="276" t="s">
        <v>631</v>
      </c>
      <c r="B51" s="344">
        <v>10.51</v>
      </c>
      <c r="C51" s="344">
        <v>0</v>
      </c>
      <c r="D51" s="344">
        <v>0</v>
      </c>
      <c r="E51" s="344">
        <v>50095.38</v>
      </c>
      <c r="F51" s="344">
        <v>0</v>
      </c>
      <c r="G51" s="344">
        <v>1062.99</v>
      </c>
      <c r="H51" s="339">
        <v>0</v>
      </c>
      <c r="I51" s="344">
        <v>361.6</v>
      </c>
      <c r="J51" s="344">
        <v>0</v>
      </c>
      <c r="K51" s="344">
        <v>51530.48</v>
      </c>
      <c r="L51" s="722"/>
    </row>
    <row r="52" spans="1:12" s="322" customFormat="1" ht="10.5" customHeight="1" x14ac:dyDescent="0.2">
      <c r="A52" s="277" t="s">
        <v>632</v>
      </c>
      <c r="B52" s="339">
        <v>0</v>
      </c>
      <c r="C52" s="339">
        <v>0</v>
      </c>
      <c r="D52" s="339">
        <v>0</v>
      </c>
      <c r="E52" s="339">
        <v>12162.32</v>
      </c>
      <c r="F52" s="339">
        <v>0</v>
      </c>
      <c r="G52" s="339">
        <v>0</v>
      </c>
      <c r="H52" s="339">
        <v>0</v>
      </c>
      <c r="I52" s="339">
        <v>0</v>
      </c>
      <c r="J52" s="339">
        <v>0</v>
      </c>
      <c r="K52" s="339">
        <v>12162.32</v>
      </c>
      <c r="L52" s="321"/>
    </row>
    <row r="53" spans="1:12" s="322" customFormat="1" ht="10.5" customHeight="1" x14ac:dyDescent="0.2">
      <c r="A53" s="277" t="s">
        <v>633</v>
      </c>
      <c r="B53" s="339">
        <v>10.51</v>
      </c>
      <c r="C53" s="339">
        <v>0</v>
      </c>
      <c r="D53" s="339">
        <v>0</v>
      </c>
      <c r="E53" s="339">
        <v>611.54999999999995</v>
      </c>
      <c r="F53" s="339">
        <v>0</v>
      </c>
      <c r="G53" s="339">
        <v>0</v>
      </c>
      <c r="H53" s="339">
        <v>0</v>
      </c>
      <c r="I53" s="339">
        <v>359.78</v>
      </c>
      <c r="J53" s="339">
        <v>0</v>
      </c>
      <c r="K53" s="339">
        <v>981.85</v>
      </c>
      <c r="L53" s="721"/>
    </row>
    <row r="54" spans="1:12" s="322" customFormat="1" ht="10.5" customHeight="1" x14ac:dyDescent="0.2">
      <c r="A54" s="277" t="s">
        <v>634</v>
      </c>
      <c r="B54" s="339">
        <v>0</v>
      </c>
      <c r="C54" s="339">
        <v>0</v>
      </c>
      <c r="D54" s="339">
        <v>0</v>
      </c>
      <c r="E54" s="339">
        <v>36481.25</v>
      </c>
      <c r="F54" s="339">
        <v>0</v>
      </c>
      <c r="G54" s="339">
        <v>1062.99</v>
      </c>
      <c r="H54" s="339">
        <v>0</v>
      </c>
      <c r="I54" s="339">
        <v>1.82</v>
      </c>
      <c r="J54" s="339">
        <v>0</v>
      </c>
      <c r="K54" s="339">
        <v>37546.050000000003</v>
      </c>
      <c r="L54" s="321"/>
    </row>
    <row r="55" spans="1:12" s="322" customFormat="1" ht="10.5" customHeight="1" x14ac:dyDescent="0.2">
      <c r="A55" s="277" t="s">
        <v>635</v>
      </c>
      <c r="B55" s="339">
        <v>0</v>
      </c>
      <c r="C55" s="339">
        <v>0</v>
      </c>
      <c r="D55" s="339">
        <v>0</v>
      </c>
      <c r="E55" s="339">
        <v>840.26</v>
      </c>
      <c r="F55" s="339">
        <v>0</v>
      </c>
      <c r="G55" s="339">
        <v>0</v>
      </c>
      <c r="H55" s="339">
        <v>0</v>
      </c>
      <c r="I55" s="339">
        <v>0</v>
      </c>
      <c r="J55" s="339">
        <v>0</v>
      </c>
      <c r="K55" s="339">
        <v>840.26</v>
      </c>
      <c r="L55" s="721"/>
    </row>
    <row r="56" spans="1:12" s="322" customFormat="1" ht="10.5" customHeight="1" x14ac:dyDescent="0.2">
      <c r="A56" s="277" t="s">
        <v>636</v>
      </c>
      <c r="B56" s="339">
        <v>0</v>
      </c>
      <c r="C56" s="339">
        <v>0</v>
      </c>
      <c r="D56" s="339">
        <v>0</v>
      </c>
      <c r="E56" s="339">
        <v>0</v>
      </c>
      <c r="F56" s="339">
        <v>0</v>
      </c>
      <c r="G56" s="339">
        <v>0</v>
      </c>
      <c r="H56" s="339">
        <v>0</v>
      </c>
      <c r="I56" s="339">
        <v>0</v>
      </c>
      <c r="J56" s="339">
        <v>0</v>
      </c>
      <c r="K56" s="339">
        <v>0</v>
      </c>
      <c r="L56" s="321"/>
    </row>
    <row r="57" spans="1:12" s="322" customFormat="1" ht="10.5" customHeight="1" x14ac:dyDescent="0.25">
      <c r="A57" s="276" t="s">
        <v>614</v>
      </c>
      <c r="B57" s="344">
        <v>530.25</v>
      </c>
      <c r="C57" s="344">
        <v>188.44</v>
      </c>
      <c r="D57" s="344">
        <v>0</v>
      </c>
      <c r="E57" s="344">
        <v>3800.85</v>
      </c>
      <c r="F57" s="344">
        <v>30509.97</v>
      </c>
      <c r="G57" s="343">
        <v>1376.09</v>
      </c>
      <c r="H57" s="339">
        <v>0</v>
      </c>
      <c r="I57" s="344">
        <v>18164.39</v>
      </c>
      <c r="J57" s="344">
        <v>436.71</v>
      </c>
      <c r="K57" s="343">
        <v>55006.7</v>
      </c>
      <c r="L57" s="722"/>
    </row>
    <row r="58" spans="1:12" s="322" customFormat="1" ht="10.5" customHeight="1" x14ac:dyDescent="0.2">
      <c r="A58" s="277" t="s">
        <v>637</v>
      </c>
      <c r="B58" s="339">
        <v>503.59</v>
      </c>
      <c r="C58" s="339">
        <v>188.44</v>
      </c>
      <c r="D58" s="339">
        <v>0</v>
      </c>
      <c r="E58" s="339">
        <v>2524.8200000000002</v>
      </c>
      <c r="F58" s="339">
        <v>23899.97</v>
      </c>
      <c r="G58" s="338">
        <v>376.36</v>
      </c>
      <c r="H58" s="339">
        <v>0</v>
      </c>
      <c r="I58" s="339">
        <v>9594.7000000000007</v>
      </c>
      <c r="J58" s="339">
        <v>51.93</v>
      </c>
      <c r="K58" s="338">
        <v>37139.83</v>
      </c>
      <c r="L58" s="721"/>
    </row>
    <row r="59" spans="1:12" s="322" customFormat="1" ht="10.5" customHeight="1" x14ac:dyDescent="0.2">
      <c r="A59" s="277" t="s">
        <v>638</v>
      </c>
      <c r="B59" s="339">
        <v>17.239999999999998</v>
      </c>
      <c r="C59" s="339">
        <v>0</v>
      </c>
      <c r="D59" s="339">
        <v>0</v>
      </c>
      <c r="E59" s="339">
        <v>343.81</v>
      </c>
      <c r="F59" s="339">
        <v>2759.16</v>
      </c>
      <c r="G59" s="339">
        <v>83.77</v>
      </c>
      <c r="H59" s="339">
        <v>0</v>
      </c>
      <c r="I59" s="339">
        <v>1581.87</v>
      </c>
      <c r="J59" s="339">
        <v>381.61</v>
      </c>
      <c r="K59" s="339">
        <v>5167.46</v>
      </c>
      <c r="L59" s="721"/>
    </row>
    <row r="60" spans="1:12" s="322" customFormat="1" ht="10.5" customHeight="1" x14ac:dyDescent="0.2">
      <c r="A60" s="277" t="s">
        <v>639</v>
      </c>
      <c r="B60" s="339">
        <v>3.5</v>
      </c>
      <c r="C60" s="339">
        <v>0</v>
      </c>
      <c r="D60" s="339">
        <v>0</v>
      </c>
      <c r="E60" s="339">
        <v>406.82</v>
      </c>
      <c r="F60" s="339">
        <v>2985.82</v>
      </c>
      <c r="G60" s="338">
        <v>782.24</v>
      </c>
      <c r="H60" s="339">
        <v>0</v>
      </c>
      <c r="I60" s="339">
        <v>6648.36</v>
      </c>
      <c r="J60" s="339">
        <v>3.16</v>
      </c>
      <c r="K60" s="338">
        <v>10829.9</v>
      </c>
      <c r="L60" s="721"/>
    </row>
    <row r="61" spans="1:12" s="322" customFormat="1" ht="11.25" customHeight="1" x14ac:dyDescent="0.2">
      <c r="A61" s="277" t="s">
        <v>640</v>
      </c>
      <c r="B61" s="339">
        <v>0.96</v>
      </c>
      <c r="C61" s="339">
        <v>0</v>
      </c>
      <c r="D61" s="339">
        <v>0</v>
      </c>
      <c r="E61" s="339">
        <v>282.24</v>
      </c>
      <c r="F61" s="339">
        <v>104.52</v>
      </c>
      <c r="G61" s="339">
        <v>133.72</v>
      </c>
      <c r="H61" s="339">
        <v>0</v>
      </c>
      <c r="I61" s="339">
        <v>339.46</v>
      </c>
      <c r="J61" s="339">
        <v>0</v>
      </c>
      <c r="K61" s="339">
        <v>860.9</v>
      </c>
      <c r="L61" s="721"/>
    </row>
    <row r="62" spans="1:12" s="322" customFormat="1" ht="10.5" customHeight="1" x14ac:dyDescent="0.2">
      <c r="A62" s="283" t="s">
        <v>641</v>
      </c>
      <c r="B62" s="339">
        <v>4.95</v>
      </c>
      <c r="C62" s="339">
        <v>0</v>
      </c>
      <c r="D62" s="339">
        <v>0</v>
      </c>
      <c r="E62" s="339">
        <v>243.16</v>
      </c>
      <c r="F62" s="339">
        <v>760.5</v>
      </c>
      <c r="G62" s="339">
        <v>0</v>
      </c>
      <c r="H62" s="339">
        <v>0</v>
      </c>
      <c r="I62" s="339">
        <v>0</v>
      </c>
      <c r="J62" s="339">
        <v>0</v>
      </c>
      <c r="K62" s="339">
        <v>1008.61</v>
      </c>
      <c r="L62" s="721"/>
    </row>
    <row r="63" spans="1:12" s="326" customFormat="1" ht="10.5" customHeight="1" thickBot="1" x14ac:dyDescent="0.3">
      <c r="A63" s="287" t="s">
        <v>642</v>
      </c>
      <c r="B63" s="348">
        <v>0</v>
      </c>
      <c r="C63" s="348">
        <v>135.35</v>
      </c>
      <c r="D63" s="348">
        <v>0</v>
      </c>
      <c r="E63" s="349">
        <v>7372.05</v>
      </c>
      <c r="F63" s="349">
        <v>460.39</v>
      </c>
      <c r="G63" s="348">
        <v>0</v>
      </c>
      <c r="H63" s="348">
        <v>0</v>
      </c>
      <c r="I63" s="348">
        <v>0</v>
      </c>
      <c r="J63" s="348">
        <v>0</v>
      </c>
      <c r="K63" s="349">
        <v>7967.8</v>
      </c>
      <c r="L63" s="721"/>
    </row>
    <row r="64" spans="1:12" ht="12" customHeight="1" thickTop="1" x14ac:dyDescent="0.25">
      <c r="A64" s="282" t="s">
        <v>643</v>
      </c>
      <c r="B64" s="282"/>
      <c r="C64" s="282"/>
      <c r="D64" s="282"/>
      <c r="E64" s="282"/>
      <c r="F64" s="282"/>
      <c r="G64" s="282"/>
      <c r="H64" s="277"/>
      <c r="I64" s="277"/>
      <c r="J64" s="277"/>
      <c r="K64" s="277"/>
      <c r="L64" s="277"/>
    </row>
    <row r="65" spans="1:12" ht="10" customHeight="1" x14ac:dyDescent="0.25">
      <c r="A65" s="282" t="s">
        <v>644</v>
      </c>
      <c r="B65" s="282"/>
      <c r="C65" s="282"/>
      <c r="D65" s="282"/>
      <c r="E65" s="282"/>
      <c r="F65" s="282"/>
      <c r="G65" s="282"/>
      <c r="H65" s="277"/>
      <c r="I65" s="277"/>
      <c r="J65" s="277"/>
      <c r="K65" s="277"/>
      <c r="L65" s="277"/>
    </row>
    <row r="66" spans="1:12" ht="10" customHeight="1" x14ac:dyDescent="0.25">
      <c r="A66" s="282" t="s">
        <v>645</v>
      </c>
      <c r="B66" s="282"/>
      <c r="C66" s="282"/>
      <c r="D66" s="282"/>
      <c r="E66" s="282"/>
      <c r="F66" s="282"/>
      <c r="G66" s="282"/>
      <c r="H66" s="277"/>
      <c r="I66" s="277"/>
      <c r="J66" s="277"/>
      <c r="K66" s="277"/>
      <c r="L66" s="277"/>
    </row>
    <row r="67" spans="1:12" ht="10" customHeight="1" x14ac:dyDescent="0.25">
      <c r="A67" s="282" t="s">
        <v>646</v>
      </c>
      <c r="B67" s="282"/>
      <c r="C67" s="282"/>
      <c r="D67" s="282"/>
      <c r="E67" s="282"/>
      <c r="F67" s="282"/>
      <c r="G67" s="282"/>
      <c r="H67" s="277"/>
      <c r="I67" s="277"/>
      <c r="J67" s="277"/>
      <c r="K67" s="277"/>
      <c r="L67" s="277"/>
    </row>
    <row r="68" spans="1:12" ht="10" customHeight="1" x14ac:dyDescent="0.25">
      <c r="A68" s="282" t="s">
        <v>647</v>
      </c>
      <c r="B68" s="282"/>
      <c r="C68" s="282"/>
      <c r="D68" s="282"/>
      <c r="E68" s="282"/>
      <c r="F68" s="282"/>
      <c r="G68" s="282"/>
      <c r="H68" s="277"/>
      <c r="I68" s="277"/>
      <c r="J68" s="277"/>
      <c r="K68" s="277"/>
      <c r="L68" s="277"/>
    </row>
    <row r="69" spans="1:12" ht="9.75" customHeight="1" x14ac:dyDescent="0.3">
      <c r="A69" s="282" t="s">
        <v>653</v>
      </c>
      <c r="B69" s="337"/>
      <c r="C69" s="337"/>
      <c r="D69" s="337"/>
      <c r="E69" s="337"/>
      <c r="F69" s="337"/>
      <c r="G69" s="337"/>
      <c r="H69" s="337"/>
      <c r="I69" s="337"/>
      <c r="J69" s="337"/>
      <c r="K69" s="337"/>
      <c r="L69" s="337"/>
    </row>
  </sheetData>
  <pageMargins left="0.51181102362204722" right="0.51181102362204722" top="0.51181102362204722" bottom="0.51181102362204722" header="0.27559055118110237" footer="0.27559055118110237"/>
  <pageSetup paperSize="9" scale="84" firstPageNumber="192" orientation="portrait" useFirstPageNumber="1"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E49BA-E9D8-48A8-9DE8-5554570FABE4}">
  <sheetPr>
    <pageSetUpPr fitToPage="1"/>
  </sheetPr>
  <dimension ref="A1:L69"/>
  <sheetViews>
    <sheetView showGridLines="0" zoomScaleNormal="100" workbookViewId="0"/>
  </sheetViews>
  <sheetFormatPr defaultColWidth="7.765625" defaultRowHeight="12.5" x14ac:dyDescent="0.25"/>
  <cols>
    <col min="1" max="1" width="16.23046875" style="279" customWidth="1"/>
    <col min="2" max="2" width="5.84375" style="279" bestFit="1" customWidth="1"/>
    <col min="3" max="3" width="9.765625" style="279" customWidth="1"/>
    <col min="4" max="4" width="6.07421875" style="279" customWidth="1"/>
    <col min="5" max="5" width="7.69140625" style="279" customWidth="1"/>
    <col min="6" max="6" width="5.765625" style="279" customWidth="1"/>
    <col min="7" max="7" width="8.07421875" style="279" customWidth="1"/>
    <col min="8" max="8" width="7.07421875" style="279" customWidth="1"/>
    <col min="9" max="9" width="7.765625" style="279"/>
    <col min="10" max="10" width="4.69140625" style="279" customWidth="1"/>
    <col min="11" max="12" width="6.3046875" style="279" customWidth="1"/>
    <col min="13" max="256" width="7.765625" style="279"/>
    <col min="257" max="257" width="16.23046875" style="279" customWidth="1"/>
    <col min="258" max="258" width="5.84375" style="279" bestFit="1" customWidth="1"/>
    <col min="259" max="259" width="9.765625" style="279" customWidth="1"/>
    <col min="260" max="260" width="6.07421875" style="279" customWidth="1"/>
    <col min="261" max="261" width="7.69140625" style="279" customWidth="1"/>
    <col min="262" max="262" width="5.765625" style="279" customWidth="1"/>
    <col min="263" max="263" width="8.07421875" style="279" customWidth="1"/>
    <col min="264" max="264" width="7.07421875" style="279" customWidth="1"/>
    <col min="265" max="265" width="7.765625" style="279"/>
    <col min="266" max="266" width="4.69140625" style="279" customWidth="1"/>
    <col min="267" max="268" width="6.3046875" style="279" customWidth="1"/>
    <col min="269" max="512" width="7.765625" style="279"/>
    <col min="513" max="513" width="16.23046875" style="279" customWidth="1"/>
    <col min="514" max="514" width="5.84375" style="279" bestFit="1" customWidth="1"/>
    <col min="515" max="515" width="9.765625" style="279" customWidth="1"/>
    <col min="516" max="516" width="6.07421875" style="279" customWidth="1"/>
    <col min="517" max="517" width="7.69140625" style="279" customWidth="1"/>
    <col min="518" max="518" width="5.765625" style="279" customWidth="1"/>
    <col min="519" max="519" width="8.07421875" style="279" customWidth="1"/>
    <col min="520" max="520" width="7.07421875" style="279" customWidth="1"/>
    <col min="521" max="521" width="7.765625" style="279"/>
    <col min="522" max="522" width="4.69140625" style="279" customWidth="1"/>
    <col min="523" max="524" width="6.3046875" style="279" customWidth="1"/>
    <col min="525" max="768" width="7.765625" style="279"/>
    <col min="769" max="769" width="16.23046875" style="279" customWidth="1"/>
    <col min="770" max="770" width="5.84375" style="279" bestFit="1" customWidth="1"/>
    <col min="771" max="771" width="9.765625" style="279" customWidth="1"/>
    <col min="772" max="772" width="6.07421875" style="279" customWidth="1"/>
    <col min="773" max="773" width="7.69140625" style="279" customWidth="1"/>
    <col min="774" max="774" width="5.765625" style="279" customWidth="1"/>
    <col min="775" max="775" width="8.07421875" style="279" customWidth="1"/>
    <col min="776" max="776" width="7.07421875" style="279" customWidth="1"/>
    <col min="777" max="777" width="7.765625" style="279"/>
    <col min="778" max="778" width="4.69140625" style="279" customWidth="1"/>
    <col min="779" max="780" width="6.3046875" style="279" customWidth="1"/>
    <col min="781" max="1024" width="7.765625" style="279"/>
    <col min="1025" max="1025" width="16.23046875" style="279" customWidth="1"/>
    <col min="1026" max="1026" width="5.84375" style="279" bestFit="1" customWidth="1"/>
    <col min="1027" max="1027" width="9.765625" style="279" customWidth="1"/>
    <col min="1028" max="1028" width="6.07421875" style="279" customWidth="1"/>
    <col min="1029" max="1029" width="7.69140625" style="279" customWidth="1"/>
    <col min="1030" max="1030" width="5.765625" style="279" customWidth="1"/>
    <col min="1031" max="1031" width="8.07421875" style="279" customWidth="1"/>
    <col min="1032" max="1032" width="7.07421875" style="279" customWidth="1"/>
    <col min="1033" max="1033" width="7.765625" style="279"/>
    <col min="1034" max="1034" width="4.69140625" style="279" customWidth="1"/>
    <col min="1035" max="1036" width="6.3046875" style="279" customWidth="1"/>
    <col min="1037" max="1280" width="7.765625" style="279"/>
    <col min="1281" max="1281" width="16.23046875" style="279" customWidth="1"/>
    <col min="1282" max="1282" width="5.84375" style="279" bestFit="1" customWidth="1"/>
    <col min="1283" max="1283" width="9.765625" style="279" customWidth="1"/>
    <col min="1284" max="1284" width="6.07421875" style="279" customWidth="1"/>
    <col min="1285" max="1285" width="7.69140625" style="279" customWidth="1"/>
    <col min="1286" max="1286" width="5.765625" style="279" customWidth="1"/>
    <col min="1287" max="1287" width="8.07421875" style="279" customWidth="1"/>
    <col min="1288" max="1288" width="7.07421875" style="279" customWidth="1"/>
    <col min="1289" max="1289" width="7.765625" style="279"/>
    <col min="1290" max="1290" width="4.69140625" style="279" customWidth="1"/>
    <col min="1291" max="1292" width="6.3046875" style="279" customWidth="1"/>
    <col min="1293" max="1536" width="7.765625" style="279"/>
    <col min="1537" max="1537" width="16.23046875" style="279" customWidth="1"/>
    <col min="1538" max="1538" width="5.84375" style="279" bestFit="1" customWidth="1"/>
    <col min="1539" max="1539" width="9.765625" style="279" customWidth="1"/>
    <col min="1540" max="1540" width="6.07421875" style="279" customWidth="1"/>
    <col min="1541" max="1541" width="7.69140625" style="279" customWidth="1"/>
    <col min="1542" max="1542" width="5.765625" style="279" customWidth="1"/>
    <col min="1543" max="1543" width="8.07421875" style="279" customWidth="1"/>
    <col min="1544" max="1544" width="7.07421875" style="279" customWidth="1"/>
    <col min="1545" max="1545" width="7.765625" style="279"/>
    <col min="1546" max="1546" width="4.69140625" style="279" customWidth="1"/>
    <col min="1547" max="1548" width="6.3046875" style="279" customWidth="1"/>
    <col min="1549" max="1792" width="7.765625" style="279"/>
    <col min="1793" max="1793" width="16.23046875" style="279" customWidth="1"/>
    <col min="1794" max="1794" width="5.84375" style="279" bestFit="1" customWidth="1"/>
    <col min="1795" max="1795" width="9.765625" style="279" customWidth="1"/>
    <col min="1796" max="1796" width="6.07421875" style="279" customWidth="1"/>
    <col min="1797" max="1797" width="7.69140625" style="279" customWidth="1"/>
    <col min="1798" max="1798" width="5.765625" style="279" customWidth="1"/>
    <col min="1799" max="1799" width="8.07421875" style="279" customWidth="1"/>
    <col min="1800" max="1800" width="7.07421875" style="279" customWidth="1"/>
    <col min="1801" max="1801" width="7.765625" style="279"/>
    <col min="1802" max="1802" width="4.69140625" style="279" customWidth="1"/>
    <col min="1803" max="1804" width="6.3046875" style="279" customWidth="1"/>
    <col min="1805" max="2048" width="7.765625" style="279"/>
    <col min="2049" max="2049" width="16.23046875" style="279" customWidth="1"/>
    <col min="2050" max="2050" width="5.84375" style="279" bestFit="1" customWidth="1"/>
    <col min="2051" max="2051" width="9.765625" style="279" customWidth="1"/>
    <col min="2052" max="2052" width="6.07421875" style="279" customWidth="1"/>
    <col min="2053" max="2053" width="7.69140625" style="279" customWidth="1"/>
    <col min="2054" max="2054" width="5.765625" style="279" customWidth="1"/>
    <col min="2055" max="2055" width="8.07421875" style="279" customWidth="1"/>
    <col min="2056" max="2056" width="7.07421875" style="279" customWidth="1"/>
    <col min="2057" max="2057" width="7.765625" style="279"/>
    <col min="2058" max="2058" width="4.69140625" style="279" customWidth="1"/>
    <col min="2059" max="2060" width="6.3046875" style="279" customWidth="1"/>
    <col min="2061" max="2304" width="7.765625" style="279"/>
    <col min="2305" max="2305" width="16.23046875" style="279" customWidth="1"/>
    <col min="2306" max="2306" width="5.84375" style="279" bestFit="1" customWidth="1"/>
    <col min="2307" max="2307" width="9.765625" style="279" customWidth="1"/>
    <col min="2308" max="2308" width="6.07421875" style="279" customWidth="1"/>
    <col min="2309" max="2309" width="7.69140625" style="279" customWidth="1"/>
    <col min="2310" max="2310" width="5.765625" style="279" customWidth="1"/>
    <col min="2311" max="2311" width="8.07421875" style="279" customWidth="1"/>
    <col min="2312" max="2312" width="7.07421875" style="279" customWidth="1"/>
    <col min="2313" max="2313" width="7.765625" style="279"/>
    <col min="2314" max="2314" width="4.69140625" style="279" customWidth="1"/>
    <col min="2315" max="2316" width="6.3046875" style="279" customWidth="1"/>
    <col min="2317" max="2560" width="7.765625" style="279"/>
    <col min="2561" max="2561" width="16.23046875" style="279" customWidth="1"/>
    <col min="2562" max="2562" width="5.84375" style="279" bestFit="1" customWidth="1"/>
    <col min="2563" max="2563" width="9.765625" style="279" customWidth="1"/>
    <col min="2564" max="2564" width="6.07421875" style="279" customWidth="1"/>
    <col min="2565" max="2565" width="7.69140625" style="279" customWidth="1"/>
    <col min="2566" max="2566" width="5.765625" style="279" customWidth="1"/>
    <col min="2567" max="2567" width="8.07421875" style="279" customWidth="1"/>
    <col min="2568" max="2568" width="7.07421875" style="279" customWidth="1"/>
    <col min="2569" max="2569" width="7.765625" style="279"/>
    <col min="2570" max="2570" width="4.69140625" style="279" customWidth="1"/>
    <col min="2571" max="2572" width="6.3046875" style="279" customWidth="1"/>
    <col min="2573" max="2816" width="7.765625" style="279"/>
    <col min="2817" max="2817" width="16.23046875" style="279" customWidth="1"/>
    <col min="2818" max="2818" width="5.84375" style="279" bestFit="1" customWidth="1"/>
    <col min="2819" max="2819" width="9.765625" style="279" customWidth="1"/>
    <col min="2820" max="2820" width="6.07421875" style="279" customWidth="1"/>
    <col min="2821" max="2821" width="7.69140625" style="279" customWidth="1"/>
    <col min="2822" max="2822" width="5.765625" style="279" customWidth="1"/>
    <col min="2823" max="2823" width="8.07421875" style="279" customWidth="1"/>
    <col min="2824" max="2824" width="7.07421875" style="279" customWidth="1"/>
    <col min="2825" max="2825" width="7.765625" style="279"/>
    <col min="2826" max="2826" width="4.69140625" style="279" customWidth="1"/>
    <col min="2827" max="2828" width="6.3046875" style="279" customWidth="1"/>
    <col min="2829" max="3072" width="7.765625" style="279"/>
    <col min="3073" max="3073" width="16.23046875" style="279" customWidth="1"/>
    <col min="3074" max="3074" width="5.84375" style="279" bestFit="1" customWidth="1"/>
    <col min="3075" max="3075" width="9.765625" style="279" customWidth="1"/>
    <col min="3076" max="3076" width="6.07421875" style="279" customWidth="1"/>
    <col min="3077" max="3077" width="7.69140625" style="279" customWidth="1"/>
    <col min="3078" max="3078" width="5.765625" style="279" customWidth="1"/>
    <col min="3079" max="3079" width="8.07421875" style="279" customWidth="1"/>
    <col min="3080" max="3080" width="7.07421875" style="279" customWidth="1"/>
    <col min="3081" max="3081" width="7.765625" style="279"/>
    <col min="3082" max="3082" width="4.69140625" style="279" customWidth="1"/>
    <col min="3083" max="3084" width="6.3046875" style="279" customWidth="1"/>
    <col min="3085" max="3328" width="7.765625" style="279"/>
    <col min="3329" max="3329" width="16.23046875" style="279" customWidth="1"/>
    <col min="3330" max="3330" width="5.84375" style="279" bestFit="1" customWidth="1"/>
    <col min="3331" max="3331" width="9.765625" style="279" customWidth="1"/>
    <col min="3332" max="3332" width="6.07421875" style="279" customWidth="1"/>
    <col min="3333" max="3333" width="7.69140625" style="279" customWidth="1"/>
    <col min="3334" max="3334" width="5.765625" style="279" customWidth="1"/>
    <col min="3335" max="3335" width="8.07421875" style="279" customWidth="1"/>
    <col min="3336" max="3336" width="7.07421875" style="279" customWidth="1"/>
    <col min="3337" max="3337" width="7.765625" style="279"/>
    <col min="3338" max="3338" width="4.69140625" style="279" customWidth="1"/>
    <col min="3339" max="3340" width="6.3046875" style="279" customWidth="1"/>
    <col min="3341" max="3584" width="7.765625" style="279"/>
    <col min="3585" max="3585" width="16.23046875" style="279" customWidth="1"/>
    <col min="3586" max="3586" width="5.84375" style="279" bestFit="1" customWidth="1"/>
    <col min="3587" max="3587" width="9.765625" style="279" customWidth="1"/>
    <col min="3588" max="3588" width="6.07421875" style="279" customWidth="1"/>
    <col min="3589" max="3589" width="7.69140625" style="279" customWidth="1"/>
    <col min="3590" max="3590" width="5.765625" style="279" customWidth="1"/>
    <col min="3591" max="3591" width="8.07421875" style="279" customWidth="1"/>
    <col min="3592" max="3592" width="7.07421875" style="279" customWidth="1"/>
    <col min="3593" max="3593" width="7.765625" style="279"/>
    <col min="3594" max="3594" width="4.69140625" style="279" customWidth="1"/>
    <col min="3595" max="3596" width="6.3046875" style="279" customWidth="1"/>
    <col min="3597" max="3840" width="7.765625" style="279"/>
    <col min="3841" max="3841" width="16.23046875" style="279" customWidth="1"/>
    <col min="3842" max="3842" width="5.84375" style="279" bestFit="1" customWidth="1"/>
    <col min="3843" max="3843" width="9.765625" style="279" customWidth="1"/>
    <col min="3844" max="3844" width="6.07421875" style="279" customWidth="1"/>
    <col min="3845" max="3845" width="7.69140625" style="279" customWidth="1"/>
    <col min="3846" max="3846" width="5.765625" style="279" customWidth="1"/>
    <col min="3847" max="3847" width="8.07421875" style="279" customWidth="1"/>
    <col min="3848" max="3848" width="7.07421875" style="279" customWidth="1"/>
    <col min="3849" max="3849" width="7.765625" style="279"/>
    <col min="3850" max="3850" width="4.69140625" style="279" customWidth="1"/>
    <col min="3851" max="3852" width="6.3046875" style="279" customWidth="1"/>
    <col min="3853" max="4096" width="7.765625" style="279"/>
    <col min="4097" max="4097" width="16.23046875" style="279" customWidth="1"/>
    <col min="4098" max="4098" width="5.84375" style="279" bestFit="1" customWidth="1"/>
    <col min="4099" max="4099" width="9.765625" style="279" customWidth="1"/>
    <col min="4100" max="4100" width="6.07421875" style="279" customWidth="1"/>
    <col min="4101" max="4101" width="7.69140625" style="279" customWidth="1"/>
    <col min="4102" max="4102" width="5.765625" style="279" customWidth="1"/>
    <col min="4103" max="4103" width="8.07421875" style="279" customWidth="1"/>
    <col min="4104" max="4104" width="7.07421875" style="279" customWidth="1"/>
    <col min="4105" max="4105" width="7.765625" style="279"/>
    <col min="4106" max="4106" width="4.69140625" style="279" customWidth="1"/>
    <col min="4107" max="4108" width="6.3046875" style="279" customWidth="1"/>
    <col min="4109" max="4352" width="7.765625" style="279"/>
    <col min="4353" max="4353" width="16.23046875" style="279" customWidth="1"/>
    <col min="4354" max="4354" width="5.84375" style="279" bestFit="1" customWidth="1"/>
    <col min="4355" max="4355" width="9.765625" style="279" customWidth="1"/>
    <col min="4356" max="4356" width="6.07421875" style="279" customWidth="1"/>
    <col min="4357" max="4357" width="7.69140625" style="279" customWidth="1"/>
    <col min="4358" max="4358" width="5.765625" style="279" customWidth="1"/>
    <col min="4359" max="4359" width="8.07421875" style="279" customWidth="1"/>
    <col min="4360" max="4360" width="7.07421875" style="279" customWidth="1"/>
    <col min="4361" max="4361" width="7.765625" style="279"/>
    <col min="4362" max="4362" width="4.69140625" style="279" customWidth="1"/>
    <col min="4363" max="4364" width="6.3046875" style="279" customWidth="1"/>
    <col min="4365" max="4608" width="7.765625" style="279"/>
    <col min="4609" max="4609" width="16.23046875" style="279" customWidth="1"/>
    <col min="4610" max="4610" width="5.84375" style="279" bestFit="1" customWidth="1"/>
    <col min="4611" max="4611" width="9.765625" style="279" customWidth="1"/>
    <col min="4612" max="4612" width="6.07421875" style="279" customWidth="1"/>
    <col min="4613" max="4613" width="7.69140625" style="279" customWidth="1"/>
    <col min="4614" max="4614" width="5.765625" style="279" customWidth="1"/>
    <col min="4615" max="4615" width="8.07421875" style="279" customWidth="1"/>
    <col min="4616" max="4616" width="7.07421875" style="279" customWidth="1"/>
    <col min="4617" max="4617" width="7.765625" style="279"/>
    <col min="4618" max="4618" width="4.69140625" style="279" customWidth="1"/>
    <col min="4619" max="4620" width="6.3046875" style="279" customWidth="1"/>
    <col min="4621" max="4864" width="7.765625" style="279"/>
    <col min="4865" max="4865" width="16.23046875" style="279" customWidth="1"/>
    <col min="4866" max="4866" width="5.84375" style="279" bestFit="1" customWidth="1"/>
    <col min="4867" max="4867" width="9.765625" style="279" customWidth="1"/>
    <col min="4868" max="4868" width="6.07421875" style="279" customWidth="1"/>
    <col min="4869" max="4869" width="7.69140625" style="279" customWidth="1"/>
    <col min="4870" max="4870" width="5.765625" style="279" customWidth="1"/>
    <col min="4871" max="4871" width="8.07421875" style="279" customWidth="1"/>
    <col min="4872" max="4872" width="7.07421875" style="279" customWidth="1"/>
    <col min="4873" max="4873" width="7.765625" style="279"/>
    <col min="4874" max="4874" width="4.69140625" style="279" customWidth="1"/>
    <col min="4875" max="4876" width="6.3046875" style="279" customWidth="1"/>
    <col min="4877" max="5120" width="7.765625" style="279"/>
    <col min="5121" max="5121" width="16.23046875" style="279" customWidth="1"/>
    <col min="5122" max="5122" width="5.84375" style="279" bestFit="1" customWidth="1"/>
    <col min="5123" max="5123" width="9.765625" style="279" customWidth="1"/>
    <col min="5124" max="5124" width="6.07421875" style="279" customWidth="1"/>
    <col min="5125" max="5125" width="7.69140625" style="279" customWidth="1"/>
    <col min="5126" max="5126" width="5.765625" style="279" customWidth="1"/>
    <col min="5127" max="5127" width="8.07421875" style="279" customWidth="1"/>
    <col min="5128" max="5128" width="7.07421875" style="279" customWidth="1"/>
    <col min="5129" max="5129" width="7.765625" style="279"/>
    <col min="5130" max="5130" width="4.69140625" style="279" customWidth="1"/>
    <col min="5131" max="5132" width="6.3046875" style="279" customWidth="1"/>
    <col min="5133" max="5376" width="7.765625" style="279"/>
    <col min="5377" max="5377" width="16.23046875" style="279" customWidth="1"/>
    <col min="5378" max="5378" width="5.84375" style="279" bestFit="1" customWidth="1"/>
    <col min="5379" max="5379" width="9.765625" style="279" customWidth="1"/>
    <col min="5380" max="5380" width="6.07421875" style="279" customWidth="1"/>
    <col min="5381" max="5381" width="7.69140625" style="279" customWidth="1"/>
    <col min="5382" max="5382" width="5.765625" style="279" customWidth="1"/>
    <col min="5383" max="5383" width="8.07421875" style="279" customWidth="1"/>
    <col min="5384" max="5384" width="7.07421875" style="279" customWidth="1"/>
    <col min="5385" max="5385" width="7.765625" style="279"/>
    <col min="5386" max="5386" width="4.69140625" style="279" customWidth="1"/>
    <col min="5387" max="5388" width="6.3046875" style="279" customWidth="1"/>
    <col min="5389" max="5632" width="7.765625" style="279"/>
    <col min="5633" max="5633" width="16.23046875" style="279" customWidth="1"/>
    <col min="5634" max="5634" width="5.84375" style="279" bestFit="1" customWidth="1"/>
    <col min="5635" max="5635" width="9.765625" style="279" customWidth="1"/>
    <col min="5636" max="5636" width="6.07421875" style="279" customWidth="1"/>
    <col min="5637" max="5637" width="7.69140625" style="279" customWidth="1"/>
    <col min="5638" max="5638" width="5.765625" style="279" customWidth="1"/>
    <col min="5639" max="5639" width="8.07421875" style="279" customWidth="1"/>
    <col min="5640" max="5640" width="7.07421875" style="279" customWidth="1"/>
    <col min="5641" max="5641" width="7.765625" style="279"/>
    <col min="5642" max="5642" width="4.69140625" style="279" customWidth="1"/>
    <col min="5643" max="5644" width="6.3046875" style="279" customWidth="1"/>
    <col min="5645" max="5888" width="7.765625" style="279"/>
    <col min="5889" max="5889" width="16.23046875" style="279" customWidth="1"/>
    <col min="5890" max="5890" width="5.84375" style="279" bestFit="1" customWidth="1"/>
    <col min="5891" max="5891" width="9.765625" style="279" customWidth="1"/>
    <col min="5892" max="5892" width="6.07421875" style="279" customWidth="1"/>
    <col min="5893" max="5893" width="7.69140625" style="279" customWidth="1"/>
    <col min="5894" max="5894" width="5.765625" style="279" customWidth="1"/>
    <col min="5895" max="5895" width="8.07421875" style="279" customWidth="1"/>
    <col min="5896" max="5896" width="7.07421875" style="279" customWidth="1"/>
    <col min="5897" max="5897" width="7.765625" style="279"/>
    <col min="5898" max="5898" width="4.69140625" style="279" customWidth="1"/>
    <col min="5899" max="5900" width="6.3046875" style="279" customWidth="1"/>
    <col min="5901" max="6144" width="7.765625" style="279"/>
    <col min="6145" max="6145" width="16.23046875" style="279" customWidth="1"/>
    <col min="6146" max="6146" width="5.84375" style="279" bestFit="1" customWidth="1"/>
    <col min="6147" max="6147" width="9.765625" style="279" customWidth="1"/>
    <col min="6148" max="6148" width="6.07421875" style="279" customWidth="1"/>
    <col min="6149" max="6149" width="7.69140625" style="279" customWidth="1"/>
    <col min="6150" max="6150" width="5.765625" style="279" customWidth="1"/>
    <col min="6151" max="6151" width="8.07421875" style="279" customWidth="1"/>
    <col min="6152" max="6152" width="7.07421875" style="279" customWidth="1"/>
    <col min="6153" max="6153" width="7.765625" style="279"/>
    <col min="6154" max="6154" width="4.69140625" style="279" customWidth="1"/>
    <col min="6155" max="6156" width="6.3046875" style="279" customWidth="1"/>
    <col min="6157" max="6400" width="7.765625" style="279"/>
    <col min="6401" max="6401" width="16.23046875" style="279" customWidth="1"/>
    <col min="6402" max="6402" width="5.84375" style="279" bestFit="1" customWidth="1"/>
    <col min="6403" max="6403" width="9.765625" style="279" customWidth="1"/>
    <col min="6404" max="6404" width="6.07421875" style="279" customWidth="1"/>
    <col min="6405" max="6405" width="7.69140625" style="279" customWidth="1"/>
    <col min="6406" max="6406" width="5.765625" style="279" customWidth="1"/>
    <col min="6407" max="6407" width="8.07421875" style="279" customWidth="1"/>
    <col min="6408" max="6408" width="7.07421875" style="279" customWidth="1"/>
    <col min="6409" max="6409" width="7.765625" style="279"/>
    <col min="6410" max="6410" width="4.69140625" style="279" customWidth="1"/>
    <col min="6411" max="6412" width="6.3046875" style="279" customWidth="1"/>
    <col min="6413" max="6656" width="7.765625" style="279"/>
    <col min="6657" max="6657" width="16.23046875" style="279" customWidth="1"/>
    <col min="6658" max="6658" width="5.84375" style="279" bestFit="1" customWidth="1"/>
    <col min="6659" max="6659" width="9.765625" style="279" customWidth="1"/>
    <col min="6660" max="6660" width="6.07421875" style="279" customWidth="1"/>
    <col min="6661" max="6661" width="7.69140625" style="279" customWidth="1"/>
    <col min="6662" max="6662" width="5.765625" style="279" customWidth="1"/>
    <col min="6663" max="6663" width="8.07421875" style="279" customWidth="1"/>
    <col min="6664" max="6664" width="7.07421875" style="279" customWidth="1"/>
    <col min="6665" max="6665" width="7.765625" style="279"/>
    <col min="6666" max="6666" width="4.69140625" style="279" customWidth="1"/>
    <col min="6667" max="6668" width="6.3046875" style="279" customWidth="1"/>
    <col min="6669" max="6912" width="7.765625" style="279"/>
    <col min="6913" max="6913" width="16.23046875" style="279" customWidth="1"/>
    <col min="6914" max="6914" width="5.84375" style="279" bestFit="1" customWidth="1"/>
    <col min="6915" max="6915" width="9.765625" style="279" customWidth="1"/>
    <col min="6916" max="6916" width="6.07421875" style="279" customWidth="1"/>
    <col min="6917" max="6917" width="7.69140625" style="279" customWidth="1"/>
    <col min="6918" max="6918" width="5.765625" style="279" customWidth="1"/>
    <col min="6919" max="6919" width="8.07421875" style="279" customWidth="1"/>
    <col min="6920" max="6920" width="7.07421875" style="279" customWidth="1"/>
    <col min="6921" max="6921" width="7.765625" style="279"/>
    <col min="6922" max="6922" width="4.69140625" style="279" customWidth="1"/>
    <col min="6923" max="6924" width="6.3046875" style="279" customWidth="1"/>
    <col min="6925" max="7168" width="7.765625" style="279"/>
    <col min="7169" max="7169" width="16.23046875" style="279" customWidth="1"/>
    <col min="7170" max="7170" width="5.84375" style="279" bestFit="1" customWidth="1"/>
    <col min="7171" max="7171" width="9.765625" style="279" customWidth="1"/>
    <col min="7172" max="7172" width="6.07421875" style="279" customWidth="1"/>
    <col min="7173" max="7173" width="7.69140625" style="279" customWidth="1"/>
    <col min="7174" max="7174" width="5.765625" style="279" customWidth="1"/>
    <col min="7175" max="7175" width="8.07421875" style="279" customWidth="1"/>
    <col min="7176" max="7176" width="7.07421875" style="279" customWidth="1"/>
    <col min="7177" max="7177" width="7.765625" style="279"/>
    <col min="7178" max="7178" width="4.69140625" style="279" customWidth="1"/>
    <col min="7179" max="7180" width="6.3046875" style="279" customWidth="1"/>
    <col min="7181" max="7424" width="7.765625" style="279"/>
    <col min="7425" max="7425" width="16.23046875" style="279" customWidth="1"/>
    <col min="7426" max="7426" width="5.84375" style="279" bestFit="1" customWidth="1"/>
    <col min="7427" max="7427" width="9.765625" style="279" customWidth="1"/>
    <col min="7428" max="7428" width="6.07421875" style="279" customWidth="1"/>
    <col min="7429" max="7429" width="7.69140625" style="279" customWidth="1"/>
    <col min="7430" max="7430" width="5.765625" style="279" customWidth="1"/>
    <col min="7431" max="7431" width="8.07421875" style="279" customWidth="1"/>
    <col min="7432" max="7432" width="7.07421875" style="279" customWidth="1"/>
    <col min="7433" max="7433" width="7.765625" style="279"/>
    <col min="7434" max="7434" width="4.69140625" style="279" customWidth="1"/>
    <col min="7435" max="7436" width="6.3046875" style="279" customWidth="1"/>
    <col min="7437" max="7680" width="7.765625" style="279"/>
    <col min="7681" max="7681" width="16.23046875" style="279" customWidth="1"/>
    <col min="7682" max="7682" width="5.84375" style="279" bestFit="1" customWidth="1"/>
    <col min="7683" max="7683" width="9.765625" style="279" customWidth="1"/>
    <col min="7684" max="7684" width="6.07421875" style="279" customWidth="1"/>
    <col min="7685" max="7685" width="7.69140625" style="279" customWidth="1"/>
    <col min="7686" max="7686" width="5.765625" style="279" customWidth="1"/>
    <col min="7687" max="7687" width="8.07421875" style="279" customWidth="1"/>
    <col min="7688" max="7688" width="7.07421875" style="279" customWidth="1"/>
    <col min="7689" max="7689" width="7.765625" style="279"/>
    <col min="7690" max="7690" width="4.69140625" style="279" customWidth="1"/>
    <col min="7691" max="7692" width="6.3046875" style="279" customWidth="1"/>
    <col min="7693" max="7936" width="7.765625" style="279"/>
    <col min="7937" max="7937" width="16.23046875" style="279" customWidth="1"/>
    <col min="7938" max="7938" width="5.84375" style="279" bestFit="1" customWidth="1"/>
    <col min="7939" max="7939" width="9.765625" style="279" customWidth="1"/>
    <col min="7940" max="7940" width="6.07421875" style="279" customWidth="1"/>
    <col min="7941" max="7941" width="7.69140625" style="279" customWidth="1"/>
    <col min="7942" max="7942" width="5.765625" style="279" customWidth="1"/>
    <col min="7943" max="7943" width="8.07421875" style="279" customWidth="1"/>
    <col min="7944" max="7944" width="7.07421875" style="279" customWidth="1"/>
    <col min="7945" max="7945" width="7.765625" style="279"/>
    <col min="7946" max="7946" width="4.69140625" style="279" customWidth="1"/>
    <col min="7947" max="7948" width="6.3046875" style="279" customWidth="1"/>
    <col min="7949" max="8192" width="7.765625" style="279"/>
    <col min="8193" max="8193" width="16.23046875" style="279" customWidth="1"/>
    <col min="8194" max="8194" width="5.84375" style="279" bestFit="1" customWidth="1"/>
    <col min="8195" max="8195" width="9.765625" style="279" customWidth="1"/>
    <col min="8196" max="8196" width="6.07421875" style="279" customWidth="1"/>
    <col min="8197" max="8197" width="7.69140625" style="279" customWidth="1"/>
    <col min="8198" max="8198" width="5.765625" style="279" customWidth="1"/>
    <col min="8199" max="8199" width="8.07421875" style="279" customWidth="1"/>
    <col min="8200" max="8200" width="7.07421875" style="279" customWidth="1"/>
    <col min="8201" max="8201" width="7.765625" style="279"/>
    <col min="8202" max="8202" width="4.69140625" style="279" customWidth="1"/>
    <col min="8203" max="8204" width="6.3046875" style="279" customWidth="1"/>
    <col min="8205" max="8448" width="7.765625" style="279"/>
    <col min="8449" max="8449" width="16.23046875" style="279" customWidth="1"/>
    <col min="8450" max="8450" width="5.84375" style="279" bestFit="1" customWidth="1"/>
    <col min="8451" max="8451" width="9.765625" style="279" customWidth="1"/>
    <col min="8452" max="8452" width="6.07421875" style="279" customWidth="1"/>
    <col min="8453" max="8453" width="7.69140625" style="279" customWidth="1"/>
    <col min="8454" max="8454" width="5.765625" style="279" customWidth="1"/>
    <col min="8455" max="8455" width="8.07421875" style="279" customWidth="1"/>
    <col min="8456" max="8456" width="7.07421875" style="279" customWidth="1"/>
    <col min="8457" max="8457" width="7.765625" style="279"/>
    <col min="8458" max="8458" width="4.69140625" style="279" customWidth="1"/>
    <col min="8459" max="8460" width="6.3046875" style="279" customWidth="1"/>
    <col min="8461" max="8704" width="7.765625" style="279"/>
    <col min="8705" max="8705" width="16.23046875" style="279" customWidth="1"/>
    <col min="8706" max="8706" width="5.84375" style="279" bestFit="1" customWidth="1"/>
    <col min="8707" max="8707" width="9.765625" style="279" customWidth="1"/>
    <col min="8708" max="8708" width="6.07421875" style="279" customWidth="1"/>
    <col min="8709" max="8709" width="7.69140625" style="279" customWidth="1"/>
    <col min="8710" max="8710" width="5.765625" style="279" customWidth="1"/>
    <col min="8711" max="8711" width="8.07421875" style="279" customWidth="1"/>
    <col min="8712" max="8712" width="7.07421875" style="279" customWidth="1"/>
    <col min="8713" max="8713" width="7.765625" style="279"/>
    <col min="8714" max="8714" width="4.69140625" style="279" customWidth="1"/>
    <col min="8715" max="8716" width="6.3046875" style="279" customWidth="1"/>
    <col min="8717" max="8960" width="7.765625" style="279"/>
    <col min="8961" max="8961" width="16.23046875" style="279" customWidth="1"/>
    <col min="8962" max="8962" width="5.84375" style="279" bestFit="1" customWidth="1"/>
    <col min="8963" max="8963" width="9.765625" style="279" customWidth="1"/>
    <col min="8964" max="8964" width="6.07421875" style="279" customWidth="1"/>
    <col min="8965" max="8965" width="7.69140625" style="279" customWidth="1"/>
    <col min="8966" max="8966" width="5.765625" style="279" customWidth="1"/>
    <col min="8967" max="8967" width="8.07421875" style="279" customWidth="1"/>
    <col min="8968" max="8968" width="7.07421875" style="279" customWidth="1"/>
    <col min="8969" max="8969" width="7.765625" style="279"/>
    <col min="8970" max="8970" width="4.69140625" style="279" customWidth="1"/>
    <col min="8971" max="8972" width="6.3046875" style="279" customWidth="1"/>
    <col min="8973" max="9216" width="7.765625" style="279"/>
    <col min="9217" max="9217" width="16.23046875" style="279" customWidth="1"/>
    <col min="9218" max="9218" width="5.84375" style="279" bestFit="1" customWidth="1"/>
    <col min="9219" max="9219" width="9.765625" style="279" customWidth="1"/>
    <col min="9220" max="9220" width="6.07421875" style="279" customWidth="1"/>
    <col min="9221" max="9221" width="7.69140625" style="279" customWidth="1"/>
    <col min="9222" max="9222" width="5.765625" style="279" customWidth="1"/>
    <col min="9223" max="9223" width="8.07421875" style="279" customWidth="1"/>
    <col min="9224" max="9224" width="7.07421875" style="279" customWidth="1"/>
    <col min="9225" max="9225" width="7.765625" style="279"/>
    <col min="9226" max="9226" width="4.69140625" style="279" customWidth="1"/>
    <col min="9227" max="9228" width="6.3046875" style="279" customWidth="1"/>
    <col min="9229" max="9472" width="7.765625" style="279"/>
    <col min="9473" max="9473" width="16.23046875" style="279" customWidth="1"/>
    <col min="9474" max="9474" width="5.84375" style="279" bestFit="1" customWidth="1"/>
    <col min="9475" max="9475" width="9.765625" style="279" customWidth="1"/>
    <col min="9476" max="9476" width="6.07421875" style="279" customWidth="1"/>
    <col min="9477" max="9477" width="7.69140625" style="279" customWidth="1"/>
    <col min="9478" max="9478" width="5.765625" style="279" customWidth="1"/>
    <col min="9479" max="9479" width="8.07421875" style="279" customWidth="1"/>
    <col min="9480" max="9480" width="7.07421875" style="279" customWidth="1"/>
    <col min="9481" max="9481" width="7.765625" style="279"/>
    <col min="9482" max="9482" width="4.69140625" style="279" customWidth="1"/>
    <col min="9483" max="9484" width="6.3046875" style="279" customWidth="1"/>
    <col min="9485" max="9728" width="7.765625" style="279"/>
    <col min="9729" max="9729" width="16.23046875" style="279" customWidth="1"/>
    <col min="9730" max="9730" width="5.84375" style="279" bestFit="1" customWidth="1"/>
    <col min="9731" max="9731" width="9.765625" style="279" customWidth="1"/>
    <col min="9732" max="9732" width="6.07421875" style="279" customWidth="1"/>
    <col min="9733" max="9733" width="7.69140625" style="279" customWidth="1"/>
    <col min="9734" max="9734" width="5.765625" style="279" customWidth="1"/>
    <col min="9735" max="9735" width="8.07421875" style="279" customWidth="1"/>
    <col min="9736" max="9736" width="7.07421875" style="279" customWidth="1"/>
    <col min="9737" max="9737" width="7.765625" style="279"/>
    <col min="9738" max="9738" width="4.69140625" style="279" customWidth="1"/>
    <col min="9739" max="9740" width="6.3046875" style="279" customWidth="1"/>
    <col min="9741" max="9984" width="7.765625" style="279"/>
    <col min="9985" max="9985" width="16.23046875" style="279" customWidth="1"/>
    <col min="9986" max="9986" width="5.84375" style="279" bestFit="1" customWidth="1"/>
    <col min="9987" max="9987" width="9.765625" style="279" customWidth="1"/>
    <col min="9988" max="9988" width="6.07421875" style="279" customWidth="1"/>
    <col min="9989" max="9989" width="7.69140625" style="279" customWidth="1"/>
    <col min="9990" max="9990" width="5.765625" style="279" customWidth="1"/>
    <col min="9991" max="9991" width="8.07421875" style="279" customWidth="1"/>
    <col min="9992" max="9992" width="7.07421875" style="279" customWidth="1"/>
    <col min="9993" max="9993" width="7.765625" style="279"/>
    <col min="9994" max="9994" width="4.69140625" style="279" customWidth="1"/>
    <col min="9995" max="9996" width="6.3046875" style="279" customWidth="1"/>
    <col min="9997" max="10240" width="7.765625" style="279"/>
    <col min="10241" max="10241" width="16.23046875" style="279" customWidth="1"/>
    <col min="10242" max="10242" width="5.84375" style="279" bestFit="1" customWidth="1"/>
    <col min="10243" max="10243" width="9.765625" style="279" customWidth="1"/>
    <col min="10244" max="10244" width="6.07421875" style="279" customWidth="1"/>
    <col min="10245" max="10245" width="7.69140625" style="279" customWidth="1"/>
    <col min="10246" max="10246" width="5.765625" style="279" customWidth="1"/>
    <col min="10247" max="10247" width="8.07421875" style="279" customWidth="1"/>
    <col min="10248" max="10248" width="7.07421875" style="279" customWidth="1"/>
    <col min="10249" max="10249" width="7.765625" style="279"/>
    <col min="10250" max="10250" width="4.69140625" style="279" customWidth="1"/>
    <col min="10251" max="10252" width="6.3046875" style="279" customWidth="1"/>
    <col min="10253" max="10496" width="7.765625" style="279"/>
    <col min="10497" max="10497" width="16.23046875" style="279" customWidth="1"/>
    <col min="10498" max="10498" width="5.84375" style="279" bestFit="1" customWidth="1"/>
    <col min="10499" max="10499" width="9.765625" style="279" customWidth="1"/>
    <col min="10500" max="10500" width="6.07421875" style="279" customWidth="1"/>
    <col min="10501" max="10501" width="7.69140625" style="279" customWidth="1"/>
    <col min="10502" max="10502" width="5.765625" style="279" customWidth="1"/>
    <col min="10503" max="10503" width="8.07421875" style="279" customWidth="1"/>
    <col min="10504" max="10504" width="7.07421875" style="279" customWidth="1"/>
    <col min="10505" max="10505" width="7.765625" style="279"/>
    <col min="10506" max="10506" width="4.69140625" style="279" customWidth="1"/>
    <col min="10507" max="10508" width="6.3046875" style="279" customWidth="1"/>
    <col min="10509" max="10752" width="7.765625" style="279"/>
    <col min="10753" max="10753" width="16.23046875" style="279" customWidth="1"/>
    <col min="10754" max="10754" width="5.84375" style="279" bestFit="1" customWidth="1"/>
    <col min="10755" max="10755" width="9.765625" style="279" customWidth="1"/>
    <col min="10756" max="10756" width="6.07421875" style="279" customWidth="1"/>
    <col min="10757" max="10757" width="7.69140625" style="279" customWidth="1"/>
    <col min="10758" max="10758" width="5.765625" style="279" customWidth="1"/>
    <col min="10759" max="10759" width="8.07421875" style="279" customWidth="1"/>
    <col min="10760" max="10760" width="7.07421875" style="279" customWidth="1"/>
    <col min="10761" max="10761" width="7.765625" style="279"/>
    <col min="10762" max="10762" width="4.69140625" style="279" customWidth="1"/>
    <col min="10763" max="10764" width="6.3046875" style="279" customWidth="1"/>
    <col min="10765" max="11008" width="7.765625" style="279"/>
    <col min="11009" max="11009" width="16.23046875" style="279" customWidth="1"/>
    <col min="11010" max="11010" width="5.84375" style="279" bestFit="1" customWidth="1"/>
    <col min="11011" max="11011" width="9.765625" style="279" customWidth="1"/>
    <col min="11012" max="11012" width="6.07421875" style="279" customWidth="1"/>
    <col min="11013" max="11013" width="7.69140625" style="279" customWidth="1"/>
    <col min="11014" max="11014" width="5.765625" style="279" customWidth="1"/>
    <col min="11015" max="11015" width="8.07421875" style="279" customWidth="1"/>
    <col min="11016" max="11016" width="7.07421875" style="279" customWidth="1"/>
    <col min="11017" max="11017" width="7.765625" style="279"/>
    <col min="11018" max="11018" width="4.69140625" style="279" customWidth="1"/>
    <col min="11019" max="11020" width="6.3046875" style="279" customWidth="1"/>
    <col min="11021" max="11264" width="7.765625" style="279"/>
    <col min="11265" max="11265" width="16.23046875" style="279" customWidth="1"/>
    <col min="11266" max="11266" width="5.84375" style="279" bestFit="1" customWidth="1"/>
    <col min="11267" max="11267" width="9.765625" style="279" customWidth="1"/>
    <col min="11268" max="11268" width="6.07421875" style="279" customWidth="1"/>
    <col min="11269" max="11269" width="7.69140625" style="279" customWidth="1"/>
    <col min="11270" max="11270" width="5.765625" style="279" customWidth="1"/>
    <col min="11271" max="11271" width="8.07421875" style="279" customWidth="1"/>
    <col min="11272" max="11272" width="7.07421875" style="279" customWidth="1"/>
    <col min="11273" max="11273" width="7.765625" style="279"/>
    <col min="11274" max="11274" width="4.69140625" style="279" customWidth="1"/>
    <col min="11275" max="11276" width="6.3046875" style="279" customWidth="1"/>
    <col min="11277" max="11520" width="7.765625" style="279"/>
    <col min="11521" max="11521" width="16.23046875" style="279" customWidth="1"/>
    <col min="11522" max="11522" width="5.84375" style="279" bestFit="1" customWidth="1"/>
    <col min="11523" max="11523" width="9.765625" style="279" customWidth="1"/>
    <col min="11524" max="11524" width="6.07421875" style="279" customWidth="1"/>
    <col min="11525" max="11525" width="7.69140625" style="279" customWidth="1"/>
    <col min="11526" max="11526" width="5.765625" style="279" customWidth="1"/>
    <col min="11527" max="11527" width="8.07421875" style="279" customWidth="1"/>
    <col min="11528" max="11528" width="7.07421875" style="279" customWidth="1"/>
    <col min="11529" max="11529" width="7.765625" style="279"/>
    <col min="11530" max="11530" width="4.69140625" style="279" customWidth="1"/>
    <col min="11531" max="11532" width="6.3046875" style="279" customWidth="1"/>
    <col min="11533" max="11776" width="7.765625" style="279"/>
    <col min="11777" max="11777" width="16.23046875" style="279" customWidth="1"/>
    <col min="11778" max="11778" width="5.84375" style="279" bestFit="1" customWidth="1"/>
    <col min="11779" max="11779" width="9.765625" style="279" customWidth="1"/>
    <col min="11780" max="11780" width="6.07421875" style="279" customWidth="1"/>
    <col min="11781" max="11781" width="7.69140625" style="279" customWidth="1"/>
    <col min="11782" max="11782" width="5.765625" style="279" customWidth="1"/>
    <col min="11783" max="11783" width="8.07421875" style="279" customWidth="1"/>
    <col min="11784" max="11784" width="7.07421875" style="279" customWidth="1"/>
    <col min="11785" max="11785" width="7.765625" style="279"/>
    <col min="11786" max="11786" width="4.69140625" style="279" customWidth="1"/>
    <col min="11787" max="11788" width="6.3046875" style="279" customWidth="1"/>
    <col min="11789" max="12032" width="7.765625" style="279"/>
    <col min="12033" max="12033" width="16.23046875" style="279" customWidth="1"/>
    <col min="12034" max="12034" width="5.84375" style="279" bestFit="1" customWidth="1"/>
    <col min="12035" max="12035" width="9.765625" style="279" customWidth="1"/>
    <col min="12036" max="12036" width="6.07421875" style="279" customWidth="1"/>
    <col min="12037" max="12037" width="7.69140625" style="279" customWidth="1"/>
    <col min="12038" max="12038" width="5.765625" style="279" customWidth="1"/>
    <col min="12039" max="12039" width="8.07421875" style="279" customWidth="1"/>
    <col min="12040" max="12040" width="7.07421875" style="279" customWidth="1"/>
    <col min="12041" max="12041" width="7.765625" style="279"/>
    <col min="12042" max="12042" width="4.69140625" style="279" customWidth="1"/>
    <col min="12043" max="12044" width="6.3046875" style="279" customWidth="1"/>
    <col min="12045" max="12288" width="7.765625" style="279"/>
    <col min="12289" max="12289" width="16.23046875" style="279" customWidth="1"/>
    <col min="12290" max="12290" width="5.84375" style="279" bestFit="1" customWidth="1"/>
    <col min="12291" max="12291" width="9.765625" style="279" customWidth="1"/>
    <col min="12292" max="12292" width="6.07421875" style="279" customWidth="1"/>
    <col min="12293" max="12293" width="7.69140625" style="279" customWidth="1"/>
    <col min="12294" max="12294" width="5.765625" style="279" customWidth="1"/>
    <col min="12295" max="12295" width="8.07421875" style="279" customWidth="1"/>
    <col min="12296" max="12296" width="7.07421875" style="279" customWidth="1"/>
    <col min="12297" max="12297" width="7.765625" style="279"/>
    <col min="12298" max="12298" width="4.69140625" style="279" customWidth="1"/>
    <col min="12299" max="12300" width="6.3046875" style="279" customWidth="1"/>
    <col min="12301" max="12544" width="7.765625" style="279"/>
    <col min="12545" max="12545" width="16.23046875" style="279" customWidth="1"/>
    <col min="12546" max="12546" width="5.84375" style="279" bestFit="1" customWidth="1"/>
    <col min="12547" max="12547" width="9.765625" style="279" customWidth="1"/>
    <col min="12548" max="12548" width="6.07421875" style="279" customWidth="1"/>
    <col min="12549" max="12549" width="7.69140625" style="279" customWidth="1"/>
    <col min="12550" max="12550" width="5.765625" style="279" customWidth="1"/>
    <col min="12551" max="12551" width="8.07421875" style="279" customWidth="1"/>
    <col min="12552" max="12552" width="7.07421875" style="279" customWidth="1"/>
    <col min="12553" max="12553" width="7.765625" style="279"/>
    <col min="12554" max="12554" width="4.69140625" style="279" customWidth="1"/>
    <col min="12555" max="12556" width="6.3046875" style="279" customWidth="1"/>
    <col min="12557" max="12800" width="7.765625" style="279"/>
    <col min="12801" max="12801" width="16.23046875" style="279" customWidth="1"/>
    <col min="12802" max="12802" width="5.84375" style="279" bestFit="1" customWidth="1"/>
    <col min="12803" max="12803" width="9.765625" style="279" customWidth="1"/>
    <col min="12804" max="12804" width="6.07421875" style="279" customWidth="1"/>
    <col min="12805" max="12805" width="7.69140625" style="279" customWidth="1"/>
    <col min="12806" max="12806" width="5.765625" style="279" customWidth="1"/>
    <col min="12807" max="12807" width="8.07421875" style="279" customWidth="1"/>
    <col min="12808" max="12808" width="7.07421875" style="279" customWidth="1"/>
    <col min="12809" max="12809" width="7.765625" style="279"/>
    <col min="12810" max="12810" width="4.69140625" style="279" customWidth="1"/>
    <col min="12811" max="12812" width="6.3046875" style="279" customWidth="1"/>
    <col min="12813" max="13056" width="7.765625" style="279"/>
    <col min="13057" max="13057" width="16.23046875" style="279" customWidth="1"/>
    <col min="13058" max="13058" width="5.84375" style="279" bestFit="1" customWidth="1"/>
    <col min="13059" max="13059" width="9.765625" style="279" customWidth="1"/>
    <col min="13060" max="13060" width="6.07421875" style="279" customWidth="1"/>
    <col min="13061" max="13061" width="7.69140625" style="279" customWidth="1"/>
    <col min="13062" max="13062" width="5.765625" style="279" customWidth="1"/>
    <col min="13063" max="13063" width="8.07421875" style="279" customWidth="1"/>
    <col min="13064" max="13064" width="7.07421875" style="279" customWidth="1"/>
    <col min="13065" max="13065" width="7.765625" style="279"/>
    <col min="13066" max="13066" width="4.69140625" style="279" customWidth="1"/>
    <col min="13067" max="13068" width="6.3046875" style="279" customWidth="1"/>
    <col min="13069" max="13312" width="7.765625" style="279"/>
    <col min="13313" max="13313" width="16.23046875" style="279" customWidth="1"/>
    <col min="13314" max="13314" width="5.84375" style="279" bestFit="1" customWidth="1"/>
    <col min="13315" max="13315" width="9.765625" style="279" customWidth="1"/>
    <col min="13316" max="13316" width="6.07421875" style="279" customWidth="1"/>
    <col min="13317" max="13317" width="7.69140625" style="279" customWidth="1"/>
    <col min="13318" max="13318" width="5.765625" style="279" customWidth="1"/>
    <col min="13319" max="13319" width="8.07421875" style="279" customWidth="1"/>
    <col min="13320" max="13320" width="7.07421875" style="279" customWidth="1"/>
    <col min="13321" max="13321" width="7.765625" style="279"/>
    <col min="13322" max="13322" width="4.69140625" style="279" customWidth="1"/>
    <col min="13323" max="13324" width="6.3046875" style="279" customWidth="1"/>
    <col min="13325" max="13568" width="7.765625" style="279"/>
    <col min="13569" max="13569" width="16.23046875" style="279" customWidth="1"/>
    <col min="13570" max="13570" width="5.84375" style="279" bestFit="1" customWidth="1"/>
    <col min="13571" max="13571" width="9.765625" style="279" customWidth="1"/>
    <col min="13572" max="13572" width="6.07421875" style="279" customWidth="1"/>
    <col min="13573" max="13573" width="7.69140625" style="279" customWidth="1"/>
    <col min="13574" max="13574" width="5.765625" style="279" customWidth="1"/>
    <col min="13575" max="13575" width="8.07421875" style="279" customWidth="1"/>
    <col min="13576" max="13576" width="7.07421875" style="279" customWidth="1"/>
    <col min="13577" max="13577" width="7.765625" style="279"/>
    <col min="13578" max="13578" width="4.69140625" style="279" customWidth="1"/>
    <col min="13579" max="13580" width="6.3046875" style="279" customWidth="1"/>
    <col min="13581" max="13824" width="7.765625" style="279"/>
    <col min="13825" max="13825" width="16.23046875" style="279" customWidth="1"/>
    <col min="13826" max="13826" width="5.84375" style="279" bestFit="1" customWidth="1"/>
    <col min="13827" max="13827" width="9.765625" style="279" customWidth="1"/>
    <col min="13828" max="13828" width="6.07421875" style="279" customWidth="1"/>
    <col min="13829" max="13829" width="7.69140625" style="279" customWidth="1"/>
    <col min="13830" max="13830" width="5.765625" style="279" customWidth="1"/>
    <col min="13831" max="13831" width="8.07421875" style="279" customWidth="1"/>
    <col min="13832" max="13832" width="7.07421875" style="279" customWidth="1"/>
    <col min="13833" max="13833" width="7.765625" style="279"/>
    <col min="13834" max="13834" width="4.69140625" style="279" customWidth="1"/>
    <col min="13835" max="13836" width="6.3046875" style="279" customWidth="1"/>
    <col min="13837" max="14080" width="7.765625" style="279"/>
    <col min="14081" max="14081" width="16.23046875" style="279" customWidth="1"/>
    <col min="14082" max="14082" width="5.84375" style="279" bestFit="1" customWidth="1"/>
    <col min="14083" max="14083" width="9.765625" style="279" customWidth="1"/>
    <col min="14084" max="14084" width="6.07421875" style="279" customWidth="1"/>
    <col min="14085" max="14085" width="7.69140625" style="279" customWidth="1"/>
    <col min="14086" max="14086" width="5.765625" style="279" customWidth="1"/>
    <col min="14087" max="14087" width="8.07421875" style="279" customWidth="1"/>
    <col min="14088" max="14088" width="7.07421875" style="279" customWidth="1"/>
    <col min="14089" max="14089" width="7.765625" style="279"/>
    <col min="14090" max="14090" width="4.69140625" style="279" customWidth="1"/>
    <col min="14091" max="14092" width="6.3046875" style="279" customWidth="1"/>
    <col min="14093" max="14336" width="7.765625" style="279"/>
    <col min="14337" max="14337" width="16.23046875" style="279" customWidth="1"/>
    <col min="14338" max="14338" width="5.84375" style="279" bestFit="1" customWidth="1"/>
    <col min="14339" max="14339" width="9.765625" style="279" customWidth="1"/>
    <col min="14340" max="14340" width="6.07421875" style="279" customWidth="1"/>
    <col min="14341" max="14341" width="7.69140625" style="279" customWidth="1"/>
    <col min="14342" max="14342" width="5.765625" style="279" customWidth="1"/>
    <col min="14343" max="14343" width="8.07421875" style="279" customWidth="1"/>
    <col min="14344" max="14344" width="7.07421875" style="279" customWidth="1"/>
    <col min="14345" max="14345" width="7.765625" style="279"/>
    <col min="14346" max="14346" width="4.69140625" style="279" customWidth="1"/>
    <col min="14347" max="14348" width="6.3046875" style="279" customWidth="1"/>
    <col min="14349" max="14592" width="7.765625" style="279"/>
    <col min="14593" max="14593" width="16.23046875" style="279" customWidth="1"/>
    <col min="14594" max="14594" width="5.84375" style="279" bestFit="1" customWidth="1"/>
    <col min="14595" max="14595" width="9.765625" style="279" customWidth="1"/>
    <col min="14596" max="14596" width="6.07421875" style="279" customWidth="1"/>
    <col min="14597" max="14597" width="7.69140625" style="279" customWidth="1"/>
    <col min="14598" max="14598" width="5.765625" style="279" customWidth="1"/>
    <col min="14599" max="14599" width="8.07421875" style="279" customWidth="1"/>
    <col min="14600" max="14600" width="7.07421875" style="279" customWidth="1"/>
    <col min="14601" max="14601" width="7.765625" style="279"/>
    <col min="14602" max="14602" width="4.69140625" style="279" customWidth="1"/>
    <col min="14603" max="14604" width="6.3046875" style="279" customWidth="1"/>
    <col min="14605" max="14848" width="7.765625" style="279"/>
    <col min="14849" max="14849" width="16.23046875" style="279" customWidth="1"/>
    <col min="14850" max="14850" width="5.84375" style="279" bestFit="1" customWidth="1"/>
    <col min="14851" max="14851" width="9.765625" style="279" customWidth="1"/>
    <col min="14852" max="14852" width="6.07421875" style="279" customWidth="1"/>
    <col min="14853" max="14853" width="7.69140625" style="279" customWidth="1"/>
    <col min="14854" max="14854" width="5.765625" style="279" customWidth="1"/>
    <col min="14855" max="14855" width="8.07421875" style="279" customWidth="1"/>
    <col min="14856" max="14856" width="7.07421875" style="279" customWidth="1"/>
    <col min="14857" max="14857" width="7.765625" style="279"/>
    <col min="14858" max="14858" width="4.69140625" style="279" customWidth="1"/>
    <col min="14859" max="14860" width="6.3046875" style="279" customWidth="1"/>
    <col min="14861" max="15104" width="7.765625" style="279"/>
    <col min="15105" max="15105" width="16.23046875" style="279" customWidth="1"/>
    <col min="15106" max="15106" width="5.84375" style="279" bestFit="1" customWidth="1"/>
    <col min="15107" max="15107" width="9.765625" style="279" customWidth="1"/>
    <col min="15108" max="15108" width="6.07421875" style="279" customWidth="1"/>
    <col min="15109" max="15109" width="7.69140625" style="279" customWidth="1"/>
    <col min="15110" max="15110" width="5.765625" style="279" customWidth="1"/>
    <col min="15111" max="15111" width="8.07421875" style="279" customWidth="1"/>
    <col min="15112" max="15112" width="7.07421875" style="279" customWidth="1"/>
    <col min="15113" max="15113" width="7.765625" style="279"/>
    <col min="15114" max="15114" width="4.69140625" style="279" customWidth="1"/>
    <col min="15115" max="15116" width="6.3046875" style="279" customWidth="1"/>
    <col min="15117" max="15360" width="7.765625" style="279"/>
    <col min="15361" max="15361" width="16.23046875" style="279" customWidth="1"/>
    <col min="15362" max="15362" width="5.84375" style="279" bestFit="1" customWidth="1"/>
    <col min="15363" max="15363" width="9.765625" style="279" customWidth="1"/>
    <col min="15364" max="15364" width="6.07421875" style="279" customWidth="1"/>
    <col min="15365" max="15365" width="7.69140625" style="279" customWidth="1"/>
    <col min="15366" max="15366" width="5.765625" style="279" customWidth="1"/>
    <col min="15367" max="15367" width="8.07421875" style="279" customWidth="1"/>
    <col min="15368" max="15368" width="7.07421875" style="279" customWidth="1"/>
    <col min="15369" max="15369" width="7.765625" style="279"/>
    <col min="15370" max="15370" width="4.69140625" style="279" customWidth="1"/>
    <col min="15371" max="15372" width="6.3046875" style="279" customWidth="1"/>
    <col min="15373" max="15616" width="7.765625" style="279"/>
    <col min="15617" max="15617" width="16.23046875" style="279" customWidth="1"/>
    <col min="15618" max="15618" width="5.84375" style="279" bestFit="1" customWidth="1"/>
    <col min="15619" max="15619" width="9.765625" style="279" customWidth="1"/>
    <col min="15620" max="15620" width="6.07421875" style="279" customWidth="1"/>
    <col min="15621" max="15621" width="7.69140625" style="279" customWidth="1"/>
    <col min="15622" max="15622" width="5.765625" style="279" customWidth="1"/>
    <col min="15623" max="15623" width="8.07421875" style="279" customWidth="1"/>
    <col min="15624" max="15624" width="7.07421875" style="279" customWidth="1"/>
    <col min="15625" max="15625" width="7.765625" style="279"/>
    <col min="15626" max="15626" width="4.69140625" style="279" customWidth="1"/>
    <col min="15627" max="15628" width="6.3046875" style="279" customWidth="1"/>
    <col min="15629" max="15872" width="7.765625" style="279"/>
    <col min="15873" max="15873" width="16.23046875" style="279" customWidth="1"/>
    <col min="15874" max="15874" width="5.84375" style="279" bestFit="1" customWidth="1"/>
    <col min="15875" max="15875" width="9.765625" style="279" customWidth="1"/>
    <col min="15876" max="15876" width="6.07421875" style="279" customWidth="1"/>
    <col min="15877" max="15877" width="7.69140625" style="279" customWidth="1"/>
    <col min="15878" max="15878" width="5.765625" style="279" customWidth="1"/>
    <col min="15879" max="15879" width="8.07421875" style="279" customWidth="1"/>
    <col min="15880" max="15880" width="7.07421875" style="279" customWidth="1"/>
    <col min="15881" max="15881" width="7.765625" style="279"/>
    <col min="15882" max="15882" width="4.69140625" style="279" customWidth="1"/>
    <col min="15883" max="15884" width="6.3046875" style="279" customWidth="1"/>
    <col min="15885" max="16128" width="7.765625" style="279"/>
    <col min="16129" max="16129" width="16.23046875" style="279" customWidth="1"/>
    <col min="16130" max="16130" width="5.84375" style="279" bestFit="1" customWidth="1"/>
    <col min="16131" max="16131" width="9.765625" style="279" customWidth="1"/>
    <col min="16132" max="16132" width="6.07421875" style="279" customWidth="1"/>
    <col min="16133" max="16133" width="7.69140625" style="279" customWidth="1"/>
    <col min="16134" max="16134" width="5.765625" style="279" customWidth="1"/>
    <col min="16135" max="16135" width="8.07421875" style="279" customWidth="1"/>
    <col min="16136" max="16136" width="7.07421875" style="279" customWidth="1"/>
    <col min="16137" max="16137" width="7.765625" style="279"/>
    <col min="16138" max="16138" width="4.69140625" style="279" customWidth="1"/>
    <col min="16139" max="16140" width="6.3046875" style="279" customWidth="1"/>
    <col min="16141" max="16384" width="7.765625" style="279"/>
  </cols>
  <sheetData>
    <row r="1" spans="1:12" s="315" customFormat="1" ht="21.75" customHeight="1" x14ac:dyDescent="0.5">
      <c r="A1" s="314" t="s">
        <v>660</v>
      </c>
      <c r="B1" s="275"/>
      <c r="C1" s="275"/>
      <c r="D1" s="275"/>
      <c r="E1" s="275"/>
      <c r="F1" s="275"/>
      <c r="G1" s="275"/>
      <c r="H1" s="313"/>
      <c r="J1" s="311"/>
    </row>
    <row r="2" spans="1:12" ht="23.5" thickBot="1" x14ac:dyDescent="0.55000000000000004">
      <c r="A2" s="314" t="s">
        <v>582</v>
      </c>
      <c r="B2" s="277"/>
      <c r="C2" s="277"/>
      <c r="D2" s="277"/>
      <c r="E2" s="277"/>
      <c r="F2" s="277"/>
      <c r="G2" s="278"/>
      <c r="H2" s="284"/>
      <c r="I2" s="316"/>
      <c r="J2" s="316"/>
      <c r="K2" s="363" t="s">
        <v>583</v>
      </c>
      <c r="L2" s="363"/>
    </row>
    <row r="3" spans="1:12" s="320" customFormat="1" ht="33.75" customHeight="1" thickTop="1" x14ac:dyDescent="0.35">
      <c r="A3" s="317"/>
      <c r="B3" s="318" t="s">
        <v>584</v>
      </c>
      <c r="C3" s="319" t="s">
        <v>585</v>
      </c>
      <c r="D3" s="318" t="s">
        <v>586</v>
      </c>
      <c r="E3" s="318" t="s">
        <v>587</v>
      </c>
      <c r="F3" s="319" t="s">
        <v>588</v>
      </c>
      <c r="G3" s="319" t="s">
        <v>589</v>
      </c>
      <c r="H3" s="318" t="s">
        <v>590</v>
      </c>
      <c r="I3" s="318" t="s">
        <v>550</v>
      </c>
      <c r="J3" s="318" t="s">
        <v>591</v>
      </c>
      <c r="K3" s="318" t="s">
        <v>512</v>
      </c>
      <c r="L3" s="720"/>
    </row>
    <row r="4" spans="1:12" s="322" customFormat="1" ht="10.5" customHeight="1" x14ac:dyDescent="0.25">
      <c r="A4" s="276" t="s">
        <v>592</v>
      </c>
      <c r="B4" s="321"/>
      <c r="C4" s="717"/>
      <c r="D4" s="717"/>
      <c r="E4" s="717"/>
      <c r="F4" s="717"/>
      <c r="G4" s="717"/>
      <c r="H4" s="717"/>
      <c r="I4" s="717"/>
      <c r="J4" s="717"/>
      <c r="K4" s="717"/>
      <c r="L4" s="717"/>
    </row>
    <row r="5" spans="1:12" s="322" customFormat="1" ht="10.5" customHeight="1" x14ac:dyDescent="0.2">
      <c r="A5" s="277" t="s">
        <v>593</v>
      </c>
      <c r="B5" s="339">
        <v>10853.92</v>
      </c>
      <c r="C5" s="339">
        <v>0</v>
      </c>
      <c r="D5" s="339">
        <v>65449.85</v>
      </c>
      <c r="E5" s="339">
        <v>0</v>
      </c>
      <c r="F5" s="339">
        <v>49785.84</v>
      </c>
      <c r="G5" s="338">
        <v>5050.76</v>
      </c>
      <c r="H5" s="339">
        <v>15122.83</v>
      </c>
      <c r="I5" s="339">
        <v>0</v>
      </c>
      <c r="J5" s="339">
        <v>0</v>
      </c>
      <c r="K5" s="338">
        <v>146263.20000000001</v>
      </c>
      <c r="L5" s="721"/>
    </row>
    <row r="6" spans="1:12" s="322" customFormat="1" ht="10.5" customHeight="1" x14ac:dyDescent="0.2">
      <c r="A6" s="277" t="s">
        <v>254</v>
      </c>
      <c r="B6" s="339">
        <v>16836.68</v>
      </c>
      <c r="C6" s="339">
        <v>86.92</v>
      </c>
      <c r="D6" s="339">
        <v>57115.040000000001</v>
      </c>
      <c r="E6" s="339">
        <v>24402.76</v>
      </c>
      <c r="F6" s="339">
        <v>47552.09</v>
      </c>
      <c r="G6" s="339">
        <v>1733.79</v>
      </c>
      <c r="H6" s="339">
        <v>0</v>
      </c>
      <c r="I6" s="339">
        <v>614.30999999999995</v>
      </c>
      <c r="J6" s="339">
        <v>0</v>
      </c>
      <c r="K6" s="339">
        <v>148341.57999999999</v>
      </c>
      <c r="L6" s="721"/>
    </row>
    <row r="7" spans="1:12" s="322" customFormat="1" ht="10.5" customHeight="1" x14ac:dyDescent="0.2">
      <c r="A7" s="277" t="s">
        <v>261</v>
      </c>
      <c r="B7" s="339">
        <v>-510.6</v>
      </c>
      <c r="C7" s="339">
        <v>-367.1</v>
      </c>
      <c r="D7" s="339">
        <v>-43667.4</v>
      </c>
      <c r="E7" s="339">
        <v>-26851.48</v>
      </c>
      <c r="F7" s="339">
        <v>-13650.84</v>
      </c>
      <c r="G7" s="339">
        <v>-164.31</v>
      </c>
      <c r="H7" s="339">
        <v>0</v>
      </c>
      <c r="I7" s="339">
        <v>-385.3</v>
      </c>
      <c r="J7" s="339">
        <v>0</v>
      </c>
      <c r="K7" s="339">
        <v>-85597.03</v>
      </c>
      <c r="L7" s="721"/>
    </row>
    <row r="8" spans="1:12" s="322" customFormat="1" ht="10.5" customHeight="1" x14ac:dyDescent="0.2">
      <c r="A8" s="277" t="s">
        <v>594</v>
      </c>
      <c r="B8" s="339">
        <v>0</v>
      </c>
      <c r="C8" s="339">
        <v>0</v>
      </c>
      <c r="D8" s="339">
        <v>0</v>
      </c>
      <c r="E8" s="339">
        <v>-2778.73</v>
      </c>
      <c r="F8" s="339">
        <v>0</v>
      </c>
      <c r="G8" s="339">
        <v>0</v>
      </c>
      <c r="H8" s="339">
        <v>0</v>
      </c>
      <c r="I8" s="339">
        <v>0</v>
      </c>
      <c r="J8" s="339">
        <v>0</v>
      </c>
      <c r="K8" s="339">
        <v>-2778.73</v>
      </c>
      <c r="L8" s="721"/>
    </row>
    <row r="9" spans="1:12" s="322" customFormat="1" ht="10.5" customHeight="1" x14ac:dyDescent="0.2">
      <c r="A9" s="277" t="s">
        <v>595</v>
      </c>
      <c r="B9" s="339">
        <v>4356.6400000000003</v>
      </c>
      <c r="C9" s="339">
        <v>-153.94</v>
      </c>
      <c r="D9" s="339">
        <v>-39.49</v>
      </c>
      <c r="E9" s="339">
        <v>612.04999999999995</v>
      </c>
      <c r="F9" s="339">
        <v>1130.33</v>
      </c>
      <c r="G9" s="339">
        <v>0</v>
      </c>
      <c r="H9" s="339">
        <v>0</v>
      </c>
      <c r="I9" s="339">
        <v>0</v>
      </c>
      <c r="J9" s="339">
        <v>0</v>
      </c>
      <c r="K9" s="339">
        <v>5905.59</v>
      </c>
      <c r="L9" s="721"/>
    </row>
    <row r="10" spans="1:12" s="326" customFormat="1" ht="10.5" customHeight="1" x14ac:dyDescent="0.25">
      <c r="A10" s="324" t="s">
        <v>596</v>
      </c>
      <c r="B10" s="341">
        <v>31536.63</v>
      </c>
      <c r="C10" s="341">
        <v>-434.12</v>
      </c>
      <c r="D10" s="341">
        <v>78858</v>
      </c>
      <c r="E10" s="341">
        <v>-4615.3900000000003</v>
      </c>
      <c r="F10" s="341">
        <v>84817.42</v>
      </c>
      <c r="G10" s="340">
        <v>6620.24</v>
      </c>
      <c r="H10" s="341">
        <v>15122.83</v>
      </c>
      <c r="I10" s="341">
        <v>229.01</v>
      </c>
      <c r="J10" s="341">
        <v>0</v>
      </c>
      <c r="K10" s="340">
        <v>212134.62</v>
      </c>
      <c r="L10" s="722"/>
    </row>
    <row r="11" spans="1:12" s="326" customFormat="1" ht="11.25" customHeight="1" x14ac:dyDescent="0.2">
      <c r="A11" s="324" t="s">
        <v>597</v>
      </c>
      <c r="B11" s="339">
        <v>608.83000000000004</v>
      </c>
      <c r="C11" s="339">
        <v>-14.37</v>
      </c>
      <c r="D11" s="339">
        <v>-23.21</v>
      </c>
      <c r="E11" s="339">
        <v>62.44</v>
      </c>
      <c r="F11" s="339">
        <v>108.41</v>
      </c>
      <c r="G11" s="342">
        <v>0</v>
      </c>
      <c r="H11" s="339">
        <v>0</v>
      </c>
      <c r="I11" s="339">
        <v>-12.93</v>
      </c>
      <c r="J11" s="339">
        <v>0</v>
      </c>
      <c r="K11" s="339">
        <v>729.17</v>
      </c>
      <c r="L11" s="327"/>
    </row>
    <row r="12" spans="1:12" s="326" customFormat="1" ht="10.5" customHeight="1" x14ac:dyDescent="0.25">
      <c r="A12" s="324" t="s">
        <v>598</v>
      </c>
      <c r="B12" s="341">
        <v>30927.81</v>
      </c>
      <c r="C12" s="341">
        <v>-419.75</v>
      </c>
      <c r="D12" s="341">
        <v>78881.210000000006</v>
      </c>
      <c r="E12" s="341">
        <v>-4677.84</v>
      </c>
      <c r="F12" s="341">
        <v>84709.01</v>
      </c>
      <c r="G12" s="340">
        <v>6620.24</v>
      </c>
      <c r="H12" s="341">
        <v>15122.83</v>
      </c>
      <c r="I12" s="341">
        <v>241.94</v>
      </c>
      <c r="J12" s="341">
        <v>0</v>
      </c>
      <c r="K12" s="340">
        <v>211405.44</v>
      </c>
      <c r="L12" s="722"/>
    </row>
    <row r="13" spans="1:12" s="322" customFormat="1" ht="6.65" customHeight="1" x14ac:dyDescent="0.25">
      <c r="A13" s="277"/>
      <c r="B13" s="321"/>
      <c r="C13" s="321"/>
      <c r="D13" s="321"/>
      <c r="E13" s="321"/>
      <c r="F13" s="321"/>
      <c r="G13" s="321"/>
      <c r="H13" s="321"/>
      <c r="I13" s="321"/>
      <c r="J13" s="321"/>
      <c r="K13" s="329"/>
      <c r="L13" s="717"/>
    </row>
    <row r="14" spans="1:12" s="322" customFormat="1" ht="10.5" customHeight="1" x14ac:dyDescent="0.2">
      <c r="A14" s="277" t="s">
        <v>599</v>
      </c>
      <c r="B14" s="339">
        <v>0</v>
      </c>
      <c r="C14" s="339">
        <v>20.260000000000002</v>
      </c>
      <c r="D14" s="339">
        <v>-2613.21</v>
      </c>
      <c r="E14" s="339">
        <v>2601.19</v>
      </c>
      <c r="F14" s="339">
        <v>-20.36</v>
      </c>
      <c r="G14" s="339">
        <v>0</v>
      </c>
      <c r="H14" s="339">
        <v>-1196.83</v>
      </c>
      <c r="I14" s="339">
        <v>1196.83</v>
      </c>
      <c r="J14" s="339">
        <v>0</v>
      </c>
      <c r="K14" s="339">
        <v>-12.11</v>
      </c>
      <c r="L14" s="327"/>
    </row>
    <row r="15" spans="1:12" s="322" customFormat="1" ht="10.5" customHeight="1" x14ac:dyDescent="0.25">
      <c r="A15" s="276" t="s">
        <v>600</v>
      </c>
      <c r="B15" s="344">
        <v>-29129.84</v>
      </c>
      <c r="C15" s="344">
        <v>2089.75</v>
      </c>
      <c r="D15" s="344">
        <v>-76267.990000000005</v>
      </c>
      <c r="E15" s="344">
        <v>74144.929999999993</v>
      </c>
      <c r="F15" s="344">
        <v>-31018.15</v>
      </c>
      <c r="G15" s="344">
        <v>-3653.39</v>
      </c>
      <c r="H15" s="344">
        <v>-13925.99</v>
      </c>
      <c r="I15" s="344">
        <v>31384.23</v>
      </c>
      <c r="J15" s="344">
        <v>1360.61</v>
      </c>
      <c r="K15" s="344">
        <v>-45015.85</v>
      </c>
      <c r="L15" s="722"/>
    </row>
    <row r="16" spans="1:12" s="322" customFormat="1" ht="10.5" customHeight="1" x14ac:dyDescent="0.2">
      <c r="A16" s="277" t="s">
        <v>601</v>
      </c>
      <c r="B16" s="339">
        <v>-24278.21</v>
      </c>
      <c r="C16" s="339">
        <v>-651.28</v>
      </c>
      <c r="D16" s="339">
        <v>0</v>
      </c>
      <c r="E16" s="339">
        <v>-1123.1099999999999</v>
      </c>
      <c r="F16" s="339">
        <v>-29183.54</v>
      </c>
      <c r="G16" s="339">
        <v>-3616.65</v>
      </c>
      <c r="H16" s="339">
        <v>-13925.99</v>
      </c>
      <c r="I16" s="339">
        <v>31384.23</v>
      </c>
      <c r="J16" s="339">
        <v>0</v>
      </c>
      <c r="K16" s="339">
        <v>-41394.559999999998</v>
      </c>
      <c r="L16" s="721"/>
    </row>
    <row r="17" spans="1:12" s="322" customFormat="1" ht="10.5" customHeight="1" x14ac:dyDescent="0.2">
      <c r="A17" s="277" t="s">
        <v>602</v>
      </c>
      <c r="B17" s="339">
        <v>-23535.33</v>
      </c>
      <c r="C17" s="339">
        <v>0</v>
      </c>
      <c r="D17" s="339">
        <v>0</v>
      </c>
      <c r="E17" s="339">
        <v>-616.16</v>
      </c>
      <c r="F17" s="339">
        <v>-26751.21</v>
      </c>
      <c r="G17" s="339">
        <v>-846.47</v>
      </c>
      <c r="H17" s="339">
        <v>-13925.99</v>
      </c>
      <c r="I17" s="339">
        <v>28700.29</v>
      </c>
      <c r="J17" s="339">
        <v>0</v>
      </c>
      <c r="K17" s="339">
        <v>-36974.86</v>
      </c>
      <c r="L17" s="721"/>
    </row>
    <row r="18" spans="1:12" s="322" customFormat="1" ht="10.5" customHeight="1" x14ac:dyDescent="0.2">
      <c r="A18" s="277" t="s">
        <v>603</v>
      </c>
      <c r="B18" s="339">
        <v>-742.89</v>
      </c>
      <c r="C18" s="339">
        <v>-651.28</v>
      </c>
      <c r="D18" s="339">
        <v>0</v>
      </c>
      <c r="E18" s="339">
        <v>-506.94</v>
      </c>
      <c r="F18" s="339">
        <v>-2432.34</v>
      </c>
      <c r="G18" s="339">
        <v>-2770.19</v>
      </c>
      <c r="H18" s="339">
        <v>0</v>
      </c>
      <c r="I18" s="339">
        <v>2683.94</v>
      </c>
      <c r="J18" s="339">
        <v>0</v>
      </c>
      <c r="K18" s="339">
        <v>-4419.7</v>
      </c>
      <c r="L18" s="721"/>
    </row>
    <row r="19" spans="1:12" s="330" customFormat="1" ht="10.5" customHeight="1" x14ac:dyDescent="0.2">
      <c r="A19" s="277" t="s">
        <v>604</v>
      </c>
      <c r="B19" s="339">
        <v>-274.56</v>
      </c>
      <c r="C19" s="339">
        <v>-47.78</v>
      </c>
      <c r="D19" s="339">
        <v>0</v>
      </c>
      <c r="E19" s="339">
        <v>-62.86</v>
      </c>
      <c r="F19" s="339">
        <v>-1834.61</v>
      </c>
      <c r="G19" s="339">
        <v>-36.74</v>
      </c>
      <c r="H19" s="339">
        <v>0</v>
      </c>
      <c r="I19" s="339">
        <v>0</v>
      </c>
      <c r="J19" s="339">
        <v>1360.61</v>
      </c>
      <c r="K19" s="339">
        <v>-895.94</v>
      </c>
      <c r="L19" s="721"/>
    </row>
    <row r="20" spans="1:12" s="322" customFormat="1" ht="10.5" customHeight="1" x14ac:dyDescent="0.2">
      <c r="A20" s="277" t="s">
        <v>605</v>
      </c>
      <c r="B20" s="339">
        <v>0</v>
      </c>
      <c r="C20" s="339">
        <v>0</v>
      </c>
      <c r="D20" s="339">
        <v>-76267.990000000005</v>
      </c>
      <c r="E20" s="339">
        <v>75432.14</v>
      </c>
      <c r="F20" s="339">
        <v>0</v>
      </c>
      <c r="G20" s="339">
        <v>0</v>
      </c>
      <c r="H20" s="339">
        <v>0</v>
      </c>
      <c r="I20" s="339">
        <v>0</v>
      </c>
      <c r="J20" s="339">
        <v>0</v>
      </c>
      <c r="K20" s="339">
        <v>-835.85</v>
      </c>
      <c r="L20" s="721"/>
    </row>
    <row r="21" spans="1:12" s="322" customFormat="1" ht="10.5" customHeight="1" x14ac:dyDescent="0.2">
      <c r="A21" s="277" t="s">
        <v>606</v>
      </c>
      <c r="B21" s="339">
        <v>-3741.26</v>
      </c>
      <c r="C21" s="339">
        <v>3684.46</v>
      </c>
      <c r="D21" s="339">
        <v>0</v>
      </c>
      <c r="E21" s="339">
        <v>0</v>
      </c>
      <c r="F21" s="339">
        <v>0</v>
      </c>
      <c r="G21" s="339">
        <v>0</v>
      </c>
      <c r="H21" s="339">
        <v>0</v>
      </c>
      <c r="I21" s="339">
        <v>0</v>
      </c>
      <c r="J21" s="339">
        <v>0</v>
      </c>
      <c r="K21" s="339">
        <v>-56.8</v>
      </c>
      <c r="L21" s="321"/>
    </row>
    <row r="22" spans="1:12" s="322" customFormat="1" ht="10.5" customHeight="1" x14ac:dyDescent="0.2">
      <c r="A22" s="277" t="s">
        <v>607</v>
      </c>
      <c r="B22" s="339">
        <v>-677.97</v>
      </c>
      <c r="C22" s="339">
        <v>-1110.48</v>
      </c>
      <c r="D22" s="339">
        <v>0</v>
      </c>
      <c r="E22" s="339">
        <v>-4.08</v>
      </c>
      <c r="F22" s="339">
        <v>0</v>
      </c>
      <c r="G22" s="339">
        <v>0</v>
      </c>
      <c r="H22" s="339">
        <v>0</v>
      </c>
      <c r="I22" s="339">
        <v>0</v>
      </c>
      <c r="J22" s="339">
        <v>0</v>
      </c>
      <c r="K22" s="339">
        <v>-1792.54</v>
      </c>
      <c r="L22" s="321"/>
    </row>
    <row r="23" spans="1:12" s="322" customFormat="1" ht="10.5" customHeight="1" x14ac:dyDescent="0.2">
      <c r="A23" s="277" t="s">
        <v>608</v>
      </c>
      <c r="B23" s="339">
        <v>-157.84</v>
      </c>
      <c r="C23" s="339">
        <v>214.84</v>
      </c>
      <c r="D23" s="339">
        <v>0</v>
      </c>
      <c r="E23" s="339">
        <v>-97.16</v>
      </c>
      <c r="F23" s="339">
        <v>0</v>
      </c>
      <c r="G23" s="339">
        <v>0</v>
      </c>
      <c r="H23" s="339">
        <v>0</v>
      </c>
      <c r="I23" s="339">
        <v>0</v>
      </c>
      <c r="J23" s="339">
        <v>0</v>
      </c>
      <c r="K23" s="339">
        <v>-40.159999999999997</v>
      </c>
      <c r="L23" s="321"/>
    </row>
    <row r="24" spans="1:12" s="322" customFormat="1" ht="10.5" customHeight="1" x14ac:dyDescent="0.2">
      <c r="A24" s="283" t="s">
        <v>614</v>
      </c>
      <c r="B24" s="345">
        <v>0</v>
      </c>
      <c r="C24" s="345">
        <v>0</v>
      </c>
      <c r="D24" s="345">
        <v>0</v>
      </c>
      <c r="E24" s="345">
        <v>0</v>
      </c>
      <c r="F24" s="345">
        <v>0</v>
      </c>
      <c r="G24" s="345">
        <v>0</v>
      </c>
      <c r="H24" s="345">
        <v>0</v>
      </c>
      <c r="I24" s="345">
        <v>0</v>
      </c>
      <c r="J24" s="345">
        <v>0</v>
      </c>
      <c r="K24" s="345">
        <v>0</v>
      </c>
      <c r="L24" s="321"/>
    </row>
    <row r="25" spans="1:12" s="322" customFormat="1" ht="10.5" customHeight="1" x14ac:dyDescent="0.25">
      <c r="A25" s="276" t="s">
        <v>610</v>
      </c>
      <c r="B25" s="344">
        <v>3.27</v>
      </c>
      <c r="C25" s="344">
        <v>643.66999999999996</v>
      </c>
      <c r="D25" s="344">
        <v>0</v>
      </c>
      <c r="E25" s="344">
        <v>4874.67</v>
      </c>
      <c r="F25" s="344">
        <v>5637.98</v>
      </c>
      <c r="G25" s="339">
        <v>0</v>
      </c>
      <c r="H25" s="339">
        <v>0</v>
      </c>
      <c r="I25" s="344">
        <v>2223.37</v>
      </c>
      <c r="J25" s="344">
        <v>94.23</v>
      </c>
      <c r="K25" s="344">
        <v>13477.17</v>
      </c>
      <c r="L25" s="722"/>
    </row>
    <row r="26" spans="1:12" s="322" customFormat="1" ht="10.5" customHeight="1" x14ac:dyDescent="0.2">
      <c r="A26" s="277" t="s">
        <v>601</v>
      </c>
      <c r="B26" s="339">
        <v>0</v>
      </c>
      <c r="C26" s="339">
        <v>0</v>
      </c>
      <c r="D26" s="339">
        <v>0</v>
      </c>
      <c r="E26" s="339">
        <v>0</v>
      </c>
      <c r="F26" s="339">
        <v>0</v>
      </c>
      <c r="G26" s="339">
        <v>0</v>
      </c>
      <c r="H26" s="339">
        <v>0</v>
      </c>
      <c r="I26" s="339">
        <v>1386.26</v>
      </c>
      <c r="J26" s="339">
        <v>0</v>
      </c>
      <c r="K26" s="339">
        <v>1386.26</v>
      </c>
      <c r="L26" s="321"/>
    </row>
    <row r="27" spans="1:12" s="322" customFormat="1" ht="10.5" customHeight="1" x14ac:dyDescent="0.2">
      <c r="A27" s="277" t="s">
        <v>611</v>
      </c>
      <c r="B27" s="339">
        <v>0</v>
      </c>
      <c r="C27" s="339">
        <v>0</v>
      </c>
      <c r="D27" s="339">
        <v>0</v>
      </c>
      <c r="E27" s="339">
        <v>503.88</v>
      </c>
      <c r="F27" s="339">
        <v>4736.82</v>
      </c>
      <c r="G27" s="339">
        <v>0</v>
      </c>
      <c r="H27" s="339">
        <v>0</v>
      </c>
      <c r="I27" s="339">
        <v>48.41</v>
      </c>
      <c r="J27" s="339">
        <v>0</v>
      </c>
      <c r="K27" s="339">
        <v>5289.1</v>
      </c>
      <c r="L27" s="721"/>
    </row>
    <row r="28" spans="1:12" s="322" customFormat="1" ht="10.5" customHeight="1" x14ac:dyDescent="0.2">
      <c r="A28" s="277" t="s">
        <v>605</v>
      </c>
      <c r="B28" s="339">
        <v>0</v>
      </c>
      <c r="C28" s="339">
        <v>0</v>
      </c>
      <c r="D28" s="339">
        <v>0</v>
      </c>
      <c r="E28" s="339">
        <v>4370.79</v>
      </c>
      <c r="F28" s="339">
        <v>138.13</v>
      </c>
      <c r="G28" s="339">
        <v>0</v>
      </c>
      <c r="H28" s="339">
        <v>0</v>
      </c>
      <c r="I28" s="339">
        <v>432.86</v>
      </c>
      <c r="J28" s="339">
        <v>94.23</v>
      </c>
      <c r="K28" s="339">
        <v>5036.01</v>
      </c>
      <c r="L28" s="721"/>
    </row>
    <row r="29" spans="1:12" s="322" customFormat="1" ht="10.5" customHeight="1" x14ac:dyDescent="0.2">
      <c r="A29" s="277" t="s">
        <v>612</v>
      </c>
      <c r="B29" s="339">
        <v>3.27</v>
      </c>
      <c r="C29" s="339">
        <v>0</v>
      </c>
      <c r="D29" s="339">
        <v>0</v>
      </c>
      <c r="E29" s="339">
        <v>0</v>
      </c>
      <c r="F29" s="339">
        <v>20.12</v>
      </c>
      <c r="G29" s="339">
        <v>0</v>
      </c>
      <c r="H29" s="339">
        <v>0</v>
      </c>
      <c r="I29" s="339">
        <v>81.73</v>
      </c>
      <c r="J29" s="339">
        <v>0</v>
      </c>
      <c r="K29" s="339">
        <v>105.11</v>
      </c>
      <c r="L29" s="321"/>
    </row>
    <row r="30" spans="1:12" s="322" customFormat="1" ht="11.25" customHeight="1" x14ac:dyDescent="0.2">
      <c r="A30" s="277" t="s">
        <v>606</v>
      </c>
      <c r="B30" s="339">
        <v>0</v>
      </c>
      <c r="C30" s="339">
        <v>361.68</v>
      </c>
      <c r="D30" s="339">
        <v>0</v>
      </c>
      <c r="E30" s="339">
        <v>0</v>
      </c>
      <c r="F30" s="339">
        <v>0</v>
      </c>
      <c r="G30" s="339">
        <v>0</v>
      </c>
      <c r="H30" s="339">
        <v>0</v>
      </c>
      <c r="I30" s="339">
        <v>7.72</v>
      </c>
      <c r="J30" s="339">
        <v>0</v>
      </c>
      <c r="K30" s="339">
        <v>369.41</v>
      </c>
      <c r="L30" s="321"/>
    </row>
    <row r="31" spans="1:12" s="322" customFormat="1" ht="10.5" customHeight="1" x14ac:dyDescent="0.2">
      <c r="A31" s="277" t="s">
        <v>607</v>
      </c>
      <c r="B31" s="339">
        <v>0</v>
      </c>
      <c r="C31" s="339">
        <v>281.99</v>
      </c>
      <c r="D31" s="339">
        <v>0</v>
      </c>
      <c r="E31" s="339">
        <v>0</v>
      </c>
      <c r="F31" s="339">
        <v>49.63</v>
      </c>
      <c r="G31" s="339">
        <v>0</v>
      </c>
      <c r="H31" s="339">
        <v>0</v>
      </c>
      <c r="I31" s="339">
        <v>25.5</v>
      </c>
      <c r="J31" s="339">
        <v>0</v>
      </c>
      <c r="K31" s="339">
        <v>357.11</v>
      </c>
      <c r="L31" s="321"/>
    </row>
    <row r="32" spans="1:12" s="322" customFormat="1" ht="11.25" customHeight="1" x14ac:dyDescent="0.2">
      <c r="A32" s="277" t="s">
        <v>608</v>
      </c>
      <c r="B32" s="339">
        <v>0</v>
      </c>
      <c r="C32" s="339">
        <v>0</v>
      </c>
      <c r="D32" s="339">
        <v>0</v>
      </c>
      <c r="E32" s="339">
        <v>0</v>
      </c>
      <c r="F32" s="339">
        <v>0</v>
      </c>
      <c r="G32" s="339">
        <v>0</v>
      </c>
      <c r="H32" s="339">
        <v>0</v>
      </c>
      <c r="I32" s="339">
        <v>0</v>
      </c>
      <c r="J32" s="339">
        <v>0</v>
      </c>
      <c r="K32" s="339">
        <v>0</v>
      </c>
      <c r="L32" s="321"/>
    </row>
    <row r="33" spans="1:12" s="322" customFormat="1" ht="10.5" customHeight="1" x14ac:dyDescent="0.2">
      <c r="A33" s="277" t="s">
        <v>613</v>
      </c>
      <c r="B33" s="339">
        <v>0</v>
      </c>
      <c r="C33" s="339">
        <v>0</v>
      </c>
      <c r="D33" s="339">
        <v>0</v>
      </c>
      <c r="E33" s="339">
        <v>0</v>
      </c>
      <c r="F33" s="339">
        <v>0</v>
      </c>
      <c r="G33" s="339">
        <v>0</v>
      </c>
      <c r="H33" s="339">
        <v>0</v>
      </c>
      <c r="I33" s="339">
        <v>91.28</v>
      </c>
      <c r="J33" s="339">
        <v>0</v>
      </c>
      <c r="K33" s="339">
        <v>91.28</v>
      </c>
      <c r="L33" s="321"/>
    </row>
    <row r="34" spans="1:12" s="322" customFormat="1" ht="10.5" customHeight="1" x14ac:dyDescent="0.2">
      <c r="A34" s="277" t="s">
        <v>614</v>
      </c>
      <c r="B34" s="339">
        <v>0</v>
      </c>
      <c r="C34" s="339">
        <v>0</v>
      </c>
      <c r="D34" s="339">
        <v>0</v>
      </c>
      <c r="E34" s="339">
        <v>0</v>
      </c>
      <c r="F34" s="339">
        <v>693.28</v>
      </c>
      <c r="G34" s="339">
        <v>0</v>
      </c>
      <c r="H34" s="339">
        <v>0</v>
      </c>
      <c r="I34" s="339">
        <v>149.61000000000001</v>
      </c>
      <c r="J34" s="339">
        <v>0</v>
      </c>
      <c r="K34" s="339">
        <v>842.89</v>
      </c>
      <c r="L34" s="321"/>
    </row>
    <row r="35" spans="1:12" s="322" customFormat="1" ht="10.5" customHeight="1" x14ac:dyDescent="0.25">
      <c r="A35" s="312" t="s">
        <v>615</v>
      </c>
      <c r="B35" s="344">
        <v>0</v>
      </c>
      <c r="C35" s="344">
        <v>162.6</v>
      </c>
      <c r="D35" s="344">
        <v>0</v>
      </c>
      <c r="E35" s="344">
        <v>0</v>
      </c>
      <c r="F35" s="344">
        <v>939.17</v>
      </c>
      <c r="G35" s="344">
        <v>0</v>
      </c>
      <c r="H35" s="344">
        <v>0</v>
      </c>
      <c r="I35" s="344">
        <v>2324.7199999999998</v>
      </c>
      <c r="J35" s="344">
        <v>0</v>
      </c>
      <c r="K35" s="344">
        <v>3426.49</v>
      </c>
      <c r="L35" s="329"/>
    </row>
    <row r="36" spans="1:12" s="322" customFormat="1" ht="10.5" customHeight="1" x14ac:dyDescent="0.25">
      <c r="A36" s="286" t="s">
        <v>616</v>
      </c>
      <c r="B36" s="346">
        <v>1794.7</v>
      </c>
      <c r="C36" s="346">
        <v>883.99</v>
      </c>
      <c r="D36" s="346">
        <v>0</v>
      </c>
      <c r="E36" s="346">
        <v>67193.62</v>
      </c>
      <c r="F36" s="346">
        <v>47093.36</v>
      </c>
      <c r="G36" s="347">
        <v>2966.85</v>
      </c>
      <c r="H36" s="346">
        <v>0</v>
      </c>
      <c r="I36" s="346">
        <v>28274.92</v>
      </c>
      <c r="J36" s="346">
        <v>1266.3800000000001</v>
      </c>
      <c r="K36" s="347">
        <v>149473.82</v>
      </c>
      <c r="L36" s="722"/>
    </row>
    <row r="37" spans="1:12" s="322" customFormat="1" ht="10.5" customHeight="1" x14ac:dyDescent="0.25">
      <c r="A37" s="276" t="s">
        <v>617</v>
      </c>
      <c r="B37" s="344">
        <v>1245.6600000000001</v>
      </c>
      <c r="C37" s="344">
        <v>527.91</v>
      </c>
      <c r="D37" s="344">
        <v>0</v>
      </c>
      <c r="E37" s="344">
        <v>5174.0200000000004</v>
      </c>
      <c r="F37" s="344">
        <v>8455.8799999999992</v>
      </c>
      <c r="G37" s="344">
        <v>403</v>
      </c>
      <c r="H37" s="339">
        <v>0</v>
      </c>
      <c r="I37" s="344">
        <v>8988.61</v>
      </c>
      <c r="J37" s="344">
        <v>822.15</v>
      </c>
      <c r="K37" s="344">
        <v>25617.22</v>
      </c>
      <c r="L37" s="722"/>
    </row>
    <row r="38" spans="1:12" s="322" customFormat="1" ht="10.5" customHeight="1" x14ac:dyDescent="0.2">
      <c r="A38" s="277" t="s">
        <v>618</v>
      </c>
      <c r="B38" s="339">
        <v>0</v>
      </c>
      <c r="C38" s="339">
        <v>52.83</v>
      </c>
      <c r="D38" s="339">
        <v>0</v>
      </c>
      <c r="E38" s="339">
        <v>4147.2</v>
      </c>
      <c r="F38" s="339">
        <v>1.93</v>
      </c>
      <c r="G38" s="339">
        <v>403</v>
      </c>
      <c r="H38" s="339">
        <v>0</v>
      </c>
      <c r="I38" s="339">
        <v>0</v>
      </c>
      <c r="J38" s="339">
        <v>0</v>
      </c>
      <c r="K38" s="339">
        <v>4604.97</v>
      </c>
      <c r="L38" s="721"/>
    </row>
    <row r="39" spans="1:12" s="322" customFormat="1" ht="11.25" customHeight="1" x14ac:dyDescent="0.2">
      <c r="A39" s="277" t="s">
        <v>619</v>
      </c>
      <c r="B39" s="339">
        <v>44.11</v>
      </c>
      <c r="C39" s="339">
        <v>475.07</v>
      </c>
      <c r="D39" s="339">
        <v>0</v>
      </c>
      <c r="E39" s="339">
        <v>5.9</v>
      </c>
      <c r="F39" s="339">
        <v>473.9</v>
      </c>
      <c r="G39" s="339">
        <v>0</v>
      </c>
      <c r="H39" s="339">
        <v>0</v>
      </c>
      <c r="I39" s="339">
        <v>330.33</v>
      </c>
      <c r="J39" s="339">
        <v>0</v>
      </c>
      <c r="K39" s="339">
        <v>1329.31</v>
      </c>
      <c r="L39" s="721"/>
    </row>
    <row r="40" spans="1:12" s="322" customFormat="1" ht="11.25" customHeight="1" x14ac:dyDescent="0.2">
      <c r="A40" s="277" t="s">
        <v>620</v>
      </c>
      <c r="B40" s="339">
        <v>14.05</v>
      </c>
      <c r="C40" s="339">
        <v>0</v>
      </c>
      <c r="D40" s="339">
        <v>0</v>
      </c>
      <c r="E40" s="339">
        <v>0.06</v>
      </c>
      <c r="F40" s="339">
        <v>164.52</v>
      </c>
      <c r="G40" s="339">
        <v>0</v>
      </c>
      <c r="H40" s="339">
        <v>0</v>
      </c>
      <c r="I40" s="339">
        <v>578.32000000000005</v>
      </c>
      <c r="J40" s="339">
        <v>0</v>
      </c>
      <c r="K40" s="339">
        <v>756.95</v>
      </c>
      <c r="L40" s="721"/>
    </row>
    <row r="41" spans="1:12" s="322" customFormat="1" ht="10.5" customHeight="1" x14ac:dyDescent="0.2">
      <c r="A41" s="277" t="s">
        <v>621</v>
      </c>
      <c r="B41" s="339">
        <v>666.73</v>
      </c>
      <c r="C41" s="339">
        <v>0</v>
      </c>
      <c r="D41" s="339">
        <v>0</v>
      </c>
      <c r="E41" s="339">
        <v>187.66</v>
      </c>
      <c r="F41" s="339">
        <v>1037.9100000000001</v>
      </c>
      <c r="G41" s="339">
        <v>0</v>
      </c>
      <c r="H41" s="339">
        <v>0</v>
      </c>
      <c r="I41" s="339">
        <v>624.77</v>
      </c>
      <c r="J41" s="339">
        <v>0</v>
      </c>
      <c r="K41" s="339">
        <v>2517.0700000000002</v>
      </c>
      <c r="L41" s="721"/>
    </row>
    <row r="42" spans="1:12" s="322" customFormat="1" ht="10.5" customHeight="1" x14ac:dyDescent="0.2">
      <c r="A42" s="277" t="s">
        <v>622</v>
      </c>
      <c r="B42" s="339">
        <v>48.1</v>
      </c>
      <c r="C42" s="339">
        <v>0</v>
      </c>
      <c r="D42" s="339">
        <v>0</v>
      </c>
      <c r="E42" s="339">
        <v>293.2</v>
      </c>
      <c r="F42" s="339">
        <v>1835.39</v>
      </c>
      <c r="G42" s="339">
        <v>0</v>
      </c>
      <c r="H42" s="339">
        <v>0</v>
      </c>
      <c r="I42" s="339">
        <v>1587.98</v>
      </c>
      <c r="J42" s="339">
        <v>414.83</v>
      </c>
      <c r="K42" s="339">
        <v>4179.5</v>
      </c>
      <c r="L42" s="721"/>
    </row>
    <row r="43" spans="1:12" s="322" customFormat="1" ht="10.5" customHeight="1" x14ac:dyDescent="0.2">
      <c r="A43" s="277" t="s">
        <v>623</v>
      </c>
      <c r="B43" s="339">
        <v>8.49</v>
      </c>
      <c r="C43" s="339">
        <v>0</v>
      </c>
      <c r="D43" s="339">
        <v>0</v>
      </c>
      <c r="E43" s="339">
        <v>0.38</v>
      </c>
      <c r="F43" s="339">
        <v>468.63</v>
      </c>
      <c r="G43" s="339">
        <v>0</v>
      </c>
      <c r="H43" s="339">
        <v>0</v>
      </c>
      <c r="I43" s="339">
        <v>658</v>
      </c>
      <c r="J43" s="339">
        <v>0</v>
      </c>
      <c r="K43" s="339">
        <v>1135.5</v>
      </c>
      <c r="L43" s="721"/>
    </row>
    <row r="44" spans="1:12" s="322" customFormat="1" ht="10.5" customHeight="1" x14ac:dyDescent="0.2">
      <c r="A44" s="277" t="s">
        <v>624</v>
      </c>
      <c r="B44" s="339">
        <v>3.05</v>
      </c>
      <c r="C44" s="339">
        <v>0</v>
      </c>
      <c r="D44" s="339">
        <v>0</v>
      </c>
      <c r="E44" s="339">
        <v>0.05</v>
      </c>
      <c r="F44" s="339">
        <v>211.68</v>
      </c>
      <c r="G44" s="339">
        <v>0</v>
      </c>
      <c r="H44" s="339">
        <v>0</v>
      </c>
      <c r="I44" s="339">
        <v>572.37</v>
      </c>
      <c r="J44" s="339">
        <v>0</v>
      </c>
      <c r="K44" s="339">
        <v>787.16</v>
      </c>
      <c r="L44" s="721"/>
    </row>
    <row r="45" spans="1:12" s="322" customFormat="1" ht="10.5" customHeight="1" x14ac:dyDescent="0.2">
      <c r="A45" s="277" t="s">
        <v>625</v>
      </c>
      <c r="B45" s="339">
        <v>33.99</v>
      </c>
      <c r="C45" s="339">
        <v>0</v>
      </c>
      <c r="D45" s="339">
        <v>0</v>
      </c>
      <c r="E45" s="339">
        <v>117.36</v>
      </c>
      <c r="F45" s="339">
        <v>528.79</v>
      </c>
      <c r="G45" s="339">
        <v>0</v>
      </c>
      <c r="H45" s="339">
        <v>0</v>
      </c>
      <c r="I45" s="339">
        <v>454.33</v>
      </c>
      <c r="J45" s="339">
        <v>0</v>
      </c>
      <c r="K45" s="339">
        <v>1134.47</v>
      </c>
      <c r="L45" s="721"/>
    </row>
    <row r="46" spans="1:12" s="322" customFormat="1" ht="10.5" customHeight="1" x14ac:dyDescent="0.2">
      <c r="A46" s="277" t="s">
        <v>626</v>
      </c>
      <c r="B46" s="339">
        <v>28.43</v>
      </c>
      <c r="C46" s="339">
        <v>0</v>
      </c>
      <c r="D46" s="339">
        <v>0</v>
      </c>
      <c r="E46" s="339">
        <v>148.03</v>
      </c>
      <c r="F46" s="339">
        <v>1612.43</v>
      </c>
      <c r="G46" s="339">
        <v>0</v>
      </c>
      <c r="H46" s="339">
        <v>0</v>
      </c>
      <c r="I46" s="339">
        <v>990.56</v>
      </c>
      <c r="J46" s="339">
        <v>1.1200000000000001</v>
      </c>
      <c r="K46" s="339">
        <v>2780.57</v>
      </c>
      <c r="L46" s="721"/>
    </row>
    <row r="47" spans="1:12" s="322" customFormat="1" ht="10.5" customHeight="1" x14ac:dyDescent="0.2">
      <c r="A47" s="277" t="s">
        <v>627</v>
      </c>
      <c r="B47" s="339">
        <v>44.52</v>
      </c>
      <c r="C47" s="339">
        <v>0</v>
      </c>
      <c r="D47" s="339">
        <v>0</v>
      </c>
      <c r="E47" s="339">
        <v>43.98</v>
      </c>
      <c r="F47" s="339">
        <v>377.28</v>
      </c>
      <c r="G47" s="339">
        <v>0</v>
      </c>
      <c r="H47" s="339">
        <v>0</v>
      </c>
      <c r="I47" s="339">
        <v>262.27</v>
      </c>
      <c r="J47" s="339">
        <v>0</v>
      </c>
      <c r="K47" s="339">
        <v>728.06</v>
      </c>
      <c r="L47" s="721"/>
    </row>
    <row r="48" spans="1:12" s="322" customFormat="1" ht="10.5" customHeight="1" x14ac:dyDescent="0.2">
      <c r="A48" s="277" t="s">
        <v>628</v>
      </c>
      <c r="B48" s="339">
        <v>67.44</v>
      </c>
      <c r="C48" s="339">
        <v>0</v>
      </c>
      <c r="D48" s="339">
        <v>0</v>
      </c>
      <c r="E48" s="339">
        <v>30.69</v>
      </c>
      <c r="F48" s="339">
        <v>858.21</v>
      </c>
      <c r="G48" s="339">
        <v>0</v>
      </c>
      <c r="H48" s="339">
        <v>0</v>
      </c>
      <c r="I48" s="339">
        <v>941.89</v>
      </c>
      <c r="J48" s="339">
        <v>1.41</v>
      </c>
      <c r="K48" s="339">
        <v>1899.63</v>
      </c>
      <c r="L48" s="721"/>
    </row>
    <row r="49" spans="1:12" s="322" customFormat="1" ht="11.25" customHeight="1" x14ac:dyDescent="0.2">
      <c r="A49" s="277" t="s">
        <v>629</v>
      </c>
      <c r="B49" s="339">
        <v>283.79000000000002</v>
      </c>
      <c r="C49" s="339">
        <v>0</v>
      </c>
      <c r="D49" s="339">
        <v>0</v>
      </c>
      <c r="E49" s="339">
        <v>55.38</v>
      </c>
      <c r="F49" s="339">
        <v>651.79999999999995</v>
      </c>
      <c r="G49" s="339">
        <v>0</v>
      </c>
      <c r="H49" s="339">
        <v>0</v>
      </c>
      <c r="I49" s="339">
        <v>1848.4</v>
      </c>
      <c r="J49" s="339">
        <v>404.8</v>
      </c>
      <c r="K49" s="339">
        <v>3244.17</v>
      </c>
      <c r="L49" s="721"/>
    </row>
    <row r="50" spans="1:12" s="322" customFormat="1" ht="11.25" customHeight="1" x14ac:dyDescent="0.2">
      <c r="A50" s="277" t="s">
        <v>630</v>
      </c>
      <c r="B50" s="339">
        <v>2.96</v>
      </c>
      <c r="C50" s="339">
        <v>0</v>
      </c>
      <c r="D50" s="339">
        <v>0</v>
      </c>
      <c r="E50" s="339">
        <v>144.12</v>
      </c>
      <c r="F50" s="339">
        <v>233.41</v>
      </c>
      <c r="G50" s="339">
        <v>0</v>
      </c>
      <c r="H50" s="339">
        <v>0</v>
      </c>
      <c r="I50" s="339">
        <v>139.38999999999999</v>
      </c>
      <c r="J50" s="339">
        <v>0</v>
      </c>
      <c r="K50" s="339">
        <v>519.87</v>
      </c>
      <c r="L50" s="721"/>
    </row>
    <row r="51" spans="1:12" s="322" customFormat="1" ht="10.5" customHeight="1" x14ac:dyDescent="0.25">
      <c r="A51" s="276" t="s">
        <v>631</v>
      </c>
      <c r="B51" s="344">
        <v>12.93</v>
      </c>
      <c r="C51" s="344">
        <v>0</v>
      </c>
      <c r="D51" s="344">
        <v>0</v>
      </c>
      <c r="E51" s="344">
        <v>50156.31</v>
      </c>
      <c r="F51" s="344">
        <v>0</v>
      </c>
      <c r="G51" s="344">
        <v>1150.33</v>
      </c>
      <c r="H51" s="339">
        <v>0</v>
      </c>
      <c r="I51" s="344">
        <v>349.74</v>
      </c>
      <c r="J51" s="344">
        <v>0</v>
      </c>
      <c r="K51" s="344">
        <v>51669.31</v>
      </c>
      <c r="L51" s="722"/>
    </row>
    <row r="52" spans="1:12" s="322" customFormat="1" ht="10.5" customHeight="1" x14ac:dyDescent="0.2">
      <c r="A52" s="277" t="s">
        <v>632</v>
      </c>
      <c r="B52" s="339">
        <v>0</v>
      </c>
      <c r="C52" s="339">
        <v>0</v>
      </c>
      <c r="D52" s="339">
        <v>0</v>
      </c>
      <c r="E52" s="339">
        <v>11673.37</v>
      </c>
      <c r="F52" s="339">
        <v>0</v>
      </c>
      <c r="G52" s="339">
        <v>0</v>
      </c>
      <c r="H52" s="339">
        <v>0</v>
      </c>
      <c r="I52" s="339">
        <v>0</v>
      </c>
      <c r="J52" s="339">
        <v>0</v>
      </c>
      <c r="K52" s="339">
        <v>11673.37</v>
      </c>
      <c r="L52" s="321"/>
    </row>
    <row r="53" spans="1:12" s="322" customFormat="1" ht="10.5" customHeight="1" x14ac:dyDescent="0.2">
      <c r="A53" s="277" t="s">
        <v>633</v>
      </c>
      <c r="B53" s="339">
        <v>12.93</v>
      </c>
      <c r="C53" s="339">
        <v>0</v>
      </c>
      <c r="D53" s="339">
        <v>0</v>
      </c>
      <c r="E53" s="339">
        <v>620.16999999999996</v>
      </c>
      <c r="F53" s="339">
        <v>0</v>
      </c>
      <c r="G53" s="339">
        <v>0</v>
      </c>
      <c r="H53" s="339">
        <v>0</v>
      </c>
      <c r="I53" s="339">
        <v>348.19</v>
      </c>
      <c r="J53" s="339">
        <v>0</v>
      </c>
      <c r="K53" s="339">
        <v>981.29</v>
      </c>
      <c r="L53" s="721"/>
    </row>
    <row r="54" spans="1:12" s="322" customFormat="1" ht="10.5" customHeight="1" x14ac:dyDescent="0.2">
      <c r="A54" s="277" t="s">
        <v>634</v>
      </c>
      <c r="B54" s="339">
        <v>0</v>
      </c>
      <c r="C54" s="339">
        <v>0</v>
      </c>
      <c r="D54" s="339">
        <v>0</v>
      </c>
      <c r="E54" s="339">
        <v>36971.42</v>
      </c>
      <c r="F54" s="339">
        <v>0</v>
      </c>
      <c r="G54" s="339">
        <v>1150.33</v>
      </c>
      <c r="H54" s="339">
        <v>0</v>
      </c>
      <c r="I54" s="339">
        <v>1.55</v>
      </c>
      <c r="J54" s="339">
        <v>0</v>
      </c>
      <c r="K54" s="339">
        <v>38123.300000000003</v>
      </c>
      <c r="L54" s="721"/>
    </row>
    <row r="55" spans="1:12" s="322" customFormat="1" ht="10.5" customHeight="1" x14ac:dyDescent="0.2">
      <c r="A55" s="277" t="s">
        <v>635</v>
      </c>
      <c r="B55" s="339">
        <v>0</v>
      </c>
      <c r="C55" s="339">
        <v>0</v>
      </c>
      <c r="D55" s="339">
        <v>0</v>
      </c>
      <c r="E55" s="339">
        <v>891.35</v>
      </c>
      <c r="F55" s="339">
        <v>0</v>
      </c>
      <c r="G55" s="339">
        <v>0</v>
      </c>
      <c r="H55" s="339">
        <v>0</v>
      </c>
      <c r="I55" s="339">
        <v>0</v>
      </c>
      <c r="J55" s="339">
        <v>0</v>
      </c>
      <c r="K55" s="339">
        <v>891.35</v>
      </c>
      <c r="L55" s="721"/>
    </row>
    <row r="56" spans="1:12" s="322" customFormat="1" ht="10.5" customHeight="1" x14ac:dyDescent="0.2">
      <c r="A56" s="277" t="s">
        <v>636</v>
      </c>
      <c r="B56" s="339">
        <v>0</v>
      </c>
      <c r="C56" s="339">
        <v>0</v>
      </c>
      <c r="D56" s="339">
        <v>0</v>
      </c>
      <c r="E56" s="339">
        <v>0</v>
      </c>
      <c r="F56" s="339">
        <v>0</v>
      </c>
      <c r="G56" s="339">
        <v>0</v>
      </c>
      <c r="H56" s="339">
        <v>0</v>
      </c>
      <c r="I56" s="339">
        <v>0</v>
      </c>
      <c r="J56" s="339">
        <v>0</v>
      </c>
      <c r="K56" s="339">
        <v>0</v>
      </c>
      <c r="L56" s="321"/>
    </row>
    <row r="57" spans="1:12" s="322" customFormat="1" ht="10.5" customHeight="1" x14ac:dyDescent="0.25">
      <c r="A57" s="276" t="s">
        <v>614</v>
      </c>
      <c r="B57" s="344">
        <v>536.12</v>
      </c>
      <c r="C57" s="344">
        <v>217.53</v>
      </c>
      <c r="D57" s="344">
        <v>0</v>
      </c>
      <c r="E57" s="344">
        <v>4421.6499999999996</v>
      </c>
      <c r="F57" s="344">
        <v>38011.519999999997</v>
      </c>
      <c r="G57" s="343">
        <v>1413.51</v>
      </c>
      <c r="H57" s="339">
        <v>0</v>
      </c>
      <c r="I57" s="344">
        <v>18936.57</v>
      </c>
      <c r="J57" s="344">
        <v>444.23</v>
      </c>
      <c r="K57" s="343">
        <v>63981.13</v>
      </c>
      <c r="L57" s="722"/>
    </row>
    <row r="58" spans="1:12" s="322" customFormat="1" ht="10.5" customHeight="1" x14ac:dyDescent="0.2">
      <c r="A58" s="277" t="s">
        <v>637</v>
      </c>
      <c r="B58" s="339">
        <v>509.9</v>
      </c>
      <c r="C58" s="339">
        <v>217.53</v>
      </c>
      <c r="D58" s="339">
        <v>0</v>
      </c>
      <c r="E58" s="339">
        <v>3242.17</v>
      </c>
      <c r="F58" s="339">
        <v>30149.26</v>
      </c>
      <c r="G58" s="338">
        <v>397.09</v>
      </c>
      <c r="H58" s="339">
        <v>0</v>
      </c>
      <c r="I58" s="339">
        <v>10217.709999999999</v>
      </c>
      <c r="J58" s="339">
        <v>51.93</v>
      </c>
      <c r="K58" s="338">
        <v>44785.599999999999</v>
      </c>
      <c r="L58" s="721"/>
    </row>
    <row r="59" spans="1:12" s="322" customFormat="1" ht="10.5" customHeight="1" x14ac:dyDescent="0.2">
      <c r="A59" s="277" t="s">
        <v>638</v>
      </c>
      <c r="B59" s="339">
        <v>18.91</v>
      </c>
      <c r="C59" s="339">
        <v>0</v>
      </c>
      <c r="D59" s="339">
        <v>0</v>
      </c>
      <c r="E59" s="339">
        <v>294.82</v>
      </c>
      <c r="F59" s="339">
        <v>3402.9</v>
      </c>
      <c r="G59" s="339">
        <v>90.83</v>
      </c>
      <c r="H59" s="339">
        <v>0</v>
      </c>
      <c r="I59" s="339">
        <v>1642.31</v>
      </c>
      <c r="J59" s="339">
        <v>382.35</v>
      </c>
      <c r="K59" s="339">
        <v>5832.11</v>
      </c>
      <c r="L59" s="721"/>
    </row>
    <row r="60" spans="1:12" s="322" customFormat="1" ht="10.5" customHeight="1" x14ac:dyDescent="0.2">
      <c r="A60" s="277" t="s">
        <v>639</v>
      </c>
      <c r="B60" s="339">
        <v>2.37</v>
      </c>
      <c r="C60" s="339">
        <v>0</v>
      </c>
      <c r="D60" s="339">
        <v>0</v>
      </c>
      <c r="E60" s="339">
        <v>358.73</v>
      </c>
      <c r="F60" s="339">
        <v>3579.47</v>
      </c>
      <c r="G60" s="338">
        <v>766.14</v>
      </c>
      <c r="H60" s="339">
        <v>0</v>
      </c>
      <c r="I60" s="339">
        <v>6730.15</v>
      </c>
      <c r="J60" s="339">
        <v>9.9499999999999993</v>
      </c>
      <c r="K60" s="338">
        <v>11446.81</v>
      </c>
      <c r="L60" s="721"/>
    </row>
    <row r="61" spans="1:12" s="322" customFormat="1" ht="11.25" customHeight="1" x14ac:dyDescent="0.2">
      <c r="A61" s="277" t="s">
        <v>640</v>
      </c>
      <c r="B61" s="339">
        <v>0.9</v>
      </c>
      <c r="C61" s="339">
        <v>0</v>
      </c>
      <c r="D61" s="339">
        <v>0</v>
      </c>
      <c r="E61" s="339">
        <v>291.11</v>
      </c>
      <c r="F61" s="339">
        <v>105.92</v>
      </c>
      <c r="G61" s="339">
        <v>159.44999999999999</v>
      </c>
      <c r="H61" s="339">
        <v>0</v>
      </c>
      <c r="I61" s="339">
        <v>346.4</v>
      </c>
      <c r="J61" s="339">
        <v>0</v>
      </c>
      <c r="K61" s="339">
        <v>903.78</v>
      </c>
      <c r="L61" s="721"/>
    </row>
    <row r="62" spans="1:12" s="322" customFormat="1" ht="10.5" customHeight="1" x14ac:dyDescent="0.2">
      <c r="A62" s="283" t="s">
        <v>641</v>
      </c>
      <c r="B62" s="339">
        <v>4.04</v>
      </c>
      <c r="C62" s="339">
        <v>0</v>
      </c>
      <c r="D62" s="339">
        <v>0</v>
      </c>
      <c r="E62" s="339">
        <v>234.82</v>
      </c>
      <c r="F62" s="339">
        <v>773.96</v>
      </c>
      <c r="G62" s="339">
        <v>0</v>
      </c>
      <c r="H62" s="339">
        <v>0</v>
      </c>
      <c r="I62" s="339">
        <v>0</v>
      </c>
      <c r="J62" s="339">
        <v>0</v>
      </c>
      <c r="K62" s="339">
        <v>1012.81</v>
      </c>
      <c r="L62" s="721"/>
    </row>
    <row r="63" spans="1:12" s="326" customFormat="1" ht="10.5" customHeight="1" thickBot="1" x14ac:dyDescent="0.3">
      <c r="A63" s="287" t="s">
        <v>642</v>
      </c>
      <c r="B63" s="348">
        <v>0</v>
      </c>
      <c r="C63" s="348">
        <v>138.56</v>
      </c>
      <c r="D63" s="348">
        <v>0</v>
      </c>
      <c r="E63" s="349">
        <v>7441.64</v>
      </c>
      <c r="F63" s="349">
        <v>625.96</v>
      </c>
      <c r="G63" s="348">
        <v>0</v>
      </c>
      <c r="H63" s="348">
        <v>0</v>
      </c>
      <c r="I63" s="348">
        <v>0</v>
      </c>
      <c r="J63" s="348">
        <v>0</v>
      </c>
      <c r="K63" s="349">
        <v>8206.15</v>
      </c>
      <c r="L63" s="721"/>
    </row>
    <row r="64" spans="1:12" ht="12" customHeight="1" thickTop="1" x14ac:dyDescent="0.25">
      <c r="A64" s="282" t="s">
        <v>643</v>
      </c>
      <c r="B64" s="282"/>
      <c r="C64" s="282"/>
      <c r="D64" s="282"/>
      <c r="E64" s="282"/>
      <c r="F64" s="282"/>
      <c r="G64" s="282"/>
      <c r="H64" s="277"/>
      <c r="I64" s="277"/>
      <c r="J64" s="277"/>
      <c r="K64" s="277"/>
      <c r="L64" s="277"/>
    </row>
    <row r="65" spans="1:12" ht="10" customHeight="1" x14ac:dyDescent="0.25">
      <c r="A65" s="282" t="s">
        <v>644</v>
      </c>
      <c r="B65" s="282"/>
      <c r="C65" s="282"/>
      <c r="D65" s="282"/>
      <c r="E65" s="282"/>
      <c r="F65" s="282"/>
      <c r="G65" s="282"/>
      <c r="H65" s="277"/>
      <c r="I65" s="277"/>
      <c r="J65" s="277"/>
      <c r="K65" s="277"/>
      <c r="L65" s="277"/>
    </row>
    <row r="66" spans="1:12" ht="10" customHeight="1" x14ac:dyDescent="0.25">
      <c r="A66" s="282" t="s">
        <v>645</v>
      </c>
      <c r="B66" s="282"/>
      <c r="C66" s="282"/>
      <c r="D66" s="282"/>
      <c r="E66" s="282"/>
      <c r="F66" s="282"/>
      <c r="G66" s="282"/>
      <c r="H66" s="277"/>
      <c r="I66" s="277"/>
      <c r="J66" s="277"/>
      <c r="K66" s="277"/>
      <c r="L66" s="277"/>
    </row>
    <row r="67" spans="1:12" ht="10" customHeight="1" x14ac:dyDescent="0.25">
      <c r="A67" s="282" t="s">
        <v>646</v>
      </c>
      <c r="B67" s="282"/>
      <c r="C67" s="282"/>
      <c r="D67" s="282"/>
      <c r="E67" s="282"/>
      <c r="F67" s="282"/>
      <c r="G67" s="282"/>
      <c r="H67" s="277"/>
      <c r="I67" s="277"/>
      <c r="J67" s="277"/>
      <c r="K67" s="277"/>
      <c r="L67" s="277"/>
    </row>
    <row r="68" spans="1:12" ht="10" customHeight="1" x14ac:dyDescent="0.25">
      <c r="A68" s="282" t="s">
        <v>647</v>
      </c>
      <c r="B68" s="282"/>
      <c r="C68" s="282"/>
      <c r="D68" s="282"/>
      <c r="E68" s="282"/>
      <c r="F68" s="282"/>
      <c r="G68" s="282"/>
      <c r="H68" s="277"/>
      <c r="I68" s="277"/>
      <c r="J68" s="277"/>
      <c r="K68" s="277"/>
      <c r="L68" s="277"/>
    </row>
    <row r="69" spans="1:12" ht="9.75" customHeight="1" x14ac:dyDescent="0.3">
      <c r="A69" s="282" t="s">
        <v>653</v>
      </c>
      <c r="B69" s="337"/>
      <c r="C69" s="337"/>
      <c r="D69" s="337"/>
      <c r="E69" s="337"/>
      <c r="F69" s="337"/>
      <c r="G69" s="337"/>
      <c r="H69" s="337"/>
      <c r="I69" s="337"/>
      <c r="J69" s="337"/>
      <c r="K69" s="337"/>
      <c r="L69" s="337"/>
    </row>
  </sheetData>
  <pageMargins left="0.51181102362204722" right="0.51181102362204722" top="0.51181102362204722" bottom="0.51181102362204722" header="0.27559055118110237" footer="0.27559055118110237"/>
  <pageSetup paperSize="9" scale="84" firstPageNumber="193" orientation="portrait" useFirstPageNumber="1" r:id="rId1"/>
  <headerFooter alignWithMargins="0">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D57A4-F67D-4A46-93C1-0E7479D3C3DE}">
  <sheetPr>
    <pageSetUpPr fitToPage="1"/>
  </sheetPr>
  <dimension ref="A1:L69"/>
  <sheetViews>
    <sheetView zoomScaleNormal="100" workbookViewId="0"/>
  </sheetViews>
  <sheetFormatPr defaultColWidth="7.765625" defaultRowHeight="12.5" x14ac:dyDescent="0.25"/>
  <cols>
    <col min="1" max="1" width="16.23046875" style="279" customWidth="1"/>
    <col min="2" max="2" width="5.84375" style="279" bestFit="1" customWidth="1"/>
    <col min="3" max="3" width="9.765625" style="279" customWidth="1"/>
    <col min="4" max="4" width="6.07421875" style="279" customWidth="1"/>
    <col min="5" max="5" width="7.69140625" style="279" customWidth="1"/>
    <col min="6" max="6" width="5.765625" style="279" customWidth="1"/>
    <col min="7" max="7" width="8.07421875" style="279" customWidth="1"/>
    <col min="8" max="8" width="7.07421875" style="279" customWidth="1"/>
    <col min="9" max="9" width="7.765625" style="279"/>
    <col min="10" max="10" width="4.69140625" style="279" customWidth="1"/>
    <col min="11" max="11" width="6.3046875" style="279" customWidth="1"/>
    <col min="12" max="256" width="7.765625" style="279"/>
    <col min="257" max="257" width="16.23046875" style="279" customWidth="1"/>
    <col min="258" max="258" width="5.84375" style="279" bestFit="1" customWidth="1"/>
    <col min="259" max="259" width="9.765625" style="279" customWidth="1"/>
    <col min="260" max="260" width="6.07421875" style="279" customWidth="1"/>
    <col min="261" max="261" width="7.69140625" style="279" customWidth="1"/>
    <col min="262" max="262" width="5.765625" style="279" customWidth="1"/>
    <col min="263" max="263" width="8.07421875" style="279" customWidth="1"/>
    <col min="264" max="264" width="7.07421875" style="279" customWidth="1"/>
    <col min="265" max="265" width="7.765625" style="279"/>
    <col min="266" max="266" width="4.69140625" style="279" customWidth="1"/>
    <col min="267" max="267" width="6.3046875" style="279" customWidth="1"/>
    <col min="268" max="512" width="7.765625" style="279"/>
    <col min="513" max="513" width="16.23046875" style="279" customWidth="1"/>
    <col min="514" max="514" width="5.84375" style="279" bestFit="1" customWidth="1"/>
    <col min="515" max="515" width="9.765625" style="279" customWidth="1"/>
    <col min="516" max="516" width="6.07421875" style="279" customWidth="1"/>
    <col min="517" max="517" width="7.69140625" style="279" customWidth="1"/>
    <col min="518" max="518" width="5.765625" style="279" customWidth="1"/>
    <col min="519" max="519" width="8.07421875" style="279" customWidth="1"/>
    <col min="520" max="520" width="7.07421875" style="279" customWidth="1"/>
    <col min="521" max="521" width="7.765625" style="279"/>
    <col min="522" max="522" width="4.69140625" style="279" customWidth="1"/>
    <col min="523" max="523" width="6.3046875" style="279" customWidth="1"/>
    <col min="524" max="768" width="7.765625" style="279"/>
    <col min="769" max="769" width="16.23046875" style="279" customWidth="1"/>
    <col min="770" max="770" width="5.84375" style="279" bestFit="1" customWidth="1"/>
    <col min="771" max="771" width="9.765625" style="279" customWidth="1"/>
    <col min="772" max="772" width="6.07421875" style="279" customWidth="1"/>
    <col min="773" max="773" width="7.69140625" style="279" customWidth="1"/>
    <col min="774" max="774" width="5.765625" style="279" customWidth="1"/>
    <col min="775" max="775" width="8.07421875" style="279" customWidth="1"/>
    <col min="776" max="776" width="7.07421875" style="279" customWidth="1"/>
    <col min="777" max="777" width="7.765625" style="279"/>
    <col min="778" max="778" width="4.69140625" style="279" customWidth="1"/>
    <col min="779" max="779" width="6.3046875" style="279" customWidth="1"/>
    <col min="780" max="1024" width="7.765625" style="279"/>
    <col min="1025" max="1025" width="16.23046875" style="279" customWidth="1"/>
    <col min="1026" max="1026" width="5.84375" style="279" bestFit="1" customWidth="1"/>
    <col min="1027" max="1027" width="9.765625" style="279" customWidth="1"/>
    <col min="1028" max="1028" width="6.07421875" style="279" customWidth="1"/>
    <col min="1029" max="1029" width="7.69140625" style="279" customWidth="1"/>
    <col min="1030" max="1030" width="5.765625" style="279" customWidth="1"/>
    <col min="1031" max="1031" width="8.07421875" style="279" customWidth="1"/>
    <col min="1032" max="1032" width="7.07421875" style="279" customWidth="1"/>
    <col min="1033" max="1033" width="7.765625" style="279"/>
    <col min="1034" max="1034" width="4.69140625" style="279" customWidth="1"/>
    <col min="1035" max="1035" width="6.3046875" style="279" customWidth="1"/>
    <col min="1036" max="1280" width="7.765625" style="279"/>
    <col min="1281" max="1281" width="16.23046875" style="279" customWidth="1"/>
    <col min="1282" max="1282" width="5.84375" style="279" bestFit="1" customWidth="1"/>
    <col min="1283" max="1283" width="9.765625" style="279" customWidth="1"/>
    <col min="1284" max="1284" width="6.07421875" style="279" customWidth="1"/>
    <col min="1285" max="1285" width="7.69140625" style="279" customWidth="1"/>
    <col min="1286" max="1286" width="5.765625" style="279" customWidth="1"/>
    <col min="1287" max="1287" width="8.07421875" style="279" customWidth="1"/>
    <col min="1288" max="1288" width="7.07421875" style="279" customWidth="1"/>
    <col min="1289" max="1289" width="7.765625" style="279"/>
    <col min="1290" max="1290" width="4.69140625" style="279" customWidth="1"/>
    <col min="1291" max="1291" width="6.3046875" style="279" customWidth="1"/>
    <col min="1292" max="1536" width="7.765625" style="279"/>
    <col min="1537" max="1537" width="16.23046875" style="279" customWidth="1"/>
    <col min="1538" max="1538" width="5.84375" style="279" bestFit="1" customWidth="1"/>
    <col min="1539" max="1539" width="9.765625" style="279" customWidth="1"/>
    <col min="1540" max="1540" width="6.07421875" style="279" customWidth="1"/>
    <col min="1541" max="1541" width="7.69140625" style="279" customWidth="1"/>
    <col min="1542" max="1542" width="5.765625" style="279" customWidth="1"/>
    <col min="1543" max="1543" width="8.07421875" style="279" customWidth="1"/>
    <col min="1544" max="1544" width="7.07421875" style="279" customWidth="1"/>
    <col min="1545" max="1545" width="7.765625" style="279"/>
    <col min="1546" max="1546" width="4.69140625" style="279" customWidth="1"/>
    <col min="1547" max="1547" width="6.3046875" style="279" customWidth="1"/>
    <col min="1548" max="1792" width="7.765625" style="279"/>
    <col min="1793" max="1793" width="16.23046875" style="279" customWidth="1"/>
    <col min="1794" max="1794" width="5.84375" style="279" bestFit="1" customWidth="1"/>
    <col min="1795" max="1795" width="9.765625" style="279" customWidth="1"/>
    <col min="1796" max="1796" width="6.07421875" style="279" customWidth="1"/>
    <col min="1797" max="1797" width="7.69140625" style="279" customWidth="1"/>
    <col min="1798" max="1798" width="5.765625" style="279" customWidth="1"/>
    <col min="1799" max="1799" width="8.07421875" style="279" customWidth="1"/>
    <col min="1800" max="1800" width="7.07421875" style="279" customWidth="1"/>
    <col min="1801" max="1801" width="7.765625" style="279"/>
    <col min="1802" max="1802" width="4.69140625" style="279" customWidth="1"/>
    <col min="1803" max="1803" width="6.3046875" style="279" customWidth="1"/>
    <col min="1804" max="2048" width="7.765625" style="279"/>
    <col min="2049" max="2049" width="16.23046875" style="279" customWidth="1"/>
    <col min="2050" max="2050" width="5.84375" style="279" bestFit="1" customWidth="1"/>
    <col min="2051" max="2051" width="9.765625" style="279" customWidth="1"/>
    <col min="2052" max="2052" width="6.07421875" style="279" customWidth="1"/>
    <col min="2053" max="2053" width="7.69140625" style="279" customWidth="1"/>
    <col min="2054" max="2054" width="5.765625" style="279" customWidth="1"/>
    <col min="2055" max="2055" width="8.07421875" style="279" customWidth="1"/>
    <col min="2056" max="2056" width="7.07421875" style="279" customWidth="1"/>
    <col min="2057" max="2057" width="7.765625" style="279"/>
    <col min="2058" max="2058" width="4.69140625" style="279" customWidth="1"/>
    <col min="2059" max="2059" width="6.3046875" style="279" customWidth="1"/>
    <col min="2060" max="2304" width="7.765625" style="279"/>
    <col min="2305" max="2305" width="16.23046875" style="279" customWidth="1"/>
    <col min="2306" max="2306" width="5.84375" style="279" bestFit="1" customWidth="1"/>
    <col min="2307" max="2307" width="9.765625" style="279" customWidth="1"/>
    <col min="2308" max="2308" width="6.07421875" style="279" customWidth="1"/>
    <col min="2309" max="2309" width="7.69140625" style="279" customWidth="1"/>
    <col min="2310" max="2310" width="5.765625" style="279" customWidth="1"/>
    <col min="2311" max="2311" width="8.07421875" style="279" customWidth="1"/>
    <col min="2312" max="2312" width="7.07421875" style="279" customWidth="1"/>
    <col min="2313" max="2313" width="7.765625" style="279"/>
    <col min="2314" max="2314" width="4.69140625" style="279" customWidth="1"/>
    <col min="2315" max="2315" width="6.3046875" style="279" customWidth="1"/>
    <col min="2316" max="2560" width="7.765625" style="279"/>
    <col min="2561" max="2561" width="16.23046875" style="279" customWidth="1"/>
    <col min="2562" max="2562" width="5.84375" style="279" bestFit="1" customWidth="1"/>
    <col min="2563" max="2563" width="9.765625" style="279" customWidth="1"/>
    <col min="2564" max="2564" width="6.07421875" style="279" customWidth="1"/>
    <col min="2565" max="2565" width="7.69140625" style="279" customWidth="1"/>
    <col min="2566" max="2566" width="5.765625" style="279" customWidth="1"/>
    <col min="2567" max="2567" width="8.07421875" style="279" customWidth="1"/>
    <col min="2568" max="2568" width="7.07421875" style="279" customWidth="1"/>
    <col min="2569" max="2569" width="7.765625" style="279"/>
    <col min="2570" max="2570" width="4.69140625" style="279" customWidth="1"/>
    <col min="2571" max="2571" width="6.3046875" style="279" customWidth="1"/>
    <col min="2572" max="2816" width="7.765625" style="279"/>
    <col min="2817" max="2817" width="16.23046875" style="279" customWidth="1"/>
    <col min="2818" max="2818" width="5.84375" style="279" bestFit="1" customWidth="1"/>
    <col min="2819" max="2819" width="9.765625" style="279" customWidth="1"/>
    <col min="2820" max="2820" width="6.07421875" style="279" customWidth="1"/>
    <col min="2821" max="2821" width="7.69140625" style="279" customWidth="1"/>
    <col min="2822" max="2822" width="5.765625" style="279" customWidth="1"/>
    <col min="2823" max="2823" width="8.07421875" style="279" customWidth="1"/>
    <col min="2824" max="2824" width="7.07421875" style="279" customWidth="1"/>
    <col min="2825" max="2825" width="7.765625" style="279"/>
    <col min="2826" max="2826" width="4.69140625" style="279" customWidth="1"/>
    <col min="2827" max="2827" width="6.3046875" style="279" customWidth="1"/>
    <col min="2828" max="3072" width="7.765625" style="279"/>
    <col min="3073" max="3073" width="16.23046875" style="279" customWidth="1"/>
    <col min="3074" max="3074" width="5.84375" style="279" bestFit="1" customWidth="1"/>
    <col min="3075" max="3075" width="9.765625" style="279" customWidth="1"/>
    <col min="3076" max="3076" width="6.07421875" style="279" customWidth="1"/>
    <col min="3077" max="3077" width="7.69140625" style="279" customWidth="1"/>
    <col min="3078" max="3078" width="5.765625" style="279" customWidth="1"/>
    <col min="3079" max="3079" width="8.07421875" style="279" customWidth="1"/>
    <col min="3080" max="3080" width="7.07421875" style="279" customWidth="1"/>
    <col min="3081" max="3081" width="7.765625" style="279"/>
    <col min="3082" max="3082" width="4.69140625" style="279" customWidth="1"/>
    <col min="3083" max="3083" width="6.3046875" style="279" customWidth="1"/>
    <col min="3084" max="3328" width="7.765625" style="279"/>
    <col min="3329" max="3329" width="16.23046875" style="279" customWidth="1"/>
    <col min="3330" max="3330" width="5.84375" style="279" bestFit="1" customWidth="1"/>
    <col min="3331" max="3331" width="9.765625" style="279" customWidth="1"/>
    <col min="3332" max="3332" width="6.07421875" style="279" customWidth="1"/>
    <col min="3333" max="3333" width="7.69140625" style="279" customWidth="1"/>
    <col min="3334" max="3334" width="5.765625" style="279" customWidth="1"/>
    <col min="3335" max="3335" width="8.07421875" style="279" customWidth="1"/>
    <col min="3336" max="3336" width="7.07421875" style="279" customWidth="1"/>
    <col min="3337" max="3337" width="7.765625" style="279"/>
    <col min="3338" max="3338" width="4.69140625" style="279" customWidth="1"/>
    <col min="3339" max="3339" width="6.3046875" style="279" customWidth="1"/>
    <col min="3340" max="3584" width="7.765625" style="279"/>
    <col min="3585" max="3585" width="16.23046875" style="279" customWidth="1"/>
    <col min="3586" max="3586" width="5.84375" style="279" bestFit="1" customWidth="1"/>
    <col min="3587" max="3587" width="9.765625" style="279" customWidth="1"/>
    <col min="3588" max="3588" width="6.07421875" style="279" customWidth="1"/>
    <col min="3589" max="3589" width="7.69140625" style="279" customWidth="1"/>
    <col min="3590" max="3590" width="5.765625" style="279" customWidth="1"/>
    <col min="3591" max="3591" width="8.07421875" style="279" customWidth="1"/>
    <col min="3592" max="3592" width="7.07421875" style="279" customWidth="1"/>
    <col min="3593" max="3593" width="7.765625" style="279"/>
    <col min="3594" max="3594" width="4.69140625" style="279" customWidth="1"/>
    <col min="3595" max="3595" width="6.3046875" style="279" customWidth="1"/>
    <col min="3596" max="3840" width="7.765625" style="279"/>
    <col min="3841" max="3841" width="16.23046875" style="279" customWidth="1"/>
    <col min="3842" max="3842" width="5.84375" style="279" bestFit="1" customWidth="1"/>
    <col min="3843" max="3843" width="9.765625" style="279" customWidth="1"/>
    <col min="3844" max="3844" width="6.07421875" style="279" customWidth="1"/>
    <col min="3845" max="3845" width="7.69140625" style="279" customWidth="1"/>
    <col min="3846" max="3846" width="5.765625" style="279" customWidth="1"/>
    <col min="3847" max="3847" width="8.07421875" style="279" customWidth="1"/>
    <col min="3848" max="3848" width="7.07421875" style="279" customWidth="1"/>
    <col min="3849" max="3849" width="7.765625" style="279"/>
    <col min="3850" max="3850" width="4.69140625" style="279" customWidth="1"/>
    <col min="3851" max="3851" width="6.3046875" style="279" customWidth="1"/>
    <col min="3852" max="4096" width="7.765625" style="279"/>
    <col min="4097" max="4097" width="16.23046875" style="279" customWidth="1"/>
    <col min="4098" max="4098" width="5.84375" style="279" bestFit="1" customWidth="1"/>
    <col min="4099" max="4099" width="9.765625" style="279" customWidth="1"/>
    <col min="4100" max="4100" width="6.07421875" style="279" customWidth="1"/>
    <col min="4101" max="4101" width="7.69140625" style="279" customWidth="1"/>
    <col min="4102" max="4102" width="5.765625" style="279" customWidth="1"/>
    <col min="4103" max="4103" width="8.07421875" style="279" customWidth="1"/>
    <col min="4104" max="4104" width="7.07421875" style="279" customWidth="1"/>
    <col min="4105" max="4105" width="7.765625" style="279"/>
    <col min="4106" max="4106" width="4.69140625" style="279" customWidth="1"/>
    <col min="4107" max="4107" width="6.3046875" style="279" customWidth="1"/>
    <col min="4108" max="4352" width="7.765625" style="279"/>
    <col min="4353" max="4353" width="16.23046875" style="279" customWidth="1"/>
    <col min="4354" max="4354" width="5.84375" style="279" bestFit="1" customWidth="1"/>
    <col min="4355" max="4355" width="9.765625" style="279" customWidth="1"/>
    <col min="4356" max="4356" width="6.07421875" style="279" customWidth="1"/>
    <col min="4357" max="4357" width="7.69140625" style="279" customWidth="1"/>
    <col min="4358" max="4358" width="5.765625" style="279" customWidth="1"/>
    <col min="4359" max="4359" width="8.07421875" style="279" customWidth="1"/>
    <col min="4360" max="4360" width="7.07421875" style="279" customWidth="1"/>
    <col min="4361" max="4361" width="7.765625" style="279"/>
    <col min="4362" max="4362" width="4.69140625" style="279" customWidth="1"/>
    <col min="4363" max="4363" width="6.3046875" style="279" customWidth="1"/>
    <col min="4364" max="4608" width="7.765625" style="279"/>
    <col min="4609" max="4609" width="16.23046875" style="279" customWidth="1"/>
    <col min="4610" max="4610" width="5.84375" style="279" bestFit="1" customWidth="1"/>
    <col min="4611" max="4611" width="9.765625" style="279" customWidth="1"/>
    <col min="4612" max="4612" width="6.07421875" style="279" customWidth="1"/>
    <col min="4613" max="4613" width="7.69140625" style="279" customWidth="1"/>
    <col min="4614" max="4614" width="5.765625" style="279" customWidth="1"/>
    <col min="4615" max="4615" width="8.07421875" style="279" customWidth="1"/>
    <col min="4616" max="4616" width="7.07421875" style="279" customWidth="1"/>
    <col min="4617" max="4617" width="7.765625" style="279"/>
    <col min="4618" max="4618" width="4.69140625" style="279" customWidth="1"/>
    <col min="4619" max="4619" width="6.3046875" style="279" customWidth="1"/>
    <col min="4620" max="4864" width="7.765625" style="279"/>
    <col min="4865" max="4865" width="16.23046875" style="279" customWidth="1"/>
    <col min="4866" max="4866" width="5.84375" style="279" bestFit="1" customWidth="1"/>
    <col min="4867" max="4867" width="9.765625" style="279" customWidth="1"/>
    <col min="4868" max="4868" width="6.07421875" style="279" customWidth="1"/>
    <col min="4869" max="4869" width="7.69140625" style="279" customWidth="1"/>
    <col min="4870" max="4870" width="5.765625" style="279" customWidth="1"/>
    <col min="4871" max="4871" width="8.07421875" style="279" customWidth="1"/>
    <col min="4872" max="4872" width="7.07421875" style="279" customWidth="1"/>
    <col min="4873" max="4873" width="7.765625" style="279"/>
    <col min="4874" max="4874" width="4.69140625" style="279" customWidth="1"/>
    <col min="4875" max="4875" width="6.3046875" style="279" customWidth="1"/>
    <col min="4876" max="5120" width="7.765625" style="279"/>
    <col min="5121" max="5121" width="16.23046875" style="279" customWidth="1"/>
    <col min="5122" max="5122" width="5.84375" style="279" bestFit="1" customWidth="1"/>
    <col min="5123" max="5123" width="9.765625" style="279" customWidth="1"/>
    <col min="5124" max="5124" width="6.07421875" style="279" customWidth="1"/>
    <col min="5125" max="5125" width="7.69140625" style="279" customWidth="1"/>
    <col min="5126" max="5126" width="5.765625" style="279" customWidth="1"/>
    <col min="5127" max="5127" width="8.07421875" style="279" customWidth="1"/>
    <col min="5128" max="5128" width="7.07421875" style="279" customWidth="1"/>
    <col min="5129" max="5129" width="7.765625" style="279"/>
    <col min="5130" max="5130" width="4.69140625" style="279" customWidth="1"/>
    <col min="5131" max="5131" width="6.3046875" style="279" customWidth="1"/>
    <col min="5132" max="5376" width="7.765625" style="279"/>
    <col min="5377" max="5377" width="16.23046875" style="279" customWidth="1"/>
    <col min="5378" max="5378" width="5.84375" style="279" bestFit="1" customWidth="1"/>
    <col min="5379" max="5379" width="9.765625" style="279" customWidth="1"/>
    <col min="5380" max="5380" width="6.07421875" style="279" customWidth="1"/>
    <col min="5381" max="5381" width="7.69140625" style="279" customWidth="1"/>
    <col min="5382" max="5382" width="5.765625" style="279" customWidth="1"/>
    <col min="5383" max="5383" width="8.07421875" style="279" customWidth="1"/>
    <col min="5384" max="5384" width="7.07421875" style="279" customWidth="1"/>
    <col min="5385" max="5385" width="7.765625" style="279"/>
    <col min="5386" max="5386" width="4.69140625" style="279" customWidth="1"/>
    <col min="5387" max="5387" width="6.3046875" style="279" customWidth="1"/>
    <col min="5388" max="5632" width="7.765625" style="279"/>
    <col min="5633" max="5633" width="16.23046875" style="279" customWidth="1"/>
    <col min="5634" max="5634" width="5.84375" style="279" bestFit="1" customWidth="1"/>
    <col min="5635" max="5635" width="9.765625" style="279" customWidth="1"/>
    <col min="5636" max="5636" width="6.07421875" style="279" customWidth="1"/>
    <col min="5637" max="5637" width="7.69140625" style="279" customWidth="1"/>
    <col min="5638" max="5638" width="5.765625" style="279" customWidth="1"/>
    <col min="5639" max="5639" width="8.07421875" style="279" customWidth="1"/>
    <col min="5640" max="5640" width="7.07421875" style="279" customWidth="1"/>
    <col min="5641" max="5641" width="7.765625" style="279"/>
    <col min="5642" max="5642" width="4.69140625" style="279" customWidth="1"/>
    <col min="5643" max="5643" width="6.3046875" style="279" customWidth="1"/>
    <col min="5644" max="5888" width="7.765625" style="279"/>
    <col min="5889" max="5889" width="16.23046875" style="279" customWidth="1"/>
    <col min="5890" max="5890" width="5.84375" style="279" bestFit="1" customWidth="1"/>
    <col min="5891" max="5891" width="9.765625" style="279" customWidth="1"/>
    <col min="5892" max="5892" width="6.07421875" style="279" customWidth="1"/>
    <col min="5893" max="5893" width="7.69140625" style="279" customWidth="1"/>
    <col min="5894" max="5894" width="5.765625" style="279" customWidth="1"/>
    <col min="5895" max="5895" width="8.07421875" style="279" customWidth="1"/>
    <col min="5896" max="5896" width="7.07421875" style="279" customWidth="1"/>
    <col min="5897" max="5897" width="7.765625" style="279"/>
    <col min="5898" max="5898" width="4.69140625" style="279" customWidth="1"/>
    <col min="5899" max="5899" width="6.3046875" style="279" customWidth="1"/>
    <col min="5900" max="6144" width="7.765625" style="279"/>
    <col min="6145" max="6145" width="16.23046875" style="279" customWidth="1"/>
    <col min="6146" max="6146" width="5.84375" style="279" bestFit="1" customWidth="1"/>
    <col min="6147" max="6147" width="9.765625" style="279" customWidth="1"/>
    <col min="6148" max="6148" width="6.07421875" style="279" customWidth="1"/>
    <col min="6149" max="6149" width="7.69140625" style="279" customWidth="1"/>
    <col min="6150" max="6150" width="5.765625" style="279" customWidth="1"/>
    <col min="6151" max="6151" width="8.07421875" style="279" customWidth="1"/>
    <col min="6152" max="6152" width="7.07421875" style="279" customWidth="1"/>
    <col min="6153" max="6153" width="7.765625" style="279"/>
    <col min="6154" max="6154" width="4.69140625" style="279" customWidth="1"/>
    <col min="6155" max="6155" width="6.3046875" style="279" customWidth="1"/>
    <col min="6156" max="6400" width="7.765625" style="279"/>
    <col min="6401" max="6401" width="16.23046875" style="279" customWidth="1"/>
    <col min="6402" max="6402" width="5.84375" style="279" bestFit="1" customWidth="1"/>
    <col min="6403" max="6403" width="9.765625" style="279" customWidth="1"/>
    <col min="6404" max="6404" width="6.07421875" style="279" customWidth="1"/>
    <col min="6405" max="6405" width="7.69140625" style="279" customWidth="1"/>
    <col min="6406" max="6406" width="5.765625" style="279" customWidth="1"/>
    <col min="6407" max="6407" width="8.07421875" style="279" customWidth="1"/>
    <col min="6408" max="6408" width="7.07421875" style="279" customWidth="1"/>
    <col min="6409" max="6409" width="7.765625" style="279"/>
    <col min="6410" max="6410" width="4.69140625" style="279" customWidth="1"/>
    <col min="6411" max="6411" width="6.3046875" style="279" customWidth="1"/>
    <col min="6412" max="6656" width="7.765625" style="279"/>
    <col min="6657" max="6657" width="16.23046875" style="279" customWidth="1"/>
    <col min="6658" max="6658" width="5.84375" style="279" bestFit="1" customWidth="1"/>
    <col min="6659" max="6659" width="9.765625" style="279" customWidth="1"/>
    <col min="6660" max="6660" width="6.07421875" style="279" customWidth="1"/>
    <col min="6661" max="6661" width="7.69140625" style="279" customWidth="1"/>
    <col min="6662" max="6662" width="5.765625" style="279" customWidth="1"/>
    <col min="6663" max="6663" width="8.07421875" style="279" customWidth="1"/>
    <col min="6664" max="6664" width="7.07421875" style="279" customWidth="1"/>
    <col min="6665" max="6665" width="7.765625" style="279"/>
    <col min="6666" max="6666" width="4.69140625" style="279" customWidth="1"/>
    <col min="6667" max="6667" width="6.3046875" style="279" customWidth="1"/>
    <col min="6668" max="6912" width="7.765625" style="279"/>
    <col min="6913" max="6913" width="16.23046875" style="279" customWidth="1"/>
    <col min="6914" max="6914" width="5.84375" style="279" bestFit="1" customWidth="1"/>
    <col min="6915" max="6915" width="9.765625" style="279" customWidth="1"/>
    <col min="6916" max="6916" width="6.07421875" style="279" customWidth="1"/>
    <col min="6917" max="6917" width="7.69140625" style="279" customWidth="1"/>
    <col min="6918" max="6918" width="5.765625" style="279" customWidth="1"/>
    <col min="6919" max="6919" width="8.07421875" style="279" customWidth="1"/>
    <col min="6920" max="6920" width="7.07421875" style="279" customWidth="1"/>
    <col min="6921" max="6921" width="7.765625" style="279"/>
    <col min="6922" max="6922" width="4.69140625" style="279" customWidth="1"/>
    <col min="6923" max="6923" width="6.3046875" style="279" customWidth="1"/>
    <col min="6924" max="7168" width="7.765625" style="279"/>
    <col min="7169" max="7169" width="16.23046875" style="279" customWidth="1"/>
    <col min="7170" max="7170" width="5.84375" style="279" bestFit="1" customWidth="1"/>
    <col min="7171" max="7171" width="9.765625" style="279" customWidth="1"/>
    <col min="7172" max="7172" width="6.07421875" style="279" customWidth="1"/>
    <col min="7173" max="7173" width="7.69140625" style="279" customWidth="1"/>
    <col min="7174" max="7174" width="5.765625" style="279" customWidth="1"/>
    <col min="7175" max="7175" width="8.07421875" style="279" customWidth="1"/>
    <col min="7176" max="7176" width="7.07421875" style="279" customWidth="1"/>
    <col min="7177" max="7177" width="7.765625" style="279"/>
    <col min="7178" max="7178" width="4.69140625" style="279" customWidth="1"/>
    <col min="7179" max="7179" width="6.3046875" style="279" customWidth="1"/>
    <col min="7180" max="7424" width="7.765625" style="279"/>
    <col min="7425" max="7425" width="16.23046875" style="279" customWidth="1"/>
    <col min="7426" max="7426" width="5.84375" style="279" bestFit="1" customWidth="1"/>
    <col min="7427" max="7427" width="9.765625" style="279" customWidth="1"/>
    <col min="7428" max="7428" width="6.07421875" style="279" customWidth="1"/>
    <col min="7429" max="7429" width="7.69140625" style="279" customWidth="1"/>
    <col min="7430" max="7430" width="5.765625" style="279" customWidth="1"/>
    <col min="7431" max="7431" width="8.07421875" style="279" customWidth="1"/>
    <col min="7432" max="7432" width="7.07421875" style="279" customWidth="1"/>
    <col min="7433" max="7433" width="7.765625" style="279"/>
    <col min="7434" max="7434" width="4.69140625" style="279" customWidth="1"/>
    <col min="7435" max="7435" width="6.3046875" style="279" customWidth="1"/>
    <col min="7436" max="7680" width="7.765625" style="279"/>
    <col min="7681" max="7681" width="16.23046875" style="279" customWidth="1"/>
    <col min="7682" max="7682" width="5.84375" style="279" bestFit="1" customWidth="1"/>
    <col min="7683" max="7683" width="9.765625" style="279" customWidth="1"/>
    <col min="7684" max="7684" width="6.07421875" style="279" customWidth="1"/>
    <col min="7685" max="7685" width="7.69140625" style="279" customWidth="1"/>
    <col min="7686" max="7686" width="5.765625" style="279" customWidth="1"/>
    <col min="7687" max="7687" width="8.07421875" style="279" customWidth="1"/>
    <col min="7688" max="7688" width="7.07421875" style="279" customWidth="1"/>
    <col min="7689" max="7689" width="7.765625" style="279"/>
    <col min="7690" max="7690" width="4.69140625" style="279" customWidth="1"/>
    <col min="7691" max="7691" width="6.3046875" style="279" customWidth="1"/>
    <col min="7692" max="7936" width="7.765625" style="279"/>
    <col min="7937" max="7937" width="16.23046875" style="279" customWidth="1"/>
    <col min="7938" max="7938" width="5.84375" style="279" bestFit="1" customWidth="1"/>
    <col min="7939" max="7939" width="9.765625" style="279" customWidth="1"/>
    <col min="7940" max="7940" width="6.07421875" style="279" customWidth="1"/>
    <col min="7941" max="7941" width="7.69140625" style="279" customWidth="1"/>
    <col min="7942" max="7942" width="5.765625" style="279" customWidth="1"/>
    <col min="7943" max="7943" width="8.07421875" style="279" customWidth="1"/>
    <col min="7944" max="7944" width="7.07421875" style="279" customWidth="1"/>
    <col min="7945" max="7945" width="7.765625" style="279"/>
    <col min="7946" max="7946" width="4.69140625" style="279" customWidth="1"/>
    <col min="7947" max="7947" width="6.3046875" style="279" customWidth="1"/>
    <col min="7948" max="8192" width="7.765625" style="279"/>
    <col min="8193" max="8193" width="16.23046875" style="279" customWidth="1"/>
    <col min="8194" max="8194" width="5.84375" style="279" bestFit="1" customWidth="1"/>
    <col min="8195" max="8195" width="9.765625" style="279" customWidth="1"/>
    <col min="8196" max="8196" width="6.07421875" style="279" customWidth="1"/>
    <col min="8197" max="8197" width="7.69140625" style="279" customWidth="1"/>
    <col min="8198" max="8198" width="5.765625" style="279" customWidth="1"/>
    <col min="8199" max="8199" width="8.07421875" style="279" customWidth="1"/>
    <col min="8200" max="8200" width="7.07421875" style="279" customWidth="1"/>
    <col min="8201" max="8201" width="7.765625" style="279"/>
    <col min="8202" max="8202" width="4.69140625" style="279" customWidth="1"/>
    <col min="8203" max="8203" width="6.3046875" style="279" customWidth="1"/>
    <col min="8204" max="8448" width="7.765625" style="279"/>
    <col min="8449" max="8449" width="16.23046875" style="279" customWidth="1"/>
    <col min="8450" max="8450" width="5.84375" style="279" bestFit="1" customWidth="1"/>
    <col min="8451" max="8451" width="9.765625" style="279" customWidth="1"/>
    <col min="8452" max="8452" width="6.07421875" style="279" customWidth="1"/>
    <col min="8453" max="8453" width="7.69140625" style="279" customWidth="1"/>
    <col min="8454" max="8454" width="5.765625" style="279" customWidth="1"/>
    <col min="8455" max="8455" width="8.07421875" style="279" customWidth="1"/>
    <col min="8456" max="8456" width="7.07421875" style="279" customWidth="1"/>
    <col min="8457" max="8457" width="7.765625" style="279"/>
    <col min="8458" max="8458" width="4.69140625" style="279" customWidth="1"/>
    <col min="8459" max="8459" width="6.3046875" style="279" customWidth="1"/>
    <col min="8460" max="8704" width="7.765625" style="279"/>
    <col min="8705" max="8705" width="16.23046875" style="279" customWidth="1"/>
    <col min="8706" max="8706" width="5.84375" style="279" bestFit="1" customWidth="1"/>
    <col min="8707" max="8707" width="9.765625" style="279" customWidth="1"/>
    <col min="8708" max="8708" width="6.07421875" style="279" customWidth="1"/>
    <col min="8709" max="8709" width="7.69140625" style="279" customWidth="1"/>
    <col min="8710" max="8710" width="5.765625" style="279" customWidth="1"/>
    <col min="8711" max="8711" width="8.07421875" style="279" customWidth="1"/>
    <col min="8712" max="8712" width="7.07421875" style="279" customWidth="1"/>
    <col min="8713" max="8713" width="7.765625" style="279"/>
    <col min="8714" max="8714" width="4.69140625" style="279" customWidth="1"/>
    <col min="8715" max="8715" width="6.3046875" style="279" customWidth="1"/>
    <col min="8716" max="8960" width="7.765625" style="279"/>
    <col min="8961" max="8961" width="16.23046875" style="279" customWidth="1"/>
    <col min="8962" max="8962" width="5.84375" style="279" bestFit="1" customWidth="1"/>
    <col min="8963" max="8963" width="9.765625" style="279" customWidth="1"/>
    <col min="8964" max="8964" width="6.07421875" style="279" customWidth="1"/>
    <col min="8965" max="8965" width="7.69140625" style="279" customWidth="1"/>
    <col min="8966" max="8966" width="5.765625" style="279" customWidth="1"/>
    <col min="8967" max="8967" width="8.07421875" style="279" customWidth="1"/>
    <col min="8968" max="8968" width="7.07421875" style="279" customWidth="1"/>
    <col min="8969" max="8969" width="7.765625" style="279"/>
    <col min="8970" max="8970" width="4.69140625" style="279" customWidth="1"/>
    <col min="8971" max="8971" width="6.3046875" style="279" customWidth="1"/>
    <col min="8972" max="9216" width="7.765625" style="279"/>
    <col min="9217" max="9217" width="16.23046875" style="279" customWidth="1"/>
    <col min="9218" max="9218" width="5.84375" style="279" bestFit="1" customWidth="1"/>
    <col min="9219" max="9219" width="9.765625" style="279" customWidth="1"/>
    <col min="9220" max="9220" width="6.07421875" style="279" customWidth="1"/>
    <col min="9221" max="9221" width="7.69140625" style="279" customWidth="1"/>
    <col min="9222" max="9222" width="5.765625" style="279" customWidth="1"/>
    <col min="9223" max="9223" width="8.07421875" style="279" customWidth="1"/>
    <col min="9224" max="9224" width="7.07421875" style="279" customWidth="1"/>
    <col min="9225" max="9225" width="7.765625" style="279"/>
    <col min="9226" max="9226" width="4.69140625" style="279" customWidth="1"/>
    <col min="9227" max="9227" width="6.3046875" style="279" customWidth="1"/>
    <col min="9228" max="9472" width="7.765625" style="279"/>
    <col min="9473" max="9473" width="16.23046875" style="279" customWidth="1"/>
    <col min="9474" max="9474" width="5.84375" style="279" bestFit="1" customWidth="1"/>
    <col min="9475" max="9475" width="9.765625" style="279" customWidth="1"/>
    <col min="9476" max="9476" width="6.07421875" style="279" customWidth="1"/>
    <col min="9477" max="9477" width="7.69140625" style="279" customWidth="1"/>
    <col min="9478" max="9478" width="5.765625" style="279" customWidth="1"/>
    <col min="9479" max="9479" width="8.07421875" style="279" customWidth="1"/>
    <col min="9480" max="9480" width="7.07421875" style="279" customWidth="1"/>
    <col min="9481" max="9481" width="7.765625" style="279"/>
    <col min="9482" max="9482" width="4.69140625" style="279" customWidth="1"/>
    <col min="9483" max="9483" width="6.3046875" style="279" customWidth="1"/>
    <col min="9484" max="9728" width="7.765625" style="279"/>
    <col min="9729" max="9729" width="16.23046875" style="279" customWidth="1"/>
    <col min="9730" max="9730" width="5.84375" style="279" bestFit="1" customWidth="1"/>
    <col min="9731" max="9731" width="9.765625" style="279" customWidth="1"/>
    <col min="9732" max="9732" width="6.07421875" style="279" customWidth="1"/>
    <col min="9733" max="9733" width="7.69140625" style="279" customWidth="1"/>
    <col min="9734" max="9734" width="5.765625" style="279" customWidth="1"/>
    <col min="9735" max="9735" width="8.07421875" style="279" customWidth="1"/>
    <col min="9736" max="9736" width="7.07421875" style="279" customWidth="1"/>
    <col min="9737" max="9737" width="7.765625" style="279"/>
    <col min="9738" max="9738" width="4.69140625" style="279" customWidth="1"/>
    <col min="9739" max="9739" width="6.3046875" style="279" customWidth="1"/>
    <col min="9740" max="9984" width="7.765625" style="279"/>
    <col min="9985" max="9985" width="16.23046875" style="279" customWidth="1"/>
    <col min="9986" max="9986" width="5.84375" style="279" bestFit="1" customWidth="1"/>
    <col min="9987" max="9987" width="9.765625" style="279" customWidth="1"/>
    <col min="9988" max="9988" width="6.07421875" style="279" customWidth="1"/>
    <col min="9989" max="9989" width="7.69140625" style="279" customWidth="1"/>
    <col min="9990" max="9990" width="5.765625" style="279" customWidth="1"/>
    <col min="9991" max="9991" width="8.07421875" style="279" customWidth="1"/>
    <col min="9992" max="9992" width="7.07421875" style="279" customWidth="1"/>
    <col min="9993" max="9993" width="7.765625" style="279"/>
    <col min="9994" max="9994" width="4.69140625" style="279" customWidth="1"/>
    <col min="9995" max="9995" width="6.3046875" style="279" customWidth="1"/>
    <col min="9996" max="10240" width="7.765625" style="279"/>
    <col min="10241" max="10241" width="16.23046875" style="279" customWidth="1"/>
    <col min="10242" max="10242" width="5.84375" style="279" bestFit="1" customWidth="1"/>
    <col min="10243" max="10243" width="9.765625" style="279" customWidth="1"/>
    <col min="10244" max="10244" width="6.07421875" style="279" customWidth="1"/>
    <col min="10245" max="10245" width="7.69140625" style="279" customWidth="1"/>
    <col min="10246" max="10246" width="5.765625" style="279" customWidth="1"/>
    <col min="10247" max="10247" width="8.07421875" style="279" customWidth="1"/>
    <col min="10248" max="10248" width="7.07421875" style="279" customWidth="1"/>
    <col min="10249" max="10249" width="7.765625" style="279"/>
    <col min="10250" max="10250" width="4.69140625" style="279" customWidth="1"/>
    <col min="10251" max="10251" width="6.3046875" style="279" customWidth="1"/>
    <col min="10252" max="10496" width="7.765625" style="279"/>
    <col min="10497" max="10497" width="16.23046875" style="279" customWidth="1"/>
    <col min="10498" max="10498" width="5.84375" style="279" bestFit="1" customWidth="1"/>
    <col min="10499" max="10499" width="9.765625" style="279" customWidth="1"/>
    <col min="10500" max="10500" width="6.07421875" style="279" customWidth="1"/>
    <col min="10501" max="10501" width="7.69140625" style="279" customWidth="1"/>
    <col min="10502" max="10502" width="5.765625" style="279" customWidth="1"/>
    <col min="10503" max="10503" width="8.07421875" style="279" customWidth="1"/>
    <col min="10504" max="10504" width="7.07421875" style="279" customWidth="1"/>
    <col min="10505" max="10505" width="7.765625" style="279"/>
    <col min="10506" max="10506" width="4.69140625" style="279" customWidth="1"/>
    <col min="10507" max="10507" width="6.3046875" style="279" customWidth="1"/>
    <col min="10508" max="10752" width="7.765625" style="279"/>
    <col min="10753" max="10753" width="16.23046875" style="279" customWidth="1"/>
    <col min="10754" max="10754" width="5.84375" style="279" bestFit="1" customWidth="1"/>
    <col min="10755" max="10755" width="9.765625" style="279" customWidth="1"/>
    <col min="10756" max="10756" width="6.07421875" style="279" customWidth="1"/>
    <col min="10757" max="10757" width="7.69140625" style="279" customWidth="1"/>
    <col min="10758" max="10758" width="5.765625" style="279" customWidth="1"/>
    <col min="10759" max="10759" width="8.07421875" style="279" customWidth="1"/>
    <col min="10760" max="10760" width="7.07421875" style="279" customWidth="1"/>
    <col min="10761" max="10761" width="7.765625" style="279"/>
    <col min="10762" max="10762" width="4.69140625" style="279" customWidth="1"/>
    <col min="10763" max="10763" width="6.3046875" style="279" customWidth="1"/>
    <col min="10764" max="11008" width="7.765625" style="279"/>
    <col min="11009" max="11009" width="16.23046875" style="279" customWidth="1"/>
    <col min="11010" max="11010" width="5.84375" style="279" bestFit="1" customWidth="1"/>
    <col min="11011" max="11011" width="9.765625" style="279" customWidth="1"/>
    <col min="11012" max="11012" width="6.07421875" style="279" customWidth="1"/>
    <col min="11013" max="11013" width="7.69140625" style="279" customWidth="1"/>
    <col min="11014" max="11014" width="5.765625" style="279" customWidth="1"/>
    <col min="11015" max="11015" width="8.07421875" style="279" customWidth="1"/>
    <col min="11016" max="11016" width="7.07421875" style="279" customWidth="1"/>
    <col min="11017" max="11017" width="7.765625" style="279"/>
    <col min="11018" max="11018" width="4.69140625" style="279" customWidth="1"/>
    <col min="11019" max="11019" width="6.3046875" style="279" customWidth="1"/>
    <col min="11020" max="11264" width="7.765625" style="279"/>
    <col min="11265" max="11265" width="16.23046875" style="279" customWidth="1"/>
    <col min="11266" max="11266" width="5.84375" style="279" bestFit="1" customWidth="1"/>
    <col min="11267" max="11267" width="9.765625" style="279" customWidth="1"/>
    <col min="11268" max="11268" width="6.07421875" style="279" customWidth="1"/>
    <col min="11269" max="11269" width="7.69140625" style="279" customWidth="1"/>
    <col min="11270" max="11270" width="5.765625" style="279" customWidth="1"/>
    <col min="11271" max="11271" width="8.07421875" style="279" customWidth="1"/>
    <col min="11272" max="11272" width="7.07421875" style="279" customWidth="1"/>
    <col min="11273" max="11273" width="7.765625" style="279"/>
    <col min="11274" max="11274" width="4.69140625" style="279" customWidth="1"/>
    <col min="11275" max="11275" width="6.3046875" style="279" customWidth="1"/>
    <col min="11276" max="11520" width="7.765625" style="279"/>
    <col min="11521" max="11521" width="16.23046875" style="279" customWidth="1"/>
    <col min="11522" max="11522" width="5.84375" style="279" bestFit="1" customWidth="1"/>
    <col min="11523" max="11523" width="9.765625" style="279" customWidth="1"/>
    <col min="11524" max="11524" width="6.07421875" style="279" customWidth="1"/>
    <col min="11525" max="11525" width="7.69140625" style="279" customWidth="1"/>
    <col min="11526" max="11526" width="5.765625" style="279" customWidth="1"/>
    <col min="11527" max="11527" width="8.07421875" style="279" customWidth="1"/>
    <col min="11528" max="11528" width="7.07421875" style="279" customWidth="1"/>
    <col min="11529" max="11529" width="7.765625" style="279"/>
    <col min="11530" max="11530" width="4.69140625" style="279" customWidth="1"/>
    <col min="11531" max="11531" width="6.3046875" style="279" customWidth="1"/>
    <col min="11532" max="11776" width="7.765625" style="279"/>
    <col min="11777" max="11777" width="16.23046875" style="279" customWidth="1"/>
    <col min="11778" max="11778" width="5.84375" style="279" bestFit="1" customWidth="1"/>
    <col min="11779" max="11779" width="9.765625" style="279" customWidth="1"/>
    <col min="11780" max="11780" width="6.07421875" style="279" customWidth="1"/>
    <col min="11781" max="11781" width="7.69140625" style="279" customWidth="1"/>
    <col min="11782" max="11782" width="5.765625" style="279" customWidth="1"/>
    <col min="11783" max="11783" width="8.07421875" style="279" customWidth="1"/>
    <col min="11784" max="11784" width="7.07421875" style="279" customWidth="1"/>
    <col min="11785" max="11785" width="7.765625" style="279"/>
    <col min="11786" max="11786" width="4.69140625" style="279" customWidth="1"/>
    <col min="11787" max="11787" width="6.3046875" style="279" customWidth="1"/>
    <col min="11788" max="12032" width="7.765625" style="279"/>
    <col min="12033" max="12033" width="16.23046875" style="279" customWidth="1"/>
    <col min="12034" max="12034" width="5.84375" style="279" bestFit="1" customWidth="1"/>
    <col min="12035" max="12035" width="9.765625" style="279" customWidth="1"/>
    <col min="12036" max="12036" width="6.07421875" style="279" customWidth="1"/>
    <col min="12037" max="12037" width="7.69140625" style="279" customWidth="1"/>
    <col min="12038" max="12038" width="5.765625" style="279" customWidth="1"/>
    <col min="12039" max="12039" width="8.07421875" style="279" customWidth="1"/>
    <col min="12040" max="12040" width="7.07421875" style="279" customWidth="1"/>
    <col min="12041" max="12041" width="7.765625" style="279"/>
    <col min="12042" max="12042" width="4.69140625" style="279" customWidth="1"/>
    <col min="12043" max="12043" width="6.3046875" style="279" customWidth="1"/>
    <col min="12044" max="12288" width="7.765625" style="279"/>
    <col min="12289" max="12289" width="16.23046875" style="279" customWidth="1"/>
    <col min="12290" max="12290" width="5.84375" style="279" bestFit="1" customWidth="1"/>
    <col min="12291" max="12291" width="9.765625" style="279" customWidth="1"/>
    <col min="12292" max="12292" width="6.07421875" style="279" customWidth="1"/>
    <col min="12293" max="12293" width="7.69140625" style="279" customWidth="1"/>
    <col min="12294" max="12294" width="5.765625" style="279" customWidth="1"/>
    <col min="12295" max="12295" width="8.07421875" style="279" customWidth="1"/>
    <col min="12296" max="12296" width="7.07421875" style="279" customWidth="1"/>
    <col min="12297" max="12297" width="7.765625" style="279"/>
    <col min="12298" max="12298" width="4.69140625" style="279" customWidth="1"/>
    <col min="12299" max="12299" width="6.3046875" style="279" customWidth="1"/>
    <col min="12300" max="12544" width="7.765625" style="279"/>
    <col min="12545" max="12545" width="16.23046875" style="279" customWidth="1"/>
    <col min="12546" max="12546" width="5.84375" style="279" bestFit="1" customWidth="1"/>
    <col min="12547" max="12547" width="9.765625" style="279" customWidth="1"/>
    <col min="12548" max="12548" width="6.07421875" style="279" customWidth="1"/>
    <col min="12549" max="12549" width="7.69140625" style="279" customWidth="1"/>
    <col min="12550" max="12550" width="5.765625" style="279" customWidth="1"/>
    <col min="12551" max="12551" width="8.07421875" style="279" customWidth="1"/>
    <col min="12552" max="12552" width="7.07421875" style="279" customWidth="1"/>
    <col min="12553" max="12553" width="7.765625" style="279"/>
    <col min="12554" max="12554" width="4.69140625" style="279" customWidth="1"/>
    <col min="12555" max="12555" width="6.3046875" style="279" customWidth="1"/>
    <col min="12556" max="12800" width="7.765625" style="279"/>
    <col min="12801" max="12801" width="16.23046875" style="279" customWidth="1"/>
    <col min="12802" max="12802" width="5.84375" style="279" bestFit="1" customWidth="1"/>
    <col min="12803" max="12803" width="9.765625" style="279" customWidth="1"/>
    <col min="12804" max="12804" width="6.07421875" style="279" customWidth="1"/>
    <col min="12805" max="12805" width="7.69140625" style="279" customWidth="1"/>
    <col min="12806" max="12806" width="5.765625" style="279" customWidth="1"/>
    <col min="12807" max="12807" width="8.07421875" style="279" customWidth="1"/>
    <col min="12808" max="12808" width="7.07421875" style="279" customWidth="1"/>
    <col min="12809" max="12809" width="7.765625" style="279"/>
    <col min="12810" max="12810" width="4.69140625" style="279" customWidth="1"/>
    <col min="12811" max="12811" width="6.3046875" style="279" customWidth="1"/>
    <col min="12812" max="13056" width="7.765625" style="279"/>
    <col min="13057" max="13057" width="16.23046875" style="279" customWidth="1"/>
    <col min="13058" max="13058" width="5.84375" style="279" bestFit="1" customWidth="1"/>
    <col min="13059" max="13059" width="9.765625" style="279" customWidth="1"/>
    <col min="13060" max="13060" width="6.07421875" style="279" customWidth="1"/>
    <col min="13061" max="13061" width="7.69140625" style="279" customWidth="1"/>
    <col min="13062" max="13062" width="5.765625" style="279" customWidth="1"/>
    <col min="13063" max="13063" width="8.07421875" style="279" customWidth="1"/>
    <col min="13064" max="13064" width="7.07421875" style="279" customWidth="1"/>
    <col min="13065" max="13065" width="7.765625" style="279"/>
    <col min="13066" max="13066" width="4.69140625" style="279" customWidth="1"/>
    <col min="13067" max="13067" width="6.3046875" style="279" customWidth="1"/>
    <col min="13068" max="13312" width="7.765625" style="279"/>
    <col min="13313" max="13313" width="16.23046875" style="279" customWidth="1"/>
    <col min="13314" max="13314" width="5.84375" style="279" bestFit="1" customWidth="1"/>
    <col min="13315" max="13315" width="9.765625" style="279" customWidth="1"/>
    <col min="13316" max="13316" width="6.07421875" style="279" customWidth="1"/>
    <col min="13317" max="13317" width="7.69140625" style="279" customWidth="1"/>
    <col min="13318" max="13318" width="5.765625" style="279" customWidth="1"/>
    <col min="13319" max="13319" width="8.07421875" style="279" customWidth="1"/>
    <col min="13320" max="13320" width="7.07421875" style="279" customWidth="1"/>
    <col min="13321" max="13321" width="7.765625" style="279"/>
    <col min="13322" max="13322" width="4.69140625" style="279" customWidth="1"/>
    <col min="13323" max="13323" width="6.3046875" style="279" customWidth="1"/>
    <col min="13324" max="13568" width="7.765625" style="279"/>
    <col min="13569" max="13569" width="16.23046875" style="279" customWidth="1"/>
    <col min="13570" max="13570" width="5.84375" style="279" bestFit="1" customWidth="1"/>
    <col min="13571" max="13571" width="9.765625" style="279" customWidth="1"/>
    <col min="13572" max="13572" width="6.07421875" style="279" customWidth="1"/>
    <col min="13573" max="13573" width="7.69140625" style="279" customWidth="1"/>
    <col min="13574" max="13574" width="5.765625" style="279" customWidth="1"/>
    <col min="13575" max="13575" width="8.07421875" style="279" customWidth="1"/>
    <col min="13576" max="13576" width="7.07421875" style="279" customWidth="1"/>
    <col min="13577" max="13577" width="7.765625" style="279"/>
    <col min="13578" max="13578" width="4.69140625" style="279" customWidth="1"/>
    <col min="13579" max="13579" width="6.3046875" style="279" customWidth="1"/>
    <col min="13580" max="13824" width="7.765625" style="279"/>
    <col min="13825" max="13825" width="16.23046875" style="279" customWidth="1"/>
    <col min="13826" max="13826" width="5.84375" style="279" bestFit="1" customWidth="1"/>
    <col min="13827" max="13827" width="9.765625" style="279" customWidth="1"/>
    <col min="13828" max="13828" width="6.07421875" style="279" customWidth="1"/>
    <col min="13829" max="13829" width="7.69140625" style="279" customWidth="1"/>
    <col min="13830" max="13830" width="5.765625" style="279" customWidth="1"/>
    <col min="13831" max="13831" width="8.07421875" style="279" customWidth="1"/>
    <col min="13832" max="13832" width="7.07421875" style="279" customWidth="1"/>
    <col min="13833" max="13833" width="7.765625" style="279"/>
    <col min="13834" max="13834" width="4.69140625" style="279" customWidth="1"/>
    <col min="13835" max="13835" width="6.3046875" style="279" customWidth="1"/>
    <col min="13836" max="14080" width="7.765625" style="279"/>
    <col min="14081" max="14081" width="16.23046875" style="279" customWidth="1"/>
    <col min="14082" max="14082" width="5.84375" style="279" bestFit="1" customWidth="1"/>
    <col min="14083" max="14083" width="9.765625" style="279" customWidth="1"/>
    <col min="14084" max="14084" width="6.07421875" style="279" customWidth="1"/>
    <col min="14085" max="14085" width="7.69140625" style="279" customWidth="1"/>
    <col min="14086" max="14086" width="5.765625" style="279" customWidth="1"/>
    <col min="14087" max="14087" width="8.07421875" style="279" customWidth="1"/>
    <col min="14088" max="14088" width="7.07421875" style="279" customWidth="1"/>
    <col min="14089" max="14089" width="7.765625" style="279"/>
    <col min="14090" max="14090" width="4.69140625" style="279" customWidth="1"/>
    <col min="14091" max="14091" width="6.3046875" style="279" customWidth="1"/>
    <col min="14092" max="14336" width="7.765625" style="279"/>
    <col min="14337" max="14337" width="16.23046875" style="279" customWidth="1"/>
    <col min="14338" max="14338" width="5.84375" style="279" bestFit="1" customWidth="1"/>
    <col min="14339" max="14339" width="9.765625" style="279" customWidth="1"/>
    <col min="14340" max="14340" width="6.07421875" style="279" customWidth="1"/>
    <col min="14341" max="14341" width="7.69140625" style="279" customWidth="1"/>
    <col min="14342" max="14342" width="5.765625" style="279" customWidth="1"/>
    <col min="14343" max="14343" width="8.07421875" style="279" customWidth="1"/>
    <col min="14344" max="14344" width="7.07421875" style="279" customWidth="1"/>
    <col min="14345" max="14345" width="7.765625" style="279"/>
    <col min="14346" max="14346" width="4.69140625" style="279" customWidth="1"/>
    <col min="14347" max="14347" width="6.3046875" style="279" customWidth="1"/>
    <col min="14348" max="14592" width="7.765625" style="279"/>
    <col min="14593" max="14593" width="16.23046875" style="279" customWidth="1"/>
    <col min="14594" max="14594" width="5.84375" style="279" bestFit="1" customWidth="1"/>
    <col min="14595" max="14595" width="9.765625" style="279" customWidth="1"/>
    <col min="14596" max="14596" width="6.07421875" style="279" customWidth="1"/>
    <col min="14597" max="14597" width="7.69140625" style="279" customWidth="1"/>
    <col min="14598" max="14598" width="5.765625" style="279" customWidth="1"/>
    <col min="14599" max="14599" width="8.07421875" style="279" customWidth="1"/>
    <col min="14600" max="14600" width="7.07421875" style="279" customWidth="1"/>
    <col min="14601" max="14601" width="7.765625" style="279"/>
    <col min="14602" max="14602" width="4.69140625" style="279" customWidth="1"/>
    <col min="14603" max="14603" width="6.3046875" style="279" customWidth="1"/>
    <col min="14604" max="14848" width="7.765625" style="279"/>
    <col min="14849" max="14849" width="16.23046875" style="279" customWidth="1"/>
    <col min="14850" max="14850" width="5.84375" style="279" bestFit="1" customWidth="1"/>
    <col min="14851" max="14851" width="9.765625" style="279" customWidth="1"/>
    <col min="14852" max="14852" width="6.07421875" style="279" customWidth="1"/>
    <col min="14853" max="14853" width="7.69140625" style="279" customWidth="1"/>
    <col min="14854" max="14854" width="5.765625" style="279" customWidth="1"/>
    <col min="14855" max="14855" width="8.07421875" style="279" customWidth="1"/>
    <col min="14856" max="14856" width="7.07421875" style="279" customWidth="1"/>
    <col min="14857" max="14857" width="7.765625" style="279"/>
    <col min="14858" max="14858" width="4.69140625" style="279" customWidth="1"/>
    <col min="14859" max="14859" width="6.3046875" style="279" customWidth="1"/>
    <col min="14860" max="15104" width="7.765625" style="279"/>
    <col min="15105" max="15105" width="16.23046875" style="279" customWidth="1"/>
    <col min="15106" max="15106" width="5.84375" style="279" bestFit="1" customWidth="1"/>
    <col min="15107" max="15107" width="9.765625" style="279" customWidth="1"/>
    <col min="15108" max="15108" width="6.07421875" style="279" customWidth="1"/>
    <col min="15109" max="15109" width="7.69140625" style="279" customWidth="1"/>
    <col min="15110" max="15110" width="5.765625" style="279" customWidth="1"/>
    <col min="15111" max="15111" width="8.07421875" style="279" customWidth="1"/>
    <col min="15112" max="15112" width="7.07421875" style="279" customWidth="1"/>
    <col min="15113" max="15113" width="7.765625" style="279"/>
    <col min="15114" max="15114" width="4.69140625" style="279" customWidth="1"/>
    <col min="15115" max="15115" width="6.3046875" style="279" customWidth="1"/>
    <col min="15116" max="15360" width="7.765625" style="279"/>
    <col min="15361" max="15361" width="16.23046875" style="279" customWidth="1"/>
    <col min="15362" max="15362" width="5.84375" style="279" bestFit="1" customWidth="1"/>
    <col min="15363" max="15363" width="9.765625" style="279" customWidth="1"/>
    <col min="15364" max="15364" width="6.07421875" style="279" customWidth="1"/>
    <col min="15365" max="15365" width="7.69140625" style="279" customWidth="1"/>
    <col min="15366" max="15366" width="5.765625" style="279" customWidth="1"/>
    <col min="15367" max="15367" width="8.07421875" style="279" customWidth="1"/>
    <col min="15368" max="15368" width="7.07421875" style="279" customWidth="1"/>
    <col min="15369" max="15369" width="7.765625" style="279"/>
    <col min="15370" max="15370" width="4.69140625" style="279" customWidth="1"/>
    <col min="15371" max="15371" width="6.3046875" style="279" customWidth="1"/>
    <col min="15372" max="15616" width="7.765625" style="279"/>
    <col min="15617" max="15617" width="16.23046875" style="279" customWidth="1"/>
    <col min="15618" max="15618" width="5.84375" style="279" bestFit="1" customWidth="1"/>
    <col min="15619" max="15619" width="9.765625" style="279" customWidth="1"/>
    <col min="15620" max="15620" width="6.07421875" style="279" customWidth="1"/>
    <col min="15621" max="15621" width="7.69140625" style="279" customWidth="1"/>
    <col min="15622" max="15622" width="5.765625" style="279" customWidth="1"/>
    <col min="15623" max="15623" width="8.07421875" style="279" customWidth="1"/>
    <col min="15624" max="15624" width="7.07421875" style="279" customWidth="1"/>
    <col min="15625" max="15625" width="7.765625" style="279"/>
    <col min="15626" max="15626" width="4.69140625" style="279" customWidth="1"/>
    <col min="15627" max="15627" width="6.3046875" style="279" customWidth="1"/>
    <col min="15628" max="15872" width="7.765625" style="279"/>
    <col min="15873" max="15873" width="16.23046875" style="279" customWidth="1"/>
    <col min="15874" max="15874" width="5.84375" style="279" bestFit="1" customWidth="1"/>
    <col min="15875" max="15875" width="9.765625" style="279" customWidth="1"/>
    <col min="15876" max="15876" width="6.07421875" style="279" customWidth="1"/>
    <col min="15877" max="15877" width="7.69140625" style="279" customWidth="1"/>
    <col min="15878" max="15878" width="5.765625" style="279" customWidth="1"/>
    <col min="15879" max="15879" width="8.07421875" style="279" customWidth="1"/>
    <col min="15880" max="15880" width="7.07421875" style="279" customWidth="1"/>
    <col min="15881" max="15881" width="7.765625" style="279"/>
    <col min="15882" max="15882" width="4.69140625" style="279" customWidth="1"/>
    <col min="15883" max="15883" width="6.3046875" style="279" customWidth="1"/>
    <col min="15884" max="16128" width="7.765625" style="279"/>
    <col min="16129" max="16129" width="16.23046875" style="279" customWidth="1"/>
    <col min="16130" max="16130" width="5.84375" style="279" bestFit="1" customWidth="1"/>
    <col min="16131" max="16131" width="9.765625" style="279" customWidth="1"/>
    <col min="16132" max="16132" width="6.07421875" style="279" customWidth="1"/>
    <col min="16133" max="16133" width="7.69140625" style="279" customWidth="1"/>
    <col min="16134" max="16134" width="5.765625" style="279" customWidth="1"/>
    <col min="16135" max="16135" width="8.07421875" style="279" customWidth="1"/>
    <col min="16136" max="16136" width="7.07421875" style="279" customWidth="1"/>
    <col min="16137" max="16137" width="7.765625" style="279"/>
    <col min="16138" max="16138" width="4.69140625" style="279" customWidth="1"/>
    <col min="16139" max="16139" width="6.3046875" style="279" customWidth="1"/>
    <col min="16140" max="16384" width="7.765625" style="279"/>
  </cols>
  <sheetData>
    <row r="1" spans="1:12" s="315" customFormat="1" ht="21.75" customHeight="1" x14ac:dyDescent="0.5">
      <c r="A1" s="314" t="s">
        <v>661</v>
      </c>
      <c r="B1" s="275"/>
      <c r="C1" s="275"/>
      <c r="D1" s="275"/>
      <c r="E1" s="275"/>
      <c r="F1" s="275"/>
      <c r="G1" s="275"/>
      <c r="H1" s="313"/>
      <c r="J1" s="311"/>
    </row>
    <row r="2" spans="1:12" ht="23.5" thickBot="1" x14ac:dyDescent="0.55000000000000004">
      <c r="A2" s="314" t="s">
        <v>582</v>
      </c>
      <c r="B2" s="277"/>
      <c r="C2" s="277"/>
      <c r="D2" s="277"/>
      <c r="E2" s="277"/>
      <c r="F2" s="277"/>
      <c r="G2" s="278"/>
      <c r="H2" s="284"/>
      <c r="I2" s="316"/>
      <c r="J2" s="316"/>
      <c r="K2" s="363" t="s">
        <v>583</v>
      </c>
    </row>
    <row r="3" spans="1:12" s="320" customFormat="1" ht="33.75" customHeight="1" thickTop="1" x14ac:dyDescent="0.35">
      <c r="A3" s="317"/>
      <c r="B3" s="318" t="s">
        <v>584</v>
      </c>
      <c r="C3" s="319" t="s">
        <v>585</v>
      </c>
      <c r="D3" s="318" t="s">
        <v>586</v>
      </c>
      <c r="E3" s="318" t="s">
        <v>587</v>
      </c>
      <c r="F3" s="319" t="s">
        <v>588</v>
      </c>
      <c r="G3" s="319" t="s">
        <v>589</v>
      </c>
      <c r="H3" s="318" t="s">
        <v>590</v>
      </c>
      <c r="I3" s="318" t="s">
        <v>550</v>
      </c>
      <c r="J3" s="318" t="s">
        <v>591</v>
      </c>
      <c r="K3" s="318" t="s">
        <v>512</v>
      </c>
    </row>
    <row r="4" spans="1:12" s="322" customFormat="1" ht="10.5" customHeight="1" x14ac:dyDescent="0.25">
      <c r="A4" s="276" t="s">
        <v>592</v>
      </c>
      <c r="B4" s="321"/>
      <c r="C4" s="717"/>
      <c r="D4" s="717"/>
      <c r="E4" s="717"/>
      <c r="F4" s="717"/>
      <c r="G4" s="717"/>
      <c r="H4" s="717"/>
      <c r="I4" s="717"/>
      <c r="J4" s="717"/>
      <c r="K4" s="717"/>
      <c r="L4" s="717"/>
    </row>
    <row r="5" spans="1:12" s="322" customFormat="1" ht="10.5" customHeight="1" x14ac:dyDescent="0.2">
      <c r="A5" s="277" t="s">
        <v>593</v>
      </c>
      <c r="B5" s="339">
        <v>10486.74</v>
      </c>
      <c r="C5" s="339">
        <v>0</v>
      </c>
      <c r="D5" s="339">
        <v>70905.350000000006</v>
      </c>
      <c r="E5" s="339">
        <v>0</v>
      </c>
      <c r="F5" s="339">
        <v>52627.47</v>
      </c>
      <c r="G5" s="338">
        <v>4724.28</v>
      </c>
      <c r="H5" s="339">
        <v>16479.25</v>
      </c>
      <c r="I5" s="339">
        <v>0</v>
      </c>
      <c r="J5" s="339">
        <v>0</v>
      </c>
      <c r="K5" s="338">
        <v>155223.09</v>
      </c>
      <c r="L5" s="717"/>
    </row>
    <row r="6" spans="1:12" s="322" customFormat="1" ht="10.5" customHeight="1" x14ac:dyDescent="0.2">
      <c r="A6" s="277" t="s">
        <v>254</v>
      </c>
      <c r="B6" s="339">
        <v>23720.33</v>
      </c>
      <c r="C6" s="339">
        <v>130.65</v>
      </c>
      <c r="D6" s="339">
        <v>57050.720000000001</v>
      </c>
      <c r="E6" s="339">
        <v>22887.26</v>
      </c>
      <c r="F6" s="339">
        <v>36514.050000000003</v>
      </c>
      <c r="G6" s="339">
        <v>1193.48</v>
      </c>
      <c r="H6" s="339">
        <v>0</v>
      </c>
      <c r="I6" s="339">
        <v>568.28</v>
      </c>
      <c r="J6" s="339">
        <v>0</v>
      </c>
      <c r="K6" s="339">
        <v>142064.78</v>
      </c>
      <c r="L6" s="717"/>
    </row>
    <row r="7" spans="1:12" s="322" customFormat="1" ht="10.5" customHeight="1" x14ac:dyDescent="0.2">
      <c r="A7" s="277" t="s">
        <v>261</v>
      </c>
      <c r="B7" s="339">
        <v>-465.29</v>
      </c>
      <c r="C7" s="339">
        <v>-125.03</v>
      </c>
      <c r="D7" s="339">
        <v>-47092.59</v>
      </c>
      <c r="E7" s="339">
        <v>-26229.37</v>
      </c>
      <c r="F7" s="339">
        <v>-10609.61</v>
      </c>
      <c r="G7" s="339">
        <v>-38.299999999999997</v>
      </c>
      <c r="H7" s="339">
        <v>0</v>
      </c>
      <c r="I7" s="339">
        <v>-322.29000000000002</v>
      </c>
      <c r="J7" s="339">
        <v>0</v>
      </c>
      <c r="K7" s="339">
        <v>-84882.49</v>
      </c>
      <c r="L7" s="717"/>
    </row>
    <row r="8" spans="1:12" s="322" customFormat="1" ht="10.5" customHeight="1" x14ac:dyDescent="0.2">
      <c r="A8" s="277" t="s">
        <v>594</v>
      </c>
      <c r="B8" s="339">
        <v>0</v>
      </c>
      <c r="C8" s="339">
        <v>0</v>
      </c>
      <c r="D8" s="339">
        <v>0</v>
      </c>
      <c r="E8" s="339">
        <v>-3275.47</v>
      </c>
      <c r="F8" s="339">
        <v>0</v>
      </c>
      <c r="G8" s="339">
        <v>0</v>
      </c>
      <c r="H8" s="339">
        <v>0</v>
      </c>
      <c r="I8" s="339">
        <v>0</v>
      </c>
      <c r="J8" s="339">
        <v>0</v>
      </c>
      <c r="K8" s="339">
        <v>-3275.47</v>
      </c>
      <c r="L8" s="717"/>
    </row>
    <row r="9" spans="1:12" s="322" customFormat="1" ht="10.5" customHeight="1" x14ac:dyDescent="0.2">
      <c r="A9" s="277" t="s">
        <v>595</v>
      </c>
      <c r="B9" s="339">
        <v>-3985.5</v>
      </c>
      <c r="C9" s="339">
        <v>0.87</v>
      </c>
      <c r="D9" s="339">
        <v>564.64</v>
      </c>
      <c r="E9" s="339">
        <v>344.24</v>
      </c>
      <c r="F9" s="339">
        <v>-430.13</v>
      </c>
      <c r="G9" s="339">
        <v>0</v>
      </c>
      <c r="H9" s="339">
        <v>0</v>
      </c>
      <c r="I9" s="339">
        <v>0</v>
      </c>
      <c r="J9" s="339">
        <v>0</v>
      </c>
      <c r="K9" s="339">
        <v>-3505.88</v>
      </c>
      <c r="L9" s="717"/>
    </row>
    <row r="10" spans="1:12" s="326" customFormat="1" ht="10.5" customHeight="1" x14ac:dyDescent="0.25">
      <c r="A10" s="324" t="s">
        <v>596</v>
      </c>
      <c r="B10" s="341">
        <v>29756.27</v>
      </c>
      <c r="C10" s="341">
        <v>6.49</v>
      </c>
      <c r="D10" s="341">
        <v>81428.13</v>
      </c>
      <c r="E10" s="341">
        <v>-6273.34</v>
      </c>
      <c r="F10" s="341">
        <v>78101.78</v>
      </c>
      <c r="G10" s="340">
        <v>5879.46</v>
      </c>
      <c r="H10" s="341">
        <v>16479.25</v>
      </c>
      <c r="I10" s="341">
        <v>245.99</v>
      </c>
      <c r="J10" s="341">
        <v>0</v>
      </c>
      <c r="K10" s="340">
        <v>205624.03</v>
      </c>
      <c r="L10" s="717"/>
    </row>
    <row r="11" spans="1:12" s="326" customFormat="1" ht="11.25" customHeight="1" x14ac:dyDescent="0.2">
      <c r="A11" s="324" t="s">
        <v>597</v>
      </c>
      <c r="B11" s="339">
        <v>-36.32</v>
      </c>
      <c r="C11" s="339">
        <v>-11.33</v>
      </c>
      <c r="D11" s="339">
        <v>89.06</v>
      </c>
      <c r="E11" s="339">
        <v>-123.49</v>
      </c>
      <c r="F11" s="339">
        <v>-363.67</v>
      </c>
      <c r="G11" s="342">
        <v>0</v>
      </c>
      <c r="H11" s="339">
        <v>0</v>
      </c>
      <c r="I11" s="339">
        <v>11.97</v>
      </c>
      <c r="J11" s="339">
        <v>0</v>
      </c>
      <c r="K11" s="339">
        <v>-433.78</v>
      </c>
      <c r="L11" s="717"/>
    </row>
    <row r="12" spans="1:12" s="326" customFormat="1" ht="10.5" customHeight="1" x14ac:dyDescent="0.25">
      <c r="A12" s="324" t="s">
        <v>598</v>
      </c>
      <c r="B12" s="341">
        <v>29792.59</v>
      </c>
      <c r="C12" s="341">
        <v>17.82</v>
      </c>
      <c r="D12" s="341">
        <v>81339.070000000007</v>
      </c>
      <c r="E12" s="341">
        <v>-6149.85</v>
      </c>
      <c r="F12" s="341">
        <v>78465.45</v>
      </c>
      <c r="G12" s="340">
        <v>5879.46</v>
      </c>
      <c r="H12" s="341">
        <v>16479.25</v>
      </c>
      <c r="I12" s="341">
        <v>234.01</v>
      </c>
      <c r="J12" s="341">
        <v>0</v>
      </c>
      <c r="K12" s="340">
        <v>206057.81</v>
      </c>
      <c r="L12" s="717"/>
    </row>
    <row r="13" spans="1:12" s="322" customFormat="1" ht="6.65" customHeight="1" x14ac:dyDescent="0.25">
      <c r="A13" s="277"/>
      <c r="B13" s="321"/>
      <c r="C13" s="321"/>
      <c r="D13" s="321"/>
      <c r="E13" s="321"/>
      <c r="F13" s="321"/>
      <c r="G13" s="321"/>
      <c r="H13" s="321"/>
      <c r="I13" s="321"/>
      <c r="J13" s="321"/>
      <c r="K13" s="329"/>
      <c r="L13" s="717"/>
    </row>
    <row r="14" spans="1:12" s="322" customFormat="1" ht="10.5" customHeight="1" x14ac:dyDescent="0.2">
      <c r="A14" s="277" t="s">
        <v>599</v>
      </c>
      <c r="B14" s="339">
        <v>0</v>
      </c>
      <c r="C14" s="339">
        <v>27.06</v>
      </c>
      <c r="D14" s="339">
        <v>-2982.74</v>
      </c>
      <c r="E14" s="339">
        <v>2973.08</v>
      </c>
      <c r="F14" s="339">
        <v>-27.18</v>
      </c>
      <c r="G14" s="339">
        <v>0</v>
      </c>
      <c r="H14" s="339">
        <v>-1249.31</v>
      </c>
      <c r="I14" s="339">
        <v>1249.31</v>
      </c>
      <c r="J14" s="339">
        <v>0</v>
      </c>
      <c r="K14" s="339">
        <v>-9.7899999999999991</v>
      </c>
      <c r="L14" s="717"/>
    </row>
    <row r="15" spans="1:12" s="322" customFormat="1" ht="10.5" customHeight="1" x14ac:dyDescent="0.25">
      <c r="A15" s="276" t="s">
        <v>600</v>
      </c>
      <c r="B15" s="344">
        <v>-28143.42</v>
      </c>
      <c r="C15" s="344">
        <v>1476.26</v>
      </c>
      <c r="D15" s="344">
        <v>-78356.33</v>
      </c>
      <c r="E15" s="344">
        <v>75621.25</v>
      </c>
      <c r="F15" s="344">
        <v>-29566.17</v>
      </c>
      <c r="G15" s="343">
        <v>-3310.49</v>
      </c>
      <c r="H15" s="344">
        <v>-15229.94</v>
      </c>
      <c r="I15" s="344">
        <v>30828.83</v>
      </c>
      <c r="J15" s="344">
        <v>1300.75</v>
      </c>
      <c r="K15" s="343">
        <v>-45379.26</v>
      </c>
      <c r="L15" s="717"/>
    </row>
    <row r="16" spans="1:12" s="322" customFormat="1" ht="10.5" customHeight="1" x14ac:dyDescent="0.2">
      <c r="A16" s="277" t="s">
        <v>601</v>
      </c>
      <c r="B16" s="339">
        <v>-23413.46</v>
      </c>
      <c r="C16" s="339">
        <v>-749.36</v>
      </c>
      <c r="D16" s="339">
        <v>0</v>
      </c>
      <c r="E16" s="339">
        <v>-1474.85</v>
      </c>
      <c r="F16" s="339">
        <v>-27805.040000000001</v>
      </c>
      <c r="G16" s="338">
        <v>-3238.52</v>
      </c>
      <c r="H16" s="339">
        <v>-15229.94</v>
      </c>
      <c r="I16" s="339">
        <v>30828.83</v>
      </c>
      <c r="J16" s="339">
        <v>0</v>
      </c>
      <c r="K16" s="338">
        <v>-41082.33</v>
      </c>
      <c r="L16" s="717"/>
    </row>
    <row r="17" spans="1:12" s="322" customFormat="1" ht="10.5" customHeight="1" x14ac:dyDescent="0.2">
      <c r="A17" s="277" t="s">
        <v>602</v>
      </c>
      <c r="B17" s="339">
        <v>-22585.94</v>
      </c>
      <c r="C17" s="339">
        <v>0</v>
      </c>
      <c r="D17" s="339">
        <v>0</v>
      </c>
      <c r="E17" s="339">
        <v>-1019.96</v>
      </c>
      <c r="F17" s="339">
        <v>-25401.88</v>
      </c>
      <c r="G17" s="339">
        <v>-617.73</v>
      </c>
      <c r="H17" s="339">
        <v>-15229.94</v>
      </c>
      <c r="I17" s="339">
        <v>28159.18</v>
      </c>
      <c r="J17" s="339">
        <v>0</v>
      </c>
      <c r="K17" s="339">
        <v>-36696.269999999997</v>
      </c>
      <c r="L17" s="717"/>
    </row>
    <row r="18" spans="1:12" s="322" customFormat="1" ht="10.5" customHeight="1" x14ac:dyDescent="0.2">
      <c r="A18" s="277" t="s">
        <v>603</v>
      </c>
      <c r="B18" s="339">
        <v>-827.51</v>
      </c>
      <c r="C18" s="339">
        <v>-749.36</v>
      </c>
      <c r="D18" s="339">
        <v>0</v>
      </c>
      <c r="E18" s="339">
        <v>-454.89</v>
      </c>
      <c r="F18" s="339">
        <v>-2403.16</v>
      </c>
      <c r="G18" s="338">
        <v>-2620.79</v>
      </c>
      <c r="H18" s="339">
        <v>0</v>
      </c>
      <c r="I18" s="339">
        <v>2669.64</v>
      </c>
      <c r="J18" s="339">
        <v>0</v>
      </c>
      <c r="K18" s="338">
        <v>-4386.07</v>
      </c>
      <c r="L18" s="717"/>
    </row>
    <row r="19" spans="1:12" s="330" customFormat="1" ht="10.5" customHeight="1" x14ac:dyDescent="0.2">
      <c r="A19" s="277" t="s">
        <v>604</v>
      </c>
      <c r="B19" s="339">
        <v>-281.02999999999997</v>
      </c>
      <c r="C19" s="339">
        <v>-47.78</v>
      </c>
      <c r="D19" s="339">
        <v>0</v>
      </c>
      <c r="E19" s="339">
        <v>-61.38</v>
      </c>
      <c r="F19" s="339">
        <v>-1761.13</v>
      </c>
      <c r="G19" s="339">
        <v>-71.97</v>
      </c>
      <c r="H19" s="339">
        <v>0</v>
      </c>
      <c r="I19" s="339">
        <v>0</v>
      </c>
      <c r="J19" s="339">
        <v>1300.75</v>
      </c>
      <c r="K19" s="339">
        <v>-922.54</v>
      </c>
      <c r="L19" s="717"/>
    </row>
    <row r="20" spans="1:12" s="322" customFormat="1" ht="10.5" customHeight="1" x14ac:dyDescent="0.2">
      <c r="A20" s="277" t="s">
        <v>605</v>
      </c>
      <c r="B20" s="339">
        <v>0</v>
      </c>
      <c r="C20" s="339">
        <v>0</v>
      </c>
      <c r="D20" s="339">
        <v>-78356.33</v>
      </c>
      <c r="E20" s="339">
        <v>77302.899999999994</v>
      </c>
      <c r="F20" s="339">
        <v>0</v>
      </c>
      <c r="G20" s="339">
        <v>0</v>
      </c>
      <c r="H20" s="339">
        <v>0</v>
      </c>
      <c r="I20" s="339">
        <v>0</v>
      </c>
      <c r="J20" s="339">
        <v>0</v>
      </c>
      <c r="K20" s="339">
        <v>-1053.43</v>
      </c>
      <c r="L20" s="717"/>
    </row>
    <row r="21" spans="1:12" s="322" customFormat="1" ht="10.5" customHeight="1" x14ac:dyDescent="0.2">
      <c r="A21" s="277" t="s">
        <v>606</v>
      </c>
      <c r="B21" s="339">
        <v>-3654.4</v>
      </c>
      <c r="C21" s="339">
        <v>3369.43</v>
      </c>
      <c r="D21" s="339">
        <v>0</v>
      </c>
      <c r="E21" s="339">
        <v>0</v>
      </c>
      <c r="F21" s="339">
        <v>0</v>
      </c>
      <c r="G21" s="339">
        <v>0</v>
      </c>
      <c r="H21" s="339">
        <v>0</v>
      </c>
      <c r="I21" s="339">
        <v>0</v>
      </c>
      <c r="J21" s="339">
        <v>0</v>
      </c>
      <c r="K21" s="339">
        <v>-284.97000000000003</v>
      </c>
      <c r="L21" s="717"/>
    </row>
    <row r="22" spans="1:12" s="322" customFormat="1" ht="10.5" customHeight="1" x14ac:dyDescent="0.2">
      <c r="A22" s="277" t="s">
        <v>607</v>
      </c>
      <c r="B22" s="339">
        <v>-630.51</v>
      </c>
      <c r="C22" s="339">
        <v>-1300.8</v>
      </c>
      <c r="D22" s="339">
        <v>0</v>
      </c>
      <c r="E22" s="339">
        <v>-62.22</v>
      </c>
      <c r="F22" s="339">
        <v>0</v>
      </c>
      <c r="G22" s="339">
        <v>0</v>
      </c>
      <c r="H22" s="339">
        <v>0</v>
      </c>
      <c r="I22" s="339">
        <v>0</v>
      </c>
      <c r="J22" s="339">
        <v>0</v>
      </c>
      <c r="K22" s="339">
        <v>-1993.53</v>
      </c>
      <c r="L22" s="717"/>
    </row>
    <row r="23" spans="1:12" s="322" customFormat="1" ht="10.5" customHeight="1" x14ac:dyDescent="0.2">
      <c r="A23" s="277" t="s">
        <v>608</v>
      </c>
      <c r="B23" s="339">
        <v>-164.02</v>
      </c>
      <c r="C23" s="339">
        <v>204.77</v>
      </c>
      <c r="D23" s="339">
        <v>0</v>
      </c>
      <c r="E23" s="339">
        <v>-83.2</v>
      </c>
      <c r="F23" s="339">
        <v>0</v>
      </c>
      <c r="G23" s="339">
        <v>0</v>
      </c>
      <c r="H23" s="339">
        <v>0</v>
      </c>
      <c r="I23" s="339">
        <v>0</v>
      </c>
      <c r="J23" s="339">
        <v>0</v>
      </c>
      <c r="K23" s="339">
        <v>-42.45</v>
      </c>
      <c r="L23" s="717"/>
    </row>
    <row r="24" spans="1:12" s="322" customFormat="1" ht="10.5" customHeight="1" x14ac:dyDescent="0.2">
      <c r="A24" s="283" t="s">
        <v>614</v>
      </c>
      <c r="B24" s="345">
        <v>0</v>
      </c>
      <c r="C24" s="345">
        <v>0</v>
      </c>
      <c r="D24" s="345">
        <v>0</v>
      </c>
      <c r="E24" s="345">
        <v>0</v>
      </c>
      <c r="F24" s="345">
        <v>0</v>
      </c>
      <c r="G24" s="345">
        <v>0</v>
      </c>
      <c r="H24" s="345">
        <v>0</v>
      </c>
      <c r="I24" s="345">
        <v>0</v>
      </c>
      <c r="J24" s="345">
        <v>0</v>
      </c>
      <c r="K24" s="345">
        <v>0</v>
      </c>
      <c r="L24" s="717"/>
    </row>
    <row r="25" spans="1:12" s="322" customFormat="1" ht="10.5" customHeight="1" x14ac:dyDescent="0.25">
      <c r="A25" s="276" t="s">
        <v>610</v>
      </c>
      <c r="B25" s="344">
        <v>3.23</v>
      </c>
      <c r="C25" s="344">
        <v>660.44</v>
      </c>
      <c r="D25" s="344">
        <v>0</v>
      </c>
      <c r="E25" s="344">
        <v>4766.21</v>
      </c>
      <c r="F25" s="344">
        <v>5384.87</v>
      </c>
      <c r="G25" s="339">
        <v>0</v>
      </c>
      <c r="H25" s="339">
        <v>0</v>
      </c>
      <c r="I25" s="344">
        <v>2235.54</v>
      </c>
      <c r="J25" s="344">
        <v>94.41</v>
      </c>
      <c r="K25" s="344">
        <v>13144.7</v>
      </c>
      <c r="L25" s="723"/>
    </row>
    <row r="26" spans="1:12" s="322" customFormat="1" ht="10.5" customHeight="1" x14ac:dyDescent="0.2">
      <c r="A26" s="277" t="s">
        <v>601</v>
      </c>
      <c r="B26" s="339">
        <v>0</v>
      </c>
      <c r="C26" s="339">
        <v>0</v>
      </c>
      <c r="D26" s="339">
        <v>0</v>
      </c>
      <c r="E26" s="339">
        <v>0</v>
      </c>
      <c r="F26" s="339">
        <v>0</v>
      </c>
      <c r="G26" s="339">
        <v>0</v>
      </c>
      <c r="H26" s="339">
        <v>0</v>
      </c>
      <c r="I26" s="339">
        <v>1424.86</v>
      </c>
      <c r="J26" s="339">
        <v>0</v>
      </c>
      <c r="K26" s="339">
        <v>1424.86</v>
      </c>
      <c r="L26" s="717"/>
    </row>
    <row r="27" spans="1:12" s="322" customFormat="1" ht="10.5" customHeight="1" x14ac:dyDescent="0.2">
      <c r="A27" s="277" t="s">
        <v>611</v>
      </c>
      <c r="B27" s="339">
        <v>0</v>
      </c>
      <c r="C27" s="339">
        <v>0</v>
      </c>
      <c r="D27" s="339">
        <v>0</v>
      </c>
      <c r="E27" s="339">
        <v>464.19</v>
      </c>
      <c r="F27" s="339">
        <v>4728.13</v>
      </c>
      <c r="G27" s="339">
        <v>0</v>
      </c>
      <c r="H27" s="339">
        <v>0</v>
      </c>
      <c r="I27" s="339">
        <v>51.04</v>
      </c>
      <c r="J27" s="339">
        <v>0</v>
      </c>
      <c r="K27" s="339">
        <v>5243.36</v>
      </c>
      <c r="L27" s="717"/>
    </row>
    <row r="28" spans="1:12" s="322" customFormat="1" ht="10.5" customHeight="1" x14ac:dyDescent="0.2">
      <c r="A28" s="277" t="s">
        <v>605</v>
      </c>
      <c r="B28" s="339">
        <v>0</v>
      </c>
      <c r="C28" s="339">
        <v>0</v>
      </c>
      <c r="D28" s="339">
        <v>0</v>
      </c>
      <c r="E28" s="339">
        <v>4302.0200000000004</v>
      </c>
      <c r="F28" s="339">
        <v>123.89</v>
      </c>
      <c r="G28" s="339">
        <v>0</v>
      </c>
      <c r="H28" s="339">
        <v>0</v>
      </c>
      <c r="I28" s="339">
        <v>388.57</v>
      </c>
      <c r="J28" s="339">
        <v>94.41</v>
      </c>
      <c r="K28" s="339">
        <v>4908.88</v>
      </c>
      <c r="L28" s="717"/>
    </row>
    <row r="29" spans="1:12" s="322" customFormat="1" ht="10.5" customHeight="1" x14ac:dyDescent="0.2">
      <c r="A29" s="277" t="s">
        <v>612</v>
      </c>
      <c r="B29" s="339">
        <v>3.23</v>
      </c>
      <c r="C29" s="339">
        <v>0</v>
      </c>
      <c r="D29" s="339">
        <v>0</v>
      </c>
      <c r="E29" s="339">
        <v>0</v>
      </c>
      <c r="F29" s="339">
        <v>16.79</v>
      </c>
      <c r="G29" s="339">
        <v>0</v>
      </c>
      <c r="H29" s="339">
        <v>0</v>
      </c>
      <c r="I29" s="339">
        <v>79.83</v>
      </c>
      <c r="J29" s="339">
        <v>0</v>
      </c>
      <c r="K29" s="339">
        <v>99.86</v>
      </c>
      <c r="L29" s="717"/>
    </row>
    <row r="30" spans="1:12" s="322" customFormat="1" ht="11.25" customHeight="1" x14ac:dyDescent="0.2">
      <c r="A30" s="277" t="s">
        <v>606</v>
      </c>
      <c r="B30" s="339">
        <v>0</v>
      </c>
      <c r="C30" s="339">
        <v>344.35</v>
      </c>
      <c r="D30" s="339">
        <v>0</v>
      </c>
      <c r="E30" s="339">
        <v>0</v>
      </c>
      <c r="F30" s="339">
        <v>0</v>
      </c>
      <c r="G30" s="339">
        <v>0</v>
      </c>
      <c r="H30" s="339">
        <v>0</v>
      </c>
      <c r="I30" s="339">
        <v>7.69</v>
      </c>
      <c r="J30" s="339">
        <v>0</v>
      </c>
      <c r="K30" s="339">
        <v>352.04</v>
      </c>
      <c r="L30" s="717"/>
    </row>
    <row r="31" spans="1:12" s="322" customFormat="1" ht="10.5" customHeight="1" x14ac:dyDescent="0.2">
      <c r="A31" s="277" t="s">
        <v>607</v>
      </c>
      <c r="B31" s="339">
        <v>0</v>
      </c>
      <c r="C31" s="339">
        <v>316.08999999999997</v>
      </c>
      <c r="D31" s="339">
        <v>0</v>
      </c>
      <c r="E31" s="339">
        <v>0</v>
      </c>
      <c r="F31" s="339">
        <v>34.85</v>
      </c>
      <c r="G31" s="339">
        <v>0</v>
      </c>
      <c r="H31" s="339">
        <v>0</v>
      </c>
      <c r="I31" s="339">
        <v>39.86</v>
      </c>
      <c r="J31" s="339">
        <v>0</v>
      </c>
      <c r="K31" s="339">
        <v>390.8</v>
      </c>
      <c r="L31" s="717"/>
    </row>
    <row r="32" spans="1:12" s="322" customFormat="1" ht="11.25" customHeight="1" x14ac:dyDescent="0.2">
      <c r="A32" s="277" t="s">
        <v>608</v>
      </c>
      <c r="B32" s="339">
        <v>0</v>
      </c>
      <c r="C32" s="339">
        <v>0</v>
      </c>
      <c r="D32" s="339">
        <v>0</v>
      </c>
      <c r="E32" s="339">
        <v>0</v>
      </c>
      <c r="F32" s="339">
        <v>0</v>
      </c>
      <c r="G32" s="339">
        <v>0</v>
      </c>
      <c r="H32" s="339">
        <v>0</v>
      </c>
      <c r="I32" s="339">
        <v>0</v>
      </c>
      <c r="J32" s="339">
        <v>0</v>
      </c>
      <c r="K32" s="339">
        <v>0</v>
      </c>
      <c r="L32" s="717"/>
    </row>
    <row r="33" spans="1:12" s="322" customFormat="1" ht="10.5" customHeight="1" x14ac:dyDescent="0.2">
      <c r="A33" s="277" t="s">
        <v>613</v>
      </c>
      <c r="B33" s="339">
        <v>0</v>
      </c>
      <c r="C33" s="339">
        <v>0</v>
      </c>
      <c r="D33" s="339">
        <v>0</v>
      </c>
      <c r="E33" s="339">
        <v>0</v>
      </c>
      <c r="F33" s="339">
        <v>0</v>
      </c>
      <c r="G33" s="339">
        <v>0</v>
      </c>
      <c r="H33" s="339">
        <v>0</v>
      </c>
      <c r="I33" s="339">
        <v>99.55</v>
      </c>
      <c r="J33" s="339">
        <v>0</v>
      </c>
      <c r="K33" s="339">
        <v>99.55</v>
      </c>
      <c r="L33" s="717"/>
    </row>
    <row r="34" spans="1:12" s="322" customFormat="1" ht="10.5" customHeight="1" x14ac:dyDescent="0.2">
      <c r="A34" s="277" t="s">
        <v>614</v>
      </c>
      <c r="B34" s="339">
        <v>0</v>
      </c>
      <c r="C34" s="339">
        <v>0</v>
      </c>
      <c r="D34" s="339">
        <v>0</v>
      </c>
      <c r="E34" s="339">
        <v>0</v>
      </c>
      <c r="F34" s="339">
        <v>481.21</v>
      </c>
      <c r="G34" s="339">
        <v>0</v>
      </c>
      <c r="H34" s="339">
        <v>0</v>
      </c>
      <c r="I34" s="339">
        <v>144.13999999999999</v>
      </c>
      <c r="J34" s="339">
        <v>0</v>
      </c>
      <c r="K34" s="339">
        <v>625.35</v>
      </c>
      <c r="L34" s="717"/>
    </row>
    <row r="35" spans="1:12" s="322" customFormat="1" ht="10.5" customHeight="1" x14ac:dyDescent="0.25">
      <c r="A35" s="312" t="s">
        <v>615</v>
      </c>
      <c r="B35" s="344">
        <v>0</v>
      </c>
      <c r="C35" s="344">
        <v>68.040000000000006</v>
      </c>
      <c r="D35" s="344">
        <v>0</v>
      </c>
      <c r="E35" s="344">
        <v>0</v>
      </c>
      <c r="F35" s="344">
        <v>809.41</v>
      </c>
      <c r="G35" s="344">
        <v>0</v>
      </c>
      <c r="H35" s="344">
        <v>0</v>
      </c>
      <c r="I35" s="344">
        <v>2411.2600000000002</v>
      </c>
      <c r="J35" s="344">
        <v>0</v>
      </c>
      <c r="K35" s="344">
        <v>3288.71</v>
      </c>
      <c r="L35" s="717"/>
    </row>
    <row r="36" spans="1:12" s="322" customFormat="1" ht="10.5" customHeight="1" x14ac:dyDescent="0.25">
      <c r="A36" s="286" t="s">
        <v>616</v>
      </c>
      <c r="B36" s="346">
        <v>1645.94</v>
      </c>
      <c r="C36" s="346">
        <v>792.66</v>
      </c>
      <c r="D36" s="346">
        <v>0</v>
      </c>
      <c r="E36" s="346">
        <v>67678.27</v>
      </c>
      <c r="F36" s="346">
        <v>42677.81</v>
      </c>
      <c r="G36" s="347">
        <v>2568.98</v>
      </c>
      <c r="H36" s="346">
        <v>0</v>
      </c>
      <c r="I36" s="346">
        <v>27665.35</v>
      </c>
      <c r="J36" s="346">
        <v>1206.3399999999999</v>
      </c>
      <c r="K36" s="347">
        <v>144235.35</v>
      </c>
      <c r="L36" s="717"/>
    </row>
    <row r="37" spans="1:12" s="322" customFormat="1" ht="10.5" customHeight="1" x14ac:dyDescent="0.25">
      <c r="A37" s="276" t="s">
        <v>617</v>
      </c>
      <c r="B37" s="344">
        <v>1094.17</v>
      </c>
      <c r="C37" s="344">
        <v>477.7</v>
      </c>
      <c r="D37" s="344">
        <v>0</v>
      </c>
      <c r="E37" s="344">
        <v>4854.51</v>
      </c>
      <c r="F37" s="344">
        <v>8231.06</v>
      </c>
      <c r="G37" s="343">
        <v>353.8</v>
      </c>
      <c r="H37" s="339">
        <v>0</v>
      </c>
      <c r="I37" s="344">
        <v>8575.92</v>
      </c>
      <c r="J37" s="344">
        <v>762.84</v>
      </c>
      <c r="K37" s="343">
        <v>24350</v>
      </c>
      <c r="L37" s="717"/>
    </row>
    <row r="38" spans="1:12" s="322" customFormat="1" ht="10.5" customHeight="1" x14ac:dyDescent="0.2">
      <c r="A38" s="277" t="s">
        <v>618</v>
      </c>
      <c r="B38" s="339">
        <v>0</v>
      </c>
      <c r="C38" s="339">
        <v>73.209999999999994</v>
      </c>
      <c r="D38" s="339">
        <v>0</v>
      </c>
      <c r="E38" s="339">
        <v>3947.81</v>
      </c>
      <c r="F38" s="339">
        <v>2.2400000000000002</v>
      </c>
      <c r="G38" s="338">
        <v>353.8</v>
      </c>
      <c r="H38" s="339">
        <v>0</v>
      </c>
      <c r="I38" s="339">
        <v>0</v>
      </c>
      <c r="J38" s="339">
        <v>0</v>
      </c>
      <c r="K38" s="338">
        <v>4377.07</v>
      </c>
      <c r="L38" s="285"/>
    </row>
    <row r="39" spans="1:12" s="322" customFormat="1" ht="11.25" customHeight="1" x14ac:dyDescent="0.2">
      <c r="A39" s="277" t="s">
        <v>619</v>
      </c>
      <c r="B39" s="339">
        <v>41.35</v>
      </c>
      <c r="C39" s="339">
        <v>404.49</v>
      </c>
      <c r="D39" s="339">
        <v>0</v>
      </c>
      <c r="E39" s="339">
        <v>7.42</v>
      </c>
      <c r="F39" s="339">
        <v>413.71</v>
      </c>
      <c r="G39" s="339">
        <v>0</v>
      </c>
      <c r="H39" s="339">
        <v>0</v>
      </c>
      <c r="I39" s="339">
        <v>310.83999999999997</v>
      </c>
      <c r="J39" s="339">
        <v>0</v>
      </c>
      <c r="K39" s="339">
        <v>1177.81</v>
      </c>
      <c r="L39" s="285"/>
    </row>
    <row r="40" spans="1:12" s="322" customFormat="1" ht="11.25" customHeight="1" x14ac:dyDescent="0.2">
      <c r="A40" s="277" t="s">
        <v>620</v>
      </c>
      <c r="B40" s="339">
        <v>16.11</v>
      </c>
      <c r="C40" s="339">
        <v>0</v>
      </c>
      <c r="D40" s="339">
        <v>0</v>
      </c>
      <c r="E40" s="339">
        <v>0.88</v>
      </c>
      <c r="F40" s="339">
        <v>158.86000000000001</v>
      </c>
      <c r="G40" s="339">
        <v>0</v>
      </c>
      <c r="H40" s="339">
        <v>0</v>
      </c>
      <c r="I40" s="339">
        <v>522.39</v>
      </c>
      <c r="J40" s="339">
        <v>0</v>
      </c>
      <c r="K40" s="339">
        <v>698.24</v>
      </c>
      <c r="L40" s="285"/>
    </row>
    <row r="41" spans="1:12" s="322" customFormat="1" ht="10.5" customHeight="1" x14ac:dyDescent="0.2">
      <c r="A41" s="277" t="s">
        <v>621</v>
      </c>
      <c r="B41" s="339">
        <v>675.7</v>
      </c>
      <c r="C41" s="339">
        <v>0</v>
      </c>
      <c r="D41" s="339">
        <v>0</v>
      </c>
      <c r="E41" s="339">
        <v>192.08</v>
      </c>
      <c r="F41" s="339">
        <v>1076.74</v>
      </c>
      <c r="G41" s="339">
        <v>0</v>
      </c>
      <c r="H41" s="339">
        <v>0</v>
      </c>
      <c r="I41" s="339">
        <v>602.77</v>
      </c>
      <c r="J41" s="339">
        <v>0</v>
      </c>
      <c r="K41" s="339">
        <v>2547.29</v>
      </c>
      <c r="L41" s="285"/>
    </row>
    <row r="42" spans="1:12" s="322" customFormat="1" ht="10.5" customHeight="1" x14ac:dyDescent="0.2">
      <c r="A42" s="277" t="s">
        <v>622</v>
      </c>
      <c r="B42" s="339">
        <v>46.4</v>
      </c>
      <c r="C42" s="339">
        <v>0</v>
      </c>
      <c r="D42" s="339">
        <v>0</v>
      </c>
      <c r="E42" s="339">
        <v>203.17</v>
      </c>
      <c r="F42" s="339">
        <v>1907.7</v>
      </c>
      <c r="G42" s="339">
        <v>0</v>
      </c>
      <c r="H42" s="339">
        <v>0</v>
      </c>
      <c r="I42" s="339">
        <v>1522.11</v>
      </c>
      <c r="J42" s="339">
        <v>346.9</v>
      </c>
      <c r="K42" s="339">
        <v>4026.28</v>
      </c>
      <c r="L42" s="285"/>
    </row>
    <row r="43" spans="1:12" s="322" customFormat="1" ht="10.5" customHeight="1" x14ac:dyDescent="0.2">
      <c r="A43" s="277" t="s">
        <v>623</v>
      </c>
      <c r="B43" s="339">
        <v>9.17</v>
      </c>
      <c r="C43" s="339">
        <v>0</v>
      </c>
      <c r="D43" s="339">
        <v>0</v>
      </c>
      <c r="E43" s="339">
        <v>0</v>
      </c>
      <c r="F43" s="339">
        <v>420.21</v>
      </c>
      <c r="G43" s="339">
        <v>0</v>
      </c>
      <c r="H43" s="339">
        <v>0</v>
      </c>
      <c r="I43" s="339">
        <v>661.05</v>
      </c>
      <c r="J43" s="339">
        <v>0</v>
      </c>
      <c r="K43" s="339">
        <v>1090.43</v>
      </c>
      <c r="L43" s="285"/>
    </row>
    <row r="44" spans="1:12" s="322" customFormat="1" ht="10.5" customHeight="1" x14ac:dyDescent="0.2">
      <c r="A44" s="277" t="s">
        <v>624</v>
      </c>
      <c r="B44" s="339">
        <v>3.06</v>
      </c>
      <c r="C44" s="339">
        <v>0</v>
      </c>
      <c r="D44" s="339">
        <v>0</v>
      </c>
      <c r="E44" s="339">
        <v>0</v>
      </c>
      <c r="F44" s="339">
        <v>227.47</v>
      </c>
      <c r="G44" s="339">
        <v>0</v>
      </c>
      <c r="H44" s="339">
        <v>0</v>
      </c>
      <c r="I44" s="339">
        <v>554.99</v>
      </c>
      <c r="J44" s="339">
        <v>0</v>
      </c>
      <c r="K44" s="339">
        <v>785.51</v>
      </c>
      <c r="L44" s="285"/>
    </row>
    <row r="45" spans="1:12" s="322" customFormat="1" ht="10.5" customHeight="1" x14ac:dyDescent="0.2">
      <c r="A45" s="277" t="s">
        <v>625</v>
      </c>
      <c r="B45" s="339">
        <v>30.86</v>
      </c>
      <c r="C45" s="339">
        <v>0</v>
      </c>
      <c r="D45" s="339">
        <v>0</v>
      </c>
      <c r="E45" s="339">
        <v>100.61</v>
      </c>
      <c r="F45" s="339">
        <v>435.72</v>
      </c>
      <c r="G45" s="339">
        <v>0</v>
      </c>
      <c r="H45" s="339">
        <v>0</v>
      </c>
      <c r="I45" s="339">
        <v>430.99</v>
      </c>
      <c r="J45" s="339">
        <v>0</v>
      </c>
      <c r="K45" s="339">
        <v>998.18</v>
      </c>
      <c r="L45" s="285"/>
    </row>
    <row r="46" spans="1:12" s="322" customFormat="1" ht="10.5" customHeight="1" x14ac:dyDescent="0.2">
      <c r="A46" s="277" t="s">
        <v>626</v>
      </c>
      <c r="B46" s="339">
        <v>31.58</v>
      </c>
      <c r="C46" s="339">
        <v>0</v>
      </c>
      <c r="D46" s="339">
        <v>0</v>
      </c>
      <c r="E46" s="339">
        <v>187.65</v>
      </c>
      <c r="F46" s="339">
        <v>1485.29</v>
      </c>
      <c r="G46" s="339">
        <v>0</v>
      </c>
      <c r="H46" s="339">
        <v>0</v>
      </c>
      <c r="I46" s="339">
        <v>923.56</v>
      </c>
      <c r="J46" s="339">
        <v>1.02</v>
      </c>
      <c r="K46" s="339">
        <v>2629.09</v>
      </c>
      <c r="L46" s="285"/>
    </row>
    <row r="47" spans="1:12" s="322" customFormat="1" ht="10.5" customHeight="1" x14ac:dyDescent="0.2">
      <c r="A47" s="277" t="s">
        <v>627</v>
      </c>
      <c r="B47" s="339">
        <v>46.29</v>
      </c>
      <c r="C47" s="339">
        <v>0</v>
      </c>
      <c r="D47" s="339">
        <v>0</v>
      </c>
      <c r="E47" s="339">
        <v>42.99</v>
      </c>
      <c r="F47" s="339">
        <v>368.19</v>
      </c>
      <c r="G47" s="339">
        <v>0</v>
      </c>
      <c r="H47" s="339">
        <v>0</v>
      </c>
      <c r="I47" s="339">
        <v>259.04000000000002</v>
      </c>
      <c r="J47" s="339">
        <v>0</v>
      </c>
      <c r="K47" s="339">
        <v>716.51</v>
      </c>
      <c r="L47" s="285"/>
    </row>
    <row r="48" spans="1:12" s="322" customFormat="1" ht="10.5" customHeight="1" x14ac:dyDescent="0.2">
      <c r="A48" s="277" t="s">
        <v>628</v>
      </c>
      <c r="B48" s="339">
        <v>67.12</v>
      </c>
      <c r="C48" s="339">
        <v>0</v>
      </c>
      <c r="D48" s="339">
        <v>0</v>
      </c>
      <c r="E48" s="339">
        <v>31.73</v>
      </c>
      <c r="F48" s="339">
        <v>907.48</v>
      </c>
      <c r="G48" s="339">
        <v>0</v>
      </c>
      <c r="H48" s="339">
        <v>0</v>
      </c>
      <c r="I48" s="339">
        <v>951.79</v>
      </c>
      <c r="J48" s="339">
        <v>0</v>
      </c>
      <c r="K48" s="339">
        <v>1958.12</v>
      </c>
      <c r="L48" s="285"/>
    </row>
    <row r="49" spans="1:12" s="322" customFormat="1" ht="11.25" customHeight="1" x14ac:dyDescent="0.2">
      <c r="A49" s="277" t="s">
        <v>629</v>
      </c>
      <c r="B49" s="339">
        <v>123.65</v>
      </c>
      <c r="C49" s="339">
        <v>0</v>
      </c>
      <c r="D49" s="339">
        <v>0</v>
      </c>
      <c r="E49" s="339">
        <v>7.54</v>
      </c>
      <c r="F49" s="339">
        <v>595.91</v>
      </c>
      <c r="G49" s="339">
        <v>0</v>
      </c>
      <c r="H49" s="339">
        <v>0</v>
      </c>
      <c r="I49" s="339">
        <v>1699.98</v>
      </c>
      <c r="J49" s="339">
        <v>414.92</v>
      </c>
      <c r="K49" s="339">
        <v>2842.01</v>
      </c>
      <c r="L49" s="285"/>
    </row>
    <row r="50" spans="1:12" s="322" customFormat="1" ht="11.25" customHeight="1" x14ac:dyDescent="0.2">
      <c r="A50" s="277" t="s">
        <v>630</v>
      </c>
      <c r="B50" s="339">
        <v>2.88</v>
      </c>
      <c r="C50" s="339">
        <v>0</v>
      </c>
      <c r="D50" s="339">
        <v>0</v>
      </c>
      <c r="E50" s="339">
        <v>132.62</v>
      </c>
      <c r="F50" s="339">
        <v>231.55</v>
      </c>
      <c r="G50" s="339">
        <v>0</v>
      </c>
      <c r="H50" s="339">
        <v>0</v>
      </c>
      <c r="I50" s="339">
        <v>136.4</v>
      </c>
      <c r="J50" s="339">
        <v>0</v>
      </c>
      <c r="K50" s="339">
        <v>503.45</v>
      </c>
      <c r="L50" s="285"/>
    </row>
    <row r="51" spans="1:12" s="322" customFormat="1" ht="10.5" customHeight="1" x14ac:dyDescent="0.25">
      <c r="A51" s="276" t="s">
        <v>631</v>
      </c>
      <c r="B51" s="344">
        <v>12.8</v>
      </c>
      <c r="C51" s="344">
        <v>0</v>
      </c>
      <c r="D51" s="344">
        <v>0</v>
      </c>
      <c r="E51" s="344">
        <v>51054.25</v>
      </c>
      <c r="F51" s="344">
        <v>0</v>
      </c>
      <c r="G51" s="344">
        <v>988.16</v>
      </c>
      <c r="H51" s="339">
        <v>0</v>
      </c>
      <c r="I51" s="344">
        <v>348.32</v>
      </c>
      <c r="J51" s="344">
        <v>0</v>
      </c>
      <c r="K51" s="344">
        <v>52403.53</v>
      </c>
      <c r="L51" s="717"/>
    </row>
    <row r="52" spans="1:12" s="322" customFormat="1" ht="10.5" customHeight="1" x14ac:dyDescent="0.2">
      <c r="A52" s="277" t="s">
        <v>632</v>
      </c>
      <c r="B52" s="339">
        <v>0</v>
      </c>
      <c r="C52" s="339">
        <v>0</v>
      </c>
      <c r="D52" s="339">
        <v>0</v>
      </c>
      <c r="E52" s="339">
        <v>12113.74</v>
      </c>
      <c r="F52" s="339">
        <v>0</v>
      </c>
      <c r="G52" s="339">
        <v>0</v>
      </c>
      <c r="H52" s="339">
        <v>0</v>
      </c>
      <c r="I52" s="339">
        <v>0</v>
      </c>
      <c r="J52" s="339">
        <v>0</v>
      </c>
      <c r="K52" s="339">
        <v>12113.74</v>
      </c>
      <c r="L52" s="717"/>
    </row>
    <row r="53" spans="1:12" s="322" customFormat="1" ht="10.5" customHeight="1" x14ac:dyDescent="0.2">
      <c r="A53" s="277" t="s">
        <v>633</v>
      </c>
      <c r="B53" s="339">
        <v>12.8</v>
      </c>
      <c r="C53" s="339">
        <v>0</v>
      </c>
      <c r="D53" s="339">
        <v>0</v>
      </c>
      <c r="E53" s="339">
        <v>616.79</v>
      </c>
      <c r="F53" s="339">
        <v>0</v>
      </c>
      <c r="G53" s="339">
        <v>0</v>
      </c>
      <c r="H53" s="339">
        <v>0</v>
      </c>
      <c r="I53" s="339">
        <v>346.77</v>
      </c>
      <c r="J53" s="339">
        <v>0</v>
      </c>
      <c r="K53" s="339">
        <v>976.37</v>
      </c>
      <c r="L53" s="717"/>
    </row>
    <row r="54" spans="1:12" s="322" customFormat="1" ht="10.5" customHeight="1" x14ac:dyDescent="0.2">
      <c r="A54" s="277" t="s">
        <v>634</v>
      </c>
      <c r="B54" s="339">
        <v>0</v>
      </c>
      <c r="C54" s="339">
        <v>0</v>
      </c>
      <c r="D54" s="339">
        <v>0</v>
      </c>
      <c r="E54" s="339">
        <v>37429.89</v>
      </c>
      <c r="F54" s="339">
        <v>0</v>
      </c>
      <c r="G54" s="339">
        <v>988.16</v>
      </c>
      <c r="H54" s="339">
        <v>0</v>
      </c>
      <c r="I54" s="339">
        <v>1.55</v>
      </c>
      <c r="J54" s="339">
        <v>0</v>
      </c>
      <c r="K54" s="339">
        <v>38419.599999999999</v>
      </c>
      <c r="L54" s="717"/>
    </row>
    <row r="55" spans="1:12" s="322" customFormat="1" ht="10.5" customHeight="1" x14ac:dyDescent="0.2">
      <c r="A55" s="277" t="s">
        <v>635</v>
      </c>
      <c r="B55" s="339">
        <v>0</v>
      </c>
      <c r="C55" s="339">
        <v>0</v>
      </c>
      <c r="D55" s="339">
        <v>0</v>
      </c>
      <c r="E55" s="339">
        <v>893.83</v>
      </c>
      <c r="F55" s="339">
        <v>0</v>
      </c>
      <c r="G55" s="339">
        <v>0</v>
      </c>
      <c r="H55" s="339">
        <v>0</v>
      </c>
      <c r="I55" s="339">
        <v>0</v>
      </c>
      <c r="J55" s="339">
        <v>0</v>
      </c>
      <c r="K55" s="339">
        <v>893.83</v>
      </c>
      <c r="L55" s="717"/>
    </row>
    <row r="56" spans="1:12" s="322" customFormat="1" ht="10.5" customHeight="1" x14ac:dyDescent="0.2">
      <c r="A56" s="277" t="s">
        <v>636</v>
      </c>
      <c r="B56" s="339">
        <v>0</v>
      </c>
      <c r="C56" s="339">
        <v>0</v>
      </c>
      <c r="D56" s="339">
        <v>0</v>
      </c>
      <c r="E56" s="339">
        <v>0</v>
      </c>
      <c r="F56" s="339">
        <v>0</v>
      </c>
      <c r="G56" s="339">
        <v>0</v>
      </c>
      <c r="H56" s="339">
        <v>0</v>
      </c>
      <c r="I56" s="339">
        <v>0</v>
      </c>
      <c r="J56" s="339">
        <v>0</v>
      </c>
      <c r="K56" s="339">
        <v>0</v>
      </c>
      <c r="L56" s="717"/>
    </row>
    <row r="57" spans="1:12" s="322" customFormat="1" ht="10.5" customHeight="1" x14ac:dyDescent="0.25">
      <c r="A57" s="276" t="s">
        <v>614</v>
      </c>
      <c r="B57" s="344">
        <v>538.97</v>
      </c>
      <c r="C57" s="344">
        <v>189.52</v>
      </c>
      <c r="D57" s="344">
        <v>0</v>
      </c>
      <c r="E57" s="344">
        <v>4024.78</v>
      </c>
      <c r="F57" s="344">
        <v>33913.78</v>
      </c>
      <c r="G57" s="343">
        <v>1227.01</v>
      </c>
      <c r="H57" s="339">
        <v>0</v>
      </c>
      <c r="I57" s="344">
        <v>18741.11</v>
      </c>
      <c r="J57" s="344">
        <v>443.5</v>
      </c>
      <c r="K57" s="343">
        <v>59078.68</v>
      </c>
      <c r="L57" s="717"/>
    </row>
    <row r="58" spans="1:12" s="322" customFormat="1" ht="10.5" customHeight="1" x14ac:dyDescent="0.2">
      <c r="A58" s="277" t="s">
        <v>637</v>
      </c>
      <c r="B58" s="339">
        <v>488.53</v>
      </c>
      <c r="C58" s="339">
        <v>189.52</v>
      </c>
      <c r="D58" s="339">
        <v>0</v>
      </c>
      <c r="E58" s="339">
        <v>2851.2</v>
      </c>
      <c r="F58" s="339">
        <v>26713.62</v>
      </c>
      <c r="G58" s="338">
        <v>293.68</v>
      </c>
      <c r="H58" s="339">
        <v>0</v>
      </c>
      <c r="I58" s="339">
        <v>10192.67</v>
      </c>
      <c r="J58" s="339">
        <v>51.93</v>
      </c>
      <c r="K58" s="338">
        <v>40781.160000000003</v>
      </c>
      <c r="L58" s="717"/>
    </row>
    <row r="59" spans="1:12" s="322" customFormat="1" ht="10.5" customHeight="1" x14ac:dyDescent="0.2">
      <c r="A59" s="277" t="s">
        <v>638</v>
      </c>
      <c r="B59" s="339">
        <v>15.88</v>
      </c>
      <c r="C59" s="339">
        <v>0</v>
      </c>
      <c r="D59" s="339">
        <v>0</v>
      </c>
      <c r="E59" s="339">
        <v>350.39</v>
      </c>
      <c r="F59" s="339">
        <v>3112.64</v>
      </c>
      <c r="G59" s="339">
        <v>74.8</v>
      </c>
      <c r="H59" s="339">
        <v>0</v>
      </c>
      <c r="I59" s="339">
        <v>1671.68</v>
      </c>
      <c r="J59" s="339">
        <v>382.38</v>
      </c>
      <c r="K59" s="339">
        <v>5607.77</v>
      </c>
      <c r="L59" s="717"/>
    </row>
    <row r="60" spans="1:12" s="322" customFormat="1" ht="10.5" customHeight="1" x14ac:dyDescent="0.2">
      <c r="A60" s="277" t="s">
        <v>639</v>
      </c>
      <c r="B60" s="339">
        <v>32.840000000000003</v>
      </c>
      <c r="C60" s="339">
        <v>0</v>
      </c>
      <c r="D60" s="339">
        <v>0</v>
      </c>
      <c r="E60" s="339">
        <v>339.84</v>
      </c>
      <c r="F60" s="339">
        <v>3209.57</v>
      </c>
      <c r="G60" s="338">
        <v>748.35</v>
      </c>
      <c r="H60" s="339">
        <v>0</v>
      </c>
      <c r="I60" s="339">
        <v>6549.97</v>
      </c>
      <c r="J60" s="339">
        <v>9.18</v>
      </c>
      <c r="K60" s="338">
        <v>10889.75</v>
      </c>
      <c r="L60" s="717"/>
    </row>
    <row r="61" spans="1:12" s="322" customFormat="1" ht="11.25" customHeight="1" x14ac:dyDescent="0.2">
      <c r="A61" s="277" t="s">
        <v>640</v>
      </c>
      <c r="B61" s="339">
        <v>0</v>
      </c>
      <c r="C61" s="339">
        <v>0</v>
      </c>
      <c r="D61" s="339">
        <v>0</v>
      </c>
      <c r="E61" s="339">
        <v>266.52999999999997</v>
      </c>
      <c r="F61" s="339">
        <v>113.59</v>
      </c>
      <c r="G61" s="339">
        <v>110.18</v>
      </c>
      <c r="H61" s="339">
        <v>0</v>
      </c>
      <c r="I61" s="339">
        <v>326.79000000000002</v>
      </c>
      <c r="J61" s="339">
        <v>0</v>
      </c>
      <c r="K61" s="339">
        <v>817.1</v>
      </c>
      <c r="L61" s="717"/>
    </row>
    <row r="62" spans="1:12" s="322" customFormat="1" ht="10.5" customHeight="1" x14ac:dyDescent="0.2">
      <c r="A62" s="283" t="s">
        <v>641</v>
      </c>
      <c r="B62" s="339">
        <v>1.72</v>
      </c>
      <c r="C62" s="339">
        <v>0</v>
      </c>
      <c r="D62" s="339">
        <v>0</v>
      </c>
      <c r="E62" s="339">
        <v>216.82</v>
      </c>
      <c r="F62" s="339">
        <v>764.37</v>
      </c>
      <c r="G62" s="339">
        <v>0</v>
      </c>
      <c r="H62" s="339">
        <v>0</v>
      </c>
      <c r="I62" s="339">
        <v>0</v>
      </c>
      <c r="J62" s="339">
        <v>0</v>
      </c>
      <c r="K62" s="339">
        <v>982.91</v>
      </c>
      <c r="L62" s="717"/>
    </row>
    <row r="63" spans="1:12" s="326" customFormat="1" ht="10.5" customHeight="1" thickBot="1" x14ac:dyDescent="0.3">
      <c r="A63" s="287" t="s">
        <v>642</v>
      </c>
      <c r="B63" s="348">
        <v>0</v>
      </c>
      <c r="C63" s="348">
        <v>125.44</v>
      </c>
      <c r="D63" s="348">
        <v>0</v>
      </c>
      <c r="E63" s="349">
        <v>7744.74</v>
      </c>
      <c r="F63" s="349">
        <v>532.97</v>
      </c>
      <c r="G63" s="348">
        <v>0</v>
      </c>
      <c r="H63" s="348">
        <v>0</v>
      </c>
      <c r="I63" s="348">
        <v>0</v>
      </c>
      <c r="J63" s="348">
        <v>0</v>
      </c>
      <c r="K63" s="349">
        <v>8403.15</v>
      </c>
      <c r="L63" s="717"/>
    </row>
    <row r="64" spans="1:12" ht="12" customHeight="1" thickTop="1" x14ac:dyDescent="0.25">
      <c r="A64" s="282" t="s">
        <v>643</v>
      </c>
      <c r="B64" s="282"/>
      <c r="C64" s="282"/>
      <c r="D64" s="282"/>
      <c r="E64" s="282"/>
      <c r="F64" s="282"/>
      <c r="G64" s="282"/>
      <c r="H64" s="277"/>
      <c r="I64" s="277"/>
      <c r="J64" s="277"/>
      <c r="K64" s="277"/>
    </row>
    <row r="65" spans="1:11" ht="10" customHeight="1" x14ac:dyDescent="0.25">
      <c r="A65" s="282" t="s">
        <v>644</v>
      </c>
      <c r="B65" s="282"/>
      <c r="C65" s="282"/>
      <c r="D65" s="282"/>
      <c r="E65" s="282"/>
      <c r="F65" s="282"/>
      <c r="G65" s="282"/>
      <c r="H65" s="277"/>
      <c r="I65" s="277"/>
      <c r="J65" s="277"/>
      <c r="K65" s="277"/>
    </row>
    <row r="66" spans="1:11" ht="10" customHeight="1" x14ac:dyDescent="0.25">
      <c r="A66" s="282" t="s">
        <v>645</v>
      </c>
      <c r="B66" s="282"/>
      <c r="C66" s="282"/>
      <c r="D66" s="282"/>
      <c r="E66" s="282"/>
      <c r="F66" s="282"/>
      <c r="G66" s="282"/>
      <c r="H66" s="277"/>
      <c r="I66" s="277"/>
      <c r="J66" s="277"/>
      <c r="K66" s="277"/>
    </row>
    <row r="67" spans="1:11" ht="10" customHeight="1" x14ac:dyDescent="0.25">
      <c r="A67" s="282" t="s">
        <v>646</v>
      </c>
      <c r="B67" s="282"/>
      <c r="C67" s="282"/>
      <c r="D67" s="282"/>
      <c r="E67" s="282"/>
      <c r="F67" s="282"/>
      <c r="G67" s="282"/>
      <c r="H67" s="277"/>
      <c r="I67" s="277"/>
      <c r="J67" s="277"/>
      <c r="K67" s="277"/>
    </row>
    <row r="68" spans="1:11" ht="10" customHeight="1" x14ac:dyDescent="0.25">
      <c r="A68" s="282" t="s">
        <v>647</v>
      </c>
      <c r="B68" s="282"/>
      <c r="C68" s="282"/>
      <c r="D68" s="282"/>
      <c r="E68" s="282"/>
      <c r="F68" s="282"/>
      <c r="G68" s="282"/>
      <c r="H68" s="277"/>
      <c r="I68" s="277"/>
      <c r="J68" s="277"/>
      <c r="K68" s="277"/>
    </row>
    <row r="69" spans="1:11" ht="9.75" customHeight="1" x14ac:dyDescent="0.3">
      <c r="A69" s="282" t="s">
        <v>653</v>
      </c>
      <c r="B69" s="337"/>
      <c r="C69" s="337"/>
      <c r="D69" s="337"/>
      <c r="E69" s="337"/>
      <c r="F69" s="337"/>
      <c r="G69" s="337"/>
      <c r="H69" s="337"/>
      <c r="I69" s="337"/>
      <c r="J69" s="337"/>
      <c r="K69" s="337"/>
    </row>
  </sheetData>
  <pageMargins left="0.51181102362204722" right="0.51181102362204722" top="0.51181102362204722" bottom="0.51181102362204722" header="0.27559055118110237" footer="0.27559055118110237"/>
  <pageSetup paperSize="9" scale="83" firstPageNumber="194" orientation="portrait"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97B3A-76F3-46E2-8BCD-2D22720B9CD1}">
  <sheetPr>
    <pageSetUpPr fitToPage="1"/>
  </sheetPr>
  <dimension ref="A1:L70"/>
  <sheetViews>
    <sheetView zoomScaleNormal="100" workbookViewId="0"/>
  </sheetViews>
  <sheetFormatPr defaultColWidth="7.765625" defaultRowHeight="12.5" x14ac:dyDescent="0.25"/>
  <cols>
    <col min="1" max="1" width="16.23046875" style="279" customWidth="1"/>
    <col min="2" max="2" width="5.84375" style="279" bestFit="1" customWidth="1"/>
    <col min="3" max="3" width="9.765625" style="279" customWidth="1"/>
    <col min="4" max="4" width="6.07421875" style="279" customWidth="1"/>
    <col min="5" max="5" width="7.69140625" style="279" customWidth="1"/>
    <col min="6" max="6" width="5.765625" style="279" customWidth="1"/>
    <col min="7" max="7" width="8.07421875" style="279" customWidth="1"/>
    <col min="8" max="8" width="7.07421875" style="279" customWidth="1"/>
    <col min="9" max="9" width="7.765625" style="279"/>
    <col min="10" max="10" width="4.69140625" style="279" customWidth="1"/>
    <col min="11" max="11" width="6.3046875" style="279" customWidth="1"/>
    <col min="12" max="256" width="7.765625" style="279"/>
    <col min="257" max="257" width="16.23046875" style="279" customWidth="1"/>
    <col min="258" max="258" width="5.84375" style="279" bestFit="1" customWidth="1"/>
    <col min="259" max="259" width="9.765625" style="279" customWidth="1"/>
    <col min="260" max="260" width="6.07421875" style="279" customWidth="1"/>
    <col min="261" max="261" width="7.69140625" style="279" customWidth="1"/>
    <col min="262" max="262" width="5.765625" style="279" customWidth="1"/>
    <col min="263" max="263" width="8.07421875" style="279" customWidth="1"/>
    <col min="264" max="264" width="7.07421875" style="279" customWidth="1"/>
    <col min="265" max="265" width="7.765625" style="279"/>
    <col min="266" max="266" width="4.69140625" style="279" customWidth="1"/>
    <col min="267" max="267" width="6.3046875" style="279" customWidth="1"/>
    <col min="268" max="512" width="7.765625" style="279"/>
    <col min="513" max="513" width="16.23046875" style="279" customWidth="1"/>
    <col min="514" max="514" width="5.84375" style="279" bestFit="1" customWidth="1"/>
    <col min="515" max="515" width="9.765625" style="279" customWidth="1"/>
    <col min="516" max="516" width="6.07421875" style="279" customWidth="1"/>
    <col min="517" max="517" width="7.69140625" style="279" customWidth="1"/>
    <col min="518" max="518" width="5.765625" style="279" customWidth="1"/>
    <col min="519" max="519" width="8.07421875" style="279" customWidth="1"/>
    <col min="520" max="520" width="7.07421875" style="279" customWidth="1"/>
    <col min="521" max="521" width="7.765625" style="279"/>
    <col min="522" max="522" width="4.69140625" style="279" customWidth="1"/>
    <col min="523" max="523" width="6.3046875" style="279" customWidth="1"/>
    <col min="524" max="768" width="7.765625" style="279"/>
    <col min="769" max="769" width="16.23046875" style="279" customWidth="1"/>
    <col min="770" max="770" width="5.84375" style="279" bestFit="1" customWidth="1"/>
    <col min="771" max="771" width="9.765625" style="279" customWidth="1"/>
    <col min="772" max="772" width="6.07421875" style="279" customWidth="1"/>
    <col min="773" max="773" width="7.69140625" style="279" customWidth="1"/>
    <col min="774" max="774" width="5.765625" style="279" customWidth="1"/>
    <col min="775" max="775" width="8.07421875" style="279" customWidth="1"/>
    <col min="776" max="776" width="7.07421875" style="279" customWidth="1"/>
    <col min="777" max="777" width="7.765625" style="279"/>
    <col min="778" max="778" width="4.69140625" style="279" customWidth="1"/>
    <col min="779" max="779" width="6.3046875" style="279" customWidth="1"/>
    <col min="780" max="1024" width="7.765625" style="279"/>
    <col min="1025" max="1025" width="16.23046875" style="279" customWidth="1"/>
    <col min="1026" max="1026" width="5.84375" style="279" bestFit="1" customWidth="1"/>
    <col min="1027" max="1027" width="9.765625" style="279" customWidth="1"/>
    <col min="1028" max="1028" width="6.07421875" style="279" customWidth="1"/>
    <col min="1029" max="1029" width="7.69140625" style="279" customWidth="1"/>
    <col min="1030" max="1030" width="5.765625" style="279" customWidth="1"/>
    <col min="1031" max="1031" width="8.07421875" style="279" customWidth="1"/>
    <col min="1032" max="1032" width="7.07421875" style="279" customWidth="1"/>
    <col min="1033" max="1033" width="7.765625" style="279"/>
    <col min="1034" max="1034" width="4.69140625" style="279" customWidth="1"/>
    <col min="1035" max="1035" width="6.3046875" style="279" customWidth="1"/>
    <col min="1036" max="1280" width="7.765625" style="279"/>
    <col min="1281" max="1281" width="16.23046875" style="279" customWidth="1"/>
    <col min="1282" max="1282" width="5.84375" style="279" bestFit="1" customWidth="1"/>
    <col min="1283" max="1283" width="9.765625" style="279" customWidth="1"/>
    <col min="1284" max="1284" width="6.07421875" style="279" customWidth="1"/>
    <col min="1285" max="1285" width="7.69140625" style="279" customWidth="1"/>
    <col min="1286" max="1286" width="5.765625" style="279" customWidth="1"/>
    <col min="1287" max="1287" width="8.07421875" style="279" customWidth="1"/>
    <col min="1288" max="1288" width="7.07421875" style="279" customWidth="1"/>
    <col min="1289" max="1289" width="7.765625" style="279"/>
    <col min="1290" max="1290" width="4.69140625" style="279" customWidth="1"/>
    <col min="1291" max="1291" width="6.3046875" style="279" customWidth="1"/>
    <col min="1292" max="1536" width="7.765625" style="279"/>
    <col min="1537" max="1537" width="16.23046875" style="279" customWidth="1"/>
    <col min="1538" max="1538" width="5.84375" style="279" bestFit="1" customWidth="1"/>
    <col min="1539" max="1539" width="9.765625" style="279" customWidth="1"/>
    <col min="1540" max="1540" width="6.07421875" style="279" customWidth="1"/>
    <col min="1541" max="1541" width="7.69140625" style="279" customWidth="1"/>
    <col min="1542" max="1542" width="5.765625" style="279" customWidth="1"/>
    <col min="1543" max="1543" width="8.07421875" style="279" customWidth="1"/>
    <col min="1544" max="1544" width="7.07421875" style="279" customWidth="1"/>
    <col min="1545" max="1545" width="7.765625" style="279"/>
    <col min="1546" max="1546" width="4.69140625" style="279" customWidth="1"/>
    <col min="1547" max="1547" width="6.3046875" style="279" customWidth="1"/>
    <col min="1548" max="1792" width="7.765625" style="279"/>
    <col min="1793" max="1793" width="16.23046875" style="279" customWidth="1"/>
    <col min="1794" max="1794" width="5.84375" style="279" bestFit="1" customWidth="1"/>
    <col min="1795" max="1795" width="9.765625" style="279" customWidth="1"/>
    <col min="1796" max="1796" width="6.07421875" style="279" customWidth="1"/>
    <col min="1797" max="1797" width="7.69140625" style="279" customWidth="1"/>
    <col min="1798" max="1798" width="5.765625" style="279" customWidth="1"/>
    <col min="1799" max="1799" width="8.07421875" style="279" customWidth="1"/>
    <col min="1800" max="1800" width="7.07421875" style="279" customWidth="1"/>
    <col min="1801" max="1801" width="7.765625" style="279"/>
    <col min="1802" max="1802" width="4.69140625" style="279" customWidth="1"/>
    <col min="1803" max="1803" width="6.3046875" style="279" customWidth="1"/>
    <col min="1804" max="2048" width="7.765625" style="279"/>
    <col min="2049" max="2049" width="16.23046875" style="279" customWidth="1"/>
    <col min="2050" max="2050" width="5.84375" style="279" bestFit="1" customWidth="1"/>
    <col min="2051" max="2051" width="9.765625" style="279" customWidth="1"/>
    <col min="2052" max="2052" width="6.07421875" style="279" customWidth="1"/>
    <col min="2053" max="2053" width="7.69140625" style="279" customWidth="1"/>
    <col min="2054" max="2054" width="5.765625" style="279" customWidth="1"/>
    <col min="2055" max="2055" width="8.07421875" style="279" customWidth="1"/>
    <col min="2056" max="2056" width="7.07421875" style="279" customWidth="1"/>
    <col min="2057" max="2057" width="7.765625" style="279"/>
    <col min="2058" max="2058" width="4.69140625" style="279" customWidth="1"/>
    <col min="2059" max="2059" width="6.3046875" style="279" customWidth="1"/>
    <col min="2060" max="2304" width="7.765625" style="279"/>
    <col min="2305" max="2305" width="16.23046875" style="279" customWidth="1"/>
    <col min="2306" max="2306" width="5.84375" style="279" bestFit="1" customWidth="1"/>
    <col min="2307" max="2307" width="9.765625" style="279" customWidth="1"/>
    <col min="2308" max="2308" width="6.07421875" style="279" customWidth="1"/>
    <col min="2309" max="2309" width="7.69140625" style="279" customWidth="1"/>
    <col min="2310" max="2310" width="5.765625" style="279" customWidth="1"/>
    <col min="2311" max="2311" width="8.07421875" style="279" customWidth="1"/>
    <col min="2312" max="2312" width="7.07421875" style="279" customWidth="1"/>
    <col min="2313" max="2313" width="7.765625" style="279"/>
    <col min="2314" max="2314" width="4.69140625" style="279" customWidth="1"/>
    <col min="2315" max="2315" width="6.3046875" style="279" customWidth="1"/>
    <col min="2316" max="2560" width="7.765625" style="279"/>
    <col min="2561" max="2561" width="16.23046875" style="279" customWidth="1"/>
    <col min="2562" max="2562" width="5.84375" style="279" bestFit="1" customWidth="1"/>
    <col min="2563" max="2563" width="9.765625" style="279" customWidth="1"/>
    <col min="2564" max="2564" width="6.07421875" style="279" customWidth="1"/>
    <col min="2565" max="2565" width="7.69140625" style="279" customWidth="1"/>
    <col min="2566" max="2566" width="5.765625" style="279" customWidth="1"/>
    <col min="2567" max="2567" width="8.07421875" style="279" customWidth="1"/>
    <col min="2568" max="2568" width="7.07421875" style="279" customWidth="1"/>
    <col min="2569" max="2569" width="7.765625" style="279"/>
    <col min="2570" max="2570" width="4.69140625" style="279" customWidth="1"/>
    <col min="2571" max="2571" width="6.3046875" style="279" customWidth="1"/>
    <col min="2572" max="2816" width="7.765625" style="279"/>
    <col min="2817" max="2817" width="16.23046875" style="279" customWidth="1"/>
    <col min="2818" max="2818" width="5.84375" style="279" bestFit="1" customWidth="1"/>
    <col min="2819" max="2819" width="9.765625" style="279" customWidth="1"/>
    <col min="2820" max="2820" width="6.07421875" style="279" customWidth="1"/>
    <col min="2821" max="2821" width="7.69140625" style="279" customWidth="1"/>
    <col min="2822" max="2822" width="5.765625" style="279" customWidth="1"/>
    <col min="2823" max="2823" width="8.07421875" style="279" customWidth="1"/>
    <col min="2824" max="2824" width="7.07421875" style="279" customWidth="1"/>
    <col min="2825" max="2825" width="7.765625" style="279"/>
    <col min="2826" max="2826" width="4.69140625" style="279" customWidth="1"/>
    <col min="2827" max="2827" width="6.3046875" style="279" customWidth="1"/>
    <col min="2828" max="3072" width="7.765625" style="279"/>
    <col min="3073" max="3073" width="16.23046875" style="279" customWidth="1"/>
    <col min="3074" max="3074" width="5.84375" style="279" bestFit="1" customWidth="1"/>
    <col min="3075" max="3075" width="9.765625" style="279" customWidth="1"/>
    <col min="3076" max="3076" width="6.07421875" style="279" customWidth="1"/>
    <col min="3077" max="3077" width="7.69140625" style="279" customWidth="1"/>
    <col min="3078" max="3078" width="5.765625" style="279" customWidth="1"/>
    <col min="3079" max="3079" width="8.07421875" style="279" customWidth="1"/>
    <col min="3080" max="3080" width="7.07421875" style="279" customWidth="1"/>
    <col min="3081" max="3081" width="7.765625" style="279"/>
    <col min="3082" max="3082" width="4.69140625" style="279" customWidth="1"/>
    <col min="3083" max="3083" width="6.3046875" style="279" customWidth="1"/>
    <col min="3084" max="3328" width="7.765625" style="279"/>
    <col min="3329" max="3329" width="16.23046875" style="279" customWidth="1"/>
    <col min="3330" max="3330" width="5.84375" style="279" bestFit="1" customWidth="1"/>
    <col min="3331" max="3331" width="9.765625" style="279" customWidth="1"/>
    <col min="3332" max="3332" width="6.07421875" style="279" customWidth="1"/>
    <col min="3333" max="3333" width="7.69140625" style="279" customWidth="1"/>
    <col min="3334" max="3334" width="5.765625" style="279" customWidth="1"/>
    <col min="3335" max="3335" width="8.07421875" style="279" customWidth="1"/>
    <col min="3336" max="3336" width="7.07421875" style="279" customWidth="1"/>
    <col min="3337" max="3337" width="7.765625" style="279"/>
    <col min="3338" max="3338" width="4.69140625" style="279" customWidth="1"/>
    <col min="3339" max="3339" width="6.3046875" style="279" customWidth="1"/>
    <col min="3340" max="3584" width="7.765625" style="279"/>
    <col min="3585" max="3585" width="16.23046875" style="279" customWidth="1"/>
    <col min="3586" max="3586" width="5.84375" style="279" bestFit="1" customWidth="1"/>
    <col min="3587" max="3587" width="9.765625" style="279" customWidth="1"/>
    <col min="3588" max="3588" width="6.07421875" style="279" customWidth="1"/>
    <col min="3589" max="3589" width="7.69140625" style="279" customWidth="1"/>
    <col min="3590" max="3590" width="5.765625" style="279" customWidth="1"/>
    <col min="3591" max="3591" width="8.07421875" style="279" customWidth="1"/>
    <col min="3592" max="3592" width="7.07421875" style="279" customWidth="1"/>
    <col min="3593" max="3593" width="7.765625" style="279"/>
    <col min="3594" max="3594" width="4.69140625" style="279" customWidth="1"/>
    <col min="3595" max="3595" width="6.3046875" style="279" customWidth="1"/>
    <col min="3596" max="3840" width="7.765625" style="279"/>
    <col min="3841" max="3841" width="16.23046875" style="279" customWidth="1"/>
    <col min="3842" max="3842" width="5.84375" style="279" bestFit="1" customWidth="1"/>
    <col min="3843" max="3843" width="9.765625" style="279" customWidth="1"/>
    <col min="3844" max="3844" width="6.07421875" style="279" customWidth="1"/>
    <col min="3845" max="3845" width="7.69140625" style="279" customWidth="1"/>
    <col min="3846" max="3846" width="5.765625" style="279" customWidth="1"/>
    <col min="3847" max="3847" width="8.07421875" style="279" customWidth="1"/>
    <col min="3848" max="3848" width="7.07421875" style="279" customWidth="1"/>
    <col min="3849" max="3849" width="7.765625" style="279"/>
    <col min="3850" max="3850" width="4.69140625" style="279" customWidth="1"/>
    <col min="3851" max="3851" width="6.3046875" style="279" customWidth="1"/>
    <col min="3852" max="4096" width="7.765625" style="279"/>
    <col min="4097" max="4097" width="16.23046875" style="279" customWidth="1"/>
    <col min="4098" max="4098" width="5.84375" style="279" bestFit="1" customWidth="1"/>
    <col min="4099" max="4099" width="9.765625" style="279" customWidth="1"/>
    <col min="4100" max="4100" width="6.07421875" style="279" customWidth="1"/>
    <col min="4101" max="4101" width="7.69140625" style="279" customWidth="1"/>
    <col min="4102" max="4102" width="5.765625" style="279" customWidth="1"/>
    <col min="4103" max="4103" width="8.07421875" style="279" customWidth="1"/>
    <col min="4104" max="4104" width="7.07421875" style="279" customWidth="1"/>
    <col min="4105" max="4105" width="7.765625" style="279"/>
    <col min="4106" max="4106" width="4.69140625" style="279" customWidth="1"/>
    <col min="4107" max="4107" width="6.3046875" style="279" customWidth="1"/>
    <col min="4108" max="4352" width="7.765625" style="279"/>
    <col min="4353" max="4353" width="16.23046875" style="279" customWidth="1"/>
    <col min="4354" max="4354" width="5.84375" style="279" bestFit="1" customWidth="1"/>
    <col min="4355" max="4355" width="9.765625" style="279" customWidth="1"/>
    <col min="4356" max="4356" width="6.07421875" style="279" customWidth="1"/>
    <col min="4357" max="4357" width="7.69140625" style="279" customWidth="1"/>
    <col min="4358" max="4358" width="5.765625" style="279" customWidth="1"/>
    <col min="4359" max="4359" width="8.07421875" style="279" customWidth="1"/>
    <col min="4360" max="4360" width="7.07421875" style="279" customWidth="1"/>
    <col min="4361" max="4361" width="7.765625" style="279"/>
    <col min="4362" max="4362" width="4.69140625" style="279" customWidth="1"/>
    <col min="4363" max="4363" width="6.3046875" style="279" customWidth="1"/>
    <col min="4364" max="4608" width="7.765625" style="279"/>
    <col min="4609" max="4609" width="16.23046875" style="279" customWidth="1"/>
    <col min="4610" max="4610" width="5.84375" style="279" bestFit="1" customWidth="1"/>
    <col min="4611" max="4611" width="9.765625" style="279" customWidth="1"/>
    <col min="4612" max="4612" width="6.07421875" style="279" customWidth="1"/>
    <col min="4613" max="4613" width="7.69140625" style="279" customWidth="1"/>
    <col min="4614" max="4614" width="5.765625" style="279" customWidth="1"/>
    <col min="4615" max="4615" width="8.07421875" style="279" customWidth="1"/>
    <col min="4616" max="4616" width="7.07421875" style="279" customWidth="1"/>
    <col min="4617" max="4617" width="7.765625" style="279"/>
    <col min="4618" max="4618" width="4.69140625" style="279" customWidth="1"/>
    <col min="4619" max="4619" width="6.3046875" style="279" customWidth="1"/>
    <col min="4620" max="4864" width="7.765625" style="279"/>
    <col min="4865" max="4865" width="16.23046875" style="279" customWidth="1"/>
    <col min="4866" max="4866" width="5.84375" style="279" bestFit="1" customWidth="1"/>
    <col min="4867" max="4867" width="9.765625" style="279" customWidth="1"/>
    <col min="4868" max="4868" width="6.07421875" style="279" customWidth="1"/>
    <col min="4869" max="4869" width="7.69140625" style="279" customWidth="1"/>
    <col min="4870" max="4870" width="5.765625" style="279" customWidth="1"/>
    <col min="4871" max="4871" width="8.07421875" style="279" customWidth="1"/>
    <col min="4872" max="4872" width="7.07421875" style="279" customWidth="1"/>
    <col min="4873" max="4873" width="7.765625" style="279"/>
    <col min="4874" max="4874" width="4.69140625" style="279" customWidth="1"/>
    <col min="4875" max="4875" width="6.3046875" style="279" customWidth="1"/>
    <col min="4876" max="5120" width="7.765625" style="279"/>
    <col min="5121" max="5121" width="16.23046875" style="279" customWidth="1"/>
    <col min="5122" max="5122" width="5.84375" style="279" bestFit="1" customWidth="1"/>
    <col min="5123" max="5123" width="9.765625" style="279" customWidth="1"/>
    <col min="5124" max="5124" width="6.07421875" style="279" customWidth="1"/>
    <col min="5125" max="5125" width="7.69140625" style="279" customWidth="1"/>
    <col min="5126" max="5126" width="5.765625" style="279" customWidth="1"/>
    <col min="5127" max="5127" width="8.07421875" style="279" customWidth="1"/>
    <col min="5128" max="5128" width="7.07421875" style="279" customWidth="1"/>
    <col min="5129" max="5129" width="7.765625" style="279"/>
    <col min="5130" max="5130" width="4.69140625" style="279" customWidth="1"/>
    <col min="5131" max="5131" width="6.3046875" style="279" customWidth="1"/>
    <col min="5132" max="5376" width="7.765625" style="279"/>
    <col min="5377" max="5377" width="16.23046875" style="279" customWidth="1"/>
    <col min="5378" max="5378" width="5.84375" style="279" bestFit="1" customWidth="1"/>
    <col min="5379" max="5379" width="9.765625" style="279" customWidth="1"/>
    <col min="5380" max="5380" width="6.07421875" style="279" customWidth="1"/>
    <col min="5381" max="5381" width="7.69140625" style="279" customWidth="1"/>
    <col min="5382" max="5382" width="5.765625" style="279" customWidth="1"/>
    <col min="5383" max="5383" width="8.07421875" style="279" customWidth="1"/>
    <col min="5384" max="5384" width="7.07421875" style="279" customWidth="1"/>
    <col min="5385" max="5385" width="7.765625" style="279"/>
    <col min="5386" max="5386" width="4.69140625" style="279" customWidth="1"/>
    <col min="5387" max="5387" width="6.3046875" style="279" customWidth="1"/>
    <col min="5388" max="5632" width="7.765625" style="279"/>
    <col min="5633" max="5633" width="16.23046875" style="279" customWidth="1"/>
    <col min="5634" max="5634" width="5.84375" style="279" bestFit="1" customWidth="1"/>
    <col min="5635" max="5635" width="9.765625" style="279" customWidth="1"/>
    <col min="5636" max="5636" width="6.07421875" style="279" customWidth="1"/>
    <col min="5637" max="5637" width="7.69140625" style="279" customWidth="1"/>
    <col min="5638" max="5638" width="5.765625" style="279" customWidth="1"/>
    <col min="5639" max="5639" width="8.07421875" style="279" customWidth="1"/>
    <col min="5640" max="5640" width="7.07421875" style="279" customWidth="1"/>
    <col min="5641" max="5641" width="7.765625" style="279"/>
    <col min="5642" max="5642" width="4.69140625" style="279" customWidth="1"/>
    <col min="5643" max="5643" width="6.3046875" style="279" customWidth="1"/>
    <col min="5644" max="5888" width="7.765625" style="279"/>
    <col min="5889" max="5889" width="16.23046875" style="279" customWidth="1"/>
    <col min="5890" max="5890" width="5.84375" style="279" bestFit="1" customWidth="1"/>
    <col min="5891" max="5891" width="9.765625" style="279" customWidth="1"/>
    <col min="5892" max="5892" width="6.07421875" style="279" customWidth="1"/>
    <col min="5893" max="5893" width="7.69140625" style="279" customWidth="1"/>
    <col min="5894" max="5894" width="5.765625" style="279" customWidth="1"/>
    <col min="5895" max="5895" width="8.07421875" style="279" customWidth="1"/>
    <col min="5896" max="5896" width="7.07421875" style="279" customWidth="1"/>
    <col min="5897" max="5897" width="7.765625" style="279"/>
    <col min="5898" max="5898" width="4.69140625" style="279" customWidth="1"/>
    <col min="5899" max="5899" width="6.3046875" style="279" customWidth="1"/>
    <col min="5900" max="6144" width="7.765625" style="279"/>
    <col min="6145" max="6145" width="16.23046875" style="279" customWidth="1"/>
    <col min="6146" max="6146" width="5.84375" style="279" bestFit="1" customWidth="1"/>
    <col min="6147" max="6147" width="9.765625" style="279" customWidth="1"/>
    <col min="6148" max="6148" width="6.07421875" style="279" customWidth="1"/>
    <col min="6149" max="6149" width="7.69140625" style="279" customWidth="1"/>
    <col min="6150" max="6150" width="5.765625" style="279" customWidth="1"/>
    <col min="6151" max="6151" width="8.07421875" style="279" customWidth="1"/>
    <col min="6152" max="6152" width="7.07421875" style="279" customWidth="1"/>
    <col min="6153" max="6153" width="7.765625" style="279"/>
    <col min="6154" max="6154" width="4.69140625" style="279" customWidth="1"/>
    <col min="6155" max="6155" width="6.3046875" style="279" customWidth="1"/>
    <col min="6156" max="6400" width="7.765625" style="279"/>
    <col min="6401" max="6401" width="16.23046875" style="279" customWidth="1"/>
    <col min="6402" max="6402" width="5.84375" style="279" bestFit="1" customWidth="1"/>
    <col min="6403" max="6403" width="9.765625" style="279" customWidth="1"/>
    <col min="6404" max="6404" width="6.07421875" style="279" customWidth="1"/>
    <col min="6405" max="6405" width="7.69140625" style="279" customWidth="1"/>
    <col min="6406" max="6406" width="5.765625" style="279" customWidth="1"/>
    <col min="6407" max="6407" width="8.07421875" style="279" customWidth="1"/>
    <col min="6408" max="6408" width="7.07421875" style="279" customWidth="1"/>
    <col min="6409" max="6409" width="7.765625" style="279"/>
    <col min="6410" max="6410" width="4.69140625" style="279" customWidth="1"/>
    <col min="6411" max="6411" width="6.3046875" style="279" customWidth="1"/>
    <col min="6412" max="6656" width="7.765625" style="279"/>
    <col min="6657" max="6657" width="16.23046875" style="279" customWidth="1"/>
    <col min="6658" max="6658" width="5.84375" style="279" bestFit="1" customWidth="1"/>
    <col min="6659" max="6659" width="9.765625" style="279" customWidth="1"/>
    <col min="6660" max="6660" width="6.07421875" style="279" customWidth="1"/>
    <col min="6661" max="6661" width="7.69140625" style="279" customWidth="1"/>
    <col min="6662" max="6662" width="5.765625" style="279" customWidth="1"/>
    <col min="6663" max="6663" width="8.07421875" style="279" customWidth="1"/>
    <col min="6664" max="6664" width="7.07421875" style="279" customWidth="1"/>
    <col min="6665" max="6665" width="7.765625" style="279"/>
    <col min="6666" max="6666" width="4.69140625" style="279" customWidth="1"/>
    <col min="6667" max="6667" width="6.3046875" style="279" customWidth="1"/>
    <col min="6668" max="6912" width="7.765625" style="279"/>
    <col min="6913" max="6913" width="16.23046875" style="279" customWidth="1"/>
    <col min="6914" max="6914" width="5.84375" style="279" bestFit="1" customWidth="1"/>
    <col min="6915" max="6915" width="9.765625" style="279" customWidth="1"/>
    <col min="6916" max="6916" width="6.07421875" style="279" customWidth="1"/>
    <col min="6917" max="6917" width="7.69140625" style="279" customWidth="1"/>
    <col min="6918" max="6918" width="5.765625" style="279" customWidth="1"/>
    <col min="6919" max="6919" width="8.07421875" style="279" customWidth="1"/>
    <col min="6920" max="6920" width="7.07421875" style="279" customWidth="1"/>
    <col min="6921" max="6921" width="7.765625" style="279"/>
    <col min="6922" max="6922" width="4.69140625" style="279" customWidth="1"/>
    <col min="6923" max="6923" width="6.3046875" style="279" customWidth="1"/>
    <col min="6924" max="7168" width="7.765625" style="279"/>
    <col min="7169" max="7169" width="16.23046875" style="279" customWidth="1"/>
    <col min="7170" max="7170" width="5.84375" style="279" bestFit="1" customWidth="1"/>
    <col min="7171" max="7171" width="9.765625" style="279" customWidth="1"/>
    <col min="7172" max="7172" width="6.07421875" style="279" customWidth="1"/>
    <col min="7173" max="7173" width="7.69140625" style="279" customWidth="1"/>
    <col min="7174" max="7174" width="5.765625" style="279" customWidth="1"/>
    <col min="7175" max="7175" width="8.07421875" style="279" customWidth="1"/>
    <col min="7176" max="7176" width="7.07421875" style="279" customWidth="1"/>
    <col min="7177" max="7177" width="7.765625" style="279"/>
    <col min="7178" max="7178" width="4.69140625" style="279" customWidth="1"/>
    <col min="7179" max="7179" width="6.3046875" style="279" customWidth="1"/>
    <col min="7180" max="7424" width="7.765625" style="279"/>
    <col min="7425" max="7425" width="16.23046875" style="279" customWidth="1"/>
    <col min="7426" max="7426" width="5.84375" style="279" bestFit="1" customWidth="1"/>
    <col min="7427" max="7427" width="9.765625" style="279" customWidth="1"/>
    <col min="7428" max="7428" width="6.07421875" style="279" customWidth="1"/>
    <col min="7429" max="7429" width="7.69140625" style="279" customWidth="1"/>
    <col min="7430" max="7430" width="5.765625" style="279" customWidth="1"/>
    <col min="7431" max="7431" width="8.07421875" style="279" customWidth="1"/>
    <col min="7432" max="7432" width="7.07421875" style="279" customWidth="1"/>
    <col min="7433" max="7433" width="7.765625" style="279"/>
    <col min="7434" max="7434" width="4.69140625" style="279" customWidth="1"/>
    <col min="7435" max="7435" width="6.3046875" style="279" customWidth="1"/>
    <col min="7436" max="7680" width="7.765625" style="279"/>
    <col min="7681" max="7681" width="16.23046875" style="279" customWidth="1"/>
    <col min="7682" max="7682" width="5.84375" style="279" bestFit="1" customWidth="1"/>
    <col min="7683" max="7683" width="9.765625" style="279" customWidth="1"/>
    <col min="7684" max="7684" width="6.07421875" style="279" customWidth="1"/>
    <col min="7685" max="7685" width="7.69140625" style="279" customWidth="1"/>
    <col min="7686" max="7686" width="5.765625" style="279" customWidth="1"/>
    <col min="7687" max="7687" width="8.07421875" style="279" customWidth="1"/>
    <col min="7688" max="7688" width="7.07421875" style="279" customWidth="1"/>
    <col min="7689" max="7689" width="7.765625" style="279"/>
    <col min="7690" max="7690" width="4.69140625" style="279" customWidth="1"/>
    <col min="7691" max="7691" width="6.3046875" style="279" customWidth="1"/>
    <col min="7692" max="7936" width="7.765625" style="279"/>
    <col min="7937" max="7937" width="16.23046875" style="279" customWidth="1"/>
    <col min="7938" max="7938" width="5.84375" style="279" bestFit="1" customWidth="1"/>
    <col min="7939" max="7939" width="9.765625" style="279" customWidth="1"/>
    <col min="7940" max="7940" width="6.07421875" style="279" customWidth="1"/>
    <col min="7941" max="7941" width="7.69140625" style="279" customWidth="1"/>
    <col min="7942" max="7942" width="5.765625" style="279" customWidth="1"/>
    <col min="7943" max="7943" width="8.07421875" style="279" customWidth="1"/>
    <col min="7944" max="7944" width="7.07421875" style="279" customWidth="1"/>
    <col min="7945" max="7945" width="7.765625" style="279"/>
    <col min="7946" max="7946" width="4.69140625" style="279" customWidth="1"/>
    <col min="7947" max="7947" width="6.3046875" style="279" customWidth="1"/>
    <col min="7948" max="8192" width="7.765625" style="279"/>
    <col min="8193" max="8193" width="16.23046875" style="279" customWidth="1"/>
    <col min="8194" max="8194" width="5.84375" style="279" bestFit="1" customWidth="1"/>
    <col min="8195" max="8195" width="9.765625" style="279" customWidth="1"/>
    <col min="8196" max="8196" width="6.07421875" style="279" customWidth="1"/>
    <col min="8197" max="8197" width="7.69140625" style="279" customWidth="1"/>
    <col min="8198" max="8198" width="5.765625" style="279" customWidth="1"/>
    <col min="8199" max="8199" width="8.07421875" style="279" customWidth="1"/>
    <col min="8200" max="8200" width="7.07421875" style="279" customWidth="1"/>
    <col min="8201" max="8201" width="7.765625" style="279"/>
    <col min="8202" max="8202" width="4.69140625" style="279" customWidth="1"/>
    <col min="8203" max="8203" width="6.3046875" style="279" customWidth="1"/>
    <col min="8204" max="8448" width="7.765625" style="279"/>
    <col min="8449" max="8449" width="16.23046875" style="279" customWidth="1"/>
    <col min="8450" max="8450" width="5.84375" style="279" bestFit="1" customWidth="1"/>
    <col min="8451" max="8451" width="9.765625" style="279" customWidth="1"/>
    <col min="8452" max="8452" width="6.07421875" style="279" customWidth="1"/>
    <col min="8453" max="8453" width="7.69140625" style="279" customWidth="1"/>
    <col min="8454" max="8454" width="5.765625" style="279" customWidth="1"/>
    <col min="8455" max="8455" width="8.07421875" style="279" customWidth="1"/>
    <col min="8456" max="8456" width="7.07421875" style="279" customWidth="1"/>
    <col min="8457" max="8457" width="7.765625" style="279"/>
    <col min="8458" max="8458" width="4.69140625" style="279" customWidth="1"/>
    <col min="8459" max="8459" width="6.3046875" style="279" customWidth="1"/>
    <col min="8460" max="8704" width="7.765625" style="279"/>
    <col min="8705" max="8705" width="16.23046875" style="279" customWidth="1"/>
    <col min="8706" max="8706" width="5.84375" style="279" bestFit="1" customWidth="1"/>
    <col min="8707" max="8707" width="9.765625" style="279" customWidth="1"/>
    <col min="8708" max="8708" width="6.07421875" style="279" customWidth="1"/>
    <col min="8709" max="8709" width="7.69140625" style="279" customWidth="1"/>
    <col min="8710" max="8710" width="5.765625" style="279" customWidth="1"/>
    <col min="8711" max="8711" width="8.07421875" style="279" customWidth="1"/>
    <col min="8712" max="8712" width="7.07421875" style="279" customWidth="1"/>
    <col min="8713" max="8713" width="7.765625" style="279"/>
    <col min="8714" max="8714" width="4.69140625" style="279" customWidth="1"/>
    <col min="8715" max="8715" width="6.3046875" style="279" customWidth="1"/>
    <col min="8716" max="8960" width="7.765625" style="279"/>
    <col min="8961" max="8961" width="16.23046875" style="279" customWidth="1"/>
    <col min="8962" max="8962" width="5.84375" style="279" bestFit="1" customWidth="1"/>
    <col min="8963" max="8963" width="9.765625" style="279" customWidth="1"/>
    <col min="8964" max="8964" width="6.07421875" style="279" customWidth="1"/>
    <col min="8965" max="8965" width="7.69140625" style="279" customWidth="1"/>
    <col min="8966" max="8966" width="5.765625" style="279" customWidth="1"/>
    <col min="8967" max="8967" width="8.07421875" style="279" customWidth="1"/>
    <col min="8968" max="8968" width="7.07421875" style="279" customWidth="1"/>
    <col min="8969" max="8969" width="7.765625" style="279"/>
    <col min="8970" max="8970" width="4.69140625" style="279" customWidth="1"/>
    <col min="8971" max="8971" width="6.3046875" style="279" customWidth="1"/>
    <col min="8972" max="9216" width="7.765625" style="279"/>
    <col min="9217" max="9217" width="16.23046875" style="279" customWidth="1"/>
    <col min="9218" max="9218" width="5.84375" style="279" bestFit="1" customWidth="1"/>
    <col min="9219" max="9219" width="9.765625" style="279" customWidth="1"/>
    <col min="9220" max="9220" width="6.07421875" style="279" customWidth="1"/>
    <col min="9221" max="9221" width="7.69140625" style="279" customWidth="1"/>
    <col min="9222" max="9222" width="5.765625" style="279" customWidth="1"/>
    <col min="9223" max="9223" width="8.07421875" style="279" customWidth="1"/>
    <col min="9224" max="9224" width="7.07421875" style="279" customWidth="1"/>
    <col min="9225" max="9225" width="7.765625" style="279"/>
    <col min="9226" max="9226" width="4.69140625" style="279" customWidth="1"/>
    <col min="9227" max="9227" width="6.3046875" style="279" customWidth="1"/>
    <col min="9228" max="9472" width="7.765625" style="279"/>
    <col min="9473" max="9473" width="16.23046875" style="279" customWidth="1"/>
    <col min="9474" max="9474" width="5.84375" style="279" bestFit="1" customWidth="1"/>
    <col min="9475" max="9475" width="9.765625" style="279" customWidth="1"/>
    <col min="9476" max="9476" width="6.07421875" style="279" customWidth="1"/>
    <col min="9477" max="9477" width="7.69140625" style="279" customWidth="1"/>
    <col min="9478" max="9478" width="5.765625" style="279" customWidth="1"/>
    <col min="9479" max="9479" width="8.07421875" style="279" customWidth="1"/>
    <col min="9480" max="9480" width="7.07421875" style="279" customWidth="1"/>
    <col min="9481" max="9481" width="7.765625" style="279"/>
    <col min="9482" max="9482" width="4.69140625" style="279" customWidth="1"/>
    <col min="9483" max="9483" width="6.3046875" style="279" customWidth="1"/>
    <col min="9484" max="9728" width="7.765625" style="279"/>
    <col min="9729" max="9729" width="16.23046875" style="279" customWidth="1"/>
    <col min="9730" max="9730" width="5.84375" style="279" bestFit="1" customWidth="1"/>
    <col min="9731" max="9731" width="9.765625" style="279" customWidth="1"/>
    <col min="9732" max="9732" width="6.07421875" style="279" customWidth="1"/>
    <col min="9733" max="9733" width="7.69140625" style="279" customWidth="1"/>
    <col min="9734" max="9734" width="5.765625" style="279" customWidth="1"/>
    <col min="9735" max="9735" width="8.07421875" style="279" customWidth="1"/>
    <col min="9736" max="9736" width="7.07421875" style="279" customWidth="1"/>
    <col min="9737" max="9737" width="7.765625" style="279"/>
    <col min="9738" max="9738" width="4.69140625" style="279" customWidth="1"/>
    <col min="9739" max="9739" width="6.3046875" style="279" customWidth="1"/>
    <col min="9740" max="9984" width="7.765625" style="279"/>
    <col min="9985" max="9985" width="16.23046875" style="279" customWidth="1"/>
    <col min="9986" max="9986" width="5.84375" style="279" bestFit="1" customWidth="1"/>
    <col min="9987" max="9987" width="9.765625" style="279" customWidth="1"/>
    <col min="9988" max="9988" width="6.07421875" style="279" customWidth="1"/>
    <col min="9989" max="9989" width="7.69140625" style="279" customWidth="1"/>
    <col min="9990" max="9990" width="5.765625" style="279" customWidth="1"/>
    <col min="9991" max="9991" width="8.07421875" style="279" customWidth="1"/>
    <col min="9992" max="9992" width="7.07421875" style="279" customWidth="1"/>
    <col min="9993" max="9993" width="7.765625" style="279"/>
    <col min="9994" max="9994" width="4.69140625" style="279" customWidth="1"/>
    <col min="9995" max="9995" width="6.3046875" style="279" customWidth="1"/>
    <col min="9996" max="10240" width="7.765625" style="279"/>
    <col min="10241" max="10241" width="16.23046875" style="279" customWidth="1"/>
    <col min="10242" max="10242" width="5.84375" style="279" bestFit="1" customWidth="1"/>
    <col min="10243" max="10243" width="9.765625" style="279" customWidth="1"/>
    <col min="10244" max="10244" width="6.07421875" style="279" customWidth="1"/>
    <col min="10245" max="10245" width="7.69140625" style="279" customWidth="1"/>
    <col min="10246" max="10246" width="5.765625" style="279" customWidth="1"/>
    <col min="10247" max="10247" width="8.07421875" style="279" customWidth="1"/>
    <col min="10248" max="10248" width="7.07421875" style="279" customWidth="1"/>
    <col min="10249" max="10249" width="7.765625" style="279"/>
    <col min="10250" max="10250" width="4.69140625" style="279" customWidth="1"/>
    <col min="10251" max="10251" width="6.3046875" style="279" customWidth="1"/>
    <col min="10252" max="10496" width="7.765625" style="279"/>
    <col min="10497" max="10497" width="16.23046875" style="279" customWidth="1"/>
    <col min="10498" max="10498" width="5.84375" style="279" bestFit="1" customWidth="1"/>
    <col min="10499" max="10499" width="9.765625" style="279" customWidth="1"/>
    <col min="10500" max="10500" width="6.07421875" style="279" customWidth="1"/>
    <col min="10501" max="10501" width="7.69140625" style="279" customWidth="1"/>
    <col min="10502" max="10502" width="5.765625" style="279" customWidth="1"/>
    <col min="10503" max="10503" width="8.07421875" style="279" customWidth="1"/>
    <col min="10504" max="10504" width="7.07421875" style="279" customWidth="1"/>
    <col min="10505" max="10505" width="7.765625" style="279"/>
    <col min="10506" max="10506" width="4.69140625" style="279" customWidth="1"/>
    <col min="10507" max="10507" width="6.3046875" style="279" customWidth="1"/>
    <col min="10508" max="10752" width="7.765625" style="279"/>
    <col min="10753" max="10753" width="16.23046875" style="279" customWidth="1"/>
    <col min="10754" max="10754" width="5.84375" style="279" bestFit="1" customWidth="1"/>
    <col min="10755" max="10755" width="9.765625" style="279" customWidth="1"/>
    <col min="10756" max="10756" width="6.07421875" style="279" customWidth="1"/>
    <col min="10757" max="10757" width="7.69140625" style="279" customWidth="1"/>
    <col min="10758" max="10758" width="5.765625" style="279" customWidth="1"/>
    <col min="10759" max="10759" width="8.07421875" style="279" customWidth="1"/>
    <col min="10760" max="10760" width="7.07421875" style="279" customWidth="1"/>
    <col min="10761" max="10761" width="7.765625" style="279"/>
    <col min="10762" max="10762" width="4.69140625" style="279" customWidth="1"/>
    <col min="10763" max="10763" width="6.3046875" style="279" customWidth="1"/>
    <col min="10764" max="11008" width="7.765625" style="279"/>
    <col min="11009" max="11009" width="16.23046875" style="279" customWidth="1"/>
    <col min="11010" max="11010" width="5.84375" style="279" bestFit="1" customWidth="1"/>
    <col min="11011" max="11011" width="9.765625" style="279" customWidth="1"/>
    <col min="11012" max="11012" width="6.07421875" style="279" customWidth="1"/>
    <col min="11013" max="11013" width="7.69140625" style="279" customWidth="1"/>
    <col min="11014" max="11014" width="5.765625" style="279" customWidth="1"/>
    <col min="11015" max="11015" width="8.07421875" style="279" customWidth="1"/>
    <col min="11016" max="11016" width="7.07421875" style="279" customWidth="1"/>
    <col min="11017" max="11017" width="7.765625" style="279"/>
    <col min="11018" max="11018" width="4.69140625" style="279" customWidth="1"/>
    <col min="11019" max="11019" width="6.3046875" style="279" customWidth="1"/>
    <col min="11020" max="11264" width="7.765625" style="279"/>
    <col min="11265" max="11265" width="16.23046875" style="279" customWidth="1"/>
    <col min="11266" max="11266" width="5.84375" style="279" bestFit="1" customWidth="1"/>
    <col min="11267" max="11267" width="9.765625" style="279" customWidth="1"/>
    <col min="11268" max="11268" width="6.07421875" style="279" customWidth="1"/>
    <col min="11269" max="11269" width="7.69140625" style="279" customWidth="1"/>
    <col min="11270" max="11270" width="5.765625" style="279" customWidth="1"/>
    <col min="11271" max="11271" width="8.07421875" style="279" customWidth="1"/>
    <col min="11272" max="11272" width="7.07421875" style="279" customWidth="1"/>
    <col min="11273" max="11273" width="7.765625" style="279"/>
    <col min="11274" max="11274" width="4.69140625" style="279" customWidth="1"/>
    <col min="11275" max="11275" width="6.3046875" style="279" customWidth="1"/>
    <col min="11276" max="11520" width="7.765625" style="279"/>
    <col min="11521" max="11521" width="16.23046875" style="279" customWidth="1"/>
    <col min="11522" max="11522" width="5.84375" style="279" bestFit="1" customWidth="1"/>
    <col min="11523" max="11523" width="9.765625" style="279" customWidth="1"/>
    <col min="11524" max="11524" width="6.07421875" style="279" customWidth="1"/>
    <col min="11525" max="11525" width="7.69140625" style="279" customWidth="1"/>
    <col min="11526" max="11526" width="5.765625" style="279" customWidth="1"/>
    <col min="11527" max="11527" width="8.07421875" style="279" customWidth="1"/>
    <col min="11528" max="11528" width="7.07421875" style="279" customWidth="1"/>
    <col min="11529" max="11529" width="7.765625" style="279"/>
    <col min="11530" max="11530" width="4.69140625" style="279" customWidth="1"/>
    <col min="11531" max="11531" width="6.3046875" style="279" customWidth="1"/>
    <col min="11532" max="11776" width="7.765625" style="279"/>
    <col min="11777" max="11777" width="16.23046875" style="279" customWidth="1"/>
    <col min="11778" max="11778" width="5.84375" style="279" bestFit="1" customWidth="1"/>
    <col min="11779" max="11779" width="9.765625" style="279" customWidth="1"/>
    <col min="11780" max="11780" width="6.07421875" style="279" customWidth="1"/>
    <col min="11781" max="11781" width="7.69140625" style="279" customWidth="1"/>
    <col min="11782" max="11782" width="5.765625" style="279" customWidth="1"/>
    <col min="11783" max="11783" width="8.07421875" style="279" customWidth="1"/>
    <col min="11784" max="11784" width="7.07421875" style="279" customWidth="1"/>
    <col min="11785" max="11785" width="7.765625" style="279"/>
    <col min="11786" max="11786" width="4.69140625" style="279" customWidth="1"/>
    <col min="11787" max="11787" width="6.3046875" style="279" customWidth="1"/>
    <col min="11788" max="12032" width="7.765625" style="279"/>
    <col min="12033" max="12033" width="16.23046875" style="279" customWidth="1"/>
    <col min="12034" max="12034" width="5.84375" style="279" bestFit="1" customWidth="1"/>
    <col min="12035" max="12035" width="9.765625" style="279" customWidth="1"/>
    <col min="12036" max="12036" width="6.07421875" style="279" customWidth="1"/>
    <col min="12037" max="12037" width="7.69140625" style="279" customWidth="1"/>
    <col min="12038" max="12038" width="5.765625" style="279" customWidth="1"/>
    <col min="12039" max="12039" width="8.07421875" style="279" customWidth="1"/>
    <col min="12040" max="12040" width="7.07421875" style="279" customWidth="1"/>
    <col min="12041" max="12041" width="7.765625" style="279"/>
    <col min="12042" max="12042" width="4.69140625" style="279" customWidth="1"/>
    <col min="12043" max="12043" width="6.3046875" style="279" customWidth="1"/>
    <col min="12044" max="12288" width="7.765625" style="279"/>
    <col min="12289" max="12289" width="16.23046875" style="279" customWidth="1"/>
    <col min="12290" max="12290" width="5.84375" style="279" bestFit="1" customWidth="1"/>
    <col min="12291" max="12291" width="9.765625" style="279" customWidth="1"/>
    <col min="12292" max="12292" width="6.07421875" style="279" customWidth="1"/>
    <col min="12293" max="12293" width="7.69140625" style="279" customWidth="1"/>
    <col min="12294" max="12294" width="5.765625" style="279" customWidth="1"/>
    <col min="12295" max="12295" width="8.07421875" style="279" customWidth="1"/>
    <col min="12296" max="12296" width="7.07421875" style="279" customWidth="1"/>
    <col min="12297" max="12297" width="7.765625" style="279"/>
    <col min="12298" max="12298" width="4.69140625" style="279" customWidth="1"/>
    <col min="12299" max="12299" width="6.3046875" style="279" customWidth="1"/>
    <col min="12300" max="12544" width="7.765625" style="279"/>
    <col min="12545" max="12545" width="16.23046875" style="279" customWidth="1"/>
    <col min="12546" max="12546" width="5.84375" style="279" bestFit="1" customWidth="1"/>
    <col min="12547" max="12547" width="9.765625" style="279" customWidth="1"/>
    <col min="12548" max="12548" width="6.07421875" style="279" customWidth="1"/>
    <col min="12549" max="12549" width="7.69140625" style="279" customWidth="1"/>
    <col min="12550" max="12550" width="5.765625" style="279" customWidth="1"/>
    <col min="12551" max="12551" width="8.07421875" style="279" customWidth="1"/>
    <col min="12552" max="12552" width="7.07421875" style="279" customWidth="1"/>
    <col min="12553" max="12553" width="7.765625" style="279"/>
    <col min="12554" max="12554" width="4.69140625" style="279" customWidth="1"/>
    <col min="12555" max="12555" width="6.3046875" style="279" customWidth="1"/>
    <col min="12556" max="12800" width="7.765625" style="279"/>
    <col min="12801" max="12801" width="16.23046875" style="279" customWidth="1"/>
    <col min="12802" max="12802" width="5.84375" style="279" bestFit="1" customWidth="1"/>
    <col min="12803" max="12803" width="9.765625" style="279" customWidth="1"/>
    <col min="12804" max="12804" width="6.07421875" style="279" customWidth="1"/>
    <col min="12805" max="12805" width="7.69140625" style="279" customWidth="1"/>
    <col min="12806" max="12806" width="5.765625" style="279" customWidth="1"/>
    <col min="12807" max="12807" width="8.07421875" style="279" customWidth="1"/>
    <col min="12808" max="12808" width="7.07421875" style="279" customWidth="1"/>
    <col min="12809" max="12809" width="7.765625" style="279"/>
    <col min="12810" max="12810" width="4.69140625" style="279" customWidth="1"/>
    <col min="12811" max="12811" width="6.3046875" style="279" customWidth="1"/>
    <col min="12812" max="13056" width="7.765625" style="279"/>
    <col min="13057" max="13057" width="16.23046875" style="279" customWidth="1"/>
    <col min="13058" max="13058" width="5.84375" style="279" bestFit="1" customWidth="1"/>
    <col min="13059" max="13059" width="9.765625" style="279" customWidth="1"/>
    <col min="13060" max="13060" width="6.07421875" style="279" customWidth="1"/>
    <col min="13061" max="13061" width="7.69140625" style="279" customWidth="1"/>
    <col min="13062" max="13062" width="5.765625" style="279" customWidth="1"/>
    <col min="13063" max="13063" width="8.07421875" style="279" customWidth="1"/>
    <col min="13064" max="13064" width="7.07421875" style="279" customWidth="1"/>
    <col min="13065" max="13065" width="7.765625" style="279"/>
    <col min="13066" max="13066" width="4.69140625" style="279" customWidth="1"/>
    <col min="13067" max="13067" width="6.3046875" style="279" customWidth="1"/>
    <col min="13068" max="13312" width="7.765625" style="279"/>
    <col min="13313" max="13313" width="16.23046875" style="279" customWidth="1"/>
    <col min="13314" max="13314" width="5.84375" style="279" bestFit="1" customWidth="1"/>
    <col min="13315" max="13315" width="9.765625" style="279" customWidth="1"/>
    <col min="13316" max="13316" width="6.07421875" style="279" customWidth="1"/>
    <col min="13317" max="13317" width="7.69140625" style="279" customWidth="1"/>
    <col min="13318" max="13318" width="5.765625" style="279" customWidth="1"/>
    <col min="13319" max="13319" width="8.07421875" style="279" customWidth="1"/>
    <col min="13320" max="13320" width="7.07421875" style="279" customWidth="1"/>
    <col min="13321" max="13321" width="7.765625" style="279"/>
    <col min="13322" max="13322" width="4.69140625" style="279" customWidth="1"/>
    <col min="13323" max="13323" width="6.3046875" style="279" customWidth="1"/>
    <col min="13324" max="13568" width="7.765625" style="279"/>
    <col min="13569" max="13569" width="16.23046875" style="279" customWidth="1"/>
    <col min="13570" max="13570" width="5.84375" style="279" bestFit="1" customWidth="1"/>
    <col min="13571" max="13571" width="9.765625" style="279" customWidth="1"/>
    <col min="13572" max="13572" width="6.07421875" style="279" customWidth="1"/>
    <col min="13573" max="13573" width="7.69140625" style="279" customWidth="1"/>
    <col min="13574" max="13574" width="5.765625" style="279" customWidth="1"/>
    <col min="13575" max="13575" width="8.07421875" style="279" customWidth="1"/>
    <col min="13576" max="13576" width="7.07421875" style="279" customWidth="1"/>
    <col min="13577" max="13577" width="7.765625" style="279"/>
    <col min="13578" max="13578" width="4.69140625" style="279" customWidth="1"/>
    <col min="13579" max="13579" width="6.3046875" style="279" customWidth="1"/>
    <col min="13580" max="13824" width="7.765625" style="279"/>
    <col min="13825" max="13825" width="16.23046875" style="279" customWidth="1"/>
    <col min="13826" max="13826" width="5.84375" style="279" bestFit="1" customWidth="1"/>
    <col min="13827" max="13827" width="9.765625" style="279" customWidth="1"/>
    <col min="13828" max="13828" width="6.07421875" style="279" customWidth="1"/>
    <col min="13829" max="13829" width="7.69140625" style="279" customWidth="1"/>
    <col min="13830" max="13830" width="5.765625" style="279" customWidth="1"/>
    <col min="13831" max="13831" width="8.07421875" style="279" customWidth="1"/>
    <col min="13832" max="13832" width="7.07421875" style="279" customWidth="1"/>
    <col min="13833" max="13833" width="7.765625" style="279"/>
    <col min="13834" max="13834" width="4.69140625" style="279" customWidth="1"/>
    <col min="13835" max="13835" width="6.3046875" style="279" customWidth="1"/>
    <col min="13836" max="14080" width="7.765625" style="279"/>
    <col min="14081" max="14081" width="16.23046875" style="279" customWidth="1"/>
    <col min="14082" max="14082" width="5.84375" style="279" bestFit="1" customWidth="1"/>
    <col min="14083" max="14083" width="9.765625" style="279" customWidth="1"/>
    <col min="14084" max="14084" width="6.07421875" style="279" customWidth="1"/>
    <col min="14085" max="14085" width="7.69140625" style="279" customWidth="1"/>
    <col min="14086" max="14086" width="5.765625" style="279" customWidth="1"/>
    <col min="14087" max="14087" width="8.07421875" style="279" customWidth="1"/>
    <col min="14088" max="14088" width="7.07421875" style="279" customWidth="1"/>
    <col min="14089" max="14089" width="7.765625" style="279"/>
    <col min="14090" max="14090" width="4.69140625" style="279" customWidth="1"/>
    <col min="14091" max="14091" width="6.3046875" style="279" customWidth="1"/>
    <col min="14092" max="14336" width="7.765625" style="279"/>
    <col min="14337" max="14337" width="16.23046875" style="279" customWidth="1"/>
    <col min="14338" max="14338" width="5.84375" style="279" bestFit="1" customWidth="1"/>
    <col min="14339" max="14339" width="9.765625" style="279" customWidth="1"/>
    <col min="14340" max="14340" width="6.07421875" style="279" customWidth="1"/>
    <col min="14341" max="14341" width="7.69140625" style="279" customWidth="1"/>
    <col min="14342" max="14342" width="5.765625" style="279" customWidth="1"/>
    <col min="14343" max="14343" width="8.07421875" style="279" customWidth="1"/>
    <col min="14344" max="14344" width="7.07421875" style="279" customWidth="1"/>
    <col min="14345" max="14345" width="7.765625" style="279"/>
    <col min="14346" max="14346" width="4.69140625" style="279" customWidth="1"/>
    <col min="14347" max="14347" width="6.3046875" style="279" customWidth="1"/>
    <col min="14348" max="14592" width="7.765625" style="279"/>
    <col min="14593" max="14593" width="16.23046875" style="279" customWidth="1"/>
    <col min="14594" max="14594" width="5.84375" style="279" bestFit="1" customWidth="1"/>
    <col min="14595" max="14595" width="9.765625" style="279" customWidth="1"/>
    <col min="14596" max="14596" width="6.07421875" style="279" customWidth="1"/>
    <col min="14597" max="14597" width="7.69140625" style="279" customWidth="1"/>
    <col min="14598" max="14598" width="5.765625" style="279" customWidth="1"/>
    <col min="14599" max="14599" width="8.07421875" style="279" customWidth="1"/>
    <col min="14600" max="14600" width="7.07421875" style="279" customWidth="1"/>
    <col min="14601" max="14601" width="7.765625" style="279"/>
    <col min="14602" max="14602" width="4.69140625" style="279" customWidth="1"/>
    <col min="14603" max="14603" width="6.3046875" style="279" customWidth="1"/>
    <col min="14604" max="14848" width="7.765625" style="279"/>
    <col min="14849" max="14849" width="16.23046875" style="279" customWidth="1"/>
    <col min="14850" max="14850" width="5.84375" style="279" bestFit="1" customWidth="1"/>
    <col min="14851" max="14851" width="9.765625" style="279" customWidth="1"/>
    <col min="14852" max="14852" width="6.07421875" style="279" customWidth="1"/>
    <col min="14853" max="14853" width="7.69140625" style="279" customWidth="1"/>
    <col min="14854" max="14854" width="5.765625" style="279" customWidth="1"/>
    <col min="14855" max="14855" width="8.07421875" style="279" customWidth="1"/>
    <col min="14856" max="14856" width="7.07421875" style="279" customWidth="1"/>
    <col min="14857" max="14857" width="7.765625" style="279"/>
    <col min="14858" max="14858" width="4.69140625" style="279" customWidth="1"/>
    <col min="14859" max="14859" width="6.3046875" style="279" customWidth="1"/>
    <col min="14860" max="15104" width="7.765625" style="279"/>
    <col min="15105" max="15105" width="16.23046875" style="279" customWidth="1"/>
    <col min="15106" max="15106" width="5.84375" style="279" bestFit="1" customWidth="1"/>
    <col min="15107" max="15107" width="9.765625" style="279" customWidth="1"/>
    <col min="15108" max="15108" width="6.07421875" style="279" customWidth="1"/>
    <col min="15109" max="15109" width="7.69140625" style="279" customWidth="1"/>
    <col min="15110" max="15110" width="5.765625" style="279" customWidth="1"/>
    <col min="15111" max="15111" width="8.07421875" style="279" customWidth="1"/>
    <col min="15112" max="15112" width="7.07421875" style="279" customWidth="1"/>
    <col min="15113" max="15113" width="7.765625" style="279"/>
    <col min="15114" max="15114" width="4.69140625" style="279" customWidth="1"/>
    <col min="15115" max="15115" width="6.3046875" style="279" customWidth="1"/>
    <col min="15116" max="15360" width="7.765625" style="279"/>
    <col min="15361" max="15361" width="16.23046875" style="279" customWidth="1"/>
    <col min="15362" max="15362" width="5.84375" style="279" bestFit="1" customWidth="1"/>
    <col min="15363" max="15363" width="9.765625" style="279" customWidth="1"/>
    <col min="15364" max="15364" width="6.07421875" style="279" customWidth="1"/>
    <col min="15365" max="15365" width="7.69140625" style="279" customWidth="1"/>
    <col min="15366" max="15366" width="5.765625" style="279" customWidth="1"/>
    <col min="15367" max="15367" width="8.07421875" style="279" customWidth="1"/>
    <col min="15368" max="15368" width="7.07421875" style="279" customWidth="1"/>
    <col min="15369" max="15369" width="7.765625" style="279"/>
    <col min="15370" max="15370" width="4.69140625" style="279" customWidth="1"/>
    <col min="15371" max="15371" width="6.3046875" style="279" customWidth="1"/>
    <col min="15372" max="15616" width="7.765625" style="279"/>
    <col min="15617" max="15617" width="16.23046875" style="279" customWidth="1"/>
    <col min="15618" max="15618" width="5.84375" style="279" bestFit="1" customWidth="1"/>
    <col min="15619" max="15619" width="9.765625" style="279" customWidth="1"/>
    <col min="15620" max="15620" width="6.07421875" style="279" customWidth="1"/>
    <col min="15621" max="15621" width="7.69140625" style="279" customWidth="1"/>
    <col min="15622" max="15622" width="5.765625" style="279" customWidth="1"/>
    <col min="15623" max="15623" width="8.07421875" style="279" customWidth="1"/>
    <col min="15624" max="15624" width="7.07421875" style="279" customWidth="1"/>
    <col min="15625" max="15625" width="7.765625" style="279"/>
    <col min="15626" max="15626" width="4.69140625" style="279" customWidth="1"/>
    <col min="15627" max="15627" width="6.3046875" style="279" customWidth="1"/>
    <col min="15628" max="15872" width="7.765625" style="279"/>
    <col min="15873" max="15873" width="16.23046875" style="279" customWidth="1"/>
    <col min="15874" max="15874" width="5.84375" style="279" bestFit="1" customWidth="1"/>
    <col min="15875" max="15875" width="9.765625" style="279" customWidth="1"/>
    <col min="15876" max="15876" width="6.07421875" style="279" customWidth="1"/>
    <col min="15877" max="15877" width="7.69140625" style="279" customWidth="1"/>
    <col min="15878" max="15878" width="5.765625" style="279" customWidth="1"/>
    <col min="15879" max="15879" width="8.07421875" style="279" customWidth="1"/>
    <col min="15880" max="15880" width="7.07421875" style="279" customWidth="1"/>
    <col min="15881" max="15881" width="7.765625" style="279"/>
    <col min="15882" max="15882" width="4.69140625" style="279" customWidth="1"/>
    <col min="15883" max="15883" width="6.3046875" style="279" customWidth="1"/>
    <col min="15884" max="16128" width="7.765625" style="279"/>
    <col min="16129" max="16129" width="16.23046875" style="279" customWidth="1"/>
    <col min="16130" max="16130" width="5.84375" style="279" bestFit="1" customWidth="1"/>
    <col min="16131" max="16131" width="9.765625" style="279" customWidth="1"/>
    <col min="16132" max="16132" width="6.07421875" style="279" customWidth="1"/>
    <col min="16133" max="16133" width="7.69140625" style="279" customWidth="1"/>
    <col min="16134" max="16134" width="5.765625" style="279" customWidth="1"/>
    <col min="16135" max="16135" width="8.07421875" style="279" customWidth="1"/>
    <col min="16136" max="16136" width="7.07421875" style="279" customWidth="1"/>
    <col min="16137" max="16137" width="7.765625" style="279"/>
    <col min="16138" max="16138" width="4.69140625" style="279" customWidth="1"/>
    <col min="16139" max="16139" width="6.3046875" style="279" customWidth="1"/>
    <col min="16140" max="16384" width="7.765625" style="279"/>
  </cols>
  <sheetData>
    <row r="1" spans="1:12" s="315" customFormat="1" ht="21.75" customHeight="1" x14ac:dyDescent="0.5">
      <c r="A1" s="314" t="s">
        <v>662</v>
      </c>
      <c r="B1" s="275"/>
      <c r="C1" s="275"/>
      <c r="D1" s="275"/>
      <c r="E1" s="275"/>
      <c r="F1" s="275"/>
      <c r="G1" s="275"/>
      <c r="H1" s="313"/>
      <c r="J1" s="311"/>
    </row>
    <row r="2" spans="1:12" ht="23.5" thickBot="1" x14ac:dyDescent="0.55000000000000004">
      <c r="A2" s="314" t="s">
        <v>582</v>
      </c>
      <c r="B2" s="277"/>
      <c r="C2" s="277"/>
      <c r="D2" s="277"/>
      <c r="E2" s="277"/>
      <c r="F2" s="277"/>
      <c r="G2" s="278"/>
      <c r="H2" s="284"/>
      <c r="I2" s="316"/>
      <c r="J2" s="316"/>
      <c r="K2" s="363" t="s">
        <v>583</v>
      </c>
    </row>
    <row r="3" spans="1:12" s="320" customFormat="1" ht="33.75" customHeight="1" thickTop="1" x14ac:dyDescent="0.35">
      <c r="A3" s="317"/>
      <c r="B3" s="318" t="s">
        <v>584</v>
      </c>
      <c r="C3" s="319" t="s">
        <v>585</v>
      </c>
      <c r="D3" s="318" t="s">
        <v>586</v>
      </c>
      <c r="E3" s="318" t="s">
        <v>587</v>
      </c>
      <c r="F3" s="319" t="s">
        <v>588</v>
      </c>
      <c r="G3" s="319" t="s">
        <v>589</v>
      </c>
      <c r="H3" s="318" t="s">
        <v>590</v>
      </c>
      <c r="I3" s="318" t="s">
        <v>550</v>
      </c>
      <c r="J3" s="318" t="s">
        <v>591</v>
      </c>
      <c r="K3" s="318" t="s">
        <v>512</v>
      </c>
    </row>
    <row r="4" spans="1:12" s="322" customFormat="1" ht="10.5" customHeight="1" x14ac:dyDescent="0.25">
      <c r="A4" s="276" t="s">
        <v>592</v>
      </c>
      <c r="B4" s="321"/>
      <c r="C4" s="717"/>
      <c r="D4" s="717"/>
      <c r="E4" s="717"/>
      <c r="F4" s="717"/>
      <c r="G4" s="717"/>
      <c r="H4" s="717"/>
      <c r="I4" s="717"/>
      <c r="J4" s="717"/>
      <c r="K4" s="717"/>
      <c r="L4" s="717"/>
    </row>
    <row r="5" spans="1:12" s="322" customFormat="1" ht="10.5" customHeight="1" x14ac:dyDescent="0.2">
      <c r="A5" s="277" t="s">
        <v>593</v>
      </c>
      <c r="B5" s="339">
        <v>10739.94</v>
      </c>
      <c r="C5" s="339">
        <v>0</v>
      </c>
      <c r="D5" s="339">
        <v>74666.210000000006</v>
      </c>
      <c r="E5" s="339">
        <v>0</v>
      </c>
      <c r="F5" s="339">
        <v>62571.42</v>
      </c>
      <c r="G5" s="338">
        <v>4478.3900000000003</v>
      </c>
      <c r="H5" s="339">
        <v>12965.45</v>
      </c>
      <c r="I5" s="339">
        <v>0</v>
      </c>
      <c r="J5" s="339">
        <v>0</v>
      </c>
      <c r="K5" s="338">
        <v>165421.41</v>
      </c>
      <c r="L5" s="717"/>
    </row>
    <row r="6" spans="1:12" s="322" customFormat="1" ht="10.5" customHeight="1" x14ac:dyDescent="0.2">
      <c r="A6" s="277" t="s">
        <v>254</v>
      </c>
      <c r="B6" s="339">
        <v>27310.799999999999</v>
      </c>
      <c r="C6" s="339">
        <v>499.77</v>
      </c>
      <c r="D6" s="339">
        <v>62586.29</v>
      </c>
      <c r="E6" s="339">
        <v>24492.39</v>
      </c>
      <c r="F6" s="339">
        <v>31654.67</v>
      </c>
      <c r="G6" s="339">
        <v>884.51</v>
      </c>
      <c r="H6" s="339">
        <v>0</v>
      </c>
      <c r="I6" s="339">
        <v>1057.07</v>
      </c>
      <c r="J6" s="339">
        <v>0</v>
      </c>
      <c r="K6" s="339">
        <v>148485.49</v>
      </c>
      <c r="L6" s="717"/>
    </row>
    <row r="7" spans="1:12" s="322" customFormat="1" ht="10.5" customHeight="1" x14ac:dyDescent="0.2">
      <c r="A7" s="277" t="s">
        <v>261</v>
      </c>
      <c r="B7" s="339">
        <v>-441.35</v>
      </c>
      <c r="C7" s="339">
        <v>-141.22999999999999</v>
      </c>
      <c r="D7" s="339">
        <v>-50103.67</v>
      </c>
      <c r="E7" s="339">
        <v>-29586.79</v>
      </c>
      <c r="F7" s="339">
        <v>-9492.9500000000007</v>
      </c>
      <c r="G7" s="339">
        <v>0</v>
      </c>
      <c r="H7" s="339">
        <v>0</v>
      </c>
      <c r="I7" s="339">
        <v>-109.34</v>
      </c>
      <c r="J7" s="339">
        <v>0</v>
      </c>
      <c r="K7" s="339">
        <v>-89875.32</v>
      </c>
      <c r="L7" s="717"/>
    </row>
    <row r="8" spans="1:12" s="322" customFormat="1" ht="10.5" customHeight="1" x14ac:dyDescent="0.2">
      <c r="A8" s="277" t="s">
        <v>594</v>
      </c>
      <c r="B8" s="339">
        <v>0</v>
      </c>
      <c r="C8" s="339">
        <v>0</v>
      </c>
      <c r="D8" s="339">
        <v>0</v>
      </c>
      <c r="E8" s="339">
        <v>-3443.27</v>
      </c>
      <c r="F8" s="339">
        <v>0</v>
      </c>
      <c r="G8" s="339">
        <v>0</v>
      </c>
      <c r="H8" s="339">
        <v>0</v>
      </c>
      <c r="I8" s="339">
        <v>0</v>
      </c>
      <c r="J8" s="339">
        <v>0</v>
      </c>
      <c r="K8" s="339">
        <v>-3443.27</v>
      </c>
      <c r="L8" s="717"/>
    </row>
    <row r="9" spans="1:12" s="322" customFormat="1" ht="10.5" customHeight="1" x14ac:dyDescent="0.2">
      <c r="A9" s="277" t="s">
        <v>595</v>
      </c>
      <c r="B9" s="339">
        <v>-1851.33</v>
      </c>
      <c r="C9" s="339">
        <v>161.9</v>
      </c>
      <c r="D9" s="339">
        <v>59.46</v>
      </c>
      <c r="E9" s="339">
        <v>50.09</v>
      </c>
      <c r="F9" s="339">
        <v>-300.07</v>
      </c>
      <c r="G9" s="339">
        <v>0</v>
      </c>
      <c r="H9" s="339">
        <v>0</v>
      </c>
      <c r="I9" s="339">
        <v>0</v>
      </c>
      <c r="J9" s="339">
        <v>0</v>
      </c>
      <c r="K9" s="339">
        <v>-1879.95</v>
      </c>
      <c r="L9" s="717"/>
    </row>
    <row r="10" spans="1:12" s="326" customFormat="1" ht="10.5" customHeight="1" x14ac:dyDescent="0.25">
      <c r="A10" s="324" t="s">
        <v>596</v>
      </c>
      <c r="B10" s="341">
        <v>35758.07</v>
      </c>
      <c r="C10" s="341">
        <v>520.44000000000005</v>
      </c>
      <c r="D10" s="341">
        <v>87208.28</v>
      </c>
      <c r="E10" s="341">
        <v>-8487.57</v>
      </c>
      <c r="F10" s="341">
        <v>84433.07</v>
      </c>
      <c r="G10" s="340">
        <v>5362.9</v>
      </c>
      <c r="H10" s="341">
        <v>12965.45</v>
      </c>
      <c r="I10" s="341">
        <v>947.73</v>
      </c>
      <c r="J10" s="341">
        <v>0</v>
      </c>
      <c r="K10" s="340">
        <v>218708.36</v>
      </c>
      <c r="L10" s="717"/>
    </row>
    <row r="11" spans="1:12" s="326" customFormat="1" ht="11.25" customHeight="1" x14ac:dyDescent="0.2">
      <c r="A11" s="324" t="s">
        <v>597</v>
      </c>
      <c r="B11" s="339">
        <v>142.96</v>
      </c>
      <c r="C11" s="339">
        <v>-6.62</v>
      </c>
      <c r="D11" s="339">
        <v>128.01</v>
      </c>
      <c r="E11" s="339">
        <v>-100.72</v>
      </c>
      <c r="F11" s="339">
        <v>306.95</v>
      </c>
      <c r="G11" s="342">
        <v>0</v>
      </c>
      <c r="H11" s="339">
        <v>0</v>
      </c>
      <c r="I11" s="339">
        <v>23.67</v>
      </c>
      <c r="J11" s="339">
        <v>0</v>
      </c>
      <c r="K11" s="339">
        <v>494.25</v>
      </c>
      <c r="L11" s="717"/>
    </row>
    <row r="12" spans="1:12" s="326" customFormat="1" ht="10.5" customHeight="1" x14ac:dyDescent="0.25">
      <c r="A12" s="324" t="s">
        <v>598</v>
      </c>
      <c r="B12" s="341">
        <v>35615.1</v>
      </c>
      <c r="C12" s="341">
        <v>527.05999999999995</v>
      </c>
      <c r="D12" s="341">
        <v>87080.27</v>
      </c>
      <c r="E12" s="341">
        <v>-8386.85</v>
      </c>
      <c r="F12" s="341">
        <v>84126.12</v>
      </c>
      <c r="G12" s="340">
        <v>5362.9</v>
      </c>
      <c r="H12" s="341">
        <v>12965.45</v>
      </c>
      <c r="I12" s="341">
        <v>924.06</v>
      </c>
      <c r="J12" s="341">
        <v>0</v>
      </c>
      <c r="K12" s="340">
        <v>218214.11</v>
      </c>
      <c r="L12" s="717"/>
    </row>
    <row r="13" spans="1:12" s="322" customFormat="1" ht="6.65" customHeight="1" x14ac:dyDescent="0.25">
      <c r="A13" s="277"/>
      <c r="B13" s="321"/>
      <c r="C13" s="321"/>
      <c r="D13" s="321"/>
      <c r="E13" s="321"/>
      <c r="F13" s="321"/>
      <c r="G13" s="321"/>
      <c r="H13" s="321"/>
      <c r="I13" s="321"/>
      <c r="J13" s="321"/>
      <c r="K13" s="329"/>
      <c r="L13" s="717"/>
    </row>
    <row r="14" spans="1:12" s="322" customFormat="1" ht="10.5" customHeight="1" x14ac:dyDescent="0.2">
      <c r="A14" s="277" t="s">
        <v>599</v>
      </c>
      <c r="B14" s="339">
        <v>0</v>
      </c>
      <c r="C14" s="339">
        <v>-126.63</v>
      </c>
      <c r="D14" s="339">
        <v>-3051.51</v>
      </c>
      <c r="E14" s="339">
        <v>3049.99</v>
      </c>
      <c r="F14" s="339">
        <v>-5.28</v>
      </c>
      <c r="G14" s="339">
        <v>0</v>
      </c>
      <c r="H14" s="339">
        <v>-1055.8699999999999</v>
      </c>
      <c r="I14" s="339">
        <v>1055.8699999999999</v>
      </c>
      <c r="J14" s="339">
        <v>0</v>
      </c>
      <c r="K14" s="339">
        <v>-133.44</v>
      </c>
      <c r="L14" s="717"/>
    </row>
    <row r="15" spans="1:12" s="322" customFormat="1" ht="10.5" customHeight="1" x14ac:dyDescent="0.25">
      <c r="A15" s="276" t="s">
        <v>600</v>
      </c>
      <c r="B15" s="344">
        <v>-33858.620000000003</v>
      </c>
      <c r="C15" s="344">
        <v>1585.59</v>
      </c>
      <c r="D15" s="344">
        <v>-84028.76</v>
      </c>
      <c r="E15" s="344">
        <v>81361.929999999993</v>
      </c>
      <c r="F15" s="344">
        <v>-31127.49</v>
      </c>
      <c r="G15" s="343">
        <v>-3016.9</v>
      </c>
      <c r="H15" s="344">
        <v>-11909.59</v>
      </c>
      <c r="I15" s="344">
        <v>32033.48</v>
      </c>
      <c r="J15" s="344">
        <v>1537.03</v>
      </c>
      <c r="K15" s="343">
        <v>-47423.32</v>
      </c>
      <c r="L15" s="717"/>
    </row>
    <row r="16" spans="1:12" s="322" customFormat="1" ht="10.5" customHeight="1" x14ac:dyDescent="0.2">
      <c r="A16" s="277" t="s">
        <v>601</v>
      </c>
      <c r="B16" s="339">
        <v>-28446.26</v>
      </c>
      <c r="C16" s="339">
        <v>-838.96</v>
      </c>
      <c r="D16" s="339">
        <v>0</v>
      </c>
      <c r="E16" s="339">
        <v>-1489.87</v>
      </c>
      <c r="F16" s="339">
        <v>-29159.88</v>
      </c>
      <c r="G16" s="338">
        <v>-2970.28</v>
      </c>
      <c r="H16" s="339">
        <v>-11909.59</v>
      </c>
      <c r="I16" s="339">
        <v>32033.48</v>
      </c>
      <c r="J16" s="339">
        <v>0</v>
      </c>
      <c r="K16" s="338">
        <v>-42781.36</v>
      </c>
      <c r="L16" s="717"/>
    </row>
    <row r="17" spans="1:12" s="322" customFormat="1" ht="10.5" customHeight="1" x14ac:dyDescent="0.2">
      <c r="A17" s="277" t="s">
        <v>602</v>
      </c>
      <c r="B17" s="339">
        <v>-27523.73</v>
      </c>
      <c r="C17" s="339">
        <v>0</v>
      </c>
      <c r="D17" s="339">
        <v>0</v>
      </c>
      <c r="E17" s="339">
        <v>-1044.78</v>
      </c>
      <c r="F17" s="339">
        <v>-26655.919999999998</v>
      </c>
      <c r="G17" s="339">
        <v>-667.75</v>
      </c>
      <c r="H17" s="339">
        <v>-11909.59</v>
      </c>
      <c r="I17" s="339">
        <v>29367.040000000001</v>
      </c>
      <c r="J17" s="339">
        <v>0</v>
      </c>
      <c r="K17" s="339">
        <v>-38434.720000000001</v>
      </c>
      <c r="L17" s="717"/>
    </row>
    <row r="18" spans="1:12" s="322" customFormat="1" ht="10.5" customHeight="1" x14ac:dyDescent="0.2">
      <c r="A18" s="277" t="s">
        <v>603</v>
      </c>
      <c r="B18" s="339">
        <v>-922.54</v>
      </c>
      <c r="C18" s="339">
        <v>-838.96</v>
      </c>
      <c r="D18" s="339">
        <v>0</v>
      </c>
      <c r="E18" s="339">
        <v>-445.09</v>
      </c>
      <c r="F18" s="339">
        <v>-2503.9699999999998</v>
      </c>
      <c r="G18" s="338">
        <v>-2302.5300000000002</v>
      </c>
      <c r="H18" s="339">
        <v>0</v>
      </c>
      <c r="I18" s="339">
        <v>2666.45</v>
      </c>
      <c r="J18" s="339">
        <v>0</v>
      </c>
      <c r="K18" s="338">
        <v>-4346.63</v>
      </c>
      <c r="L18" s="717"/>
    </row>
    <row r="19" spans="1:12" s="330" customFormat="1" ht="10.5" customHeight="1" x14ac:dyDescent="0.2">
      <c r="A19" s="277" t="s">
        <v>604</v>
      </c>
      <c r="B19" s="339">
        <v>-298.22000000000003</v>
      </c>
      <c r="C19" s="339">
        <v>-47.78</v>
      </c>
      <c r="D19" s="339">
        <v>0</v>
      </c>
      <c r="E19" s="339">
        <v>-62.07</v>
      </c>
      <c r="F19" s="339">
        <v>-1967.6</v>
      </c>
      <c r="G19" s="339">
        <v>-46.61</v>
      </c>
      <c r="H19" s="339">
        <v>0</v>
      </c>
      <c r="I19" s="339">
        <v>0</v>
      </c>
      <c r="J19" s="339">
        <v>1537.03</v>
      </c>
      <c r="K19" s="339">
        <v>-885.26</v>
      </c>
      <c r="L19" s="717"/>
    </row>
    <row r="20" spans="1:12" s="322" customFormat="1" ht="10.5" customHeight="1" x14ac:dyDescent="0.2">
      <c r="A20" s="277" t="s">
        <v>605</v>
      </c>
      <c r="B20" s="339">
        <v>0</v>
      </c>
      <c r="C20" s="339">
        <v>0</v>
      </c>
      <c r="D20" s="339">
        <v>-84028.76</v>
      </c>
      <c r="E20" s="339">
        <v>83117.279999999999</v>
      </c>
      <c r="F20" s="339">
        <v>0</v>
      </c>
      <c r="G20" s="339">
        <v>0</v>
      </c>
      <c r="H20" s="339">
        <v>0</v>
      </c>
      <c r="I20" s="339">
        <v>0</v>
      </c>
      <c r="J20" s="339">
        <v>0</v>
      </c>
      <c r="K20" s="339">
        <v>-911.47</v>
      </c>
      <c r="L20" s="717"/>
    </row>
    <row r="21" spans="1:12" s="322" customFormat="1" ht="10.5" customHeight="1" x14ac:dyDescent="0.2">
      <c r="A21" s="277" t="s">
        <v>606</v>
      </c>
      <c r="B21" s="339">
        <v>-4066.34</v>
      </c>
      <c r="C21" s="339">
        <v>3967.11</v>
      </c>
      <c r="D21" s="339">
        <v>0</v>
      </c>
      <c r="E21" s="339">
        <v>0</v>
      </c>
      <c r="F21" s="339">
        <v>0</v>
      </c>
      <c r="G21" s="339">
        <v>0</v>
      </c>
      <c r="H21" s="339">
        <v>0</v>
      </c>
      <c r="I21" s="339">
        <v>0</v>
      </c>
      <c r="J21" s="339">
        <v>0</v>
      </c>
      <c r="K21" s="339">
        <v>-99.23</v>
      </c>
      <c r="L21" s="717"/>
    </row>
    <row r="22" spans="1:12" s="322" customFormat="1" ht="10.5" customHeight="1" x14ac:dyDescent="0.2">
      <c r="A22" s="277" t="s">
        <v>607</v>
      </c>
      <c r="B22" s="339">
        <v>-809.68</v>
      </c>
      <c r="C22" s="339">
        <v>-1717.95</v>
      </c>
      <c r="D22" s="339">
        <v>0</v>
      </c>
      <c r="E22" s="339">
        <v>-203.42</v>
      </c>
      <c r="F22" s="339">
        <v>0</v>
      </c>
      <c r="G22" s="339">
        <v>0</v>
      </c>
      <c r="H22" s="339">
        <v>0</v>
      </c>
      <c r="I22" s="339">
        <v>0</v>
      </c>
      <c r="J22" s="339">
        <v>0</v>
      </c>
      <c r="K22" s="339">
        <v>-2731.05</v>
      </c>
      <c r="L22" s="717"/>
    </row>
    <row r="23" spans="1:12" s="322" customFormat="1" ht="10.5" customHeight="1" x14ac:dyDescent="0.2">
      <c r="A23" s="277" t="s">
        <v>608</v>
      </c>
      <c r="B23" s="339">
        <v>-238.12</v>
      </c>
      <c r="C23" s="339">
        <v>223.18</v>
      </c>
      <c r="D23" s="339">
        <v>0</v>
      </c>
      <c r="E23" s="339">
        <v>0</v>
      </c>
      <c r="F23" s="339">
        <v>0</v>
      </c>
      <c r="G23" s="339">
        <v>0</v>
      </c>
      <c r="H23" s="339">
        <v>0</v>
      </c>
      <c r="I23" s="339">
        <v>0</v>
      </c>
      <c r="J23" s="339">
        <v>0</v>
      </c>
      <c r="K23" s="339">
        <v>-14.95</v>
      </c>
      <c r="L23" s="717"/>
    </row>
    <row r="24" spans="1:12" s="322" customFormat="1" ht="10.5" customHeight="1" x14ac:dyDescent="0.2">
      <c r="A24" s="283" t="s">
        <v>614</v>
      </c>
      <c r="B24" s="345">
        <v>0</v>
      </c>
      <c r="C24" s="345">
        <v>0</v>
      </c>
      <c r="D24" s="345">
        <v>0</v>
      </c>
      <c r="E24" s="345">
        <v>0</v>
      </c>
      <c r="F24" s="345">
        <v>0</v>
      </c>
      <c r="G24" s="345">
        <v>0</v>
      </c>
      <c r="H24" s="345">
        <v>0</v>
      </c>
      <c r="I24" s="345">
        <v>0</v>
      </c>
      <c r="J24" s="345">
        <v>0</v>
      </c>
      <c r="K24" s="345">
        <v>0</v>
      </c>
      <c r="L24" s="717"/>
    </row>
    <row r="25" spans="1:12" s="322" customFormat="1" ht="10.5" customHeight="1" x14ac:dyDescent="0.25">
      <c r="A25" s="276" t="s">
        <v>610</v>
      </c>
      <c r="B25" s="344">
        <v>3.56</v>
      </c>
      <c r="C25" s="344">
        <v>805.26</v>
      </c>
      <c r="D25" s="344">
        <v>0</v>
      </c>
      <c r="E25" s="344">
        <v>5194.08</v>
      </c>
      <c r="F25" s="344">
        <v>5461.62</v>
      </c>
      <c r="G25" s="339">
        <v>0</v>
      </c>
      <c r="H25" s="339">
        <v>0</v>
      </c>
      <c r="I25" s="344">
        <v>2227.16</v>
      </c>
      <c r="J25" s="344">
        <v>71.56</v>
      </c>
      <c r="K25" s="344">
        <v>13763.24</v>
      </c>
      <c r="L25" s="717"/>
    </row>
    <row r="26" spans="1:12" s="322" customFormat="1" ht="10.5" customHeight="1" x14ac:dyDescent="0.2">
      <c r="A26" s="277" t="s">
        <v>601</v>
      </c>
      <c r="B26" s="339">
        <v>0</v>
      </c>
      <c r="C26" s="339">
        <v>0</v>
      </c>
      <c r="D26" s="339">
        <v>0</v>
      </c>
      <c r="E26" s="339">
        <v>0</v>
      </c>
      <c r="F26" s="339">
        <v>0</v>
      </c>
      <c r="G26" s="339">
        <v>0</v>
      </c>
      <c r="H26" s="339">
        <v>0</v>
      </c>
      <c r="I26" s="339">
        <v>1405.16</v>
      </c>
      <c r="J26" s="339">
        <v>0</v>
      </c>
      <c r="K26" s="339">
        <v>1405.16</v>
      </c>
      <c r="L26" s="717"/>
    </row>
    <row r="27" spans="1:12" s="322" customFormat="1" ht="10.5" customHeight="1" x14ac:dyDescent="0.2">
      <c r="A27" s="277" t="s">
        <v>611</v>
      </c>
      <c r="B27" s="339">
        <v>0</v>
      </c>
      <c r="C27" s="339">
        <v>0</v>
      </c>
      <c r="D27" s="339">
        <v>0</v>
      </c>
      <c r="E27" s="339">
        <v>473.46</v>
      </c>
      <c r="F27" s="339">
        <v>4745.6499999999996</v>
      </c>
      <c r="G27" s="339">
        <v>0</v>
      </c>
      <c r="H27" s="339">
        <v>0</v>
      </c>
      <c r="I27" s="339">
        <v>51.43</v>
      </c>
      <c r="J27" s="339">
        <v>0</v>
      </c>
      <c r="K27" s="339">
        <v>5270.54</v>
      </c>
      <c r="L27" s="717"/>
    </row>
    <row r="28" spans="1:12" s="322" customFormat="1" ht="10.5" customHeight="1" x14ac:dyDescent="0.2">
      <c r="A28" s="277" t="s">
        <v>605</v>
      </c>
      <c r="B28" s="339">
        <v>0</v>
      </c>
      <c r="C28" s="339">
        <v>0</v>
      </c>
      <c r="D28" s="339">
        <v>0</v>
      </c>
      <c r="E28" s="339">
        <v>4720.1400000000003</v>
      </c>
      <c r="F28" s="339">
        <v>149.69</v>
      </c>
      <c r="G28" s="339">
        <v>0</v>
      </c>
      <c r="H28" s="339">
        <v>0</v>
      </c>
      <c r="I28" s="339">
        <v>374.12</v>
      </c>
      <c r="J28" s="339">
        <v>71.56</v>
      </c>
      <c r="K28" s="339">
        <v>5315.5</v>
      </c>
      <c r="L28" s="717"/>
    </row>
    <row r="29" spans="1:12" s="322" customFormat="1" ht="10.5" customHeight="1" x14ac:dyDescent="0.2">
      <c r="A29" s="277" t="s">
        <v>612</v>
      </c>
      <c r="B29" s="339">
        <v>3.56</v>
      </c>
      <c r="C29" s="339">
        <v>0</v>
      </c>
      <c r="D29" s="339">
        <v>0</v>
      </c>
      <c r="E29" s="339">
        <v>0</v>
      </c>
      <c r="F29" s="339">
        <v>13.93</v>
      </c>
      <c r="G29" s="339">
        <v>0</v>
      </c>
      <c r="H29" s="339">
        <v>0</v>
      </c>
      <c r="I29" s="339">
        <v>84.16</v>
      </c>
      <c r="J29" s="339">
        <v>0</v>
      </c>
      <c r="K29" s="339">
        <v>101.65</v>
      </c>
      <c r="L29" s="717"/>
    </row>
    <row r="30" spans="1:12" s="322" customFormat="1" ht="11.25" customHeight="1" x14ac:dyDescent="0.2">
      <c r="A30" s="277" t="s">
        <v>606</v>
      </c>
      <c r="B30" s="339">
        <v>0</v>
      </c>
      <c r="C30" s="339">
        <v>391.5</v>
      </c>
      <c r="D30" s="339">
        <v>0</v>
      </c>
      <c r="E30" s="339">
        <v>0.43</v>
      </c>
      <c r="F30" s="339">
        <v>0</v>
      </c>
      <c r="G30" s="339">
        <v>0</v>
      </c>
      <c r="H30" s="339">
        <v>0</v>
      </c>
      <c r="I30" s="339">
        <v>6.81</v>
      </c>
      <c r="J30" s="339">
        <v>0</v>
      </c>
      <c r="K30" s="339">
        <v>398.74</v>
      </c>
      <c r="L30" s="717"/>
    </row>
    <row r="31" spans="1:12" s="322" customFormat="1" ht="10.5" customHeight="1" x14ac:dyDescent="0.2">
      <c r="A31" s="277" t="s">
        <v>607</v>
      </c>
      <c r="B31" s="339">
        <v>0</v>
      </c>
      <c r="C31" s="339">
        <v>413.76</v>
      </c>
      <c r="D31" s="339">
        <v>0</v>
      </c>
      <c r="E31" s="339">
        <v>0.05</v>
      </c>
      <c r="F31" s="339">
        <v>55.58</v>
      </c>
      <c r="G31" s="339">
        <v>0</v>
      </c>
      <c r="H31" s="339">
        <v>0</v>
      </c>
      <c r="I31" s="339">
        <v>38.869999999999997</v>
      </c>
      <c r="J31" s="339">
        <v>0</v>
      </c>
      <c r="K31" s="339">
        <v>508.26</v>
      </c>
      <c r="L31" s="717"/>
    </row>
    <row r="32" spans="1:12" s="322" customFormat="1" ht="11.25" customHeight="1" x14ac:dyDescent="0.2">
      <c r="A32" s="277" t="s">
        <v>608</v>
      </c>
      <c r="B32" s="339">
        <v>0</v>
      </c>
      <c r="C32" s="339">
        <v>0</v>
      </c>
      <c r="D32" s="339">
        <v>0</v>
      </c>
      <c r="E32" s="339">
        <v>0</v>
      </c>
      <c r="F32" s="339">
        <v>0</v>
      </c>
      <c r="G32" s="339">
        <v>0</v>
      </c>
      <c r="H32" s="339">
        <v>0</v>
      </c>
      <c r="I32" s="339">
        <v>0</v>
      </c>
      <c r="J32" s="339">
        <v>0</v>
      </c>
      <c r="K32" s="339">
        <v>0</v>
      </c>
      <c r="L32" s="717"/>
    </row>
    <row r="33" spans="1:12" s="322" customFormat="1" ht="10.5" customHeight="1" x14ac:dyDescent="0.2">
      <c r="A33" s="277" t="s">
        <v>613</v>
      </c>
      <c r="B33" s="339">
        <v>0</v>
      </c>
      <c r="C33" s="339">
        <v>0</v>
      </c>
      <c r="D33" s="339">
        <v>0</v>
      </c>
      <c r="E33" s="339">
        <v>0</v>
      </c>
      <c r="F33" s="339">
        <v>0</v>
      </c>
      <c r="G33" s="339">
        <v>0</v>
      </c>
      <c r="H33" s="339">
        <v>0</v>
      </c>
      <c r="I33" s="339">
        <v>110.26</v>
      </c>
      <c r="J33" s="339">
        <v>0</v>
      </c>
      <c r="K33" s="339">
        <v>110.26</v>
      </c>
      <c r="L33" s="717"/>
    </row>
    <row r="34" spans="1:12" s="322" customFormat="1" ht="10.5" customHeight="1" x14ac:dyDescent="0.2">
      <c r="A34" s="277" t="s">
        <v>614</v>
      </c>
      <c r="B34" s="339">
        <v>0</v>
      </c>
      <c r="C34" s="339">
        <v>0</v>
      </c>
      <c r="D34" s="339">
        <v>0</v>
      </c>
      <c r="E34" s="339">
        <v>0</v>
      </c>
      <c r="F34" s="339">
        <v>496.78</v>
      </c>
      <c r="G34" s="339">
        <v>0</v>
      </c>
      <c r="H34" s="339">
        <v>0</v>
      </c>
      <c r="I34" s="339">
        <v>156.35</v>
      </c>
      <c r="J34" s="339">
        <v>0</v>
      </c>
      <c r="K34" s="339">
        <v>653.13</v>
      </c>
      <c r="L34" s="717"/>
    </row>
    <row r="35" spans="1:12" s="322" customFormat="1" ht="10.5" customHeight="1" x14ac:dyDescent="0.25">
      <c r="A35" s="312" t="s">
        <v>615</v>
      </c>
      <c r="B35" s="344">
        <v>0</v>
      </c>
      <c r="C35" s="344">
        <v>232.43</v>
      </c>
      <c r="D35" s="344">
        <v>0</v>
      </c>
      <c r="E35" s="344">
        <v>0</v>
      </c>
      <c r="F35" s="344">
        <v>544.59</v>
      </c>
      <c r="G35" s="344">
        <v>0</v>
      </c>
      <c r="H35" s="344">
        <v>0</v>
      </c>
      <c r="I35" s="344">
        <v>2394.85</v>
      </c>
      <c r="J35" s="344">
        <v>0</v>
      </c>
      <c r="K35" s="344">
        <v>3171.86</v>
      </c>
      <c r="L35" s="717"/>
    </row>
    <row r="36" spans="1:12" s="322" customFormat="1" ht="10.5" customHeight="1" x14ac:dyDescent="0.25">
      <c r="A36" s="286" t="s">
        <v>616</v>
      </c>
      <c r="B36" s="346">
        <v>1752.93</v>
      </c>
      <c r="C36" s="346">
        <v>948.32</v>
      </c>
      <c r="D36" s="346">
        <v>0</v>
      </c>
      <c r="E36" s="346">
        <v>70830.98</v>
      </c>
      <c r="F36" s="346">
        <v>46987.13</v>
      </c>
      <c r="G36" s="347">
        <v>2346.0100000000002</v>
      </c>
      <c r="H36" s="346">
        <v>0</v>
      </c>
      <c r="I36" s="346">
        <v>29391.41</v>
      </c>
      <c r="J36" s="346">
        <v>1465.46</v>
      </c>
      <c r="K36" s="347">
        <v>153722.23999999999</v>
      </c>
      <c r="L36" s="717"/>
    </row>
    <row r="37" spans="1:12" s="322" customFormat="1" ht="10.5" customHeight="1" x14ac:dyDescent="0.25">
      <c r="A37" s="276" t="s">
        <v>617</v>
      </c>
      <c r="B37" s="344">
        <v>1231.3499999999999</v>
      </c>
      <c r="C37" s="344">
        <v>721.82</v>
      </c>
      <c r="D37" s="344">
        <v>0</v>
      </c>
      <c r="E37" s="344">
        <v>5554.52</v>
      </c>
      <c r="F37" s="344">
        <v>9926.74</v>
      </c>
      <c r="G37" s="343">
        <v>354.64</v>
      </c>
      <c r="H37" s="339">
        <v>0</v>
      </c>
      <c r="I37" s="344">
        <v>9815.2099999999991</v>
      </c>
      <c r="J37" s="344">
        <v>1020.7</v>
      </c>
      <c r="K37" s="343">
        <v>28624.99</v>
      </c>
      <c r="L37" s="717"/>
    </row>
    <row r="38" spans="1:12" s="322" customFormat="1" ht="10.5" customHeight="1" x14ac:dyDescent="0.2">
      <c r="A38" s="277" t="s">
        <v>618</v>
      </c>
      <c r="B38" s="339">
        <v>0</v>
      </c>
      <c r="C38" s="339">
        <v>221.62</v>
      </c>
      <c r="D38" s="339">
        <v>0</v>
      </c>
      <c r="E38" s="339">
        <v>4511.5</v>
      </c>
      <c r="F38" s="339">
        <v>2.63</v>
      </c>
      <c r="G38" s="338">
        <v>354.64</v>
      </c>
      <c r="H38" s="339">
        <v>0</v>
      </c>
      <c r="I38" s="339">
        <v>0</v>
      </c>
      <c r="J38" s="339">
        <v>0</v>
      </c>
      <c r="K38" s="338">
        <v>5090.3900000000003</v>
      </c>
      <c r="L38" s="285"/>
    </row>
    <row r="39" spans="1:12" s="322" customFormat="1" ht="11.25" customHeight="1" x14ac:dyDescent="0.2">
      <c r="A39" s="277" t="s">
        <v>619</v>
      </c>
      <c r="B39" s="339">
        <v>46.73</v>
      </c>
      <c r="C39" s="339">
        <v>500.2</v>
      </c>
      <c r="D39" s="339">
        <v>0</v>
      </c>
      <c r="E39" s="339">
        <v>6.04</v>
      </c>
      <c r="F39" s="339">
        <v>565.29</v>
      </c>
      <c r="G39" s="339">
        <v>0</v>
      </c>
      <c r="H39" s="339">
        <v>0</v>
      </c>
      <c r="I39" s="339">
        <v>400.41</v>
      </c>
      <c r="J39" s="339">
        <v>0</v>
      </c>
      <c r="K39" s="339">
        <v>1518.67</v>
      </c>
      <c r="L39" s="285"/>
    </row>
    <row r="40" spans="1:12" s="322" customFormat="1" ht="11.25" customHeight="1" x14ac:dyDescent="0.2">
      <c r="A40" s="277" t="s">
        <v>620</v>
      </c>
      <c r="B40" s="339">
        <v>18.95</v>
      </c>
      <c r="C40" s="339">
        <v>0</v>
      </c>
      <c r="D40" s="339">
        <v>0</v>
      </c>
      <c r="E40" s="339">
        <v>4.43</v>
      </c>
      <c r="F40" s="339">
        <v>204.8</v>
      </c>
      <c r="G40" s="339">
        <v>0</v>
      </c>
      <c r="H40" s="339">
        <v>0</v>
      </c>
      <c r="I40" s="339">
        <v>635.51</v>
      </c>
      <c r="J40" s="339">
        <v>0</v>
      </c>
      <c r="K40" s="339">
        <v>863.69</v>
      </c>
      <c r="L40" s="285"/>
    </row>
    <row r="41" spans="1:12" s="322" customFormat="1" ht="10.5" customHeight="1" x14ac:dyDescent="0.2">
      <c r="A41" s="277" t="s">
        <v>621</v>
      </c>
      <c r="B41" s="339">
        <v>721.21</v>
      </c>
      <c r="C41" s="339">
        <v>0</v>
      </c>
      <c r="D41" s="339">
        <v>0</v>
      </c>
      <c r="E41" s="339">
        <v>213.48</v>
      </c>
      <c r="F41" s="339">
        <v>1316.11</v>
      </c>
      <c r="G41" s="339">
        <v>0</v>
      </c>
      <c r="H41" s="339">
        <v>0</v>
      </c>
      <c r="I41" s="339">
        <v>681.94</v>
      </c>
      <c r="J41" s="339">
        <v>0</v>
      </c>
      <c r="K41" s="339">
        <v>2932.74</v>
      </c>
      <c r="L41" s="285"/>
    </row>
    <row r="42" spans="1:12" s="322" customFormat="1" ht="10.5" customHeight="1" x14ac:dyDescent="0.2">
      <c r="A42" s="277" t="s">
        <v>622</v>
      </c>
      <c r="B42" s="339">
        <v>61.69</v>
      </c>
      <c r="C42" s="339">
        <v>0</v>
      </c>
      <c r="D42" s="339">
        <v>0</v>
      </c>
      <c r="E42" s="339">
        <v>232.21</v>
      </c>
      <c r="F42" s="339">
        <v>2233.92</v>
      </c>
      <c r="G42" s="339">
        <v>0</v>
      </c>
      <c r="H42" s="339">
        <v>0</v>
      </c>
      <c r="I42" s="339">
        <v>1744.38</v>
      </c>
      <c r="J42" s="339">
        <v>592.12</v>
      </c>
      <c r="K42" s="339">
        <v>4864.32</v>
      </c>
      <c r="L42" s="285"/>
    </row>
    <row r="43" spans="1:12" s="322" customFormat="1" ht="10.5" customHeight="1" x14ac:dyDescent="0.2">
      <c r="A43" s="277" t="s">
        <v>623</v>
      </c>
      <c r="B43" s="339">
        <v>9.19</v>
      </c>
      <c r="C43" s="339">
        <v>0</v>
      </c>
      <c r="D43" s="339">
        <v>0</v>
      </c>
      <c r="E43" s="339">
        <v>0.57999999999999996</v>
      </c>
      <c r="F43" s="339">
        <v>571.54</v>
      </c>
      <c r="G43" s="339">
        <v>0</v>
      </c>
      <c r="H43" s="339">
        <v>0</v>
      </c>
      <c r="I43" s="339">
        <v>740.65</v>
      </c>
      <c r="J43" s="339">
        <v>4.34</v>
      </c>
      <c r="K43" s="339">
        <v>1326.3</v>
      </c>
      <c r="L43" s="285"/>
    </row>
    <row r="44" spans="1:12" s="322" customFormat="1" ht="10.5" customHeight="1" x14ac:dyDescent="0.2">
      <c r="A44" s="277" t="s">
        <v>624</v>
      </c>
      <c r="B44" s="339">
        <v>3.73</v>
      </c>
      <c r="C44" s="339">
        <v>0</v>
      </c>
      <c r="D44" s="339">
        <v>0</v>
      </c>
      <c r="E44" s="339">
        <v>0</v>
      </c>
      <c r="F44" s="339">
        <v>259.97000000000003</v>
      </c>
      <c r="G44" s="339">
        <v>0</v>
      </c>
      <c r="H44" s="339">
        <v>0</v>
      </c>
      <c r="I44" s="339">
        <v>635.99</v>
      </c>
      <c r="J44" s="339">
        <v>0</v>
      </c>
      <c r="K44" s="339">
        <v>899.69</v>
      </c>
      <c r="L44" s="285"/>
    </row>
    <row r="45" spans="1:12" s="322" customFormat="1" ht="10.5" customHeight="1" x14ac:dyDescent="0.2">
      <c r="A45" s="277" t="s">
        <v>625</v>
      </c>
      <c r="B45" s="339">
        <v>32.97</v>
      </c>
      <c r="C45" s="339">
        <v>0</v>
      </c>
      <c r="D45" s="339">
        <v>0</v>
      </c>
      <c r="E45" s="339">
        <v>111.82</v>
      </c>
      <c r="F45" s="339">
        <v>543.45000000000005</v>
      </c>
      <c r="G45" s="339">
        <v>0</v>
      </c>
      <c r="H45" s="339">
        <v>0</v>
      </c>
      <c r="I45" s="339">
        <v>499.76</v>
      </c>
      <c r="J45" s="339">
        <v>0</v>
      </c>
      <c r="K45" s="339">
        <v>1188</v>
      </c>
      <c r="L45" s="285"/>
    </row>
    <row r="46" spans="1:12" s="322" customFormat="1" ht="10.5" customHeight="1" x14ac:dyDescent="0.2">
      <c r="A46" s="277" t="s">
        <v>626</v>
      </c>
      <c r="B46" s="339">
        <v>26.64</v>
      </c>
      <c r="C46" s="339">
        <v>0</v>
      </c>
      <c r="D46" s="339">
        <v>0</v>
      </c>
      <c r="E46" s="339">
        <v>227</v>
      </c>
      <c r="F46" s="339">
        <v>1703.1</v>
      </c>
      <c r="G46" s="339">
        <v>0</v>
      </c>
      <c r="H46" s="339">
        <v>0</v>
      </c>
      <c r="I46" s="339">
        <v>1053.8800000000001</v>
      </c>
      <c r="J46" s="339">
        <v>9.85</v>
      </c>
      <c r="K46" s="339">
        <v>3020.48</v>
      </c>
      <c r="L46" s="285"/>
    </row>
    <row r="47" spans="1:12" s="322" customFormat="1" ht="10.5" customHeight="1" x14ac:dyDescent="0.2">
      <c r="A47" s="277" t="s">
        <v>627</v>
      </c>
      <c r="B47" s="339">
        <v>50.67</v>
      </c>
      <c r="C47" s="339">
        <v>0</v>
      </c>
      <c r="D47" s="339">
        <v>0</v>
      </c>
      <c r="E47" s="339">
        <v>47.04</v>
      </c>
      <c r="F47" s="339">
        <v>445.36</v>
      </c>
      <c r="G47" s="339">
        <v>0</v>
      </c>
      <c r="H47" s="339">
        <v>0</v>
      </c>
      <c r="I47" s="339">
        <v>291.95</v>
      </c>
      <c r="J47" s="339">
        <v>0</v>
      </c>
      <c r="K47" s="339">
        <v>835.03</v>
      </c>
      <c r="L47" s="285"/>
    </row>
    <row r="48" spans="1:12" s="322" customFormat="1" ht="10.5" customHeight="1" x14ac:dyDescent="0.2">
      <c r="A48" s="277" t="s">
        <v>628</v>
      </c>
      <c r="B48" s="339">
        <v>99.32</v>
      </c>
      <c r="C48" s="339">
        <v>0</v>
      </c>
      <c r="D48" s="339">
        <v>0</v>
      </c>
      <c r="E48" s="339">
        <v>33.75</v>
      </c>
      <c r="F48" s="339">
        <v>1102.68</v>
      </c>
      <c r="G48" s="339">
        <v>0</v>
      </c>
      <c r="H48" s="339">
        <v>0</v>
      </c>
      <c r="I48" s="339">
        <v>1106.1600000000001</v>
      </c>
      <c r="J48" s="339">
        <v>1.42</v>
      </c>
      <c r="K48" s="339">
        <v>2343.33</v>
      </c>
      <c r="L48" s="285"/>
    </row>
    <row r="49" spans="1:12" s="322" customFormat="1" ht="11.25" customHeight="1" x14ac:dyDescent="0.2">
      <c r="A49" s="277" t="s">
        <v>629</v>
      </c>
      <c r="B49" s="339">
        <v>134.78</v>
      </c>
      <c r="C49" s="339">
        <v>0</v>
      </c>
      <c r="D49" s="339">
        <v>0</v>
      </c>
      <c r="E49" s="339">
        <v>14.19</v>
      </c>
      <c r="F49" s="339">
        <v>704.17</v>
      </c>
      <c r="G49" s="339">
        <v>0</v>
      </c>
      <c r="H49" s="339">
        <v>0</v>
      </c>
      <c r="I49" s="339">
        <v>1868.33</v>
      </c>
      <c r="J49" s="339">
        <v>412.97</v>
      </c>
      <c r="K49" s="339">
        <v>3134.43</v>
      </c>
      <c r="L49" s="285"/>
    </row>
    <row r="50" spans="1:12" s="322" customFormat="1" ht="11.25" customHeight="1" x14ac:dyDescent="0.2">
      <c r="A50" s="277" t="s">
        <v>630</v>
      </c>
      <c r="B50" s="339">
        <v>25.48</v>
      </c>
      <c r="C50" s="339">
        <v>0</v>
      </c>
      <c r="D50" s="339">
        <v>0</v>
      </c>
      <c r="E50" s="339">
        <v>152.47999999999999</v>
      </c>
      <c r="F50" s="339">
        <v>273.72000000000003</v>
      </c>
      <c r="G50" s="339">
        <v>0</v>
      </c>
      <c r="H50" s="339">
        <v>0</v>
      </c>
      <c r="I50" s="339">
        <v>156.24</v>
      </c>
      <c r="J50" s="339">
        <v>0</v>
      </c>
      <c r="K50" s="339">
        <v>607.91999999999996</v>
      </c>
      <c r="L50" s="285"/>
    </row>
    <row r="51" spans="1:12" s="322" customFormat="1" ht="10.5" customHeight="1" x14ac:dyDescent="0.25">
      <c r="A51" s="276" t="s">
        <v>631</v>
      </c>
      <c r="B51" s="344">
        <v>12.83</v>
      </c>
      <c r="C51" s="344">
        <v>0</v>
      </c>
      <c r="D51" s="344">
        <v>0</v>
      </c>
      <c r="E51" s="344">
        <v>53140.99</v>
      </c>
      <c r="F51" s="344">
        <v>0</v>
      </c>
      <c r="G51" s="344">
        <v>805.25</v>
      </c>
      <c r="H51" s="339">
        <v>0</v>
      </c>
      <c r="I51" s="344">
        <v>339.96</v>
      </c>
      <c r="J51" s="344">
        <v>0</v>
      </c>
      <c r="K51" s="344">
        <v>54299.040000000001</v>
      </c>
      <c r="L51" s="717"/>
    </row>
    <row r="52" spans="1:12" s="322" customFormat="1" ht="10.5" customHeight="1" x14ac:dyDescent="0.2">
      <c r="A52" s="277" t="s">
        <v>632</v>
      </c>
      <c r="B52" s="339">
        <v>0</v>
      </c>
      <c r="C52" s="339">
        <v>0</v>
      </c>
      <c r="D52" s="339">
        <v>0</v>
      </c>
      <c r="E52" s="339">
        <v>12754.79</v>
      </c>
      <c r="F52" s="339">
        <v>0</v>
      </c>
      <c r="G52" s="339">
        <v>0</v>
      </c>
      <c r="H52" s="339">
        <v>0</v>
      </c>
      <c r="I52" s="339">
        <v>0</v>
      </c>
      <c r="J52" s="339">
        <v>0</v>
      </c>
      <c r="K52" s="339">
        <v>12754.79</v>
      </c>
      <c r="L52" s="717"/>
    </row>
    <row r="53" spans="1:12" s="322" customFormat="1" ht="10.5" customHeight="1" x14ac:dyDescent="0.2">
      <c r="A53" s="277" t="s">
        <v>633</v>
      </c>
      <c r="B53" s="339">
        <v>12.83</v>
      </c>
      <c r="C53" s="339">
        <v>0</v>
      </c>
      <c r="D53" s="339">
        <v>0</v>
      </c>
      <c r="E53" s="339">
        <v>618.17999999999995</v>
      </c>
      <c r="F53" s="339">
        <v>0</v>
      </c>
      <c r="G53" s="339">
        <v>0</v>
      </c>
      <c r="H53" s="339">
        <v>0</v>
      </c>
      <c r="I53" s="339">
        <v>338.39</v>
      </c>
      <c r="J53" s="339">
        <v>0</v>
      </c>
      <c r="K53" s="339">
        <v>969.41</v>
      </c>
      <c r="L53" s="717"/>
    </row>
    <row r="54" spans="1:12" s="322" customFormat="1" ht="10.5" customHeight="1" x14ac:dyDescent="0.2">
      <c r="A54" s="277" t="s">
        <v>634</v>
      </c>
      <c r="B54" s="339">
        <v>0</v>
      </c>
      <c r="C54" s="339">
        <v>0</v>
      </c>
      <c r="D54" s="339">
        <v>0</v>
      </c>
      <c r="E54" s="339">
        <v>38814.93</v>
      </c>
      <c r="F54" s="339">
        <v>0</v>
      </c>
      <c r="G54" s="339">
        <v>805.25</v>
      </c>
      <c r="H54" s="339">
        <v>0</v>
      </c>
      <c r="I54" s="339">
        <v>1.57</v>
      </c>
      <c r="J54" s="339">
        <v>0</v>
      </c>
      <c r="K54" s="339">
        <v>39621.75</v>
      </c>
      <c r="L54" s="717"/>
    </row>
    <row r="55" spans="1:12" s="322" customFormat="1" ht="10.5" customHeight="1" x14ac:dyDescent="0.2">
      <c r="A55" s="277" t="s">
        <v>635</v>
      </c>
      <c r="B55" s="339">
        <v>0</v>
      </c>
      <c r="C55" s="339">
        <v>0</v>
      </c>
      <c r="D55" s="339">
        <v>0</v>
      </c>
      <c r="E55" s="339">
        <v>953.1</v>
      </c>
      <c r="F55" s="339">
        <v>0</v>
      </c>
      <c r="G55" s="339">
        <v>0</v>
      </c>
      <c r="H55" s="339">
        <v>0</v>
      </c>
      <c r="I55" s="339">
        <v>0</v>
      </c>
      <c r="J55" s="339">
        <v>0</v>
      </c>
      <c r="K55" s="339">
        <v>953.1</v>
      </c>
      <c r="L55" s="717"/>
    </row>
    <row r="56" spans="1:12" s="322" customFormat="1" ht="10.5" customHeight="1" x14ac:dyDescent="0.2">
      <c r="A56" s="277" t="s">
        <v>636</v>
      </c>
      <c r="B56" s="339">
        <v>0</v>
      </c>
      <c r="C56" s="339">
        <v>0</v>
      </c>
      <c r="D56" s="339">
        <v>0</v>
      </c>
      <c r="E56" s="339">
        <v>0</v>
      </c>
      <c r="F56" s="339">
        <v>0</v>
      </c>
      <c r="G56" s="339">
        <v>0</v>
      </c>
      <c r="H56" s="339">
        <v>0</v>
      </c>
      <c r="I56" s="339">
        <v>0</v>
      </c>
      <c r="J56" s="339">
        <v>0</v>
      </c>
      <c r="K56" s="339">
        <v>0</v>
      </c>
      <c r="L56" s="717"/>
    </row>
    <row r="57" spans="1:12" s="322" customFormat="1" ht="10.5" customHeight="1" x14ac:dyDescent="0.25">
      <c r="A57" s="276" t="s">
        <v>614</v>
      </c>
      <c r="B57" s="344">
        <v>508.74</v>
      </c>
      <c r="C57" s="344">
        <v>226.5</v>
      </c>
      <c r="D57" s="344">
        <v>0</v>
      </c>
      <c r="E57" s="344">
        <v>4193.46</v>
      </c>
      <c r="F57" s="344">
        <v>36425.370000000003</v>
      </c>
      <c r="G57" s="343">
        <v>1186.1099999999999</v>
      </c>
      <c r="H57" s="339">
        <v>0</v>
      </c>
      <c r="I57" s="344">
        <v>19236.240000000002</v>
      </c>
      <c r="J57" s="344">
        <v>444.76</v>
      </c>
      <c r="K57" s="343">
        <v>62221.18</v>
      </c>
      <c r="L57" s="717"/>
    </row>
    <row r="58" spans="1:12" s="322" customFormat="1" ht="10.5" customHeight="1" x14ac:dyDescent="0.2">
      <c r="A58" s="277" t="s">
        <v>637</v>
      </c>
      <c r="B58" s="339">
        <v>488.99</v>
      </c>
      <c r="C58" s="339">
        <v>226.5</v>
      </c>
      <c r="D58" s="339">
        <v>0</v>
      </c>
      <c r="E58" s="339">
        <v>2869.46</v>
      </c>
      <c r="F58" s="339">
        <v>27824.46</v>
      </c>
      <c r="G58" s="338">
        <v>266.02</v>
      </c>
      <c r="H58" s="339">
        <v>0</v>
      </c>
      <c r="I58" s="339">
        <v>10300.950000000001</v>
      </c>
      <c r="J58" s="339">
        <v>51.93</v>
      </c>
      <c r="K58" s="338">
        <v>42028.31</v>
      </c>
      <c r="L58" s="717"/>
    </row>
    <row r="59" spans="1:12" s="322" customFormat="1" ht="10.5" customHeight="1" x14ac:dyDescent="0.2">
      <c r="A59" s="277" t="s">
        <v>638</v>
      </c>
      <c r="B59" s="339">
        <v>8.89</v>
      </c>
      <c r="C59" s="339">
        <v>0</v>
      </c>
      <c r="D59" s="339">
        <v>0</v>
      </c>
      <c r="E59" s="339">
        <v>440.16</v>
      </c>
      <c r="F59" s="339">
        <v>3451.33</v>
      </c>
      <c r="G59" s="339">
        <v>66.73</v>
      </c>
      <c r="H59" s="339">
        <v>0</v>
      </c>
      <c r="I59" s="339">
        <v>1750.21</v>
      </c>
      <c r="J59" s="339">
        <v>386.63</v>
      </c>
      <c r="K59" s="339">
        <v>6103.94</v>
      </c>
      <c r="L59" s="717"/>
    </row>
    <row r="60" spans="1:12" s="322" customFormat="1" ht="10.5" customHeight="1" x14ac:dyDescent="0.2">
      <c r="A60" s="277" t="s">
        <v>639</v>
      </c>
      <c r="B60" s="339">
        <v>6.64</v>
      </c>
      <c r="C60" s="339">
        <v>0</v>
      </c>
      <c r="D60" s="339">
        <v>0</v>
      </c>
      <c r="E60" s="339">
        <v>377.43</v>
      </c>
      <c r="F60" s="339">
        <v>3637.65</v>
      </c>
      <c r="G60" s="338">
        <v>734.11</v>
      </c>
      <c r="H60" s="339">
        <v>0</v>
      </c>
      <c r="I60" s="339">
        <v>6835.4</v>
      </c>
      <c r="J60" s="339">
        <v>6.2</v>
      </c>
      <c r="K60" s="338">
        <v>11597.43</v>
      </c>
      <c r="L60" s="717"/>
    </row>
    <row r="61" spans="1:12" s="322" customFormat="1" ht="11.25" customHeight="1" x14ac:dyDescent="0.2">
      <c r="A61" s="277" t="s">
        <v>640</v>
      </c>
      <c r="B61" s="339">
        <v>3.18</v>
      </c>
      <c r="C61" s="339">
        <v>0</v>
      </c>
      <c r="D61" s="339">
        <v>0</v>
      </c>
      <c r="E61" s="339">
        <v>279.20999999999998</v>
      </c>
      <c r="F61" s="339">
        <v>109.37</v>
      </c>
      <c r="G61" s="339">
        <v>119.25</v>
      </c>
      <c r="H61" s="339">
        <v>0</v>
      </c>
      <c r="I61" s="339">
        <v>349.69</v>
      </c>
      <c r="J61" s="339">
        <v>0</v>
      </c>
      <c r="K61" s="339">
        <v>860.69</v>
      </c>
      <c r="L61" s="717"/>
    </row>
    <row r="62" spans="1:12" s="322" customFormat="1" ht="10.5" customHeight="1" x14ac:dyDescent="0.2">
      <c r="A62" s="283" t="s">
        <v>641</v>
      </c>
      <c r="B62" s="339">
        <v>1.05</v>
      </c>
      <c r="C62" s="339">
        <v>0</v>
      </c>
      <c r="D62" s="339">
        <v>0</v>
      </c>
      <c r="E62" s="339">
        <v>227.2</v>
      </c>
      <c r="F62" s="339">
        <v>1402.57</v>
      </c>
      <c r="G62" s="339">
        <v>0</v>
      </c>
      <c r="H62" s="339">
        <v>0</v>
      </c>
      <c r="I62" s="339">
        <v>0</v>
      </c>
      <c r="J62" s="339">
        <v>0</v>
      </c>
      <c r="K62" s="339">
        <v>1630.82</v>
      </c>
      <c r="L62" s="717"/>
    </row>
    <row r="63" spans="1:12" s="326" customFormat="1" ht="10.5" customHeight="1" thickBot="1" x14ac:dyDescent="0.3">
      <c r="A63" s="287" t="s">
        <v>642</v>
      </c>
      <c r="B63" s="348">
        <v>0</v>
      </c>
      <c r="C63" s="348">
        <v>0</v>
      </c>
      <c r="D63" s="348">
        <v>0</v>
      </c>
      <c r="E63" s="349">
        <v>7942.01</v>
      </c>
      <c r="F63" s="349">
        <v>635.03</v>
      </c>
      <c r="G63" s="348">
        <v>0</v>
      </c>
      <c r="H63" s="348">
        <v>0</v>
      </c>
      <c r="I63" s="348">
        <v>0</v>
      </c>
      <c r="J63" s="348">
        <v>0</v>
      </c>
      <c r="K63" s="349">
        <v>8577.0400000000009</v>
      </c>
      <c r="L63" s="717"/>
    </row>
    <row r="64" spans="1:12" ht="12" customHeight="1" thickTop="1" x14ac:dyDescent="0.25">
      <c r="A64" s="282" t="s">
        <v>643</v>
      </c>
      <c r="B64" s="282"/>
      <c r="C64" s="282"/>
      <c r="D64" s="282"/>
      <c r="E64" s="282"/>
      <c r="F64" s="282"/>
      <c r="G64" s="282"/>
      <c r="H64" s="277"/>
      <c r="I64" s="277"/>
      <c r="J64" s="277"/>
      <c r="K64" s="277"/>
    </row>
    <row r="65" spans="1:11" ht="10" customHeight="1" x14ac:dyDescent="0.25">
      <c r="A65" s="282" t="s">
        <v>644</v>
      </c>
      <c r="B65" s="282"/>
      <c r="C65" s="282"/>
      <c r="D65" s="282"/>
      <c r="E65" s="282"/>
      <c r="F65" s="282"/>
      <c r="G65" s="282"/>
      <c r="H65" s="277"/>
      <c r="I65" s="277"/>
      <c r="J65" s="277"/>
      <c r="K65" s="277"/>
    </row>
    <row r="66" spans="1:11" ht="10" customHeight="1" x14ac:dyDescent="0.25">
      <c r="A66" s="282" t="s">
        <v>645</v>
      </c>
      <c r="B66" s="282"/>
      <c r="C66" s="282"/>
      <c r="D66" s="282"/>
      <c r="E66" s="282"/>
      <c r="F66" s="282"/>
      <c r="G66" s="282"/>
      <c r="H66" s="277"/>
      <c r="I66" s="277"/>
      <c r="J66" s="277"/>
      <c r="K66" s="277"/>
    </row>
    <row r="67" spans="1:11" ht="10" customHeight="1" x14ac:dyDescent="0.25">
      <c r="A67" s="282" t="s">
        <v>646</v>
      </c>
      <c r="B67" s="282"/>
      <c r="C67" s="282"/>
      <c r="D67" s="282"/>
      <c r="E67" s="282"/>
      <c r="F67" s="282"/>
      <c r="G67" s="282"/>
      <c r="H67" s="277"/>
      <c r="I67" s="277"/>
      <c r="J67" s="277"/>
      <c r="K67" s="277"/>
    </row>
    <row r="68" spans="1:11" ht="10" customHeight="1" x14ac:dyDescent="0.25">
      <c r="A68" s="282" t="s">
        <v>647</v>
      </c>
      <c r="B68" s="282"/>
      <c r="C68" s="282"/>
      <c r="D68" s="282"/>
      <c r="E68" s="282"/>
      <c r="F68" s="282"/>
      <c r="G68" s="282"/>
      <c r="H68" s="277"/>
      <c r="I68" s="277"/>
      <c r="J68" s="277"/>
      <c r="K68" s="277"/>
    </row>
    <row r="69" spans="1:11" ht="9.75" customHeight="1" x14ac:dyDescent="0.3">
      <c r="A69" s="282" t="s">
        <v>653</v>
      </c>
      <c r="B69" s="337"/>
      <c r="C69" s="337"/>
      <c r="D69" s="337"/>
      <c r="E69" s="337"/>
      <c r="F69" s="337"/>
      <c r="G69" s="337"/>
      <c r="H69" s="337"/>
      <c r="I69" s="337"/>
      <c r="J69" s="337"/>
      <c r="K69" s="337"/>
    </row>
    <row r="70" spans="1:11" x14ac:dyDescent="0.25">
      <c r="A70" s="336"/>
    </row>
  </sheetData>
  <pageMargins left="0.51181102362204722" right="0.51181102362204722" top="0.51181102362204722" bottom="0.51181102362204722" header="0.27559055118110237" footer="0.27559055118110237"/>
  <pageSetup paperSize="9" scale="83" firstPageNumber="195" orientation="portrait" useFirstPageNumber="1"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5AFE4-99C7-4559-BE1E-2F4904624386}">
  <sheetPr>
    <pageSetUpPr fitToPage="1"/>
  </sheetPr>
  <dimension ref="A1:I66"/>
  <sheetViews>
    <sheetView showZeros="0" zoomScaleNormal="100" workbookViewId="0">
      <pane ySplit="4" topLeftCell="A5" activePane="bottomLeft" state="frozenSplit"/>
      <selection pane="bottomLeft"/>
    </sheetView>
  </sheetViews>
  <sheetFormatPr defaultColWidth="8.765625" defaultRowHeight="10" x14ac:dyDescent="0.2"/>
  <cols>
    <col min="1" max="1" width="15.4609375" style="96" customWidth="1"/>
    <col min="2" max="2" width="6.23046875" style="96" customWidth="1"/>
    <col min="3" max="3" width="7" style="96" customWidth="1"/>
    <col min="4" max="4" width="5.53515625" style="96" customWidth="1"/>
    <col min="5" max="5" width="7" style="96" customWidth="1"/>
    <col min="6" max="6" width="5.3046875" style="96" customWidth="1"/>
    <col min="7" max="7" width="7.4609375" style="96" customWidth="1"/>
    <col min="8" max="8" width="6.53515625" style="96" customWidth="1"/>
    <col min="9" max="9" width="7.765625" style="96" customWidth="1"/>
    <col min="10" max="256" width="8.765625" style="96"/>
    <col min="257" max="257" width="15.4609375" style="96" customWidth="1"/>
    <col min="258" max="258" width="6.23046875" style="96" customWidth="1"/>
    <col min="259" max="259" width="7" style="96" customWidth="1"/>
    <col min="260" max="260" width="5.53515625" style="96" customWidth="1"/>
    <col min="261" max="261" width="7" style="96" customWidth="1"/>
    <col min="262" max="262" width="5.3046875" style="96" customWidth="1"/>
    <col min="263" max="263" width="7.4609375" style="96" customWidth="1"/>
    <col min="264" max="264" width="6.53515625" style="96" customWidth="1"/>
    <col min="265" max="265" width="7.765625" style="96" customWidth="1"/>
    <col min="266" max="512" width="8.765625" style="96"/>
    <col min="513" max="513" width="15.4609375" style="96" customWidth="1"/>
    <col min="514" max="514" width="6.23046875" style="96" customWidth="1"/>
    <col min="515" max="515" width="7" style="96" customWidth="1"/>
    <col min="516" max="516" width="5.53515625" style="96" customWidth="1"/>
    <col min="517" max="517" width="7" style="96" customWidth="1"/>
    <col min="518" max="518" width="5.3046875" style="96" customWidth="1"/>
    <col min="519" max="519" width="7.4609375" style="96" customWidth="1"/>
    <col min="520" max="520" width="6.53515625" style="96" customWidth="1"/>
    <col min="521" max="521" width="7.765625" style="96" customWidth="1"/>
    <col min="522" max="768" width="8.765625" style="96"/>
    <col min="769" max="769" width="15.4609375" style="96" customWidth="1"/>
    <col min="770" max="770" width="6.23046875" style="96" customWidth="1"/>
    <col min="771" max="771" width="7" style="96" customWidth="1"/>
    <col min="772" max="772" width="5.53515625" style="96" customWidth="1"/>
    <col min="773" max="773" width="7" style="96" customWidth="1"/>
    <col min="774" max="774" width="5.3046875" style="96" customWidth="1"/>
    <col min="775" max="775" width="7.4609375" style="96" customWidth="1"/>
    <col min="776" max="776" width="6.53515625" style="96" customWidth="1"/>
    <col min="777" max="777" width="7.765625" style="96" customWidth="1"/>
    <col min="778" max="1024" width="8.765625" style="96"/>
    <col min="1025" max="1025" width="15.4609375" style="96" customWidth="1"/>
    <col min="1026" max="1026" width="6.23046875" style="96" customWidth="1"/>
    <col min="1027" max="1027" width="7" style="96" customWidth="1"/>
    <col min="1028" max="1028" width="5.53515625" style="96" customWidth="1"/>
    <col min="1029" max="1029" width="7" style="96" customWidth="1"/>
    <col min="1030" max="1030" width="5.3046875" style="96" customWidth="1"/>
    <col min="1031" max="1031" width="7.4609375" style="96" customWidth="1"/>
    <col min="1032" max="1032" width="6.53515625" style="96" customWidth="1"/>
    <col min="1033" max="1033" width="7.765625" style="96" customWidth="1"/>
    <col min="1034" max="1280" width="8.765625" style="96"/>
    <col min="1281" max="1281" width="15.4609375" style="96" customWidth="1"/>
    <col min="1282" max="1282" width="6.23046875" style="96" customWidth="1"/>
    <col min="1283" max="1283" width="7" style="96" customWidth="1"/>
    <col min="1284" max="1284" width="5.53515625" style="96" customWidth="1"/>
    <col min="1285" max="1285" width="7" style="96" customWidth="1"/>
    <col min="1286" max="1286" width="5.3046875" style="96" customWidth="1"/>
    <col min="1287" max="1287" width="7.4609375" style="96" customWidth="1"/>
    <col min="1288" max="1288" width="6.53515625" style="96" customWidth="1"/>
    <col min="1289" max="1289" width="7.765625" style="96" customWidth="1"/>
    <col min="1290" max="1536" width="8.765625" style="96"/>
    <col min="1537" max="1537" width="15.4609375" style="96" customWidth="1"/>
    <col min="1538" max="1538" width="6.23046875" style="96" customWidth="1"/>
    <col min="1539" max="1539" width="7" style="96" customWidth="1"/>
    <col min="1540" max="1540" width="5.53515625" style="96" customWidth="1"/>
    <col min="1541" max="1541" width="7" style="96" customWidth="1"/>
    <col min="1542" max="1542" width="5.3046875" style="96" customWidth="1"/>
    <col min="1543" max="1543" width="7.4609375" style="96" customWidth="1"/>
    <col min="1544" max="1544" width="6.53515625" style="96" customWidth="1"/>
    <col min="1545" max="1545" width="7.765625" style="96" customWidth="1"/>
    <col min="1546" max="1792" width="8.765625" style="96"/>
    <col min="1793" max="1793" width="15.4609375" style="96" customWidth="1"/>
    <col min="1794" max="1794" width="6.23046875" style="96" customWidth="1"/>
    <col min="1795" max="1795" width="7" style="96" customWidth="1"/>
    <col min="1796" max="1796" width="5.53515625" style="96" customWidth="1"/>
    <col min="1797" max="1797" width="7" style="96" customWidth="1"/>
    <col min="1798" max="1798" width="5.3046875" style="96" customWidth="1"/>
    <col min="1799" max="1799" width="7.4609375" style="96" customWidth="1"/>
    <col min="1800" max="1800" width="6.53515625" style="96" customWidth="1"/>
    <col min="1801" max="1801" width="7.765625" style="96" customWidth="1"/>
    <col min="1802" max="2048" width="8.765625" style="96"/>
    <col min="2049" max="2049" width="15.4609375" style="96" customWidth="1"/>
    <col min="2050" max="2050" width="6.23046875" style="96" customWidth="1"/>
    <col min="2051" max="2051" width="7" style="96" customWidth="1"/>
    <col min="2052" max="2052" width="5.53515625" style="96" customWidth="1"/>
    <col min="2053" max="2053" width="7" style="96" customWidth="1"/>
    <col min="2054" max="2054" width="5.3046875" style="96" customWidth="1"/>
    <col min="2055" max="2055" width="7.4609375" style="96" customWidth="1"/>
    <col min="2056" max="2056" width="6.53515625" style="96" customWidth="1"/>
    <col min="2057" max="2057" width="7.765625" style="96" customWidth="1"/>
    <col min="2058" max="2304" width="8.765625" style="96"/>
    <col min="2305" max="2305" width="15.4609375" style="96" customWidth="1"/>
    <col min="2306" max="2306" width="6.23046875" style="96" customWidth="1"/>
    <col min="2307" max="2307" width="7" style="96" customWidth="1"/>
    <col min="2308" max="2308" width="5.53515625" style="96" customWidth="1"/>
    <col min="2309" max="2309" width="7" style="96" customWidth="1"/>
    <col min="2310" max="2310" width="5.3046875" style="96" customWidth="1"/>
    <col min="2311" max="2311" width="7.4609375" style="96" customWidth="1"/>
    <col min="2312" max="2312" width="6.53515625" style="96" customWidth="1"/>
    <col min="2313" max="2313" width="7.765625" style="96" customWidth="1"/>
    <col min="2314" max="2560" width="8.765625" style="96"/>
    <col min="2561" max="2561" width="15.4609375" style="96" customWidth="1"/>
    <col min="2562" max="2562" width="6.23046875" style="96" customWidth="1"/>
    <col min="2563" max="2563" width="7" style="96" customWidth="1"/>
    <col min="2564" max="2564" width="5.53515625" style="96" customWidth="1"/>
    <col min="2565" max="2565" width="7" style="96" customWidth="1"/>
    <col min="2566" max="2566" width="5.3046875" style="96" customWidth="1"/>
    <col min="2567" max="2567" width="7.4609375" style="96" customWidth="1"/>
    <col min="2568" max="2568" width="6.53515625" style="96" customWidth="1"/>
    <col min="2569" max="2569" width="7.765625" style="96" customWidth="1"/>
    <col min="2570" max="2816" width="8.765625" style="96"/>
    <col min="2817" max="2817" width="15.4609375" style="96" customWidth="1"/>
    <col min="2818" max="2818" width="6.23046875" style="96" customWidth="1"/>
    <col min="2819" max="2819" width="7" style="96" customWidth="1"/>
    <col min="2820" max="2820" width="5.53515625" style="96" customWidth="1"/>
    <col min="2821" max="2821" width="7" style="96" customWidth="1"/>
    <col min="2822" max="2822" width="5.3046875" style="96" customWidth="1"/>
    <col min="2823" max="2823" width="7.4609375" style="96" customWidth="1"/>
    <col min="2824" max="2824" width="6.53515625" style="96" customWidth="1"/>
    <col min="2825" max="2825" width="7.765625" style="96" customWidth="1"/>
    <col min="2826" max="3072" width="8.765625" style="96"/>
    <col min="3073" max="3073" width="15.4609375" style="96" customWidth="1"/>
    <col min="3074" max="3074" width="6.23046875" style="96" customWidth="1"/>
    <col min="3075" max="3075" width="7" style="96" customWidth="1"/>
    <col min="3076" max="3076" width="5.53515625" style="96" customWidth="1"/>
    <col min="3077" max="3077" width="7" style="96" customWidth="1"/>
    <col min="3078" max="3078" width="5.3046875" style="96" customWidth="1"/>
    <col min="3079" max="3079" width="7.4609375" style="96" customWidth="1"/>
    <col min="3080" max="3080" width="6.53515625" style="96" customWidth="1"/>
    <col min="3081" max="3081" width="7.765625" style="96" customWidth="1"/>
    <col min="3082" max="3328" width="8.765625" style="96"/>
    <col min="3329" max="3329" width="15.4609375" style="96" customWidth="1"/>
    <col min="3330" max="3330" width="6.23046875" style="96" customWidth="1"/>
    <col min="3331" max="3331" width="7" style="96" customWidth="1"/>
    <col min="3332" max="3332" width="5.53515625" style="96" customWidth="1"/>
    <col min="3333" max="3333" width="7" style="96" customWidth="1"/>
    <col min="3334" max="3334" width="5.3046875" style="96" customWidth="1"/>
    <col min="3335" max="3335" width="7.4609375" style="96" customWidth="1"/>
    <col min="3336" max="3336" width="6.53515625" style="96" customWidth="1"/>
    <col min="3337" max="3337" width="7.765625" style="96" customWidth="1"/>
    <col min="3338" max="3584" width="8.765625" style="96"/>
    <col min="3585" max="3585" width="15.4609375" style="96" customWidth="1"/>
    <col min="3586" max="3586" width="6.23046875" style="96" customWidth="1"/>
    <col min="3587" max="3587" width="7" style="96" customWidth="1"/>
    <col min="3588" max="3588" width="5.53515625" style="96" customWidth="1"/>
    <col min="3589" max="3589" width="7" style="96" customWidth="1"/>
    <col min="3590" max="3590" width="5.3046875" style="96" customWidth="1"/>
    <col min="3591" max="3591" width="7.4609375" style="96" customWidth="1"/>
    <col min="3592" max="3592" width="6.53515625" style="96" customWidth="1"/>
    <col min="3593" max="3593" width="7.765625" style="96" customWidth="1"/>
    <col min="3594" max="3840" width="8.765625" style="96"/>
    <col min="3841" max="3841" width="15.4609375" style="96" customWidth="1"/>
    <col min="3842" max="3842" width="6.23046875" style="96" customWidth="1"/>
    <col min="3843" max="3843" width="7" style="96" customWidth="1"/>
    <col min="3844" max="3844" width="5.53515625" style="96" customWidth="1"/>
    <col min="3845" max="3845" width="7" style="96" customWidth="1"/>
    <col min="3846" max="3846" width="5.3046875" style="96" customWidth="1"/>
    <col min="3847" max="3847" width="7.4609375" style="96" customWidth="1"/>
    <col min="3848" max="3848" width="6.53515625" style="96" customWidth="1"/>
    <col min="3849" max="3849" width="7.765625" style="96" customWidth="1"/>
    <col min="3850" max="4096" width="8.765625" style="96"/>
    <col min="4097" max="4097" width="15.4609375" style="96" customWidth="1"/>
    <col min="4098" max="4098" width="6.23046875" style="96" customWidth="1"/>
    <col min="4099" max="4099" width="7" style="96" customWidth="1"/>
    <col min="4100" max="4100" width="5.53515625" style="96" customWidth="1"/>
    <col min="4101" max="4101" width="7" style="96" customWidth="1"/>
    <col min="4102" max="4102" width="5.3046875" style="96" customWidth="1"/>
    <col min="4103" max="4103" width="7.4609375" style="96" customWidth="1"/>
    <col min="4104" max="4104" width="6.53515625" style="96" customWidth="1"/>
    <col min="4105" max="4105" width="7.765625" style="96" customWidth="1"/>
    <col min="4106" max="4352" width="8.765625" style="96"/>
    <col min="4353" max="4353" width="15.4609375" style="96" customWidth="1"/>
    <col min="4354" max="4354" width="6.23046875" style="96" customWidth="1"/>
    <col min="4355" max="4355" width="7" style="96" customWidth="1"/>
    <col min="4356" max="4356" width="5.53515625" style="96" customWidth="1"/>
    <col min="4357" max="4357" width="7" style="96" customWidth="1"/>
    <col min="4358" max="4358" width="5.3046875" style="96" customWidth="1"/>
    <col min="4359" max="4359" width="7.4609375" style="96" customWidth="1"/>
    <col min="4360" max="4360" width="6.53515625" style="96" customWidth="1"/>
    <col min="4361" max="4361" width="7.765625" style="96" customWidth="1"/>
    <col min="4362" max="4608" width="8.765625" style="96"/>
    <col min="4609" max="4609" width="15.4609375" style="96" customWidth="1"/>
    <col min="4610" max="4610" width="6.23046875" style="96" customWidth="1"/>
    <col min="4611" max="4611" width="7" style="96" customWidth="1"/>
    <col min="4612" max="4612" width="5.53515625" style="96" customWidth="1"/>
    <col min="4613" max="4613" width="7" style="96" customWidth="1"/>
    <col min="4614" max="4614" width="5.3046875" style="96" customWidth="1"/>
    <col min="4615" max="4615" width="7.4609375" style="96" customWidth="1"/>
    <col min="4616" max="4616" width="6.53515625" style="96" customWidth="1"/>
    <col min="4617" max="4617" width="7.765625" style="96" customWidth="1"/>
    <col min="4618" max="4864" width="8.765625" style="96"/>
    <col min="4865" max="4865" width="15.4609375" style="96" customWidth="1"/>
    <col min="4866" max="4866" width="6.23046875" style="96" customWidth="1"/>
    <col min="4867" max="4867" width="7" style="96" customWidth="1"/>
    <col min="4868" max="4868" width="5.53515625" style="96" customWidth="1"/>
    <col min="4869" max="4869" width="7" style="96" customWidth="1"/>
    <col min="4870" max="4870" width="5.3046875" style="96" customWidth="1"/>
    <col min="4871" max="4871" width="7.4609375" style="96" customWidth="1"/>
    <col min="4872" max="4872" width="6.53515625" style="96" customWidth="1"/>
    <col min="4873" max="4873" width="7.765625" style="96" customWidth="1"/>
    <col min="4874" max="5120" width="8.765625" style="96"/>
    <col min="5121" max="5121" width="15.4609375" style="96" customWidth="1"/>
    <col min="5122" max="5122" width="6.23046875" style="96" customWidth="1"/>
    <col min="5123" max="5123" width="7" style="96" customWidth="1"/>
    <col min="5124" max="5124" width="5.53515625" style="96" customWidth="1"/>
    <col min="5125" max="5125" width="7" style="96" customWidth="1"/>
    <col min="5126" max="5126" width="5.3046875" style="96" customWidth="1"/>
    <col min="5127" max="5127" width="7.4609375" style="96" customWidth="1"/>
    <col min="5128" max="5128" width="6.53515625" style="96" customWidth="1"/>
    <col min="5129" max="5129" width="7.765625" style="96" customWidth="1"/>
    <col min="5130" max="5376" width="8.765625" style="96"/>
    <col min="5377" max="5377" width="15.4609375" style="96" customWidth="1"/>
    <col min="5378" max="5378" width="6.23046875" style="96" customWidth="1"/>
    <col min="5379" max="5379" width="7" style="96" customWidth="1"/>
    <col min="5380" max="5380" width="5.53515625" style="96" customWidth="1"/>
    <col min="5381" max="5381" width="7" style="96" customWidth="1"/>
    <col min="5382" max="5382" width="5.3046875" style="96" customWidth="1"/>
    <col min="5383" max="5383" width="7.4609375" style="96" customWidth="1"/>
    <col min="5384" max="5384" width="6.53515625" style="96" customWidth="1"/>
    <col min="5385" max="5385" width="7.765625" style="96" customWidth="1"/>
    <col min="5386" max="5632" width="8.765625" style="96"/>
    <col min="5633" max="5633" width="15.4609375" style="96" customWidth="1"/>
    <col min="5634" max="5634" width="6.23046875" style="96" customWidth="1"/>
    <col min="5635" max="5635" width="7" style="96" customWidth="1"/>
    <col min="5636" max="5636" width="5.53515625" style="96" customWidth="1"/>
    <col min="5637" max="5637" width="7" style="96" customWidth="1"/>
    <col min="5638" max="5638" width="5.3046875" style="96" customWidth="1"/>
    <col min="5639" max="5639" width="7.4609375" style="96" customWidth="1"/>
    <col min="5640" max="5640" width="6.53515625" style="96" customWidth="1"/>
    <col min="5641" max="5641" width="7.765625" style="96" customWidth="1"/>
    <col min="5642" max="5888" width="8.765625" style="96"/>
    <col min="5889" max="5889" width="15.4609375" style="96" customWidth="1"/>
    <col min="5890" max="5890" width="6.23046875" style="96" customWidth="1"/>
    <col min="5891" max="5891" width="7" style="96" customWidth="1"/>
    <col min="5892" max="5892" width="5.53515625" style="96" customWidth="1"/>
    <col min="5893" max="5893" width="7" style="96" customWidth="1"/>
    <col min="5894" max="5894" width="5.3046875" style="96" customWidth="1"/>
    <col min="5895" max="5895" width="7.4609375" style="96" customWidth="1"/>
    <col min="5896" max="5896" width="6.53515625" style="96" customWidth="1"/>
    <col min="5897" max="5897" width="7.765625" style="96" customWidth="1"/>
    <col min="5898" max="6144" width="8.765625" style="96"/>
    <col min="6145" max="6145" width="15.4609375" style="96" customWidth="1"/>
    <col min="6146" max="6146" width="6.23046875" style="96" customWidth="1"/>
    <col min="6147" max="6147" width="7" style="96" customWidth="1"/>
    <col min="6148" max="6148" width="5.53515625" style="96" customWidth="1"/>
    <col min="6149" max="6149" width="7" style="96" customWidth="1"/>
    <col min="6150" max="6150" width="5.3046875" style="96" customWidth="1"/>
    <col min="6151" max="6151" width="7.4609375" style="96" customWidth="1"/>
    <col min="6152" max="6152" width="6.53515625" style="96" customWidth="1"/>
    <col min="6153" max="6153" width="7.765625" style="96" customWidth="1"/>
    <col min="6154" max="6400" width="8.765625" style="96"/>
    <col min="6401" max="6401" width="15.4609375" style="96" customWidth="1"/>
    <col min="6402" max="6402" width="6.23046875" style="96" customWidth="1"/>
    <col min="6403" max="6403" width="7" style="96" customWidth="1"/>
    <col min="6404" max="6404" width="5.53515625" style="96" customWidth="1"/>
    <col min="6405" max="6405" width="7" style="96" customWidth="1"/>
    <col min="6406" max="6406" width="5.3046875" style="96" customWidth="1"/>
    <col min="6407" max="6407" width="7.4609375" style="96" customWidth="1"/>
    <col min="6408" max="6408" width="6.53515625" style="96" customWidth="1"/>
    <col min="6409" max="6409" width="7.765625" style="96" customWidth="1"/>
    <col min="6410" max="6656" width="8.765625" style="96"/>
    <col min="6657" max="6657" width="15.4609375" style="96" customWidth="1"/>
    <col min="6658" max="6658" width="6.23046875" style="96" customWidth="1"/>
    <col min="6659" max="6659" width="7" style="96" customWidth="1"/>
    <col min="6660" max="6660" width="5.53515625" style="96" customWidth="1"/>
    <col min="6661" max="6661" width="7" style="96" customWidth="1"/>
    <col min="6662" max="6662" width="5.3046875" style="96" customWidth="1"/>
    <col min="6663" max="6663" width="7.4609375" style="96" customWidth="1"/>
    <col min="6664" max="6664" width="6.53515625" style="96" customWidth="1"/>
    <col min="6665" max="6665" width="7.765625" style="96" customWidth="1"/>
    <col min="6666" max="6912" width="8.765625" style="96"/>
    <col min="6913" max="6913" width="15.4609375" style="96" customWidth="1"/>
    <col min="6914" max="6914" width="6.23046875" style="96" customWidth="1"/>
    <col min="6915" max="6915" width="7" style="96" customWidth="1"/>
    <col min="6916" max="6916" width="5.53515625" style="96" customWidth="1"/>
    <col min="6917" max="6917" width="7" style="96" customWidth="1"/>
    <col min="6918" max="6918" width="5.3046875" style="96" customWidth="1"/>
    <col min="6919" max="6919" width="7.4609375" style="96" customWidth="1"/>
    <col min="6920" max="6920" width="6.53515625" style="96" customWidth="1"/>
    <col min="6921" max="6921" width="7.765625" style="96" customWidth="1"/>
    <col min="6922" max="7168" width="8.765625" style="96"/>
    <col min="7169" max="7169" width="15.4609375" style="96" customWidth="1"/>
    <col min="7170" max="7170" width="6.23046875" style="96" customWidth="1"/>
    <col min="7171" max="7171" width="7" style="96" customWidth="1"/>
    <col min="7172" max="7172" width="5.53515625" style="96" customWidth="1"/>
    <col min="7173" max="7173" width="7" style="96" customWidth="1"/>
    <col min="7174" max="7174" width="5.3046875" style="96" customWidth="1"/>
    <col min="7175" max="7175" width="7.4609375" style="96" customWidth="1"/>
    <col min="7176" max="7176" width="6.53515625" style="96" customWidth="1"/>
    <col min="7177" max="7177" width="7.765625" style="96" customWidth="1"/>
    <col min="7178" max="7424" width="8.765625" style="96"/>
    <col min="7425" max="7425" width="15.4609375" style="96" customWidth="1"/>
    <col min="7426" max="7426" width="6.23046875" style="96" customWidth="1"/>
    <col min="7427" max="7427" width="7" style="96" customWidth="1"/>
    <col min="7428" max="7428" width="5.53515625" style="96" customWidth="1"/>
    <col min="7429" max="7429" width="7" style="96" customWidth="1"/>
    <col min="7430" max="7430" width="5.3046875" style="96" customWidth="1"/>
    <col min="7431" max="7431" width="7.4609375" style="96" customWidth="1"/>
    <col min="7432" max="7432" width="6.53515625" style="96" customWidth="1"/>
    <col min="7433" max="7433" width="7.765625" style="96" customWidth="1"/>
    <col min="7434" max="7680" width="8.765625" style="96"/>
    <col min="7681" max="7681" width="15.4609375" style="96" customWidth="1"/>
    <col min="7682" max="7682" width="6.23046875" style="96" customWidth="1"/>
    <col min="7683" max="7683" width="7" style="96" customWidth="1"/>
    <col min="7684" max="7684" width="5.53515625" style="96" customWidth="1"/>
    <col min="7685" max="7685" width="7" style="96" customWidth="1"/>
    <col min="7686" max="7686" width="5.3046875" style="96" customWidth="1"/>
    <col min="7687" max="7687" width="7.4609375" style="96" customWidth="1"/>
    <col min="7688" max="7688" width="6.53515625" style="96" customWidth="1"/>
    <col min="7689" max="7689" width="7.765625" style="96" customWidth="1"/>
    <col min="7690" max="7936" width="8.765625" style="96"/>
    <col min="7937" max="7937" width="15.4609375" style="96" customWidth="1"/>
    <col min="7938" max="7938" width="6.23046875" style="96" customWidth="1"/>
    <col min="7939" max="7939" width="7" style="96" customWidth="1"/>
    <col min="7940" max="7940" width="5.53515625" style="96" customWidth="1"/>
    <col min="7941" max="7941" width="7" style="96" customWidth="1"/>
    <col min="7942" max="7942" width="5.3046875" style="96" customWidth="1"/>
    <col min="7943" max="7943" width="7.4609375" style="96" customWidth="1"/>
    <col min="7944" max="7944" width="6.53515625" style="96" customWidth="1"/>
    <col min="7945" max="7945" width="7.765625" style="96" customWidth="1"/>
    <col min="7946" max="8192" width="8.765625" style="96"/>
    <col min="8193" max="8193" width="15.4609375" style="96" customWidth="1"/>
    <col min="8194" max="8194" width="6.23046875" style="96" customWidth="1"/>
    <col min="8195" max="8195" width="7" style="96" customWidth="1"/>
    <col min="8196" max="8196" width="5.53515625" style="96" customWidth="1"/>
    <col min="8197" max="8197" width="7" style="96" customWidth="1"/>
    <col min="8198" max="8198" width="5.3046875" style="96" customWidth="1"/>
    <col min="8199" max="8199" width="7.4609375" style="96" customWidth="1"/>
    <col min="8200" max="8200" width="6.53515625" style="96" customWidth="1"/>
    <col min="8201" max="8201" width="7.765625" style="96" customWidth="1"/>
    <col min="8202" max="8448" width="8.765625" style="96"/>
    <col min="8449" max="8449" width="15.4609375" style="96" customWidth="1"/>
    <col min="8450" max="8450" width="6.23046875" style="96" customWidth="1"/>
    <col min="8451" max="8451" width="7" style="96" customWidth="1"/>
    <col min="8452" max="8452" width="5.53515625" style="96" customWidth="1"/>
    <col min="8453" max="8453" width="7" style="96" customWidth="1"/>
    <col min="8454" max="8454" width="5.3046875" style="96" customWidth="1"/>
    <col min="8455" max="8455" width="7.4609375" style="96" customWidth="1"/>
    <col min="8456" max="8456" width="6.53515625" style="96" customWidth="1"/>
    <col min="8457" max="8457" width="7.765625" style="96" customWidth="1"/>
    <col min="8458" max="8704" width="8.765625" style="96"/>
    <col min="8705" max="8705" width="15.4609375" style="96" customWidth="1"/>
    <col min="8706" max="8706" width="6.23046875" style="96" customWidth="1"/>
    <col min="8707" max="8707" width="7" style="96" customWidth="1"/>
    <col min="8708" max="8708" width="5.53515625" style="96" customWidth="1"/>
    <col min="8709" max="8709" width="7" style="96" customWidth="1"/>
    <col min="8710" max="8710" width="5.3046875" style="96" customWidth="1"/>
    <col min="8711" max="8711" width="7.4609375" style="96" customWidth="1"/>
    <col min="8712" max="8712" width="6.53515625" style="96" customWidth="1"/>
    <col min="8713" max="8713" width="7.765625" style="96" customWidth="1"/>
    <col min="8714" max="8960" width="8.765625" style="96"/>
    <col min="8961" max="8961" width="15.4609375" style="96" customWidth="1"/>
    <col min="8962" max="8962" width="6.23046875" style="96" customWidth="1"/>
    <col min="8963" max="8963" width="7" style="96" customWidth="1"/>
    <col min="8964" max="8964" width="5.53515625" style="96" customWidth="1"/>
    <col min="8965" max="8965" width="7" style="96" customWidth="1"/>
    <col min="8966" max="8966" width="5.3046875" style="96" customWidth="1"/>
    <col min="8967" max="8967" width="7.4609375" style="96" customWidth="1"/>
    <col min="8968" max="8968" width="6.53515625" style="96" customWidth="1"/>
    <col min="8969" max="8969" width="7.765625" style="96" customWidth="1"/>
    <col min="8970" max="9216" width="8.765625" style="96"/>
    <col min="9217" max="9217" width="15.4609375" style="96" customWidth="1"/>
    <col min="9218" max="9218" width="6.23046875" style="96" customWidth="1"/>
    <col min="9219" max="9219" width="7" style="96" customWidth="1"/>
    <col min="9220" max="9220" width="5.53515625" style="96" customWidth="1"/>
    <col min="9221" max="9221" width="7" style="96" customWidth="1"/>
    <col min="9222" max="9222" width="5.3046875" style="96" customWidth="1"/>
    <col min="9223" max="9223" width="7.4609375" style="96" customWidth="1"/>
    <col min="9224" max="9224" width="6.53515625" style="96" customWidth="1"/>
    <col min="9225" max="9225" width="7.765625" style="96" customWidth="1"/>
    <col min="9226" max="9472" width="8.765625" style="96"/>
    <col min="9473" max="9473" width="15.4609375" style="96" customWidth="1"/>
    <col min="9474" max="9474" width="6.23046875" style="96" customWidth="1"/>
    <col min="9475" max="9475" width="7" style="96" customWidth="1"/>
    <col min="9476" max="9476" width="5.53515625" style="96" customWidth="1"/>
    <col min="9477" max="9477" width="7" style="96" customWidth="1"/>
    <col min="9478" max="9478" width="5.3046875" style="96" customWidth="1"/>
    <col min="9479" max="9479" width="7.4609375" style="96" customWidth="1"/>
    <col min="9480" max="9480" width="6.53515625" style="96" customWidth="1"/>
    <col min="9481" max="9481" width="7.765625" style="96" customWidth="1"/>
    <col min="9482" max="9728" width="8.765625" style="96"/>
    <col min="9729" max="9729" width="15.4609375" style="96" customWidth="1"/>
    <col min="9730" max="9730" width="6.23046875" style="96" customWidth="1"/>
    <col min="9731" max="9731" width="7" style="96" customWidth="1"/>
    <col min="9732" max="9732" width="5.53515625" style="96" customWidth="1"/>
    <col min="9733" max="9733" width="7" style="96" customWidth="1"/>
    <col min="9734" max="9734" width="5.3046875" style="96" customWidth="1"/>
    <col min="9735" max="9735" width="7.4609375" style="96" customWidth="1"/>
    <col min="9736" max="9736" width="6.53515625" style="96" customWidth="1"/>
    <col min="9737" max="9737" width="7.765625" style="96" customWidth="1"/>
    <col min="9738" max="9984" width="8.765625" style="96"/>
    <col min="9985" max="9985" width="15.4609375" style="96" customWidth="1"/>
    <col min="9986" max="9986" width="6.23046875" style="96" customWidth="1"/>
    <col min="9987" max="9987" width="7" style="96" customWidth="1"/>
    <col min="9988" max="9988" width="5.53515625" style="96" customWidth="1"/>
    <col min="9989" max="9989" width="7" style="96" customWidth="1"/>
    <col min="9990" max="9990" width="5.3046875" style="96" customWidth="1"/>
    <col min="9991" max="9991" width="7.4609375" style="96" customWidth="1"/>
    <col min="9992" max="9992" width="6.53515625" style="96" customWidth="1"/>
    <col min="9993" max="9993" width="7.765625" style="96" customWidth="1"/>
    <col min="9994" max="10240" width="8.765625" style="96"/>
    <col min="10241" max="10241" width="15.4609375" style="96" customWidth="1"/>
    <col min="10242" max="10242" width="6.23046875" style="96" customWidth="1"/>
    <col min="10243" max="10243" width="7" style="96" customWidth="1"/>
    <col min="10244" max="10244" width="5.53515625" style="96" customWidth="1"/>
    <col min="10245" max="10245" width="7" style="96" customWidth="1"/>
    <col min="10246" max="10246" width="5.3046875" style="96" customWidth="1"/>
    <col min="10247" max="10247" width="7.4609375" style="96" customWidth="1"/>
    <col min="10248" max="10248" width="6.53515625" style="96" customWidth="1"/>
    <col min="10249" max="10249" width="7.765625" style="96" customWidth="1"/>
    <col min="10250" max="10496" width="8.765625" style="96"/>
    <col min="10497" max="10497" width="15.4609375" style="96" customWidth="1"/>
    <col min="10498" max="10498" width="6.23046875" style="96" customWidth="1"/>
    <col min="10499" max="10499" width="7" style="96" customWidth="1"/>
    <col min="10500" max="10500" width="5.53515625" style="96" customWidth="1"/>
    <col min="10501" max="10501" width="7" style="96" customWidth="1"/>
    <col min="10502" max="10502" width="5.3046875" style="96" customWidth="1"/>
    <col min="10503" max="10503" width="7.4609375" style="96" customWidth="1"/>
    <col min="10504" max="10504" width="6.53515625" style="96" customWidth="1"/>
    <col min="10505" max="10505" width="7.765625" style="96" customWidth="1"/>
    <col min="10506" max="10752" width="8.765625" style="96"/>
    <col min="10753" max="10753" width="15.4609375" style="96" customWidth="1"/>
    <col min="10754" max="10754" width="6.23046875" style="96" customWidth="1"/>
    <col min="10755" max="10755" width="7" style="96" customWidth="1"/>
    <col min="10756" max="10756" width="5.53515625" style="96" customWidth="1"/>
    <col min="10757" max="10757" width="7" style="96" customWidth="1"/>
    <col min="10758" max="10758" width="5.3046875" style="96" customWidth="1"/>
    <col min="10759" max="10759" width="7.4609375" style="96" customWidth="1"/>
    <col min="10760" max="10760" width="6.53515625" style="96" customWidth="1"/>
    <col min="10761" max="10761" width="7.765625" style="96" customWidth="1"/>
    <col min="10762" max="11008" width="8.765625" style="96"/>
    <col min="11009" max="11009" width="15.4609375" style="96" customWidth="1"/>
    <col min="11010" max="11010" width="6.23046875" style="96" customWidth="1"/>
    <col min="11011" max="11011" width="7" style="96" customWidth="1"/>
    <col min="11012" max="11012" width="5.53515625" style="96" customWidth="1"/>
    <col min="11013" max="11013" width="7" style="96" customWidth="1"/>
    <col min="11014" max="11014" width="5.3046875" style="96" customWidth="1"/>
    <col min="11015" max="11015" width="7.4609375" style="96" customWidth="1"/>
    <col min="11016" max="11016" width="6.53515625" style="96" customWidth="1"/>
    <col min="11017" max="11017" width="7.765625" style="96" customWidth="1"/>
    <col min="11018" max="11264" width="8.765625" style="96"/>
    <col min="11265" max="11265" width="15.4609375" style="96" customWidth="1"/>
    <col min="11266" max="11266" width="6.23046875" style="96" customWidth="1"/>
    <col min="11267" max="11267" width="7" style="96" customWidth="1"/>
    <col min="11268" max="11268" width="5.53515625" style="96" customWidth="1"/>
    <col min="11269" max="11269" width="7" style="96" customWidth="1"/>
    <col min="11270" max="11270" width="5.3046875" style="96" customWidth="1"/>
    <col min="11271" max="11271" width="7.4609375" style="96" customWidth="1"/>
    <col min="11272" max="11272" width="6.53515625" style="96" customWidth="1"/>
    <col min="11273" max="11273" width="7.765625" style="96" customWidth="1"/>
    <col min="11274" max="11520" width="8.765625" style="96"/>
    <col min="11521" max="11521" width="15.4609375" style="96" customWidth="1"/>
    <col min="11522" max="11522" width="6.23046875" style="96" customWidth="1"/>
    <col min="11523" max="11523" width="7" style="96" customWidth="1"/>
    <col min="11524" max="11524" width="5.53515625" style="96" customWidth="1"/>
    <col min="11525" max="11525" width="7" style="96" customWidth="1"/>
    <col min="11526" max="11526" width="5.3046875" style="96" customWidth="1"/>
    <col min="11527" max="11527" width="7.4609375" style="96" customWidth="1"/>
    <col min="11528" max="11528" width="6.53515625" style="96" customWidth="1"/>
    <col min="11529" max="11529" width="7.765625" style="96" customWidth="1"/>
    <col min="11530" max="11776" width="8.765625" style="96"/>
    <col min="11777" max="11777" width="15.4609375" style="96" customWidth="1"/>
    <col min="11778" max="11778" width="6.23046875" style="96" customWidth="1"/>
    <col min="11779" max="11779" width="7" style="96" customWidth="1"/>
    <col min="11780" max="11780" width="5.53515625" style="96" customWidth="1"/>
    <col min="11781" max="11781" width="7" style="96" customWidth="1"/>
    <col min="11782" max="11782" width="5.3046875" style="96" customWidth="1"/>
    <col min="11783" max="11783" width="7.4609375" style="96" customWidth="1"/>
    <col min="11784" max="11784" width="6.53515625" style="96" customWidth="1"/>
    <col min="11785" max="11785" width="7.765625" style="96" customWidth="1"/>
    <col min="11786" max="12032" width="8.765625" style="96"/>
    <col min="12033" max="12033" width="15.4609375" style="96" customWidth="1"/>
    <col min="12034" max="12034" width="6.23046875" style="96" customWidth="1"/>
    <col min="12035" max="12035" width="7" style="96" customWidth="1"/>
    <col min="12036" max="12036" width="5.53515625" style="96" customWidth="1"/>
    <col min="12037" max="12037" width="7" style="96" customWidth="1"/>
    <col min="12038" max="12038" width="5.3046875" style="96" customWidth="1"/>
    <col min="12039" max="12039" width="7.4609375" style="96" customWidth="1"/>
    <col min="12040" max="12040" width="6.53515625" style="96" customWidth="1"/>
    <col min="12041" max="12041" width="7.765625" style="96" customWidth="1"/>
    <col min="12042" max="12288" width="8.765625" style="96"/>
    <col min="12289" max="12289" width="15.4609375" style="96" customWidth="1"/>
    <col min="12290" max="12290" width="6.23046875" style="96" customWidth="1"/>
    <col min="12291" max="12291" width="7" style="96" customWidth="1"/>
    <col min="12292" max="12292" width="5.53515625" style="96" customWidth="1"/>
    <col min="12293" max="12293" width="7" style="96" customWidth="1"/>
    <col min="12294" max="12294" width="5.3046875" style="96" customWidth="1"/>
    <col min="12295" max="12295" width="7.4609375" style="96" customWidth="1"/>
    <col min="12296" max="12296" width="6.53515625" style="96" customWidth="1"/>
    <col min="12297" max="12297" width="7.765625" style="96" customWidth="1"/>
    <col min="12298" max="12544" width="8.765625" style="96"/>
    <col min="12545" max="12545" width="15.4609375" style="96" customWidth="1"/>
    <col min="12546" max="12546" width="6.23046875" style="96" customWidth="1"/>
    <col min="12547" max="12547" width="7" style="96" customWidth="1"/>
    <col min="12548" max="12548" width="5.53515625" style="96" customWidth="1"/>
    <col min="12549" max="12549" width="7" style="96" customWidth="1"/>
    <col min="12550" max="12550" width="5.3046875" style="96" customWidth="1"/>
    <col min="12551" max="12551" width="7.4609375" style="96" customWidth="1"/>
    <col min="12552" max="12552" width="6.53515625" style="96" customWidth="1"/>
    <col min="12553" max="12553" width="7.765625" style="96" customWidth="1"/>
    <col min="12554" max="12800" width="8.765625" style="96"/>
    <col min="12801" max="12801" width="15.4609375" style="96" customWidth="1"/>
    <col min="12802" max="12802" width="6.23046875" style="96" customWidth="1"/>
    <col min="12803" max="12803" width="7" style="96" customWidth="1"/>
    <col min="12804" max="12804" width="5.53515625" style="96" customWidth="1"/>
    <col min="12805" max="12805" width="7" style="96" customWidth="1"/>
    <col min="12806" max="12806" width="5.3046875" style="96" customWidth="1"/>
    <col min="12807" max="12807" width="7.4609375" style="96" customWidth="1"/>
    <col min="12808" max="12808" width="6.53515625" style="96" customWidth="1"/>
    <col min="12809" max="12809" width="7.765625" style="96" customWidth="1"/>
    <col min="12810" max="13056" width="8.765625" style="96"/>
    <col min="13057" max="13057" width="15.4609375" style="96" customWidth="1"/>
    <col min="13058" max="13058" width="6.23046875" style="96" customWidth="1"/>
    <col min="13059" max="13059" width="7" style="96" customWidth="1"/>
    <col min="13060" max="13060" width="5.53515625" style="96" customWidth="1"/>
    <col min="13061" max="13061" width="7" style="96" customWidth="1"/>
    <col min="13062" max="13062" width="5.3046875" style="96" customWidth="1"/>
    <col min="13063" max="13063" width="7.4609375" style="96" customWidth="1"/>
    <col min="13064" max="13064" width="6.53515625" style="96" customWidth="1"/>
    <col min="13065" max="13065" width="7.765625" style="96" customWidth="1"/>
    <col min="13066" max="13312" width="8.765625" style="96"/>
    <col min="13313" max="13313" width="15.4609375" style="96" customWidth="1"/>
    <col min="13314" max="13314" width="6.23046875" style="96" customWidth="1"/>
    <col min="13315" max="13315" width="7" style="96" customWidth="1"/>
    <col min="13316" max="13316" width="5.53515625" style="96" customWidth="1"/>
    <col min="13317" max="13317" width="7" style="96" customWidth="1"/>
    <col min="13318" max="13318" width="5.3046875" style="96" customWidth="1"/>
    <col min="13319" max="13319" width="7.4609375" style="96" customWidth="1"/>
    <col min="13320" max="13320" width="6.53515625" style="96" customWidth="1"/>
    <col min="13321" max="13321" width="7.765625" style="96" customWidth="1"/>
    <col min="13322" max="13568" width="8.765625" style="96"/>
    <col min="13569" max="13569" width="15.4609375" style="96" customWidth="1"/>
    <col min="13570" max="13570" width="6.23046875" style="96" customWidth="1"/>
    <col min="13571" max="13571" width="7" style="96" customWidth="1"/>
    <col min="13572" max="13572" width="5.53515625" style="96" customWidth="1"/>
    <col min="13573" max="13573" width="7" style="96" customWidth="1"/>
    <col min="13574" max="13574" width="5.3046875" style="96" customWidth="1"/>
    <col min="13575" max="13575" width="7.4609375" style="96" customWidth="1"/>
    <col min="13576" max="13576" width="6.53515625" style="96" customWidth="1"/>
    <col min="13577" max="13577" width="7.765625" style="96" customWidth="1"/>
    <col min="13578" max="13824" width="8.765625" style="96"/>
    <col min="13825" max="13825" width="15.4609375" style="96" customWidth="1"/>
    <col min="13826" max="13826" width="6.23046875" style="96" customWidth="1"/>
    <col min="13827" max="13827" width="7" style="96" customWidth="1"/>
    <col min="13828" max="13828" width="5.53515625" style="96" customWidth="1"/>
    <col min="13829" max="13829" width="7" style="96" customWidth="1"/>
    <col min="13830" max="13830" width="5.3046875" style="96" customWidth="1"/>
    <col min="13831" max="13831" width="7.4609375" style="96" customWidth="1"/>
    <col min="13832" max="13832" width="6.53515625" style="96" customWidth="1"/>
    <col min="13833" max="13833" width="7.765625" style="96" customWidth="1"/>
    <col min="13834" max="14080" width="8.765625" style="96"/>
    <col min="14081" max="14081" width="15.4609375" style="96" customWidth="1"/>
    <col min="14082" max="14082" width="6.23046875" style="96" customWidth="1"/>
    <col min="14083" max="14083" width="7" style="96" customWidth="1"/>
    <col min="14084" max="14084" width="5.53515625" style="96" customWidth="1"/>
    <col min="14085" max="14085" width="7" style="96" customWidth="1"/>
    <col min="14086" max="14086" width="5.3046875" style="96" customWidth="1"/>
    <col min="14087" max="14087" width="7.4609375" style="96" customWidth="1"/>
    <col min="14088" max="14088" width="6.53515625" style="96" customWidth="1"/>
    <col min="14089" max="14089" width="7.765625" style="96" customWidth="1"/>
    <col min="14090" max="14336" width="8.765625" style="96"/>
    <col min="14337" max="14337" width="15.4609375" style="96" customWidth="1"/>
    <col min="14338" max="14338" width="6.23046875" style="96" customWidth="1"/>
    <col min="14339" max="14339" width="7" style="96" customWidth="1"/>
    <col min="14340" max="14340" width="5.53515625" style="96" customWidth="1"/>
    <col min="14341" max="14341" width="7" style="96" customWidth="1"/>
    <col min="14342" max="14342" width="5.3046875" style="96" customWidth="1"/>
    <col min="14343" max="14343" width="7.4609375" style="96" customWidth="1"/>
    <col min="14344" max="14344" width="6.53515625" style="96" customWidth="1"/>
    <col min="14345" max="14345" width="7.765625" style="96" customWidth="1"/>
    <col min="14346" max="14592" width="8.765625" style="96"/>
    <col min="14593" max="14593" width="15.4609375" style="96" customWidth="1"/>
    <col min="14594" max="14594" width="6.23046875" style="96" customWidth="1"/>
    <col min="14595" max="14595" width="7" style="96" customWidth="1"/>
    <col min="14596" max="14596" width="5.53515625" style="96" customWidth="1"/>
    <col min="14597" max="14597" width="7" style="96" customWidth="1"/>
    <col min="14598" max="14598" width="5.3046875" style="96" customWidth="1"/>
    <col min="14599" max="14599" width="7.4609375" style="96" customWidth="1"/>
    <col min="14600" max="14600" width="6.53515625" style="96" customWidth="1"/>
    <col min="14601" max="14601" width="7.765625" style="96" customWidth="1"/>
    <col min="14602" max="14848" width="8.765625" style="96"/>
    <col min="14849" max="14849" width="15.4609375" style="96" customWidth="1"/>
    <col min="14850" max="14850" width="6.23046875" style="96" customWidth="1"/>
    <col min="14851" max="14851" width="7" style="96" customWidth="1"/>
    <col min="14852" max="14852" width="5.53515625" style="96" customWidth="1"/>
    <col min="14853" max="14853" width="7" style="96" customWidth="1"/>
    <col min="14854" max="14854" width="5.3046875" style="96" customWidth="1"/>
    <col min="14855" max="14855" width="7.4609375" style="96" customWidth="1"/>
    <col min="14856" max="14856" width="6.53515625" style="96" customWidth="1"/>
    <col min="14857" max="14857" width="7.765625" style="96" customWidth="1"/>
    <col min="14858" max="15104" width="8.765625" style="96"/>
    <col min="15105" max="15105" width="15.4609375" style="96" customWidth="1"/>
    <col min="15106" max="15106" width="6.23046875" style="96" customWidth="1"/>
    <col min="15107" max="15107" width="7" style="96" customWidth="1"/>
    <col min="15108" max="15108" width="5.53515625" style="96" customWidth="1"/>
    <col min="15109" max="15109" width="7" style="96" customWidth="1"/>
    <col min="15110" max="15110" width="5.3046875" style="96" customWidth="1"/>
    <col min="15111" max="15111" width="7.4609375" style="96" customWidth="1"/>
    <col min="15112" max="15112" width="6.53515625" style="96" customWidth="1"/>
    <col min="15113" max="15113" width="7.765625" style="96" customWidth="1"/>
    <col min="15114" max="15360" width="8.765625" style="96"/>
    <col min="15361" max="15361" width="15.4609375" style="96" customWidth="1"/>
    <col min="15362" max="15362" width="6.23046875" style="96" customWidth="1"/>
    <col min="15363" max="15363" width="7" style="96" customWidth="1"/>
    <col min="15364" max="15364" width="5.53515625" style="96" customWidth="1"/>
    <col min="15365" max="15365" width="7" style="96" customWidth="1"/>
    <col min="15366" max="15366" width="5.3046875" style="96" customWidth="1"/>
    <col min="15367" max="15367" width="7.4609375" style="96" customWidth="1"/>
    <col min="15368" max="15368" width="6.53515625" style="96" customWidth="1"/>
    <col min="15369" max="15369" width="7.765625" style="96" customWidth="1"/>
    <col min="15370" max="15616" width="8.765625" style="96"/>
    <col min="15617" max="15617" width="15.4609375" style="96" customWidth="1"/>
    <col min="15618" max="15618" width="6.23046875" style="96" customWidth="1"/>
    <col min="15619" max="15619" width="7" style="96" customWidth="1"/>
    <col min="15620" max="15620" width="5.53515625" style="96" customWidth="1"/>
    <col min="15621" max="15621" width="7" style="96" customWidth="1"/>
    <col min="15622" max="15622" width="5.3046875" style="96" customWidth="1"/>
    <col min="15623" max="15623" width="7.4609375" style="96" customWidth="1"/>
    <col min="15624" max="15624" width="6.53515625" style="96" customWidth="1"/>
    <col min="15625" max="15625" width="7.765625" style="96" customWidth="1"/>
    <col min="15626" max="15872" width="8.765625" style="96"/>
    <col min="15873" max="15873" width="15.4609375" style="96" customWidth="1"/>
    <col min="15874" max="15874" width="6.23046875" style="96" customWidth="1"/>
    <col min="15875" max="15875" width="7" style="96" customWidth="1"/>
    <col min="15876" max="15876" width="5.53515625" style="96" customWidth="1"/>
    <col min="15877" max="15877" width="7" style="96" customWidth="1"/>
    <col min="15878" max="15878" width="5.3046875" style="96" customWidth="1"/>
    <col min="15879" max="15879" width="7.4609375" style="96" customWidth="1"/>
    <col min="15880" max="15880" width="6.53515625" style="96" customWidth="1"/>
    <col min="15881" max="15881" width="7.765625" style="96" customWidth="1"/>
    <col min="15882" max="16128" width="8.765625" style="96"/>
    <col min="16129" max="16129" width="15.4609375" style="96" customWidth="1"/>
    <col min="16130" max="16130" width="6.23046875" style="96" customWidth="1"/>
    <col min="16131" max="16131" width="7" style="96" customWidth="1"/>
    <col min="16132" max="16132" width="5.53515625" style="96" customWidth="1"/>
    <col min="16133" max="16133" width="7" style="96" customWidth="1"/>
    <col min="16134" max="16134" width="5.3046875" style="96" customWidth="1"/>
    <col min="16135" max="16135" width="7.4609375" style="96" customWidth="1"/>
    <col min="16136" max="16136" width="6.53515625" style="96" customWidth="1"/>
    <col min="16137" max="16137" width="7.765625" style="96" customWidth="1"/>
    <col min="16138" max="16384" width="8.765625" style="96"/>
  </cols>
  <sheetData>
    <row r="1" spans="1:9" ht="23" x14ac:dyDescent="0.5">
      <c r="A1" s="751" t="s">
        <v>663</v>
      </c>
      <c r="B1" s="752"/>
      <c r="C1" s="752"/>
      <c r="D1" s="752"/>
      <c r="E1" s="752"/>
      <c r="F1" s="752"/>
      <c r="G1" s="752"/>
      <c r="H1" s="106"/>
      <c r="I1" s="106"/>
    </row>
    <row r="2" spans="1:9" ht="10.5" x14ac:dyDescent="0.25">
      <c r="G2" s="753"/>
      <c r="H2" s="753"/>
    </row>
    <row r="3" spans="1:9" ht="10.5" thickBot="1" x14ac:dyDescent="0.25">
      <c r="B3" s="188" t="s">
        <v>664</v>
      </c>
      <c r="C3" s="188" t="s">
        <v>462</v>
      </c>
      <c r="D3" s="188" t="s">
        <v>462</v>
      </c>
      <c r="E3" s="188" t="s">
        <v>462</v>
      </c>
      <c r="F3" s="188" t="s">
        <v>664</v>
      </c>
      <c r="G3" s="188" t="s">
        <v>664</v>
      </c>
      <c r="H3" s="188" t="s">
        <v>664</v>
      </c>
      <c r="I3" s="188" t="s">
        <v>665</v>
      </c>
    </row>
    <row r="4" spans="1:9" ht="34.5" customHeight="1" thickTop="1" x14ac:dyDescent="0.2">
      <c r="A4" s="754"/>
      <c r="B4" s="755" t="s">
        <v>666</v>
      </c>
      <c r="C4" s="755" t="s">
        <v>667</v>
      </c>
      <c r="D4" s="755" t="s">
        <v>668</v>
      </c>
      <c r="E4" s="755" t="s">
        <v>669</v>
      </c>
      <c r="F4" s="755" t="s">
        <v>670</v>
      </c>
      <c r="G4" s="755" t="s">
        <v>671</v>
      </c>
      <c r="H4" s="755" t="s">
        <v>184</v>
      </c>
      <c r="I4" s="755" t="s">
        <v>672</v>
      </c>
    </row>
    <row r="5" spans="1:9" ht="10.5" x14ac:dyDescent="0.25">
      <c r="A5" s="753" t="s">
        <v>592</v>
      </c>
      <c r="B5" s="188"/>
      <c r="C5" s="188"/>
      <c r="D5" s="188"/>
      <c r="E5" s="188"/>
      <c r="F5" s="188"/>
      <c r="G5" s="188"/>
      <c r="H5" s="188"/>
      <c r="I5" s="188"/>
    </row>
    <row r="6" spans="1:9" x14ac:dyDescent="0.2">
      <c r="A6" s="96" t="s">
        <v>673</v>
      </c>
      <c r="B6" s="188"/>
      <c r="C6" s="188"/>
      <c r="D6" s="188"/>
      <c r="E6" s="188"/>
      <c r="F6" s="188"/>
      <c r="G6" s="188"/>
      <c r="H6" s="188"/>
      <c r="I6" s="188"/>
    </row>
    <row r="7" spans="1:9" x14ac:dyDescent="0.2">
      <c r="A7" s="96" t="s">
        <v>254</v>
      </c>
      <c r="B7" s="188"/>
      <c r="C7" s="188"/>
      <c r="D7" s="188"/>
      <c r="E7" s="188"/>
      <c r="F7" s="188"/>
      <c r="G7" s="188"/>
      <c r="H7" s="188"/>
      <c r="I7" s="188"/>
    </row>
    <row r="8" spans="1:9" x14ac:dyDescent="0.2">
      <c r="A8" s="96" t="s">
        <v>261</v>
      </c>
      <c r="B8" s="188"/>
      <c r="C8" s="188"/>
      <c r="D8" s="188"/>
      <c r="E8" s="188"/>
      <c r="F8" s="188"/>
      <c r="G8" s="188"/>
      <c r="H8" s="188"/>
      <c r="I8" s="188"/>
    </row>
    <row r="9" spans="1:9" x14ac:dyDescent="0.2">
      <c r="A9" s="96" t="s">
        <v>594</v>
      </c>
      <c r="B9" s="188"/>
      <c r="C9" s="188"/>
      <c r="D9" s="188"/>
      <c r="E9" s="188"/>
      <c r="F9" s="188"/>
      <c r="G9" s="188"/>
      <c r="H9" s="188"/>
      <c r="I9" s="188"/>
    </row>
    <row r="10" spans="1:9" x14ac:dyDescent="0.2">
      <c r="A10" s="96" t="s">
        <v>674</v>
      </c>
      <c r="B10" s="188"/>
      <c r="C10" s="188"/>
      <c r="D10" s="188"/>
      <c r="E10" s="188"/>
      <c r="F10" s="188"/>
      <c r="G10" s="188"/>
      <c r="H10" s="188"/>
      <c r="I10" s="188"/>
    </row>
    <row r="11" spans="1:9" ht="10.5" x14ac:dyDescent="0.2">
      <c r="A11" s="756" t="s">
        <v>596</v>
      </c>
      <c r="B11" s="757"/>
      <c r="C11" s="757"/>
      <c r="D11" s="757"/>
      <c r="E11" s="757"/>
      <c r="F11" s="757"/>
      <c r="G11" s="757"/>
      <c r="H11" s="757"/>
      <c r="I11" s="757"/>
    </row>
    <row r="12" spans="1:9" ht="10.5" x14ac:dyDescent="0.2">
      <c r="A12" s="756" t="s">
        <v>675</v>
      </c>
      <c r="B12" s="188"/>
      <c r="C12" s="188"/>
      <c r="D12" s="188"/>
      <c r="E12" s="188"/>
      <c r="F12" s="188"/>
      <c r="G12" s="188"/>
      <c r="H12" s="188"/>
      <c r="I12" s="188"/>
    </row>
    <row r="13" spans="1:9" ht="10.5" x14ac:dyDescent="0.2">
      <c r="A13" s="756" t="s">
        <v>598</v>
      </c>
      <c r="B13" s="757"/>
      <c r="C13" s="757"/>
      <c r="D13" s="757"/>
      <c r="E13" s="757"/>
      <c r="F13" s="757"/>
      <c r="G13" s="757"/>
      <c r="H13" s="757"/>
      <c r="I13" s="757"/>
    </row>
    <row r="14" spans="1:9" ht="7.5" customHeight="1" x14ac:dyDescent="0.2">
      <c r="B14" s="188"/>
      <c r="C14" s="188"/>
      <c r="D14" s="188"/>
      <c r="E14" s="188"/>
      <c r="F14" s="188"/>
      <c r="G14" s="188"/>
      <c r="H14" s="188"/>
      <c r="I14" s="188"/>
    </row>
    <row r="15" spans="1:9" x14ac:dyDescent="0.2">
      <c r="A15" s="96" t="s">
        <v>599</v>
      </c>
      <c r="B15" s="188"/>
      <c r="C15" s="188"/>
      <c r="D15" s="188"/>
      <c r="E15" s="188"/>
      <c r="F15" s="188"/>
      <c r="G15" s="188"/>
      <c r="H15" s="188"/>
      <c r="I15" s="188"/>
    </row>
    <row r="16" spans="1:9" ht="10.5" x14ac:dyDescent="0.25">
      <c r="A16" s="753" t="s">
        <v>600</v>
      </c>
      <c r="B16" s="188"/>
      <c r="C16" s="188"/>
      <c r="D16" s="188"/>
      <c r="E16" s="188"/>
      <c r="F16" s="188"/>
      <c r="G16" s="188"/>
      <c r="H16" s="188"/>
      <c r="I16" s="188"/>
    </row>
    <row r="17" spans="1:9" x14ac:dyDescent="0.2">
      <c r="A17" s="96" t="s">
        <v>601</v>
      </c>
      <c r="B17" s="188"/>
      <c r="C17" s="188"/>
      <c r="D17" s="188"/>
      <c r="E17" s="188"/>
      <c r="F17" s="188"/>
      <c r="G17" s="188"/>
      <c r="H17" s="188"/>
      <c r="I17" s="188"/>
    </row>
    <row r="18" spans="1:9" x14ac:dyDescent="0.2">
      <c r="A18" s="96" t="s">
        <v>676</v>
      </c>
      <c r="B18" s="188"/>
      <c r="C18" s="188"/>
      <c r="D18" s="188"/>
      <c r="E18" s="188"/>
      <c r="F18" s="188"/>
      <c r="G18" s="188"/>
      <c r="H18" s="188"/>
      <c r="I18" s="188"/>
    </row>
    <row r="19" spans="1:9" x14ac:dyDescent="0.2">
      <c r="A19" s="96" t="s">
        <v>677</v>
      </c>
      <c r="B19" s="188"/>
      <c r="C19" s="188"/>
      <c r="D19" s="188"/>
      <c r="E19" s="188"/>
      <c r="F19" s="188"/>
      <c r="G19" s="188"/>
      <c r="H19" s="188"/>
      <c r="I19" s="188"/>
    </row>
    <row r="20" spans="1:9" x14ac:dyDescent="0.2">
      <c r="A20" s="96" t="s">
        <v>604</v>
      </c>
      <c r="B20" s="188">
        <v>-5.85</v>
      </c>
      <c r="C20" s="188">
        <v>-9.42</v>
      </c>
      <c r="D20" s="188">
        <v>-4.04</v>
      </c>
      <c r="E20" s="188">
        <v>-29305.3</v>
      </c>
      <c r="F20" s="188">
        <v>-30.3</v>
      </c>
      <c r="G20" s="188">
        <v>-3.4</v>
      </c>
      <c r="H20" s="188">
        <v>-9.39</v>
      </c>
      <c r="I20" s="188">
        <v>-208.84</v>
      </c>
    </row>
    <row r="21" spans="1:9" x14ac:dyDescent="0.2">
      <c r="A21" s="758" t="s">
        <v>678</v>
      </c>
      <c r="B21" s="188" t="s">
        <v>415</v>
      </c>
      <c r="C21" s="188" t="s">
        <v>415</v>
      </c>
      <c r="D21" s="188" t="s">
        <v>415</v>
      </c>
      <c r="E21" s="188">
        <v>321.41000000000003</v>
      </c>
      <c r="F21" s="188">
        <v>0.04</v>
      </c>
      <c r="G21" s="188">
        <v>0.04</v>
      </c>
      <c r="H21" s="188" t="s">
        <v>415</v>
      </c>
      <c r="I21" s="188">
        <v>33.69</v>
      </c>
    </row>
    <row r="22" spans="1:9" x14ac:dyDescent="0.2">
      <c r="A22" s="96" t="s">
        <v>605</v>
      </c>
      <c r="B22" s="188"/>
      <c r="C22" s="188"/>
      <c r="D22" s="188"/>
      <c r="E22" s="188"/>
      <c r="F22" s="188"/>
      <c r="G22" s="188"/>
      <c r="H22" s="188"/>
      <c r="I22" s="188"/>
    </row>
    <row r="23" spans="1:9" x14ac:dyDescent="0.2">
      <c r="A23" s="96" t="s">
        <v>606</v>
      </c>
      <c r="B23" s="188"/>
      <c r="C23" s="188"/>
      <c r="D23" s="188"/>
      <c r="E23" s="188"/>
      <c r="F23" s="188"/>
      <c r="G23" s="188"/>
      <c r="H23" s="188"/>
      <c r="I23" s="188"/>
    </row>
    <row r="24" spans="1:9" x14ac:dyDescent="0.2">
      <c r="A24" s="96" t="s">
        <v>607</v>
      </c>
      <c r="B24" s="188"/>
      <c r="C24" s="188"/>
      <c r="D24" s="188"/>
      <c r="E24" s="188"/>
      <c r="F24" s="188"/>
      <c r="G24" s="188"/>
      <c r="H24" s="188"/>
      <c r="I24" s="188"/>
    </row>
    <row r="25" spans="1:9" x14ac:dyDescent="0.2">
      <c r="A25" s="96" t="s">
        <v>608</v>
      </c>
      <c r="B25" s="188"/>
      <c r="C25" s="188"/>
      <c r="D25" s="188"/>
      <c r="E25" s="188"/>
      <c r="F25" s="188"/>
      <c r="G25" s="188"/>
      <c r="H25" s="188"/>
      <c r="I25" s="188"/>
    </row>
    <row r="26" spans="1:9" x14ac:dyDescent="0.2">
      <c r="A26" s="759" t="s">
        <v>614</v>
      </c>
      <c r="B26" s="760"/>
      <c r="C26" s="760"/>
      <c r="D26" s="760"/>
      <c r="E26" s="760"/>
      <c r="F26" s="760"/>
      <c r="G26" s="760"/>
      <c r="H26" s="760"/>
      <c r="I26" s="760"/>
    </row>
    <row r="27" spans="1:9" ht="10.5" x14ac:dyDescent="0.25">
      <c r="A27" s="753" t="s">
        <v>610</v>
      </c>
      <c r="B27" s="188"/>
      <c r="C27" s="188"/>
      <c r="D27" s="188"/>
      <c r="E27" s="188"/>
      <c r="F27" s="188"/>
      <c r="G27" s="188"/>
      <c r="H27" s="188"/>
      <c r="I27" s="188"/>
    </row>
    <row r="28" spans="1:9" x14ac:dyDescent="0.2">
      <c r="A28" s="96" t="s">
        <v>601</v>
      </c>
      <c r="B28" s="188"/>
      <c r="C28" s="188"/>
      <c r="D28" s="188"/>
      <c r="E28" s="188"/>
      <c r="F28" s="188"/>
      <c r="G28" s="188"/>
      <c r="H28" s="188"/>
      <c r="I28" s="188"/>
    </row>
    <row r="29" spans="1:9" x14ac:dyDescent="0.2">
      <c r="A29" s="96" t="s">
        <v>611</v>
      </c>
      <c r="B29" s="188"/>
      <c r="C29" s="188"/>
      <c r="D29" s="188"/>
      <c r="E29" s="188"/>
      <c r="F29" s="188"/>
      <c r="G29" s="188"/>
      <c r="H29" s="188"/>
      <c r="I29" s="188"/>
    </row>
    <row r="30" spans="1:9" x14ac:dyDescent="0.2">
      <c r="A30" s="96" t="s">
        <v>605</v>
      </c>
      <c r="B30" s="188" t="s">
        <v>415</v>
      </c>
      <c r="C30" s="188" t="s">
        <v>415</v>
      </c>
      <c r="D30" s="188" t="s">
        <v>415</v>
      </c>
      <c r="E30" s="188">
        <v>4984.8100000000004</v>
      </c>
      <c r="F30" s="188" t="s">
        <v>415</v>
      </c>
      <c r="G30" s="188">
        <v>0.01</v>
      </c>
      <c r="H30" s="188">
        <v>9.39</v>
      </c>
      <c r="I30" s="188" t="s">
        <v>415</v>
      </c>
    </row>
    <row r="31" spans="1:9" x14ac:dyDescent="0.2">
      <c r="A31" s="96" t="s">
        <v>612</v>
      </c>
      <c r="B31" s="188"/>
      <c r="C31" s="188"/>
      <c r="D31" s="188"/>
      <c r="E31" s="188"/>
      <c r="F31" s="188"/>
      <c r="G31" s="188"/>
      <c r="H31" s="188"/>
      <c r="I31" s="188"/>
    </row>
    <row r="32" spans="1:9" x14ac:dyDescent="0.2">
      <c r="A32" s="96" t="s">
        <v>606</v>
      </c>
      <c r="B32" s="188"/>
      <c r="C32" s="188"/>
      <c r="D32" s="188"/>
      <c r="E32" s="188"/>
      <c r="F32" s="188"/>
      <c r="G32" s="188"/>
      <c r="H32" s="188"/>
      <c r="I32" s="188"/>
    </row>
    <row r="33" spans="1:9" x14ac:dyDescent="0.2">
      <c r="A33" s="96" t="s">
        <v>607</v>
      </c>
      <c r="B33" s="188"/>
      <c r="C33" s="188"/>
      <c r="D33" s="188"/>
      <c r="E33" s="188"/>
      <c r="F33" s="188"/>
      <c r="G33" s="188"/>
      <c r="H33" s="188"/>
      <c r="I33" s="188"/>
    </row>
    <row r="34" spans="1:9" x14ac:dyDescent="0.2">
      <c r="A34" s="96" t="s">
        <v>608</v>
      </c>
      <c r="B34" s="188"/>
      <c r="C34" s="188"/>
      <c r="D34" s="188"/>
      <c r="E34" s="188"/>
      <c r="F34" s="188"/>
      <c r="G34" s="188"/>
      <c r="H34" s="188"/>
      <c r="I34" s="188"/>
    </row>
    <row r="35" spans="1:9" x14ac:dyDescent="0.2">
      <c r="A35" s="96" t="s">
        <v>613</v>
      </c>
      <c r="B35" s="188"/>
      <c r="C35" s="188"/>
      <c r="D35" s="188"/>
      <c r="E35" s="188"/>
      <c r="F35" s="188"/>
      <c r="G35" s="188"/>
      <c r="H35" s="188"/>
      <c r="I35" s="188"/>
    </row>
    <row r="36" spans="1:9" x14ac:dyDescent="0.2">
      <c r="A36" s="96" t="s">
        <v>614</v>
      </c>
      <c r="B36" s="188"/>
      <c r="C36" s="188"/>
      <c r="D36" s="188"/>
      <c r="E36" s="188"/>
      <c r="F36" s="188"/>
      <c r="G36" s="188"/>
      <c r="H36" s="188"/>
      <c r="I36" s="188"/>
    </row>
    <row r="37" spans="1:9" ht="10.5" x14ac:dyDescent="0.25">
      <c r="A37" s="761" t="s">
        <v>615</v>
      </c>
      <c r="B37" s="188"/>
      <c r="C37" s="188"/>
      <c r="D37" s="188"/>
      <c r="E37" s="188"/>
      <c r="F37" s="188"/>
      <c r="G37" s="188"/>
      <c r="H37" s="188"/>
      <c r="I37" s="188"/>
    </row>
    <row r="38" spans="1:9" ht="10.5" x14ac:dyDescent="0.25">
      <c r="A38" s="762" t="s">
        <v>616</v>
      </c>
      <c r="B38" s="763"/>
      <c r="C38" s="763"/>
      <c r="D38" s="763"/>
      <c r="E38" s="763"/>
      <c r="F38" s="763"/>
      <c r="G38" s="763"/>
      <c r="H38" s="763"/>
      <c r="I38" s="763"/>
    </row>
    <row r="39" spans="1:9" ht="10.5" x14ac:dyDescent="0.25">
      <c r="A39" s="753" t="s">
        <v>617</v>
      </c>
      <c r="B39" s="188"/>
      <c r="C39" s="188"/>
      <c r="D39" s="188"/>
      <c r="E39" s="188"/>
      <c r="F39" s="188"/>
      <c r="G39" s="188"/>
      <c r="H39" s="188"/>
      <c r="I39" s="188"/>
    </row>
    <row r="40" spans="1:9" x14ac:dyDescent="0.2">
      <c r="A40" s="96" t="s">
        <v>618</v>
      </c>
      <c r="B40" s="188" t="s">
        <v>415</v>
      </c>
      <c r="C40" s="188">
        <v>1.39</v>
      </c>
      <c r="D40" s="188" t="s">
        <v>415</v>
      </c>
      <c r="E40" s="188" t="s">
        <v>415</v>
      </c>
      <c r="F40" s="188" t="s">
        <v>415</v>
      </c>
      <c r="G40" s="188" t="s">
        <v>415</v>
      </c>
      <c r="H40" s="188" t="s">
        <v>415</v>
      </c>
      <c r="I40" s="188">
        <v>25.79</v>
      </c>
    </row>
    <row r="41" spans="1:9" x14ac:dyDescent="0.2">
      <c r="A41" s="96" t="s">
        <v>619</v>
      </c>
      <c r="B41" s="188" t="s">
        <v>415</v>
      </c>
      <c r="C41" s="188">
        <v>8.0399999999999991</v>
      </c>
      <c r="D41" s="188">
        <v>4.04</v>
      </c>
      <c r="E41" s="188">
        <v>465.73</v>
      </c>
      <c r="F41" s="188">
        <v>0.06</v>
      </c>
      <c r="G41" s="188">
        <v>0</v>
      </c>
      <c r="H41" s="188" t="s">
        <v>415</v>
      </c>
      <c r="I41" s="188" t="s">
        <v>415</v>
      </c>
    </row>
    <row r="42" spans="1:9" x14ac:dyDescent="0.2">
      <c r="A42" s="96" t="s">
        <v>620</v>
      </c>
      <c r="B42" s="188">
        <v>0.46</v>
      </c>
      <c r="C42" s="188" t="s">
        <v>415</v>
      </c>
      <c r="D42" s="188" t="s">
        <v>415</v>
      </c>
      <c r="E42" s="188">
        <v>251.65</v>
      </c>
      <c r="F42" s="188">
        <v>0.28999999999999998</v>
      </c>
      <c r="G42" s="188">
        <v>0.02</v>
      </c>
      <c r="H42" s="188" t="s">
        <v>415</v>
      </c>
      <c r="I42" s="188" t="s">
        <v>415</v>
      </c>
    </row>
    <row r="43" spans="1:9" x14ac:dyDescent="0.2">
      <c r="A43" s="96" t="s">
        <v>621</v>
      </c>
      <c r="B43" s="188" t="s">
        <v>415</v>
      </c>
      <c r="C43" s="188" t="s">
        <v>415</v>
      </c>
      <c r="D43" s="188" t="s">
        <v>415</v>
      </c>
      <c r="E43" s="188">
        <v>279.35000000000002</v>
      </c>
      <c r="F43" s="188">
        <v>0.34</v>
      </c>
      <c r="G43" s="188">
        <v>0.14000000000000001</v>
      </c>
      <c r="H43" s="188" t="s">
        <v>415</v>
      </c>
      <c r="I43" s="188" t="s">
        <v>415</v>
      </c>
    </row>
    <row r="44" spans="1:9" x14ac:dyDescent="0.2">
      <c r="A44" s="96" t="s">
        <v>622</v>
      </c>
      <c r="B44" s="188">
        <v>0.57999999999999996</v>
      </c>
      <c r="C44" s="188" t="s">
        <v>415</v>
      </c>
      <c r="D44" s="188" t="s">
        <v>415</v>
      </c>
      <c r="E44" s="188">
        <v>6125.58</v>
      </c>
      <c r="F44" s="188">
        <v>0.23</v>
      </c>
      <c r="G44" s="188">
        <v>0.1</v>
      </c>
      <c r="H44" s="188" t="s">
        <v>415</v>
      </c>
      <c r="I44" s="188">
        <v>18.39</v>
      </c>
    </row>
    <row r="45" spans="1:9" x14ac:dyDescent="0.2">
      <c r="A45" s="96" t="s">
        <v>623</v>
      </c>
      <c r="B45" s="188">
        <v>0.03</v>
      </c>
      <c r="C45" s="188" t="s">
        <v>415</v>
      </c>
      <c r="D45" s="188" t="s">
        <v>415</v>
      </c>
      <c r="E45" s="188">
        <v>275.58</v>
      </c>
      <c r="F45" s="188">
        <v>0.42</v>
      </c>
      <c r="G45" s="188">
        <v>0.08</v>
      </c>
      <c r="H45" s="188" t="s">
        <v>415</v>
      </c>
      <c r="I45" s="188" t="s">
        <v>415</v>
      </c>
    </row>
    <row r="46" spans="1:9" x14ac:dyDescent="0.2">
      <c r="A46" s="96" t="s">
        <v>624</v>
      </c>
      <c r="B46" s="188">
        <v>0.01</v>
      </c>
      <c r="C46" s="188" t="s">
        <v>415</v>
      </c>
      <c r="D46" s="188" t="s">
        <v>415</v>
      </c>
      <c r="E46" s="188">
        <v>71.78</v>
      </c>
      <c r="F46" s="188">
        <v>0.08</v>
      </c>
      <c r="G46" s="188">
        <v>0.02</v>
      </c>
      <c r="H46" s="188" t="s">
        <v>415</v>
      </c>
      <c r="I46" s="188" t="s">
        <v>415</v>
      </c>
    </row>
    <row r="47" spans="1:9" x14ac:dyDescent="0.2">
      <c r="A47" s="96" t="s">
        <v>625</v>
      </c>
      <c r="B47" s="188">
        <v>0.19</v>
      </c>
      <c r="C47" s="188" t="s">
        <v>415</v>
      </c>
      <c r="D47" s="188" t="s">
        <v>415</v>
      </c>
      <c r="E47" s="188">
        <v>559.29999999999995</v>
      </c>
      <c r="F47" s="188">
        <v>0.32</v>
      </c>
      <c r="G47" s="188">
        <v>7.0000000000000007E-2</v>
      </c>
      <c r="H47" s="188" t="s">
        <v>415</v>
      </c>
      <c r="I47" s="188" t="s">
        <v>415</v>
      </c>
    </row>
    <row r="48" spans="1:9" x14ac:dyDescent="0.2">
      <c r="A48" s="96" t="s">
        <v>626</v>
      </c>
      <c r="B48" s="188">
        <v>0.66</v>
      </c>
      <c r="C48" s="188" t="s">
        <v>415</v>
      </c>
      <c r="D48" s="188" t="s">
        <v>415</v>
      </c>
      <c r="E48" s="188">
        <v>1551.77</v>
      </c>
      <c r="F48" s="188">
        <v>1.22</v>
      </c>
      <c r="G48" s="188">
        <v>0.22</v>
      </c>
      <c r="H48" s="188" t="s">
        <v>415</v>
      </c>
      <c r="I48" s="188">
        <v>21.67</v>
      </c>
    </row>
    <row r="49" spans="1:9" x14ac:dyDescent="0.2">
      <c r="A49" s="96" t="s">
        <v>627</v>
      </c>
      <c r="B49" s="188">
        <v>0.09</v>
      </c>
      <c r="C49" s="188" t="s">
        <v>415</v>
      </c>
      <c r="D49" s="188" t="s">
        <v>415</v>
      </c>
      <c r="E49" s="188">
        <v>187.02</v>
      </c>
      <c r="F49" s="188">
        <v>0.24</v>
      </c>
      <c r="G49" s="188">
        <v>0.05</v>
      </c>
      <c r="H49" s="188" t="s">
        <v>415</v>
      </c>
      <c r="I49" s="188" t="s">
        <v>415</v>
      </c>
    </row>
    <row r="50" spans="1:9" x14ac:dyDescent="0.2">
      <c r="A50" s="96" t="s">
        <v>628</v>
      </c>
      <c r="B50" s="188">
        <v>0.19</v>
      </c>
      <c r="C50" s="188" t="s">
        <v>415</v>
      </c>
      <c r="D50" s="188" t="s">
        <v>415</v>
      </c>
      <c r="E50" s="188">
        <v>1686.9</v>
      </c>
      <c r="F50" s="188">
        <v>0.71</v>
      </c>
      <c r="G50" s="188">
        <v>0.02</v>
      </c>
      <c r="H50" s="188" t="s">
        <v>415</v>
      </c>
      <c r="I50" s="188">
        <v>40.28</v>
      </c>
    </row>
    <row r="51" spans="1:9" x14ac:dyDescent="0.2">
      <c r="A51" s="96" t="s">
        <v>629</v>
      </c>
      <c r="B51" s="188">
        <v>7.0000000000000007E-2</v>
      </c>
      <c r="C51" s="188" t="s">
        <v>415</v>
      </c>
      <c r="D51" s="188" t="s">
        <v>415</v>
      </c>
      <c r="E51" s="188">
        <v>2664.18</v>
      </c>
      <c r="F51" s="188">
        <v>26.29</v>
      </c>
      <c r="G51" s="188">
        <v>2.35</v>
      </c>
      <c r="H51" s="188" t="s">
        <v>415</v>
      </c>
      <c r="I51" s="188">
        <v>1.78</v>
      </c>
    </row>
    <row r="52" spans="1:9" x14ac:dyDescent="0.2">
      <c r="A52" s="96" t="s">
        <v>630</v>
      </c>
      <c r="B52" s="188" t="s">
        <v>415</v>
      </c>
      <c r="C52" s="188" t="s">
        <v>415</v>
      </c>
      <c r="D52" s="188" t="s">
        <v>415</v>
      </c>
      <c r="E52" s="188">
        <v>0.09</v>
      </c>
      <c r="F52" s="188" t="s">
        <v>415</v>
      </c>
      <c r="G52" s="188">
        <v>0.12</v>
      </c>
      <c r="H52" s="188" t="s">
        <v>415</v>
      </c>
      <c r="I52" s="188" t="s">
        <v>415</v>
      </c>
    </row>
    <row r="53" spans="1:9" ht="10.5" x14ac:dyDescent="0.25">
      <c r="A53" s="753" t="s">
        <v>679</v>
      </c>
      <c r="B53" s="188"/>
      <c r="C53" s="188"/>
      <c r="D53" s="188"/>
      <c r="E53" s="188"/>
      <c r="F53" s="188"/>
      <c r="G53" s="188"/>
      <c r="H53" s="188"/>
      <c r="I53" s="188"/>
    </row>
    <row r="54" spans="1:9" x14ac:dyDescent="0.2">
      <c r="A54" s="96" t="s">
        <v>632</v>
      </c>
      <c r="B54" s="188"/>
      <c r="C54" s="188"/>
      <c r="D54" s="188"/>
      <c r="E54" s="188"/>
      <c r="F54" s="188"/>
      <c r="G54" s="188"/>
      <c r="H54" s="188"/>
      <c r="I54" s="188"/>
    </row>
    <row r="55" spans="1:9" x14ac:dyDescent="0.2">
      <c r="A55" s="96" t="s">
        <v>633</v>
      </c>
      <c r="B55" s="188"/>
      <c r="C55" s="188"/>
      <c r="D55" s="188"/>
      <c r="E55" s="188"/>
      <c r="F55" s="188"/>
      <c r="G55" s="188"/>
      <c r="H55" s="188"/>
      <c r="I55" s="188"/>
    </row>
    <row r="56" spans="1:9" x14ac:dyDescent="0.2">
      <c r="A56" s="96" t="s">
        <v>634</v>
      </c>
      <c r="B56" s="188"/>
      <c r="C56" s="188"/>
      <c r="D56" s="188"/>
      <c r="E56" s="188"/>
      <c r="F56" s="188"/>
      <c r="G56" s="188"/>
      <c r="H56" s="188"/>
      <c r="I56" s="188"/>
    </row>
    <row r="57" spans="1:9" x14ac:dyDescent="0.2">
      <c r="A57" s="96" t="s">
        <v>635</v>
      </c>
      <c r="B57" s="188"/>
      <c r="C57" s="188"/>
      <c r="D57" s="188"/>
      <c r="E57" s="188"/>
      <c r="F57" s="188"/>
      <c r="G57" s="188"/>
      <c r="H57" s="188"/>
      <c r="I57" s="188"/>
    </row>
    <row r="58" spans="1:9" x14ac:dyDescent="0.2">
      <c r="A58" s="96" t="s">
        <v>636</v>
      </c>
      <c r="B58" s="188"/>
      <c r="C58" s="188"/>
      <c r="D58" s="188"/>
      <c r="E58" s="188"/>
      <c r="F58" s="188"/>
      <c r="G58" s="188"/>
      <c r="H58" s="188"/>
      <c r="I58" s="188"/>
    </row>
    <row r="59" spans="1:9" ht="10.5" x14ac:dyDescent="0.25">
      <c r="A59" s="753" t="s">
        <v>614</v>
      </c>
      <c r="B59" s="188"/>
      <c r="C59" s="188"/>
      <c r="D59" s="188"/>
      <c r="E59" s="188"/>
      <c r="F59" s="188"/>
      <c r="G59" s="188"/>
      <c r="H59" s="188"/>
      <c r="I59" s="188"/>
    </row>
    <row r="60" spans="1:9" x14ac:dyDescent="0.2">
      <c r="A60" s="96" t="s">
        <v>637</v>
      </c>
      <c r="B60" s="188"/>
      <c r="C60" s="188"/>
      <c r="D60" s="188"/>
      <c r="E60" s="188"/>
      <c r="F60" s="188"/>
      <c r="G60" s="188"/>
      <c r="H60" s="188"/>
      <c r="I60" s="188"/>
    </row>
    <row r="61" spans="1:9" x14ac:dyDescent="0.2">
      <c r="A61" s="96" t="s">
        <v>638</v>
      </c>
      <c r="B61" s="188">
        <v>3.57</v>
      </c>
      <c r="C61" s="188" t="s">
        <v>415</v>
      </c>
      <c r="D61" s="188" t="s">
        <v>415</v>
      </c>
      <c r="E61" s="188">
        <v>5068.21</v>
      </c>
      <c r="F61" s="188" t="s">
        <v>415</v>
      </c>
      <c r="G61" s="188">
        <v>0.15</v>
      </c>
      <c r="H61" s="188" t="s">
        <v>415</v>
      </c>
      <c r="I61" s="188">
        <v>14.99</v>
      </c>
    </row>
    <row r="62" spans="1:9" x14ac:dyDescent="0.2">
      <c r="A62" s="96" t="s">
        <v>639</v>
      </c>
      <c r="B62" s="188" t="s">
        <v>415</v>
      </c>
      <c r="C62" s="188" t="s">
        <v>415</v>
      </c>
      <c r="D62" s="188" t="s">
        <v>415</v>
      </c>
      <c r="E62" s="188">
        <v>4761.76</v>
      </c>
      <c r="F62" s="188">
        <v>0.05</v>
      </c>
      <c r="G62" s="188">
        <v>0</v>
      </c>
      <c r="H62" s="188" t="s">
        <v>415</v>
      </c>
      <c r="I62" s="188">
        <v>52.25</v>
      </c>
    </row>
    <row r="63" spans="1:9" x14ac:dyDescent="0.2">
      <c r="A63" s="96" t="s">
        <v>640</v>
      </c>
      <c r="B63" s="188" t="s">
        <v>415</v>
      </c>
      <c r="C63" s="188" t="s">
        <v>415</v>
      </c>
      <c r="D63" s="188" t="s">
        <v>415</v>
      </c>
      <c r="E63" s="188">
        <v>50.18</v>
      </c>
      <c r="F63" s="188" t="s">
        <v>415</v>
      </c>
      <c r="G63" s="188" t="s">
        <v>415</v>
      </c>
      <c r="H63" s="188" t="s">
        <v>415</v>
      </c>
      <c r="I63" s="188" t="s">
        <v>415</v>
      </c>
    </row>
    <row r="64" spans="1:9" x14ac:dyDescent="0.2">
      <c r="A64" s="759" t="s">
        <v>641</v>
      </c>
      <c r="B64" s="188" t="s">
        <v>415</v>
      </c>
      <c r="C64" s="188" t="s">
        <v>415</v>
      </c>
      <c r="D64" s="188" t="s">
        <v>415</v>
      </c>
      <c r="E64" s="188" t="s">
        <v>415</v>
      </c>
      <c r="F64" s="188" t="s">
        <v>415</v>
      </c>
      <c r="G64" s="188" t="s">
        <v>415</v>
      </c>
      <c r="H64" s="188" t="s">
        <v>415</v>
      </c>
      <c r="I64" s="188" t="s">
        <v>415</v>
      </c>
    </row>
    <row r="65" spans="1:9" ht="11" thickBot="1" x14ac:dyDescent="0.25">
      <c r="A65" s="698" t="s">
        <v>642</v>
      </c>
      <c r="B65" s="764"/>
      <c r="C65" s="764"/>
      <c r="D65" s="764"/>
      <c r="E65" s="764"/>
      <c r="F65" s="764"/>
      <c r="G65" s="764"/>
      <c r="H65" s="764"/>
      <c r="I65" s="764"/>
    </row>
    <row r="66" spans="1:9" ht="10.5" thickTop="1" x14ac:dyDescent="0.2"/>
  </sheetData>
  <pageMargins left="0.74803149606299213" right="0.74803149606299213" top="0.98425196850393704" bottom="0.98425196850393704" header="0.51181102362204722" footer="0.51181102362204722"/>
  <pageSetup paperSize="9" firstPageNumber="201" orientation="portrait" useFirstPageNumber="1" horizontalDpi="1200" verticalDpi="1200"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I66"/>
  <sheetViews>
    <sheetView showZeros="0" zoomScaleNormal="100" workbookViewId="0">
      <pane ySplit="4" topLeftCell="A5" activePane="bottomLeft" state="frozenSplit"/>
      <selection pane="bottomLeft"/>
    </sheetView>
  </sheetViews>
  <sheetFormatPr defaultColWidth="8.765625" defaultRowHeight="10" x14ac:dyDescent="0.2"/>
  <cols>
    <col min="1" max="1" width="15.4609375" style="96" customWidth="1"/>
    <col min="2" max="2" width="6.23046875" style="96" customWidth="1"/>
    <col min="3" max="3" width="7" style="96" customWidth="1"/>
    <col min="4" max="4" width="5.53515625" style="96" customWidth="1"/>
    <col min="5" max="5" width="7" style="96" customWidth="1"/>
    <col min="6" max="6" width="5.3046875" style="96" customWidth="1"/>
    <col min="7" max="7" width="7.4609375" style="96" customWidth="1"/>
    <col min="8" max="8" width="6.53515625" style="96" customWidth="1"/>
    <col min="9" max="9" width="7.765625" style="96" customWidth="1"/>
    <col min="10" max="256" width="8.765625" style="96"/>
    <col min="257" max="257" width="15.4609375" style="96" customWidth="1"/>
    <col min="258" max="258" width="6.23046875" style="96" customWidth="1"/>
    <col min="259" max="259" width="7" style="96" customWidth="1"/>
    <col min="260" max="260" width="5.53515625" style="96" customWidth="1"/>
    <col min="261" max="261" width="7" style="96" customWidth="1"/>
    <col min="262" max="262" width="5.3046875" style="96" customWidth="1"/>
    <col min="263" max="263" width="7.4609375" style="96" customWidth="1"/>
    <col min="264" max="264" width="6.53515625" style="96" customWidth="1"/>
    <col min="265" max="265" width="7.765625" style="96" customWidth="1"/>
    <col min="266" max="512" width="8.765625" style="96"/>
    <col min="513" max="513" width="15.4609375" style="96" customWidth="1"/>
    <col min="514" max="514" width="6.23046875" style="96" customWidth="1"/>
    <col min="515" max="515" width="7" style="96" customWidth="1"/>
    <col min="516" max="516" width="5.53515625" style="96" customWidth="1"/>
    <col min="517" max="517" width="7" style="96" customWidth="1"/>
    <col min="518" max="518" width="5.3046875" style="96" customWidth="1"/>
    <col min="519" max="519" width="7.4609375" style="96" customWidth="1"/>
    <col min="520" max="520" width="6.53515625" style="96" customWidth="1"/>
    <col min="521" max="521" width="7.765625" style="96" customWidth="1"/>
    <col min="522" max="768" width="8.765625" style="96"/>
    <col min="769" max="769" width="15.4609375" style="96" customWidth="1"/>
    <col min="770" max="770" width="6.23046875" style="96" customWidth="1"/>
    <col min="771" max="771" width="7" style="96" customWidth="1"/>
    <col min="772" max="772" width="5.53515625" style="96" customWidth="1"/>
    <col min="773" max="773" width="7" style="96" customWidth="1"/>
    <col min="774" max="774" width="5.3046875" style="96" customWidth="1"/>
    <col min="775" max="775" width="7.4609375" style="96" customWidth="1"/>
    <col min="776" max="776" width="6.53515625" style="96" customWidth="1"/>
    <col min="777" max="777" width="7.765625" style="96" customWidth="1"/>
    <col min="778" max="1024" width="8.765625" style="96"/>
    <col min="1025" max="1025" width="15.4609375" style="96" customWidth="1"/>
    <col min="1026" max="1026" width="6.23046875" style="96" customWidth="1"/>
    <col min="1027" max="1027" width="7" style="96" customWidth="1"/>
    <col min="1028" max="1028" width="5.53515625" style="96" customWidth="1"/>
    <col min="1029" max="1029" width="7" style="96" customWidth="1"/>
    <col min="1030" max="1030" width="5.3046875" style="96" customWidth="1"/>
    <col min="1031" max="1031" width="7.4609375" style="96" customWidth="1"/>
    <col min="1032" max="1032" width="6.53515625" style="96" customWidth="1"/>
    <col min="1033" max="1033" width="7.765625" style="96" customWidth="1"/>
    <col min="1034" max="1280" width="8.765625" style="96"/>
    <col min="1281" max="1281" width="15.4609375" style="96" customWidth="1"/>
    <col min="1282" max="1282" width="6.23046875" style="96" customWidth="1"/>
    <col min="1283" max="1283" width="7" style="96" customWidth="1"/>
    <col min="1284" max="1284" width="5.53515625" style="96" customWidth="1"/>
    <col min="1285" max="1285" width="7" style="96" customWidth="1"/>
    <col min="1286" max="1286" width="5.3046875" style="96" customWidth="1"/>
    <col min="1287" max="1287" width="7.4609375" style="96" customWidth="1"/>
    <col min="1288" max="1288" width="6.53515625" style="96" customWidth="1"/>
    <col min="1289" max="1289" width="7.765625" style="96" customWidth="1"/>
    <col min="1290" max="1536" width="8.765625" style="96"/>
    <col min="1537" max="1537" width="15.4609375" style="96" customWidth="1"/>
    <col min="1538" max="1538" width="6.23046875" style="96" customWidth="1"/>
    <col min="1539" max="1539" width="7" style="96" customWidth="1"/>
    <col min="1540" max="1540" width="5.53515625" style="96" customWidth="1"/>
    <col min="1541" max="1541" width="7" style="96" customWidth="1"/>
    <col min="1542" max="1542" width="5.3046875" style="96" customWidth="1"/>
    <col min="1543" max="1543" width="7.4609375" style="96" customWidth="1"/>
    <col min="1544" max="1544" width="6.53515625" style="96" customWidth="1"/>
    <col min="1545" max="1545" width="7.765625" style="96" customWidth="1"/>
    <col min="1546" max="1792" width="8.765625" style="96"/>
    <col min="1793" max="1793" width="15.4609375" style="96" customWidth="1"/>
    <col min="1794" max="1794" width="6.23046875" style="96" customWidth="1"/>
    <col min="1795" max="1795" width="7" style="96" customWidth="1"/>
    <col min="1796" max="1796" width="5.53515625" style="96" customWidth="1"/>
    <col min="1797" max="1797" width="7" style="96" customWidth="1"/>
    <col min="1798" max="1798" width="5.3046875" style="96" customWidth="1"/>
    <col min="1799" max="1799" width="7.4609375" style="96" customWidth="1"/>
    <col min="1800" max="1800" width="6.53515625" style="96" customWidth="1"/>
    <col min="1801" max="1801" width="7.765625" style="96" customWidth="1"/>
    <col min="1802" max="2048" width="8.765625" style="96"/>
    <col min="2049" max="2049" width="15.4609375" style="96" customWidth="1"/>
    <col min="2050" max="2050" width="6.23046875" style="96" customWidth="1"/>
    <col min="2051" max="2051" width="7" style="96" customWidth="1"/>
    <col min="2052" max="2052" width="5.53515625" style="96" customWidth="1"/>
    <col min="2053" max="2053" width="7" style="96" customWidth="1"/>
    <col min="2054" max="2054" width="5.3046875" style="96" customWidth="1"/>
    <col min="2055" max="2055" width="7.4609375" style="96" customWidth="1"/>
    <col min="2056" max="2056" width="6.53515625" style="96" customWidth="1"/>
    <col min="2057" max="2057" width="7.765625" style="96" customWidth="1"/>
    <col min="2058" max="2304" width="8.765625" style="96"/>
    <col min="2305" max="2305" width="15.4609375" style="96" customWidth="1"/>
    <col min="2306" max="2306" width="6.23046875" style="96" customWidth="1"/>
    <col min="2307" max="2307" width="7" style="96" customWidth="1"/>
    <col min="2308" max="2308" width="5.53515625" style="96" customWidth="1"/>
    <col min="2309" max="2309" width="7" style="96" customWidth="1"/>
    <col min="2310" max="2310" width="5.3046875" style="96" customWidth="1"/>
    <col min="2311" max="2311" width="7.4609375" style="96" customWidth="1"/>
    <col min="2312" max="2312" width="6.53515625" style="96" customWidth="1"/>
    <col min="2313" max="2313" width="7.765625" style="96" customWidth="1"/>
    <col min="2314" max="2560" width="8.765625" style="96"/>
    <col min="2561" max="2561" width="15.4609375" style="96" customWidth="1"/>
    <col min="2562" max="2562" width="6.23046875" style="96" customWidth="1"/>
    <col min="2563" max="2563" width="7" style="96" customWidth="1"/>
    <col min="2564" max="2564" width="5.53515625" style="96" customWidth="1"/>
    <col min="2565" max="2565" width="7" style="96" customWidth="1"/>
    <col min="2566" max="2566" width="5.3046875" style="96" customWidth="1"/>
    <col min="2567" max="2567" width="7.4609375" style="96" customWidth="1"/>
    <col min="2568" max="2568" width="6.53515625" style="96" customWidth="1"/>
    <col min="2569" max="2569" width="7.765625" style="96" customWidth="1"/>
    <col min="2570" max="2816" width="8.765625" style="96"/>
    <col min="2817" max="2817" width="15.4609375" style="96" customWidth="1"/>
    <col min="2818" max="2818" width="6.23046875" style="96" customWidth="1"/>
    <col min="2819" max="2819" width="7" style="96" customWidth="1"/>
    <col min="2820" max="2820" width="5.53515625" style="96" customWidth="1"/>
    <col min="2821" max="2821" width="7" style="96" customWidth="1"/>
    <col min="2822" max="2822" width="5.3046875" style="96" customWidth="1"/>
    <col min="2823" max="2823" width="7.4609375" style="96" customWidth="1"/>
    <col min="2824" max="2824" width="6.53515625" style="96" customWidth="1"/>
    <col min="2825" max="2825" width="7.765625" style="96" customWidth="1"/>
    <col min="2826" max="3072" width="8.765625" style="96"/>
    <col min="3073" max="3073" width="15.4609375" style="96" customWidth="1"/>
    <col min="3074" max="3074" width="6.23046875" style="96" customWidth="1"/>
    <col min="3075" max="3075" width="7" style="96" customWidth="1"/>
    <col min="3076" max="3076" width="5.53515625" style="96" customWidth="1"/>
    <col min="3077" max="3077" width="7" style="96" customWidth="1"/>
    <col min="3078" max="3078" width="5.3046875" style="96" customWidth="1"/>
    <col min="3079" max="3079" width="7.4609375" style="96" customWidth="1"/>
    <col min="3080" max="3080" width="6.53515625" style="96" customWidth="1"/>
    <col min="3081" max="3081" width="7.765625" style="96" customWidth="1"/>
    <col min="3082" max="3328" width="8.765625" style="96"/>
    <col min="3329" max="3329" width="15.4609375" style="96" customWidth="1"/>
    <col min="3330" max="3330" width="6.23046875" style="96" customWidth="1"/>
    <col min="3331" max="3331" width="7" style="96" customWidth="1"/>
    <col min="3332" max="3332" width="5.53515625" style="96" customWidth="1"/>
    <col min="3333" max="3333" width="7" style="96" customWidth="1"/>
    <col min="3334" max="3334" width="5.3046875" style="96" customWidth="1"/>
    <col min="3335" max="3335" width="7.4609375" style="96" customWidth="1"/>
    <col min="3336" max="3336" width="6.53515625" style="96" customWidth="1"/>
    <col min="3337" max="3337" width="7.765625" style="96" customWidth="1"/>
    <col min="3338" max="3584" width="8.765625" style="96"/>
    <col min="3585" max="3585" width="15.4609375" style="96" customWidth="1"/>
    <col min="3586" max="3586" width="6.23046875" style="96" customWidth="1"/>
    <col min="3587" max="3587" width="7" style="96" customWidth="1"/>
    <col min="3588" max="3588" width="5.53515625" style="96" customWidth="1"/>
    <col min="3589" max="3589" width="7" style="96" customWidth="1"/>
    <col min="3590" max="3590" width="5.3046875" style="96" customWidth="1"/>
    <col min="3591" max="3591" width="7.4609375" style="96" customWidth="1"/>
    <col min="3592" max="3592" width="6.53515625" style="96" customWidth="1"/>
    <col min="3593" max="3593" width="7.765625" style="96" customWidth="1"/>
    <col min="3594" max="3840" width="8.765625" style="96"/>
    <col min="3841" max="3841" width="15.4609375" style="96" customWidth="1"/>
    <col min="3842" max="3842" width="6.23046875" style="96" customWidth="1"/>
    <col min="3843" max="3843" width="7" style="96" customWidth="1"/>
    <col min="3844" max="3844" width="5.53515625" style="96" customWidth="1"/>
    <col min="3845" max="3845" width="7" style="96" customWidth="1"/>
    <col min="3846" max="3846" width="5.3046875" style="96" customWidth="1"/>
    <col min="3847" max="3847" width="7.4609375" style="96" customWidth="1"/>
    <col min="3848" max="3848" width="6.53515625" style="96" customWidth="1"/>
    <col min="3849" max="3849" width="7.765625" style="96" customWidth="1"/>
    <col min="3850" max="4096" width="8.765625" style="96"/>
    <col min="4097" max="4097" width="15.4609375" style="96" customWidth="1"/>
    <col min="4098" max="4098" width="6.23046875" style="96" customWidth="1"/>
    <col min="4099" max="4099" width="7" style="96" customWidth="1"/>
    <col min="4100" max="4100" width="5.53515625" style="96" customWidth="1"/>
    <col min="4101" max="4101" width="7" style="96" customWidth="1"/>
    <col min="4102" max="4102" width="5.3046875" style="96" customWidth="1"/>
    <col min="4103" max="4103" width="7.4609375" style="96" customWidth="1"/>
    <col min="4104" max="4104" width="6.53515625" style="96" customWidth="1"/>
    <col min="4105" max="4105" width="7.765625" style="96" customWidth="1"/>
    <col min="4106" max="4352" width="8.765625" style="96"/>
    <col min="4353" max="4353" width="15.4609375" style="96" customWidth="1"/>
    <col min="4354" max="4354" width="6.23046875" style="96" customWidth="1"/>
    <col min="4355" max="4355" width="7" style="96" customWidth="1"/>
    <col min="4356" max="4356" width="5.53515625" style="96" customWidth="1"/>
    <col min="4357" max="4357" width="7" style="96" customWidth="1"/>
    <col min="4358" max="4358" width="5.3046875" style="96" customWidth="1"/>
    <col min="4359" max="4359" width="7.4609375" style="96" customWidth="1"/>
    <col min="4360" max="4360" width="6.53515625" style="96" customWidth="1"/>
    <col min="4361" max="4361" width="7.765625" style="96" customWidth="1"/>
    <col min="4362" max="4608" width="8.765625" style="96"/>
    <col min="4609" max="4609" width="15.4609375" style="96" customWidth="1"/>
    <col min="4610" max="4610" width="6.23046875" style="96" customWidth="1"/>
    <col min="4611" max="4611" width="7" style="96" customWidth="1"/>
    <col min="4612" max="4612" width="5.53515625" style="96" customWidth="1"/>
    <col min="4613" max="4613" width="7" style="96" customWidth="1"/>
    <col min="4614" max="4614" width="5.3046875" style="96" customWidth="1"/>
    <col min="4615" max="4615" width="7.4609375" style="96" customWidth="1"/>
    <col min="4616" max="4616" width="6.53515625" style="96" customWidth="1"/>
    <col min="4617" max="4617" width="7.765625" style="96" customWidth="1"/>
    <col min="4618" max="4864" width="8.765625" style="96"/>
    <col min="4865" max="4865" width="15.4609375" style="96" customWidth="1"/>
    <col min="4866" max="4866" width="6.23046875" style="96" customWidth="1"/>
    <col min="4867" max="4867" width="7" style="96" customWidth="1"/>
    <col min="4868" max="4868" width="5.53515625" style="96" customWidth="1"/>
    <col min="4869" max="4869" width="7" style="96" customWidth="1"/>
    <col min="4870" max="4870" width="5.3046875" style="96" customWidth="1"/>
    <col min="4871" max="4871" width="7.4609375" style="96" customWidth="1"/>
    <col min="4872" max="4872" width="6.53515625" style="96" customWidth="1"/>
    <col min="4873" max="4873" width="7.765625" style="96" customWidth="1"/>
    <col min="4874" max="5120" width="8.765625" style="96"/>
    <col min="5121" max="5121" width="15.4609375" style="96" customWidth="1"/>
    <col min="5122" max="5122" width="6.23046875" style="96" customWidth="1"/>
    <col min="5123" max="5123" width="7" style="96" customWidth="1"/>
    <col min="5124" max="5124" width="5.53515625" style="96" customWidth="1"/>
    <col min="5125" max="5125" width="7" style="96" customWidth="1"/>
    <col min="5126" max="5126" width="5.3046875" style="96" customWidth="1"/>
    <col min="5127" max="5127" width="7.4609375" style="96" customWidth="1"/>
    <col min="5128" max="5128" width="6.53515625" style="96" customWidth="1"/>
    <col min="5129" max="5129" width="7.765625" style="96" customWidth="1"/>
    <col min="5130" max="5376" width="8.765625" style="96"/>
    <col min="5377" max="5377" width="15.4609375" style="96" customWidth="1"/>
    <col min="5378" max="5378" width="6.23046875" style="96" customWidth="1"/>
    <col min="5379" max="5379" width="7" style="96" customWidth="1"/>
    <col min="5380" max="5380" width="5.53515625" style="96" customWidth="1"/>
    <col min="5381" max="5381" width="7" style="96" customWidth="1"/>
    <col min="5382" max="5382" width="5.3046875" style="96" customWidth="1"/>
    <col min="5383" max="5383" width="7.4609375" style="96" customWidth="1"/>
    <col min="5384" max="5384" width="6.53515625" style="96" customWidth="1"/>
    <col min="5385" max="5385" width="7.765625" style="96" customWidth="1"/>
    <col min="5386" max="5632" width="8.765625" style="96"/>
    <col min="5633" max="5633" width="15.4609375" style="96" customWidth="1"/>
    <col min="5634" max="5634" width="6.23046875" style="96" customWidth="1"/>
    <col min="5635" max="5635" width="7" style="96" customWidth="1"/>
    <col min="5636" max="5636" width="5.53515625" style="96" customWidth="1"/>
    <col min="5637" max="5637" width="7" style="96" customWidth="1"/>
    <col min="5638" max="5638" width="5.3046875" style="96" customWidth="1"/>
    <col min="5639" max="5639" width="7.4609375" style="96" customWidth="1"/>
    <col min="5640" max="5640" width="6.53515625" style="96" customWidth="1"/>
    <col min="5641" max="5641" width="7.765625" style="96" customWidth="1"/>
    <col min="5642" max="5888" width="8.765625" style="96"/>
    <col min="5889" max="5889" width="15.4609375" style="96" customWidth="1"/>
    <col min="5890" max="5890" width="6.23046875" style="96" customWidth="1"/>
    <col min="5891" max="5891" width="7" style="96" customWidth="1"/>
    <col min="5892" max="5892" width="5.53515625" style="96" customWidth="1"/>
    <col min="5893" max="5893" width="7" style="96" customWidth="1"/>
    <col min="5894" max="5894" width="5.3046875" style="96" customWidth="1"/>
    <col min="5895" max="5895" width="7.4609375" style="96" customWidth="1"/>
    <col min="5896" max="5896" width="6.53515625" style="96" customWidth="1"/>
    <col min="5897" max="5897" width="7.765625" style="96" customWidth="1"/>
    <col min="5898" max="6144" width="8.765625" style="96"/>
    <col min="6145" max="6145" width="15.4609375" style="96" customWidth="1"/>
    <col min="6146" max="6146" width="6.23046875" style="96" customWidth="1"/>
    <col min="6147" max="6147" width="7" style="96" customWidth="1"/>
    <col min="6148" max="6148" width="5.53515625" style="96" customWidth="1"/>
    <col min="6149" max="6149" width="7" style="96" customWidth="1"/>
    <col min="6150" max="6150" width="5.3046875" style="96" customWidth="1"/>
    <col min="6151" max="6151" width="7.4609375" style="96" customWidth="1"/>
    <col min="6152" max="6152" width="6.53515625" style="96" customWidth="1"/>
    <col min="6153" max="6153" width="7.765625" style="96" customWidth="1"/>
    <col min="6154" max="6400" width="8.765625" style="96"/>
    <col min="6401" max="6401" width="15.4609375" style="96" customWidth="1"/>
    <col min="6402" max="6402" width="6.23046875" style="96" customWidth="1"/>
    <col min="6403" max="6403" width="7" style="96" customWidth="1"/>
    <col min="6404" max="6404" width="5.53515625" style="96" customWidth="1"/>
    <col min="6405" max="6405" width="7" style="96" customWidth="1"/>
    <col min="6406" max="6406" width="5.3046875" style="96" customWidth="1"/>
    <col min="6407" max="6407" width="7.4609375" style="96" customWidth="1"/>
    <col min="6408" max="6408" width="6.53515625" style="96" customWidth="1"/>
    <col min="6409" max="6409" width="7.765625" style="96" customWidth="1"/>
    <col min="6410" max="6656" width="8.765625" style="96"/>
    <col min="6657" max="6657" width="15.4609375" style="96" customWidth="1"/>
    <col min="6658" max="6658" width="6.23046875" style="96" customWidth="1"/>
    <col min="6659" max="6659" width="7" style="96" customWidth="1"/>
    <col min="6660" max="6660" width="5.53515625" style="96" customWidth="1"/>
    <col min="6661" max="6661" width="7" style="96" customWidth="1"/>
    <col min="6662" max="6662" width="5.3046875" style="96" customWidth="1"/>
    <col min="6663" max="6663" width="7.4609375" style="96" customWidth="1"/>
    <col min="6664" max="6664" width="6.53515625" style="96" customWidth="1"/>
    <col min="6665" max="6665" width="7.765625" style="96" customWidth="1"/>
    <col min="6666" max="6912" width="8.765625" style="96"/>
    <col min="6913" max="6913" width="15.4609375" style="96" customWidth="1"/>
    <col min="6914" max="6914" width="6.23046875" style="96" customWidth="1"/>
    <col min="6915" max="6915" width="7" style="96" customWidth="1"/>
    <col min="6916" max="6916" width="5.53515625" style="96" customWidth="1"/>
    <col min="6917" max="6917" width="7" style="96" customWidth="1"/>
    <col min="6918" max="6918" width="5.3046875" style="96" customWidth="1"/>
    <col min="6919" max="6919" width="7.4609375" style="96" customWidth="1"/>
    <col min="6920" max="6920" width="6.53515625" style="96" customWidth="1"/>
    <col min="6921" max="6921" width="7.765625" style="96" customWidth="1"/>
    <col min="6922" max="7168" width="8.765625" style="96"/>
    <col min="7169" max="7169" width="15.4609375" style="96" customWidth="1"/>
    <col min="7170" max="7170" width="6.23046875" style="96" customWidth="1"/>
    <col min="7171" max="7171" width="7" style="96" customWidth="1"/>
    <col min="7172" max="7172" width="5.53515625" style="96" customWidth="1"/>
    <col min="7173" max="7173" width="7" style="96" customWidth="1"/>
    <col min="7174" max="7174" width="5.3046875" style="96" customWidth="1"/>
    <col min="7175" max="7175" width="7.4609375" style="96" customWidth="1"/>
    <col min="7176" max="7176" width="6.53515625" style="96" customWidth="1"/>
    <col min="7177" max="7177" width="7.765625" style="96" customWidth="1"/>
    <col min="7178" max="7424" width="8.765625" style="96"/>
    <col min="7425" max="7425" width="15.4609375" style="96" customWidth="1"/>
    <col min="7426" max="7426" width="6.23046875" style="96" customWidth="1"/>
    <col min="7427" max="7427" width="7" style="96" customWidth="1"/>
    <col min="7428" max="7428" width="5.53515625" style="96" customWidth="1"/>
    <col min="7429" max="7429" width="7" style="96" customWidth="1"/>
    <col min="7430" max="7430" width="5.3046875" style="96" customWidth="1"/>
    <col min="7431" max="7431" width="7.4609375" style="96" customWidth="1"/>
    <col min="7432" max="7432" width="6.53515625" style="96" customWidth="1"/>
    <col min="7433" max="7433" width="7.765625" style="96" customWidth="1"/>
    <col min="7434" max="7680" width="8.765625" style="96"/>
    <col min="7681" max="7681" width="15.4609375" style="96" customWidth="1"/>
    <col min="7682" max="7682" width="6.23046875" style="96" customWidth="1"/>
    <col min="7683" max="7683" width="7" style="96" customWidth="1"/>
    <col min="7684" max="7684" width="5.53515625" style="96" customWidth="1"/>
    <col min="7685" max="7685" width="7" style="96" customWidth="1"/>
    <col min="7686" max="7686" width="5.3046875" style="96" customWidth="1"/>
    <col min="7687" max="7687" width="7.4609375" style="96" customWidth="1"/>
    <col min="7688" max="7688" width="6.53515625" style="96" customWidth="1"/>
    <col min="7689" max="7689" width="7.765625" style="96" customWidth="1"/>
    <col min="7690" max="7936" width="8.765625" style="96"/>
    <col min="7937" max="7937" width="15.4609375" style="96" customWidth="1"/>
    <col min="7938" max="7938" width="6.23046875" style="96" customWidth="1"/>
    <col min="7939" max="7939" width="7" style="96" customWidth="1"/>
    <col min="7940" max="7940" width="5.53515625" style="96" customWidth="1"/>
    <col min="7941" max="7941" width="7" style="96" customWidth="1"/>
    <col min="7942" max="7942" width="5.3046875" style="96" customWidth="1"/>
    <col min="7943" max="7943" width="7.4609375" style="96" customWidth="1"/>
    <col min="7944" max="7944" width="6.53515625" style="96" customWidth="1"/>
    <col min="7945" max="7945" width="7.765625" style="96" customWidth="1"/>
    <col min="7946" max="8192" width="8.765625" style="96"/>
    <col min="8193" max="8193" width="15.4609375" style="96" customWidth="1"/>
    <col min="8194" max="8194" width="6.23046875" style="96" customWidth="1"/>
    <col min="8195" max="8195" width="7" style="96" customWidth="1"/>
    <col min="8196" max="8196" width="5.53515625" style="96" customWidth="1"/>
    <col min="8197" max="8197" width="7" style="96" customWidth="1"/>
    <col min="8198" max="8198" width="5.3046875" style="96" customWidth="1"/>
    <col min="8199" max="8199" width="7.4609375" style="96" customWidth="1"/>
    <col min="8200" max="8200" width="6.53515625" style="96" customWidth="1"/>
    <col min="8201" max="8201" width="7.765625" style="96" customWidth="1"/>
    <col min="8202" max="8448" width="8.765625" style="96"/>
    <col min="8449" max="8449" width="15.4609375" style="96" customWidth="1"/>
    <col min="8450" max="8450" width="6.23046875" style="96" customWidth="1"/>
    <col min="8451" max="8451" width="7" style="96" customWidth="1"/>
    <col min="8452" max="8452" width="5.53515625" style="96" customWidth="1"/>
    <col min="8453" max="8453" width="7" style="96" customWidth="1"/>
    <col min="8454" max="8454" width="5.3046875" style="96" customWidth="1"/>
    <col min="8455" max="8455" width="7.4609375" style="96" customWidth="1"/>
    <col min="8456" max="8456" width="6.53515625" style="96" customWidth="1"/>
    <col min="8457" max="8457" width="7.765625" style="96" customWidth="1"/>
    <col min="8458" max="8704" width="8.765625" style="96"/>
    <col min="8705" max="8705" width="15.4609375" style="96" customWidth="1"/>
    <col min="8706" max="8706" width="6.23046875" style="96" customWidth="1"/>
    <col min="8707" max="8707" width="7" style="96" customWidth="1"/>
    <col min="8708" max="8708" width="5.53515625" style="96" customWidth="1"/>
    <col min="8709" max="8709" width="7" style="96" customWidth="1"/>
    <col min="8710" max="8710" width="5.3046875" style="96" customWidth="1"/>
    <col min="8711" max="8711" width="7.4609375" style="96" customWidth="1"/>
    <col min="8712" max="8712" width="6.53515625" style="96" customWidth="1"/>
    <col min="8713" max="8713" width="7.765625" style="96" customWidth="1"/>
    <col min="8714" max="8960" width="8.765625" style="96"/>
    <col min="8961" max="8961" width="15.4609375" style="96" customWidth="1"/>
    <col min="8962" max="8962" width="6.23046875" style="96" customWidth="1"/>
    <col min="8963" max="8963" width="7" style="96" customWidth="1"/>
    <col min="8964" max="8964" width="5.53515625" style="96" customWidth="1"/>
    <col min="8965" max="8965" width="7" style="96" customWidth="1"/>
    <col min="8966" max="8966" width="5.3046875" style="96" customWidth="1"/>
    <col min="8967" max="8967" width="7.4609375" style="96" customWidth="1"/>
    <col min="8968" max="8968" width="6.53515625" style="96" customWidth="1"/>
    <col min="8969" max="8969" width="7.765625" style="96" customWidth="1"/>
    <col min="8970" max="9216" width="8.765625" style="96"/>
    <col min="9217" max="9217" width="15.4609375" style="96" customWidth="1"/>
    <col min="9218" max="9218" width="6.23046875" style="96" customWidth="1"/>
    <col min="9219" max="9219" width="7" style="96" customWidth="1"/>
    <col min="9220" max="9220" width="5.53515625" style="96" customWidth="1"/>
    <col min="9221" max="9221" width="7" style="96" customWidth="1"/>
    <col min="9222" max="9222" width="5.3046875" style="96" customWidth="1"/>
    <col min="9223" max="9223" width="7.4609375" style="96" customWidth="1"/>
    <col min="9224" max="9224" width="6.53515625" style="96" customWidth="1"/>
    <col min="9225" max="9225" width="7.765625" style="96" customWidth="1"/>
    <col min="9226" max="9472" width="8.765625" style="96"/>
    <col min="9473" max="9473" width="15.4609375" style="96" customWidth="1"/>
    <col min="9474" max="9474" width="6.23046875" style="96" customWidth="1"/>
    <col min="9475" max="9475" width="7" style="96" customWidth="1"/>
    <col min="9476" max="9476" width="5.53515625" style="96" customWidth="1"/>
    <col min="9477" max="9477" width="7" style="96" customWidth="1"/>
    <col min="9478" max="9478" width="5.3046875" style="96" customWidth="1"/>
    <col min="9479" max="9479" width="7.4609375" style="96" customWidth="1"/>
    <col min="9480" max="9480" width="6.53515625" style="96" customWidth="1"/>
    <col min="9481" max="9481" width="7.765625" style="96" customWidth="1"/>
    <col min="9482" max="9728" width="8.765625" style="96"/>
    <col min="9729" max="9729" width="15.4609375" style="96" customWidth="1"/>
    <col min="9730" max="9730" width="6.23046875" style="96" customWidth="1"/>
    <col min="9731" max="9731" width="7" style="96" customWidth="1"/>
    <col min="9732" max="9732" width="5.53515625" style="96" customWidth="1"/>
    <col min="9733" max="9733" width="7" style="96" customWidth="1"/>
    <col min="9734" max="9734" width="5.3046875" style="96" customWidth="1"/>
    <col min="9735" max="9735" width="7.4609375" style="96" customWidth="1"/>
    <col min="9736" max="9736" width="6.53515625" style="96" customWidth="1"/>
    <col min="9737" max="9737" width="7.765625" style="96" customWidth="1"/>
    <col min="9738" max="9984" width="8.765625" style="96"/>
    <col min="9985" max="9985" width="15.4609375" style="96" customWidth="1"/>
    <col min="9986" max="9986" width="6.23046875" style="96" customWidth="1"/>
    <col min="9987" max="9987" width="7" style="96" customWidth="1"/>
    <col min="9988" max="9988" width="5.53515625" style="96" customWidth="1"/>
    <col min="9989" max="9989" width="7" style="96" customWidth="1"/>
    <col min="9990" max="9990" width="5.3046875" style="96" customWidth="1"/>
    <col min="9991" max="9991" width="7.4609375" style="96" customWidth="1"/>
    <col min="9992" max="9992" width="6.53515625" style="96" customWidth="1"/>
    <col min="9993" max="9993" width="7.765625" style="96" customWidth="1"/>
    <col min="9994" max="10240" width="8.765625" style="96"/>
    <col min="10241" max="10241" width="15.4609375" style="96" customWidth="1"/>
    <col min="10242" max="10242" width="6.23046875" style="96" customWidth="1"/>
    <col min="10243" max="10243" width="7" style="96" customWidth="1"/>
    <col min="10244" max="10244" width="5.53515625" style="96" customWidth="1"/>
    <col min="10245" max="10245" width="7" style="96" customWidth="1"/>
    <col min="10246" max="10246" width="5.3046875" style="96" customWidth="1"/>
    <col min="10247" max="10247" width="7.4609375" style="96" customWidth="1"/>
    <col min="10248" max="10248" width="6.53515625" style="96" customWidth="1"/>
    <col min="10249" max="10249" width="7.765625" style="96" customWidth="1"/>
    <col min="10250" max="10496" width="8.765625" style="96"/>
    <col min="10497" max="10497" width="15.4609375" style="96" customWidth="1"/>
    <col min="10498" max="10498" width="6.23046875" style="96" customWidth="1"/>
    <col min="10499" max="10499" width="7" style="96" customWidth="1"/>
    <col min="10500" max="10500" width="5.53515625" style="96" customWidth="1"/>
    <col min="10501" max="10501" width="7" style="96" customWidth="1"/>
    <col min="10502" max="10502" width="5.3046875" style="96" customWidth="1"/>
    <col min="10503" max="10503" width="7.4609375" style="96" customWidth="1"/>
    <col min="10504" max="10504" width="6.53515625" style="96" customWidth="1"/>
    <col min="10505" max="10505" width="7.765625" style="96" customWidth="1"/>
    <col min="10506" max="10752" width="8.765625" style="96"/>
    <col min="10753" max="10753" width="15.4609375" style="96" customWidth="1"/>
    <col min="10754" max="10754" width="6.23046875" style="96" customWidth="1"/>
    <col min="10755" max="10755" width="7" style="96" customWidth="1"/>
    <col min="10756" max="10756" width="5.53515625" style="96" customWidth="1"/>
    <col min="10757" max="10757" width="7" style="96" customWidth="1"/>
    <col min="10758" max="10758" width="5.3046875" style="96" customWidth="1"/>
    <col min="10759" max="10759" width="7.4609375" style="96" customWidth="1"/>
    <col min="10760" max="10760" width="6.53515625" style="96" customWidth="1"/>
    <col min="10761" max="10761" width="7.765625" style="96" customWidth="1"/>
    <col min="10762" max="11008" width="8.765625" style="96"/>
    <col min="11009" max="11009" width="15.4609375" style="96" customWidth="1"/>
    <col min="11010" max="11010" width="6.23046875" style="96" customWidth="1"/>
    <col min="11011" max="11011" width="7" style="96" customWidth="1"/>
    <col min="11012" max="11012" width="5.53515625" style="96" customWidth="1"/>
    <col min="11013" max="11013" width="7" style="96" customWidth="1"/>
    <col min="11014" max="11014" width="5.3046875" style="96" customWidth="1"/>
    <col min="11015" max="11015" width="7.4609375" style="96" customWidth="1"/>
    <col min="11016" max="11016" width="6.53515625" style="96" customWidth="1"/>
    <col min="11017" max="11017" width="7.765625" style="96" customWidth="1"/>
    <col min="11018" max="11264" width="8.765625" style="96"/>
    <col min="11265" max="11265" width="15.4609375" style="96" customWidth="1"/>
    <col min="11266" max="11266" width="6.23046875" style="96" customWidth="1"/>
    <col min="11267" max="11267" width="7" style="96" customWidth="1"/>
    <col min="11268" max="11268" width="5.53515625" style="96" customWidth="1"/>
    <col min="11269" max="11269" width="7" style="96" customWidth="1"/>
    <col min="11270" max="11270" width="5.3046875" style="96" customWidth="1"/>
    <col min="11271" max="11271" width="7.4609375" style="96" customWidth="1"/>
    <col min="11272" max="11272" width="6.53515625" style="96" customWidth="1"/>
    <col min="11273" max="11273" width="7.765625" style="96" customWidth="1"/>
    <col min="11274" max="11520" width="8.765625" style="96"/>
    <col min="11521" max="11521" width="15.4609375" style="96" customWidth="1"/>
    <col min="11522" max="11522" width="6.23046875" style="96" customWidth="1"/>
    <col min="11523" max="11523" width="7" style="96" customWidth="1"/>
    <col min="11524" max="11524" width="5.53515625" style="96" customWidth="1"/>
    <col min="11525" max="11525" width="7" style="96" customWidth="1"/>
    <col min="11526" max="11526" width="5.3046875" style="96" customWidth="1"/>
    <col min="11527" max="11527" width="7.4609375" style="96" customWidth="1"/>
    <col min="11528" max="11528" width="6.53515625" style="96" customWidth="1"/>
    <col min="11529" max="11529" width="7.765625" style="96" customWidth="1"/>
    <col min="11530" max="11776" width="8.765625" style="96"/>
    <col min="11777" max="11777" width="15.4609375" style="96" customWidth="1"/>
    <col min="11778" max="11778" width="6.23046875" style="96" customWidth="1"/>
    <col min="11779" max="11779" width="7" style="96" customWidth="1"/>
    <col min="11780" max="11780" width="5.53515625" style="96" customWidth="1"/>
    <col min="11781" max="11781" width="7" style="96" customWidth="1"/>
    <col min="11782" max="11782" width="5.3046875" style="96" customWidth="1"/>
    <col min="11783" max="11783" width="7.4609375" style="96" customWidth="1"/>
    <col min="11784" max="11784" width="6.53515625" style="96" customWidth="1"/>
    <col min="11785" max="11785" width="7.765625" style="96" customWidth="1"/>
    <col min="11786" max="12032" width="8.765625" style="96"/>
    <col min="12033" max="12033" width="15.4609375" style="96" customWidth="1"/>
    <col min="12034" max="12034" width="6.23046875" style="96" customWidth="1"/>
    <col min="12035" max="12035" width="7" style="96" customWidth="1"/>
    <col min="12036" max="12036" width="5.53515625" style="96" customWidth="1"/>
    <col min="12037" max="12037" width="7" style="96" customWidth="1"/>
    <col min="12038" max="12038" width="5.3046875" style="96" customWidth="1"/>
    <col min="12039" max="12039" width="7.4609375" style="96" customWidth="1"/>
    <col min="12040" max="12040" width="6.53515625" style="96" customWidth="1"/>
    <col min="12041" max="12041" width="7.765625" style="96" customWidth="1"/>
    <col min="12042" max="12288" width="8.765625" style="96"/>
    <col min="12289" max="12289" width="15.4609375" style="96" customWidth="1"/>
    <col min="12290" max="12290" width="6.23046875" style="96" customWidth="1"/>
    <col min="12291" max="12291" width="7" style="96" customWidth="1"/>
    <col min="12292" max="12292" width="5.53515625" style="96" customWidth="1"/>
    <col min="12293" max="12293" width="7" style="96" customWidth="1"/>
    <col min="12294" max="12294" width="5.3046875" style="96" customWidth="1"/>
    <col min="12295" max="12295" width="7.4609375" style="96" customWidth="1"/>
    <col min="12296" max="12296" width="6.53515625" style="96" customWidth="1"/>
    <col min="12297" max="12297" width="7.765625" style="96" customWidth="1"/>
    <col min="12298" max="12544" width="8.765625" style="96"/>
    <col min="12545" max="12545" width="15.4609375" style="96" customWidth="1"/>
    <col min="12546" max="12546" width="6.23046875" style="96" customWidth="1"/>
    <col min="12547" max="12547" width="7" style="96" customWidth="1"/>
    <col min="12548" max="12548" width="5.53515625" style="96" customWidth="1"/>
    <col min="12549" max="12549" width="7" style="96" customWidth="1"/>
    <col min="12550" max="12550" width="5.3046875" style="96" customWidth="1"/>
    <col min="12551" max="12551" width="7.4609375" style="96" customWidth="1"/>
    <col min="12552" max="12552" width="6.53515625" style="96" customWidth="1"/>
    <col min="12553" max="12553" width="7.765625" style="96" customWidth="1"/>
    <col min="12554" max="12800" width="8.765625" style="96"/>
    <col min="12801" max="12801" width="15.4609375" style="96" customWidth="1"/>
    <col min="12802" max="12802" width="6.23046875" style="96" customWidth="1"/>
    <col min="12803" max="12803" width="7" style="96" customWidth="1"/>
    <col min="12804" max="12804" width="5.53515625" style="96" customWidth="1"/>
    <col min="12805" max="12805" width="7" style="96" customWidth="1"/>
    <col min="12806" max="12806" width="5.3046875" style="96" customWidth="1"/>
    <col min="12807" max="12807" width="7.4609375" style="96" customWidth="1"/>
    <col min="12808" max="12808" width="6.53515625" style="96" customWidth="1"/>
    <col min="12809" max="12809" width="7.765625" style="96" customWidth="1"/>
    <col min="12810" max="13056" width="8.765625" style="96"/>
    <col min="13057" max="13057" width="15.4609375" style="96" customWidth="1"/>
    <col min="13058" max="13058" width="6.23046875" style="96" customWidth="1"/>
    <col min="13059" max="13059" width="7" style="96" customWidth="1"/>
    <col min="13060" max="13060" width="5.53515625" style="96" customWidth="1"/>
    <col min="13061" max="13061" width="7" style="96" customWidth="1"/>
    <col min="13062" max="13062" width="5.3046875" style="96" customWidth="1"/>
    <col min="13063" max="13063" width="7.4609375" style="96" customWidth="1"/>
    <col min="13064" max="13064" width="6.53515625" style="96" customWidth="1"/>
    <col min="13065" max="13065" width="7.765625" style="96" customWidth="1"/>
    <col min="13066" max="13312" width="8.765625" style="96"/>
    <col min="13313" max="13313" width="15.4609375" style="96" customWidth="1"/>
    <col min="13314" max="13314" width="6.23046875" style="96" customWidth="1"/>
    <col min="13315" max="13315" width="7" style="96" customWidth="1"/>
    <col min="13316" max="13316" width="5.53515625" style="96" customWidth="1"/>
    <col min="13317" max="13317" width="7" style="96" customWidth="1"/>
    <col min="13318" max="13318" width="5.3046875" style="96" customWidth="1"/>
    <col min="13319" max="13319" width="7.4609375" style="96" customWidth="1"/>
    <col min="13320" max="13320" width="6.53515625" style="96" customWidth="1"/>
    <col min="13321" max="13321" width="7.765625" style="96" customWidth="1"/>
    <col min="13322" max="13568" width="8.765625" style="96"/>
    <col min="13569" max="13569" width="15.4609375" style="96" customWidth="1"/>
    <col min="13570" max="13570" width="6.23046875" style="96" customWidth="1"/>
    <col min="13571" max="13571" width="7" style="96" customWidth="1"/>
    <col min="13572" max="13572" width="5.53515625" style="96" customWidth="1"/>
    <col min="13573" max="13573" width="7" style="96" customWidth="1"/>
    <col min="13574" max="13574" width="5.3046875" style="96" customWidth="1"/>
    <col min="13575" max="13575" width="7.4609375" style="96" customWidth="1"/>
    <col min="13576" max="13576" width="6.53515625" style="96" customWidth="1"/>
    <col min="13577" max="13577" width="7.765625" style="96" customWidth="1"/>
    <col min="13578" max="13824" width="8.765625" style="96"/>
    <col min="13825" max="13825" width="15.4609375" style="96" customWidth="1"/>
    <col min="13826" max="13826" width="6.23046875" style="96" customWidth="1"/>
    <col min="13827" max="13827" width="7" style="96" customWidth="1"/>
    <col min="13828" max="13828" width="5.53515625" style="96" customWidth="1"/>
    <col min="13829" max="13829" width="7" style="96" customWidth="1"/>
    <col min="13830" max="13830" width="5.3046875" style="96" customWidth="1"/>
    <col min="13831" max="13831" width="7.4609375" style="96" customWidth="1"/>
    <col min="13832" max="13832" width="6.53515625" style="96" customWidth="1"/>
    <col min="13833" max="13833" width="7.765625" style="96" customWidth="1"/>
    <col min="13834" max="14080" width="8.765625" style="96"/>
    <col min="14081" max="14081" width="15.4609375" style="96" customWidth="1"/>
    <col min="14082" max="14082" width="6.23046875" style="96" customWidth="1"/>
    <col min="14083" max="14083" width="7" style="96" customWidth="1"/>
    <col min="14084" max="14084" width="5.53515625" style="96" customWidth="1"/>
    <col min="14085" max="14085" width="7" style="96" customWidth="1"/>
    <col min="14086" max="14086" width="5.3046875" style="96" customWidth="1"/>
    <col min="14087" max="14087" width="7.4609375" style="96" customWidth="1"/>
    <col min="14088" max="14088" width="6.53515625" style="96" customWidth="1"/>
    <col min="14089" max="14089" width="7.765625" style="96" customWidth="1"/>
    <col min="14090" max="14336" width="8.765625" style="96"/>
    <col min="14337" max="14337" width="15.4609375" style="96" customWidth="1"/>
    <col min="14338" max="14338" width="6.23046875" style="96" customWidth="1"/>
    <col min="14339" max="14339" width="7" style="96" customWidth="1"/>
    <col min="14340" max="14340" width="5.53515625" style="96" customWidth="1"/>
    <col min="14341" max="14341" width="7" style="96" customWidth="1"/>
    <col min="14342" max="14342" width="5.3046875" style="96" customWidth="1"/>
    <col min="14343" max="14343" width="7.4609375" style="96" customWidth="1"/>
    <col min="14344" max="14344" width="6.53515625" style="96" customWidth="1"/>
    <col min="14345" max="14345" width="7.765625" style="96" customWidth="1"/>
    <col min="14346" max="14592" width="8.765625" style="96"/>
    <col min="14593" max="14593" width="15.4609375" style="96" customWidth="1"/>
    <col min="14594" max="14594" width="6.23046875" style="96" customWidth="1"/>
    <col min="14595" max="14595" width="7" style="96" customWidth="1"/>
    <col min="14596" max="14596" width="5.53515625" style="96" customWidth="1"/>
    <col min="14597" max="14597" width="7" style="96" customWidth="1"/>
    <col min="14598" max="14598" width="5.3046875" style="96" customWidth="1"/>
    <col min="14599" max="14599" width="7.4609375" style="96" customWidth="1"/>
    <col min="14600" max="14600" width="6.53515625" style="96" customWidth="1"/>
    <col min="14601" max="14601" width="7.765625" style="96" customWidth="1"/>
    <col min="14602" max="14848" width="8.765625" style="96"/>
    <col min="14849" max="14849" width="15.4609375" style="96" customWidth="1"/>
    <col min="14850" max="14850" width="6.23046875" style="96" customWidth="1"/>
    <col min="14851" max="14851" width="7" style="96" customWidth="1"/>
    <col min="14852" max="14852" width="5.53515625" style="96" customWidth="1"/>
    <col min="14853" max="14853" width="7" style="96" customWidth="1"/>
    <col min="14854" max="14854" width="5.3046875" style="96" customWidth="1"/>
    <col min="14855" max="14855" width="7.4609375" style="96" customWidth="1"/>
    <col min="14856" max="14856" width="6.53515625" style="96" customWidth="1"/>
    <col min="14857" max="14857" width="7.765625" style="96" customWidth="1"/>
    <col min="14858" max="15104" width="8.765625" style="96"/>
    <col min="15105" max="15105" width="15.4609375" style="96" customWidth="1"/>
    <col min="15106" max="15106" width="6.23046875" style="96" customWidth="1"/>
    <col min="15107" max="15107" width="7" style="96" customWidth="1"/>
    <col min="15108" max="15108" width="5.53515625" style="96" customWidth="1"/>
    <col min="15109" max="15109" width="7" style="96" customWidth="1"/>
    <col min="15110" max="15110" width="5.3046875" style="96" customWidth="1"/>
    <col min="15111" max="15111" width="7.4609375" style="96" customWidth="1"/>
    <col min="15112" max="15112" width="6.53515625" style="96" customWidth="1"/>
    <col min="15113" max="15113" width="7.765625" style="96" customWidth="1"/>
    <col min="15114" max="15360" width="8.765625" style="96"/>
    <col min="15361" max="15361" width="15.4609375" style="96" customWidth="1"/>
    <col min="15362" max="15362" width="6.23046875" style="96" customWidth="1"/>
    <col min="15363" max="15363" width="7" style="96" customWidth="1"/>
    <col min="15364" max="15364" width="5.53515625" style="96" customWidth="1"/>
    <col min="15365" max="15365" width="7" style="96" customWidth="1"/>
    <col min="15366" max="15366" width="5.3046875" style="96" customWidth="1"/>
    <col min="15367" max="15367" width="7.4609375" style="96" customWidth="1"/>
    <col min="15368" max="15368" width="6.53515625" style="96" customWidth="1"/>
    <col min="15369" max="15369" width="7.765625" style="96" customWidth="1"/>
    <col min="15370" max="15616" width="8.765625" style="96"/>
    <col min="15617" max="15617" width="15.4609375" style="96" customWidth="1"/>
    <col min="15618" max="15618" width="6.23046875" style="96" customWidth="1"/>
    <col min="15619" max="15619" width="7" style="96" customWidth="1"/>
    <col min="15620" max="15620" width="5.53515625" style="96" customWidth="1"/>
    <col min="15621" max="15621" width="7" style="96" customWidth="1"/>
    <col min="15622" max="15622" width="5.3046875" style="96" customWidth="1"/>
    <col min="15623" max="15623" width="7.4609375" style="96" customWidth="1"/>
    <col min="15624" max="15624" width="6.53515625" style="96" customWidth="1"/>
    <col min="15625" max="15625" width="7.765625" style="96" customWidth="1"/>
    <col min="15626" max="15872" width="8.765625" style="96"/>
    <col min="15873" max="15873" width="15.4609375" style="96" customWidth="1"/>
    <col min="15874" max="15874" width="6.23046875" style="96" customWidth="1"/>
    <col min="15875" max="15875" width="7" style="96" customWidth="1"/>
    <col min="15876" max="15876" width="5.53515625" style="96" customWidth="1"/>
    <col min="15877" max="15877" width="7" style="96" customWidth="1"/>
    <col min="15878" max="15878" width="5.3046875" style="96" customWidth="1"/>
    <col min="15879" max="15879" width="7.4609375" style="96" customWidth="1"/>
    <col min="15880" max="15880" width="6.53515625" style="96" customWidth="1"/>
    <col min="15881" max="15881" width="7.765625" style="96" customWidth="1"/>
    <col min="15882" max="16128" width="8.765625" style="96"/>
    <col min="16129" max="16129" width="15.4609375" style="96" customWidth="1"/>
    <col min="16130" max="16130" width="6.23046875" style="96" customWidth="1"/>
    <col min="16131" max="16131" width="7" style="96" customWidth="1"/>
    <col min="16132" max="16132" width="5.53515625" style="96" customWidth="1"/>
    <col min="16133" max="16133" width="7" style="96" customWidth="1"/>
    <col min="16134" max="16134" width="5.3046875" style="96" customWidth="1"/>
    <col min="16135" max="16135" width="7.4609375" style="96" customWidth="1"/>
    <col min="16136" max="16136" width="6.53515625" style="96" customWidth="1"/>
    <col min="16137" max="16137" width="7.765625" style="96" customWidth="1"/>
    <col min="16138" max="16384" width="8.765625" style="96"/>
  </cols>
  <sheetData>
    <row r="1" spans="1:9" ht="23" x14ac:dyDescent="0.5">
      <c r="A1" s="751" t="s">
        <v>680</v>
      </c>
      <c r="B1" s="752"/>
      <c r="C1" s="752"/>
      <c r="D1" s="752"/>
      <c r="E1" s="752"/>
      <c r="F1" s="752"/>
      <c r="G1" s="752"/>
      <c r="H1" s="106"/>
      <c r="I1" s="106"/>
    </row>
    <row r="2" spans="1:9" ht="10.5" x14ac:dyDescent="0.25">
      <c r="G2" s="753"/>
      <c r="H2" s="753"/>
    </row>
    <row r="3" spans="1:9" ht="10.5" thickBot="1" x14ac:dyDescent="0.25">
      <c r="B3" s="188" t="s">
        <v>664</v>
      </c>
      <c r="C3" s="188" t="s">
        <v>462</v>
      </c>
      <c r="D3" s="188" t="s">
        <v>462</v>
      </c>
      <c r="E3" s="188" t="s">
        <v>462</v>
      </c>
      <c r="F3" s="188" t="s">
        <v>664</v>
      </c>
      <c r="G3" s="188" t="s">
        <v>664</v>
      </c>
      <c r="H3" s="188" t="s">
        <v>664</v>
      </c>
      <c r="I3" s="188" t="s">
        <v>665</v>
      </c>
    </row>
    <row r="4" spans="1:9" ht="34.5" customHeight="1" thickTop="1" x14ac:dyDescent="0.2">
      <c r="A4" s="754"/>
      <c r="B4" s="755" t="s">
        <v>666</v>
      </c>
      <c r="C4" s="755" t="s">
        <v>667</v>
      </c>
      <c r="D4" s="755" t="s">
        <v>668</v>
      </c>
      <c r="E4" s="755" t="s">
        <v>669</v>
      </c>
      <c r="F4" s="755" t="s">
        <v>670</v>
      </c>
      <c r="G4" s="755" t="s">
        <v>671</v>
      </c>
      <c r="H4" s="755" t="s">
        <v>184</v>
      </c>
      <c r="I4" s="755" t="s">
        <v>672</v>
      </c>
    </row>
    <row r="5" spans="1:9" ht="10.5" x14ac:dyDescent="0.25">
      <c r="A5" s="753" t="s">
        <v>592</v>
      </c>
      <c r="B5" s="188"/>
      <c r="C5" s="188"/>
      <c r="D5" s="188"/>
      <c r="E5" s="188"/>
      <c r="F5" s="188"/>
      <c r="G5" s="188"/>
      <c r="H5" s="188"/>
      <c r="I5" s="188"/>
    </row>
    <row r="6" spans="1:9" x14ac:dyDescent="0.2">
      <c r="A6" s="96" t="s">
        <v>673</v>
      </c>
      <c r="B6" s="188"/>
      <c r="C6" s="188"/>
      <c r="D6" s="188"/>
      <c r="E6" s="188"/>
      <c r="F6" s="188"/>
      <c r="G6" s="188"/>
      <c r="H6" s="188"/>
      <c r="I6" s="188"/>
    </row>
    <row r="7" spans="1:9" x14ac:dyDescent="0.2">
      <c r="A7" s="96" t="s">
        <v>254</v>
      </c>
      <c r="B7" s="188"/>
      <c r="C7" s="188"/>
      <c r="D7" s="188"/>
      <c r="E7" s="188"/>
      <c r="F7" s="188"/>
      <c r="G7" s="188"/>
      <c r="H7" s="188"/>
      <c r="I7" s="188"/>
    </row>
    <row r="8" spans="1:9" x14ac:dyDescent="0.2">
      <c r="A8" s="96" t="s">
        <v>261</v>
      </c>
      <c r="B8" s="188"/>
      <c r="C8" s="188"/>
      <c r="D8" s="188"/>
      <c r="E8" s="188"/>
      <c r="F8" s="188"/>
      <c r="G8" s="188"/>
      <c r="H8" s="188"/>
      <c r="I8" s="188"/>
    </row>
    <row r="9" spans="1:9" x14ac:dyDescent="0.2">
      <c r="A9" s="96" t="s">
        <v>594</v>
      </c>
      <c r="B9" s="188"/>
      <c r="C9" s="188"/>
      <c r="D9" s="188"/>
      <c r="E9" s="188"/>
      <c r="F9" s="188"/>
      <c r="G9" s="188"/>
      <c r="H9" s="188"/>
      <c r="I9" s="188"/>
    </row>
    <row r="10" spans="1:9" x14ac:dyDescent="0.2">
      <c r="A10" s="96" t="s">
        <v>674</v>
      </c>
      <c r="B10" s="188"/>
      <c r="C10" s="188"/>
      <c r="D10" s="188"/>
      <c r="E10" s="188"/>
      <c r="F10" s="188"/>
      <c r="G10" s="188"/>
      <c r="H10" s="188"/>
      <c r="I10" s="188"/>
    </row>
    <row r="11" spans="1:9" ht="10.5" x14ac:dyDescent="0.2">
      <c r="A11" s="756" t="s">
        <v>596</v>
      </c>
      <c r="B11" s="757"/>
      <c r="C11" s="757"/>
      <c r="D11" s="757"/>
      <c r="E11" s="757"/>
      <c r="F11" s="757"/>
      <c r="G11" s="757"/>
      <c r="H11" s="757"/>
      <c r="I11" s="757"/>
    </row>
    <row r="12" spans="1:9" ht="10.5" x14ac:dyDescent="0.2">
      <c r="A12" s="756" t="s">
        <v>675</v>
      </c>
      <c r="B12" s="188"/>
      <c r="C12" s="188"/>
      <c r="D12" s="188"/>
      <c r="E12" s="188"/>
      <c r="F12" s="188"/>
      <c r="G12" s="188"/>
      <c r="H12" s="188"/>
      <c r="I12" s="188"/>
    </row>
    <row r="13" spans="1:9" ht="10.5" x14ac:dyDescent="0.2">
      <c r="A13" s="756" t="s">
        <v>598</v>
      </c>
      <c r="B13" s="757"/>
      <c r="C13" s="757"/>
      <c r="D13" s="757"/>
      <c r="E13" s="757"/>
      <c r="F13" s="757"/>
      <c r="G13" s="757"/>
      <c r="H13" s="757"/>
      <c r="I13" s="757"/>
    </row>
    <row r="14" spans="1:9" ht="7.5" customHeight="1" x14ac:dyDescent="0.2">
      <c r="B14" s="188"/>
      <c r="C14" s="188"/>
      <c r="D14" s="188"/>
      <c r="E14" s="188"/>
      <c r="F14" s="188"/>
      <c r="G14" s="188"/>
      <c r="H14" s="188"/>
      <c r="I14" s="188"/>
    </row>
    <row r="15" spans="1:9" x14ac:dyDescent="0.2">
      <c r="A15" s="96" t="s">
        <v>599</v>
      </c>
      <c r="B15" s="188"/>
      <c r="C15" s="188"/>
      <c r="D15" s="188"/>
      <c r="E15" s="188"/>
      <c r="F15" s="188"/>
      <c r="G15" s="188"/>
      <c r="H15" s="188"/>
      <c r="I15" s="188"/>
    </row>
    <row r="16" spans="1:9" ht="10.5" x14ac:dyDescent="0.25">
      <c r="A16" s="753" t="s">
        <v>600</v>
      </c>
      <c r="B16" s="188"/>
      <c r="C16" s="188"/>
      <c r="D16" s="188"/>
      <c r="E16" s="188"/>
      <c r="F16" s="188"/>
      <c r="G16" s="188"/>
      <c r="H16" s="188"/>
      <c r="I16" s="188"/>
    </row>
    <row r="17" spans="1:9" x14ac:dyDescent="0.2">
      <c r="A17" s="96" t="s">
        <v>601</v>
      </c>
      <c r="B17" s="188"/>
      <c r="C17" s="188"/>
      <c r="D17" s="188"/>
      <c r="E17" s="188"/>
      <c r="F17" s="188"/>
      <c r="G17" s="188"/>
      <c r="H17" s="188"/>
      <c r="I17" s="188"/>
    </row>
    <row r="18" spans="1:9" x14ac:dyDescent="0.2">
      <c r="A18" s="96" t="s">
        <v>676</v>
      </c>
      <c r="B18" s="188"/>
      <c r="C18" s="188"/>
      <c r="D18" s="188"/>
      <c r="E18" s="188"/>
      <c r="F18" s="188"/>
      <c r="G18" s="188"/>
      <c r="H18" s="188"/>
      <c r="I18" s="188"/>
    </row>
    <row r="19" spans="1:9" x14ac:dyDescent="0.2">
      <c r="A19" s="96" t="s">
        <v>677</v>
      </c>
      <c r="B19" s="188"/>
      <c r="C19" s="188"/>
      <c r="D19" s="188"/>
      <c r="E19" s="188"/>
      <c r="F19" s="188"/>
      <c r="G19" s="188"/>
      <c r="H19" s="188"/>
      <c r="I19" s="188"/>
    </row>
    <row r="20" spans="1:9" x14ac:dyDescent="0.2">
      <c r="A20" s="96" t="s">
        <v>604</v>
      </c>
      <c r="B20" s="188">
        <v>-5.85</v>
      </c>
      <c r="C20" s="188">
        <v>-9.42</v>
      </c>
      <c r="D20" s="188">
        <v>-4.04</v>
      </c>
      <c r="E20" s="188">
        <v>-29308.67</v>
      </c>
      <c r="F20" s="188">
        <v>-30.29</v>
      </c>
      <c r="G20" s="188">
        <v>-3.37</v>
      </c>
      <c r="H20" s="188">
        <v>-9.39</v>
      </c>
      <c r="I20" s="188">
        <v>-211.26</v>
      </c>
    </row>
    <row r="21" spans="1:9" x14ac:dyDescent="0.2">
      <c r="A21" s="758" t="s">
        <v>678</v>
      </c>
      <c r="B21" s="188" t="s">
        <v>415</v>
      </c>
      <c r="C21" s="188" t="s">
        <v>415</v>
      </c>
      <c r="D21" s="188" t="s">
        <v>415</v>
      </c>
      <c r="E21" s="188">
        <v>354.04</v>
      </c>
      <c r="F21" s="188">
        <v>0.1</v>
      </c>
      <c r="G21" s="188">
        <v>0.04</v>
      </c>
      <c r="H21" s="188" t="s">
        <v>415</v>
      </c>
      <c r="I21" s="188">
        <v>36.31</v>
      </c>
    </row>
    <row r="22" spans="1:9" x14ac:dyDescent="0.2">
      <c r="A22" s="96" t="s">
        <v>605</v>
      </c>
      <c r="B22" s="188"/>
      <c r="C22" s="188"/>
      <c r="D22" s="188"/>
      <c r="E22" s="188"/>
      <c r="F22" s="188"/>
      <c r="G22" s="188"/>
      <c r="H22" s="188"/>
      <c r="I22" s="188"/>
    </row>
    <row r="23" spans="1:9" x14ac:dyDescent="0.2">
      <c r="A23" s="96" t="s">
        <v>606</v>
      </c>
      <c r="B23" s="188"/>
      <c r="C23" s="188"/>
      <c r="D23" s="188"/>
      <c r="E23" s="188"/>
      <c r="F23" s="188"/>
      <c r="G23" s="188"/>
      <c r="H23" s="188"/>
      <c r="I23" s="188"/>
    </row>
    <row r="24" spans="1:9" x14ac:dyDescent="0.2">
      <c r="A24" s="96" t="s">
        <v>607</v>
      </c>
      <c r="B24" s="188"/>
      <c r="C24" s="188"/>
      <c r="D24" s="188"/>
      <c r="E24" s="188"/>
      <c r="F24" s="188"/>
      <c r="G24" s="188"/>
      <c r="H24" s="188"/>
      <c r="I24" s="188"/>
    </row>
    <row r="25" spans="1:9" x14ac:dyDescent="0.2">
      <c r="A25" s="96" t="s">
        <v>608</v>
      </c>
      <c r="B25" s="188"/>
      <c r="C25" s="188"/>
      <c r="D25" s="188"/>
      <c r="E25" s="188"/>
      <c r="F25" s="188"/>
      <c r="G25" s="188"/>
      <c r="H25" s="188"/>
      <c r="I25" s="188"/>
    </row>
    <row r="26" spans="1:9" x14ac:dyDescent="0.2">
      <c r="A26" s="759" t="s">
        <v>614</v>
      </c>
      <c r="B26" s="760"/>
      <c r="C26" s="760"/>
      <c r="D26" s="760"/>
      <c r="E26" s="760"/>
      <c r="F26" s="760"/>
      <c r="G26" s="760"/>
      <c r="H26" s="760"/>
      <c r="I26" s="760"/>
    </row>
    <row r="27" spans="1:9" ht="10.5" x14ac:dyDescent="0.25">
      <c r="A27" s="753" t="s">
        <v>610</v>
      </c>
      <c r="B27" s="188"/>
      <c r="C27" s="188"/>
      <c r="D27" s="188"/>
      <c r="E27" s="188"/>
      <c r="F27" s="188"/>
      <c r="G27" s="188"/>
      <c r="H27" s="188"/>
      <c r="I27" s="188"/>
    </row>
    <row r="28" spans="1:9" x14ac:dyDescent="0.2">
      <c r="A28" s="96" t="s">
        <v>601</v>
      </c>
      <c r="B28" s="188"/>
      <c r="C28" s="188"/>
      <c r="D28" s="188"/>
      <c r="E28" s="188"/>
      <c r="F28" s="188"/>
      <c r="G28" s="188"/>
      <c r="H28" s="188"/>
      <c r="I28" s="188"/>
    </row>
    <row r="29" spans="1:9" x14ac:dyDescent="0.2">
      <c r="A29" s="96" t="s">
        <v>611</v>
      </c>
      <c r="B29" s="188"/>
      <c r="C29" s="188"/>
      <c r="D29" s="188"/>
      <c r="E29" s="188"/>
      <c r="F29" s="188"/>
      <c r="G29" s="188"/>
      <c r="H29" s="188"/>
      <c r="I29" s="188"/>
    </row>
    <row r="30" spans="1:9" x14ac:dyDescent="0.2">
      <c r="A30" s="96" t="s">
        <v>605</v>
      </c>
      <c r="B30" s="188" t="s">
        <v>415</v>
      </c>
      <c r="C30" s="188" t="s">
        <v>415</v>
      </c>
      <c r="D30" s="188" t="s">
        <v>415</v>
      </c>
      <c r="E30" s="188">
        <v>4984.8100000000004</v>
      </c>
      <c r="F30" s="188" t="s">
        <v>415</v>
      </c>
      <c r="G30" s="188">
        <v>0.01</v>
      </c>
      <c r="H30" s="188">
        <v>9.39</v>
      </c>
      <c r="I30" s="188" t="s">
        <v>415</v>
      </c>
    </row>
    <row r="31" spans="1:9" x14ac:dyDescent="0.2">
      <c r="A31" s="96" t="s">
        <v>612</v>
      </c>
      <c r="B31" s="188"/>
      <c r="C31" s="188"/>
      <c r="D31" s="188"/>
      <c r="E31" s="188"/>
      <c r="F31" s="188"/>
      <c r="G31" s="188"/>
      <c r="H31" s="188"/>
      <c r="I31" s="188"/>
    </row>
    <row r="32" spans="1:9" x14ac:dyDescent="0.2">
      <c r="A32" s="96" t="s">
        <v>606</v>
      </c>
      <c r="B32" s="188"/>
      <c r="C32" s="188"/>
      <c r="D32" s="188"/>
      <c r="E32" s="188"/>
      <c r="F32" s="188"/>
      <c r="G32" s="188"/>
      <c r="H32" s="188"/>
      <c r="I32" s="188"/>
    </row>
    <row r="33" spans="1:9" x14ac:dyDescent="0.2">
      <c r="A33" s="96" t="s">
        <v>607</v>
      </c>
      <c r="B33" s="188"/>
      <c r="C33" s="188"/>
      <c r="D33" s="188"/>
      <c r="E33" s="188"/>
      <c r="F33" s="188"/>
      <c r="G33" s="188"/>
      <c r="H33" s="188"/>
      <c r="I33" s="188"/>
    </row>
    <row r="34" spans="1:9" x14ac:dyDescent="0.2">
      <c r="A34" s="96" t="s">
        <v>608</v>
      </c>
      <c r="B34" s="188"/>
      <c r="C34" s="188"/>
      <c r="D34" s="188"/>
      <c r="E34" s="188"/>
      <c r="F34" s="188"/>
      <c r="G34" s="188"/>
      <c r="H34" s="188"/>
      <c r="I34" s="188"/>
    </row>
    <row r="35" spans="1:9" x14ac:dyDescent="0.2">
      <c r="A35" s="96" t="s">
        <v>613</v>
      </c>
      <c r="B35" s="188"/>
      <c r="C35" s="188"/>
      <c r="D35" s="188"/>
      <c r="E35" s="188"/>
      <c r="F35" s="188"/>
      <c r="G35" s="188"/>
      <c r="H35" s="188"/>
      <c r="I35" s="188"/>
    </row>
    <row r="36" spans="1:9" x14ac:dyDescent="0.2">
      <c r="A36" s="96" t="s">
        <v>614</v>
      </c>
      <c r="B36" s="188"/>
      <c r="C36" s="188"/>
      <c r="D36" s="188"/>
      <c r="E36" s="188"/>
      <c r="F36" s="188"/>
      <c r="G36" s="188"/>
      <c r="H36" s="188"/>
      <c r="I36" s="188"/>
    </row>
    <row r="37" spans="1:9" ht="10.5" x14ac:dyDescent="0.25">
      <c r="A37" s="761" t="s">
        <v>615</v>
      </c>
      <c r="B37" s="188"/>
      <c r="C37" s="188"/>
      <c r="D37" s="188"/>
      <c r="E37" s="188"/>
      <c r="F37" s="188"/>
      <c r="G37" s="188"/>
      <c r="H37" s="188"/>
      <c r="I37" s="188"/>
    </row>
    <row r="38" spans="1:9" ht="10.5" x14ac:dyDescent="0.25">
      <c r="A38" s="762" t="s">
        <v>616</v>
      </c>
      <c r="B38" s="763"/>
      <c r="C38" s="763"/>
      <c r="D38" s="763"/>
      <c r="E38" s="763"/>
      <c r="F38" s="763"/>
      <c r="G38" s="763"/>
      <c r="H38" s="763"/>
      <c r="I38" s="763"/>
    </row>
    <row r="39" spans="1:9" ht="10.5" x14ac:dyDescent="0.25">
      <c r="A39" s="753" t="s">
        <v>617</v>
      </c>
      <c r="B39" s="188"/>
      <c r="C39" s="188"/>
      <c r="D39" s="188"/>
      <c r="E39" s="188"/>
      <c r="F39" s="188"/>
      <c r="G39" s="188"/>
      <c r="H39" s="188"/>
      <c r="I39" s="188"/>
    </row>
    <row r="40" spans="1:9" x14ac:dyDescent="0.2">
      <c r="A40" s="96" t="s">
        <v>618</v>
      </c>
      <c r="B40" s="188" t="s">
        <v>415</v>
      </c>
      <c r="C40" s="188">
        <v>1.39</v>
      </c>
      <c r="D40" s="188" t="s">
        <v>415</v>
      </c>
      <c r="E40" s="188" t="s">
        <v>415</v>
      </c>
      <c r="F40" s="188" t="s">
        <v>415</v>
      </c>
      <c r="G40" s="188" t="s">
        <v>415</v>
      </c>
      <c r="H40" s="188" t="s">
        <v>415</v>
      </c>
      <c r="I40" s="188">
        <v>25.79</v>
      </c>
    </row>
    <row r="41" spans="1:9" x14ac:dyDescent="0.2">
      <c r="A41" s="96" t="s">
        <v>619</v>
      </c>
      <c r="B41" s="188" t="s">
        <v>415</v>
      </c>
      <c r="C41" s="188">
        <v>8.0399999999999991</v>
      </c>
      <c r="D41" s="188">
        <v>4.04</v>
      </c>
      <c r="E41" s="188">
        <v>465.73</v>
      </c>
      <c r="F41" s="188">
        <v>0.06</v>
      </c>
      <c r="G41" s="188">
        <v>0</v>
      </c>
      <c r="H41" s="188" t="s">
        <v>415</v>
      </c>
      <c r="I41" s="188" t="s">
        <v>415</v>
      </c>
    </row>
    <row r="42" spans="1:9" x14ac:dyDescent="0.2">
      <c r="A42" s="96" t="s">
        <v>620</v>
      </c>
      <c r="B42" s="188">
        <v>0.46</v>
      </c>
      <c r="C42" s="188" t="s">
        <v>415</v>
      </c>
      <c r="D42" s="188" t="s">
        <v>415</v>
      </c>
      <c r="E42" s="188">
        <v>251.65</v>
      </c>
      <c r="F42" s="188">
        <v>0.28999999999999998</v>
      </c>
      <c r="G42" s="188">
        <v>0.02</v>
      </c>
      <c r="H42" s="188" t="s">
        <v>415</v>
      </c>
      <c r="I42" s="188" t="s">
        <v>415</v>
      </c>
    </row>
    <row r="43" spans="1:9" x14ac:dyDescent="0.2">
      <c r="A43" s="96" t="s">
        <v>621</v>
      </c>
      <c r="B43" s="188" t="s">
        <v>415</v>
      </c>
      <c r="C43" s="188" t="s">
        <v>415</v>
      </c>
      <c r="D43" s="188" t="s">
        <v>415</v>
      </c>
      <c r="E43" s="188">
        <v>279.35000000000002</v>
      </c>
      <c r="F43" s="188">
        <v>0.34</v>
      </c>
      <c r="G43" s="188">
        <v>0.15</v>
      </c>
      <c r="H43" s="188" t="s">
        <v>415</v>
      </c>
      <c r="I43" s="188" t="s">
        <v>415</v>
      </c>
    </row>
    <row r="44" spans="1:9" x14ac:dyDescent="0.2">
      <c r="A44" s="96" t="s">
        <v>622</v>
      </c>
      <c r="B44" s="188">
        <v>0.57999999999999996</v>
      </c>
      <c r="C44" s="188" t="s">
        <v>415</v>
      </c>
      <c r="D44" s="188" t="s">
        <v>415</v>
      </c>
      <c r="E44" s="188">
        <v>6079.11</v>
      </c>
      <c r="F44" s="188">
        <v>0.23</v>
      </c>
      <c r="G44" s="188">
        <v>0.11</v>
      </c>
      <c r="H44" s="188" t="s">
        <v>415</v>
      </c>
      <c r="I44" s="188">
        <v>17.48</v>
      </c>
    </row>
    <row r="45" spans="1:9" x14ac:dyDescent="0.2">
      <c r="A45" s="96" t="s">
        <v>623</v>
      </c>
      <c r="B45" s="188">
        <v>0.03</v>
      </c>
      <c r="C45" s="188" t="s">
        <v>415</v>
      </c>
      <c r="D45" s="188" t="s">
        <v>415</v>
      </c>
      <c r="E45" s="188">
        <v>275.58</v>
      </c>
      <c r="F45" s="188">
        <v>0.42</v>
      </c>
      <c r="G45" s="188">
        <v>0.08</v>
      </c>
      <c r="H45" s="188" t="s">
        <v>415</v>
      </c>
      <c r="I45" s="188" t="s">
        <v>415</v>
      </c>
    </row>
    <row r="46" spans="1:9" x14ac:dyDescent="0.2">
      <c r="A46" s="96" t="s">
        <v>624</v>
      </c>
      <c r="B46" s="188">
        <v>0.01</v>
      </c>
      <c r="C46" s="188" t="s">
        <v>415</v>
      </c>
      <c r="D46" s="188" t="s">
        <v>415</v>
      </c>
      <c r="E46" s="188">
        <v>71.78</v>
      </c>
      <c r="F46" s="188">
        <v>0.08</v>
      </c>
      <c r="G46" s="188">
        <v>0.02</v>
      </c>
      <c r="H46" s="188" t="s">
        <v>415</v>
      </c>
      <c r="I46" s="188" t="s">
        <v>415</v>
      </c>
    </row>
    <row r="47" spans="1:9" x14ac:dyDescent="0.2">
      <c r="A47" s="96" t="s">
        <v>625</v>
      </c>
      <c r="B47" s="188">
        <v>0.19</v>
      </c>
      <c r="C47" s="188" t="s">
        <v>415</v>
      </c>
      <c r="D47" s="188" t="s">
        <v>415</v>
      </c>
      <c r="E47" s="188">
        <v>559.29999999999995</v>
      </c>
      <c r="F47" s="188">
        <v>0.32</v>
      </c>
      <c r="G47" s="188">
        <v>7.0000000000000007E-2</v>
      </c>
      <c r="H47" s="188" t="s">
        <v>415</v>
      </c>
      <c r="I47" s="188" t="s">
        <v>415</v>
      </c>
    </row>
    <row r="48" spans="1:9" x14ac:dyDescent="0.2">
      <c r="A48" s="96" t="s">
        <v>626</v>
      </c>
      <c r="B48" s="188">
        <v>0.66</v>
      </c>
      <c r="C48" s="188" t="s">
        <v>415</v>
      </c>
      <c r="D48" s="188" t="s">
        <v>415</v>
      </c>
      <c r="E48" s="188">
        <v>1566.3</v>
      </c>
      <c r="F48" s="188">
        <v>1.21</v>
      </c>
      <c r="G48" s="188">
        <v>0.22</v>
      </c>
      <c r="H48" s="188" t="s">
        <v>415</v>
      </c>
      <c r="I48" s="188">
        <v>21.74</v>
      </c>
    </row>
    <row r="49" spans="1:9" x14ac:dyDescent="0.2">
      <c r="A49" s="96" t="s">
        <v>627</v>
      </c>
      <c r="B49" s="188">
        <v>0.09</v>
      </c>
      <c r="C49" s="188" t="s">
        <v>415</v>
      </c>
      <c r="D49" s="188" t="s">
        <v>415</v>
      </c>
      <c r="E49" s="188">
        <v>187.02</v>
      </c>
      <c r="F49" s="188">
        <v>0.24</v>
      </c>
      <c r="G49" s="188">
        <v>0.05</v>
      </c>
      <c r="H49" s="188" t="s">
        <v>415</v>
      </c>
      <c r="I49" s="188" t="s">
        <v>415</v>
      </c>
    </row>
    <row r="50" spans="1:9" x14ac:dyDescent="0.2">
      <c r="A50" s="96" t="s">
        <v>628</v>
      </c>
      <c r="B50" s="188">
        <v>0.19</v>
      </c>
      <c r="C50" s="188" t="s">
        <v>415</v>
      </c>
      <c r="D50" s="188" t="s">
        <v>415</v>
      </c>
      <c r="E50" s="188">
        <v>1686.9</v>
      </c>
      <c r="F50" s="188">
        <v>0.71</v>
      </c>
      <c r="G50" s="188">
        <v>0.02</v>
      </c>
      <c r="H50" s="188" t="s">
        <v>415</v>
      </c>
      <c r="I50" s="188">
        <v>40.28</v>
      </c>
    </row>
    <row r="51" spans="1:9" x14ac:dyDescent="0.2">
      <c r="A51" s="96" t="s">
        <v>629</v>
      </c>
      <c r="B51" s="188">
        <v>7.0000000000000007E-2</v>
      </c>
      <c r="C51" s="188" t="s">
        <v>415</v>
      </c>
      <c r="D51" s="188" t="s">
        <v>415</v>
      </c>
      <c r="E51" s="188">
        <v>2664.18</v>
      </c>
      <c r="F51" s="188">
        <v>26.28</v>
      </c>
      <c r="G51" s="188">
        <v>2.36</v>
      </c>
      <c r="H51" s="188" t="s">
        <v>415</v>
      </c>
      <c r="I51" s="188">
        <v>1.78</v>
      </c>
    </row>
    <row r="52" spans="1:9" x14ac:dyDescent="0.2">
      <c r="A52" s="96" t="s">
        <v>630</v>
      </c>
      <c r="B52" s="188" t="s">
        <v>415</v>
      </c>
      <c r="C52" s="188" t="s">
        <v>415</v>
      </c>
      <c r="D52" s="188" t="s">
        <v>415</v>
      </c>
      <c r="E52" s="188">
        <v>0.09</v>
      </c>
      <c r="F52" s="188" t="s">
        <v>415</v>
      </c>
      <c r="G52" s="188">
        <v>0.12</v>
      </c>
      <c r="H52" s="188" t="s">
        <v>415</v>
      </c>
      <c r="I52" s="188" t="s">
        <v>415</v>
      </c>
    </row>
    <row r="53" spans="1:9" ht="10.5" x14ac:dyDescent="0.25">
      <c r="A53" s="753" t="s">
        <v>679</v>
      </c>
      <c r="B53" s="188"/>
      <c r="C53" s="188"/>
      <c r="D53" s="188"/>
      <c r="E53" s="188"/>
      <c r="F53" s="188"/>
      <c r="G53" s="188"/>
      <c r="H53" s="188"/>
      <c r="I53" s="188"/>
    </row>
    <row r="54" spans="1:9" x14ac:dyDescent="0.2">
      <c r="A54" s="96" t="s">
        <v>632</v>
      </c>
      <c r="B54" s="188"/>
      <c r="C54" s="188"/>
      <c r="D54" s="188"/>
      <c r="E54" s="188"/>
      <c r="F54" s="188"/>
      <c r="G54" s="188"/>
      <c r="H54" s="188"/>
      <c r="I54" s="188"/>
    </row>
    <row r="55" spans="1:9" x14ac:dyDescent="0.2">
      <c r="A55" s="96" t="s">
        <v>633</v>
      </c>
      <c r="B55" s="188"/>
      <c r="C55" s="188"/>
      <c r="D55" s="188"/>
      <c r="E55" s="188"/>
      <c r="F55" s="188"/>
      <c r="G55" s="188"/>
      <c r="H55" s="188"/>
      <c r="I55" s="188"/>
    </row>
    <row r="56" spans="1:9" x14ac:dyDescent="0.2">
      <c r="A56" s="96" t="s">
        <v>634</v>
      </c>
      <c r="B56" s="188"/>
      <c r="C56" s="188"/>
      <c r="D56" s="188"/>
      <c r="E56" s="188"/>
      <c r="F56" s="188"/>
      <c r="G56" s="188"/>
      <c r="H56" s="188"/>
      <c r="I56" s="188"/>
    </row>
    <row r="57" spans="1:9" x14ac:dyDescent="0.2">
      <c r="A57" s="96" t="s">
        <v>635</v>
      </c>
      <c r="B57" s="188"/>
      <c r="C57" s="188"/>
      <c r="D57" s="188"/>
      <c r="E57" s="188"/>
      <c r="F57" s="188"/>
      <c r="G57" s="188"/>
      <c r="H57" s="188"/>
      <c r="I57" s="188"/>
    </row>
    <row r="58" spans="1:9" x14ac:dyDescent="0.2">
      <c r="A58" s="96" t="s">
        <v>636</v>
      </c>
      <c r="B58" s="188"/>
      <c r="C58" s="188"/>
      <c r="D58" s="188"/>
      <c r="E58" s="188"/>
      <c r="F58" s="188"/>
      <c r="G58" s="188"/>
      <c r="H58" s="188"/>
      <c r="I58" s="188"/>
    </row>
    <row r="59" spans="1:9" ht="10.5" x14ac:dyDescent="0.25">
      <c r="A59" s="753" t="s">
        <v>614</v>
      </c>
      <c r="B59" s="188"/>
      <c r="C59" s="188"/>
      <c r="D59" s="188"/>
      <c r="E59" s="188"/>
      <c r="F59" s="188"/>
      <c r="G59" s="188"/>
      <c r="H59" s="188"/>
      <c r="I59" s="188"/>
    </row>
    <row r="60" spans="1:9" x14ac:dyDescent="0.2">
      <c r="A60" s="96" t="s">
        <v>637</v>
      </c>
      <c r="B60" s="188"/>
      <c r="C60" s="188"/>
      <c r="D60" s="188"/>
      <c r="E60" s="188"/>
      <c r="F60" s="188"/>
      <c r="G60" s="188"/>
      <c r="H60" s="188"/>
      <c r="I60" s="188"/>
    </row>
    <row r="61" spans="1:9" x14ac:dyDescent="0.2">
      <c r="A61" s="96" t="s">
        <v>638</v>
      </c>
      <c r="B61" s="188">
        <v>3.57</v>
      </c>
      <c r="C61" s="188" t="s">
        <v>415</v>
      </c>
      <c r="D61" s="188" t="s">
        <v>415</v>
      </c>
      <c r="E61" s="188">
        <v>5054.3999999999996</v>
      </c>
      <c r="F61" s="188" t="s">
        <v>415</v>
      </c>
      <c r="G61" s="188">
        <v>0.03</v>
      </c>
      <c r="H61" s="188" t="s">
        <v>415</v>
      </c>
      <c r="I61" s="188">
        <v>14.35</v>
      </c>
    </row>
    <row r="62" spans="1:9" x14ac:dyDescent="0.2">
      <c r="A62" s="96" t="s">
        <v>639</v>
      </c>
      <c r="B62" s="188" t="s">
        <v>415</v>
      </c>
      <c r="C62" s="188" t="s">
        <v>415</v>
      </c>
      <c r="D62" s="188" t="s">
        <v>415</v>
      </c>
      <c r="E62" s="188">
        <v>4761.76</v>
      </c>
      <c r="F62" s="188" t="s">
        <v>415</v>
      </c>
      <c r="G62" s="188">
        <v>0.09</v>
      </c>
      <c r="H62" s="188" t="s">
        <v>415</v>
      </c>
      <c r="I62" s="188">
        <v>53.53</v>
      </c>
    </row>
    <row r="63" spans="1:9" x14ac:dyDescent="0.2">
      <c r="A63" s="96" t="s">
        <v>640</v>
      </c>
      <c r="B63" s="188" t="s">
        <v>415</v>
      </c>
      <c r="C63" s="188" t="s">
        <v>415</v>
      </c>
      <c r="D63" s="188" t="s">
        <v>415</v>
      </c>
      <c r="E63" s="188">
        <v>61.13</v>
      </c>
      <c r="F63" s="188" t="s">
        <v>415</v>
      </c>
      <c r="G63" s="188" t="s">
        <v>415</v>
      </c>
      <c r="H63" s="188" t="s">
        <v>415</v>
      </c>
      <c r="I63" s="188" t="s">
        <v>415</v>
      </c>
    </row>
    <row r="64" spans="1:9" x14ac:dyDescent="0.2">
      <c r="A64" s="759" t="s">
        <v>641</v>
      </c>
      <c r="B64" s="188" t="s">
        <v>415</v>
      </c>
      <c r="C64" s="188" t="s">
        <v>415</v>
      </c>
      <c r="D64" s="188" t="s">
        <v>415</v>
      </c>
      <c r="E64" s="188">
        <v>5.56</v>
      </c>
      <c r="F64" s="188" t="s">
        <v>415</v>
      </c>
      <c r="G64" s="188" t="s">
        <v>415</v>
      </c>
      <c r="H64" s="188" t="s">
        <v>415</v>
      </c>
      <c r="I64" s="188" t="s">
        <v>415</v>
      </c>
    </row>
    <row r="65" spans="1:9" ht="11" thickBot="1" x14ac:dyDescent="0.25">
      <c r="A65" s="698" t="s">
        <v>642</v>
      </c>
      <c r="B65" s="764"/>
      <c r="C65" s="764"/>
      <c r="D65" s="764"/>
      <c r="E65" s="764"/>
      <c r="F65" s="764"/>
      <c r="G65" s="764"/>
      <c r="H65" s="764"/>
      <c r="I65" s="764"/>
    </row>
    <row r="66" spans="1:9" ht="10.5" thickTop="1" x14ac:dyDescent="0.2"/>
  </sheetData>
  <pageMargins left="0.74803149606299213" right="0.74803149606299213" top="0.98425196850393704" bottom="0.98425196850393704" header="0.51181102362204722" footer="0.51181102362204722"/>
  <pageSetup paperSize="9" firstPageNumber="201" orientation="portrait" useFirstPageNumber="1" horizontalDpi="1200" verticalDpi="1200" r:id="rId1"/>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67"/>
  <sheetViews>
    <sheetView showZeros="0" zoomScaleNormal="100" workbookViewId="0">
      <pane ySplit="4" topLeftCell="A5" activePane="bottomLeft" state="frozenSplit"/>
      <selection pane="bottomLeft"/>
    </sheetView>
  </sheetViews>
  <sheetFormatPr defaultColWidth="8.765625" defaultRowHeight="10" x14ac:dyDescent="0.2"/>
  <cols>
    <col min="1" max="1" width="15.4609375" style="96" customWidth="1"/>
    <col min="2" max="2" width="6.23046875" style="96" customWidth="1"/>
    <col min="3" max="3" width="7" style="96" customWidth="1"/>
    <col min="4" max="4" width="5.53515625" style="96" customWidth="1"/>
    <col min="5" max="5" width="7" style="96" customWidth="1"/>
    <col min="6" max="6" width="5.3046875" style="96" customWidth="1"/>
    <col min="7" max="7" width="7.4609375" style="96" customWidth="1"/>
    <col min="8" max="8" width="6.53515625" style="96" customWidth="1"/>
    <col min="9" max="9" width="7.765625" style="96" customWidth="1"/>
    <col min="10" max="256" width="8.765625" style="96"/>
    <col min="257" max="257" width="15.4609375" style="96" customWidth="1"/>
    <col min="258" max="258" width="6.23046875" style="96" customWidth="1"/>
    <col min="259" max="259" width="7" style="96" customWidth="1"/>
    <col min="260" max="260" width="5.53515625" style="96" customWidth="1"/>
    <col min="261" max="261" width="7" style="96" customWidth="1"/>
    <col min="262" max="262" width="5.3046875" style="96" customWidth="1"/>
    <col min="263" max="263" width="7.4609375" style="96" customWidth="1"/>
    <col min="264" max="264" width="6.53515625" style="96" customWidth="1"/>
    <col min="265" max="265" width="7.765625" style="96" customWidth="1"/>
    <col min="266" max="512" width="8.765625" style="96"/>
    <col min="513" max="513" width="15.4609375" style="96" customWidth="1"/>
    <col min="514" max="514" width="6.23046875" style="96" customWidth="1"/>
    <col min="515" max="515" width="7" style="96" customWidth="1"/>
    <col min="516" max="516" width="5.53515625" style="96" customWidth="1"/>
    <col min="517" max="517" width="7" style="96" customWidth="1"/>
    <col min="518" max="518" width="5.3046875" style="96" customWidth="1"/>
    <col min="519" max="519" width="7.4609375" style="96" customWidth="1"/>
    <col min="520" max="520" width="6.53515625" style="96" customWidth="1"/>
    <col min="521" max="521" width="7.765625" style="96" customWidth="1"/>
    <col min="522" max="768" width="8.765625" style="96"/>
    <col min="769" max="769" width="15.4609375" style="96" customWidth="1"/>
    <col min="770" max="770" width="6.23046875" style="96" customWidth="1"/>
    <col min="771" max="771" width="7" style="96" customWidth="1"/>
    <col min="772" max="772" width="5.53515625" style="96" customWidth="1"/>
    <col min="773" max="773" width="7" style="96" customWidth="1"/>
    <col min="774" max="774" width="5.3046875" style="96" customWidth="1"/>
    <col min="775" max="775" width="7.4609375" style="96" customWidth="1"/>
    <col min="776" max="776" width="6.53515625" style="96" customWidth="1"/>
    <col min="777" max="777" width="7.765625" style="96" customWidth="1"/>
    <col min="778" max="1024" width="8.765625" style="96"/>
    <col min="1025" max="1025" width="15.4609375" style="96" customWidth="1"/>
    <col min="1026" max="1026" width="6.23046875" style="96" customWidth="1"/>
    <col min="1027" max="1027" width="7" style="96" customWidth="1"/>
    <col min="1028" max="1028" width="5.53515625" style="96" customWidth="1"/>
    <col min="1029" max="1029" width="7" style="96" customWidth="1"/>
    <col min="1030" max="1030" width="5.3046875" style="96" customWidth="1"/>
    <col min="1031" max="1031" width="7.4609375" style="96" customWidth="1"/>
    <col min="1032" max="1032" width="6.53515625" style="96" customWidth="1"/>
    <col min="1033" max="1033" width="7.765625" style="96" customWidth="1"/>
    <col min="1034" max="1280" width="8.765625" style="96"/>
    <col min="1281" max="1281" width="15.4609375" style="96" customWidth="1"/>
    <col min="1282" max="1282" width="6.23046875" style="96" customWidth="1"/>
    <col min="1283" max="1283" width="7" style="96" customWidth="1"/>
    <col min="1284" max="1284" width="5.53515625" style="96" customWidth="1"/>
    <col min="1285" max="1285" width="7" style="96" customWidth="1"/>
    <col min="1286" max="1286" width="5.3046875" style="96" customWidth="1"/>
    <col min="1287" max="1287" width="7.4609375" style="96" customWidth="1"/>
    <col min="1288" max="1288" width="6.53515625" style="96" customWidth="1"/>
    <col min="1289" max="1289" width="7.765625" style="96" customWidth="1"/>
    <col min="1290" max="1536" width="8.765625" style="96"/>
    <col min="1537" max="1537" width="15.4609375" style="96" customWidth="1"/>
    <col min="1538" max="1538" width="6.23046875" style="96" customWidth="1"/>
    <col min="1539" max="1539" width="7" style="96" customWidth="1"/>
    <col min="1540" max="1540" width="5.53515625" style="96" customWidth="1"/>
    <col min="1541" max="1541" width="7" style="96" customWidth="1"/>
    <col min="1542" max="1542" width="5.3046875" style="96" customWidth="1"/>
    <col min="1543" max="1543" width="7.4609375" style="96" customWidth="1"/>
    <col min="1544" max="1544" width="6.53515625" style="96" customWidth="1"/>
    <col min="1545" max="1545" width="7.765625" style="96" customWidth="1"/>
    <col min="1546" max="1792" width="8.765625" style="96"/>
    <col min="1793" max="1793" width="15.4609375" style="96" customWidth="1"/>
    <col min="1794" max="1794" width="6.23046875" style="96" customWidth="1"/>
    <col min="1795" max="1795" width="7" style="96" customWidth="1"/>
    <col min="1796" max="1796" width="5.53515625" style="96" customWidth="1"/>
    <col min="1797" max="1797" width="7" style="96" customWidth="1"/>
    <col min="1798" max="1798" width="5.3046875" style="96" customWidth="1"/>
    <col min="1799" max="1799" width="7.4609375" style="96" customWidth="1"/>
    <col min="1800" max="1800" width="6.53515625" style="96" customWidth="1"/>
    <col min="1801" max="1801" width="7.765625" style="96" customWidth="1"/>
    <col min="1802" max="2048" width="8.765625" style="96"/>
    <col min="2049" max="2049" width="15.4609375" style="96" customWidth="1"/>
    <col min="2050" max="2050" width="6.23046875" style="96" customWidth="1"/>
    <col min="2051" max="2051" width="7" style="96" customWidth="1"/>
    <col min="2052" max="2052" width="5.53515625" style="96" customWidth="1"/>
    <col min="2053" max="2053" width="7" style="96" customWidth="1"/>
    <col min="2054" max="2054" width="5.3046875" style="96" customWidth="1"/>
    <col min="2055" max="2055" width="7.4609375" style="96" customWidth="1"/>
    <col min="2056" max="2056" width="6.53515625" style="96" customWidth="1"/>
    <col min="2057" max="2057" width="7.765625" style="96" customWidth="1"/>
    <col min="2058" max="2304" width="8.765625" style="96"/>
    <col min="2305" max="2305" width="15.4609375" style="96" customWidth="1"/>
    <col min="2306" max="2306" width="6.23046875" style="96" customWidth="1"/>
    <col min="2307" max="2307" width="7" style="96" customWidth="1"/>
    <col min="2308" max="2308" width="5.53515625" style="96" customWidth="1"/>
    <col min="2309" max="2309" width="7" style="96" customWidth="1"/>
    <col min="2310" max="2310" width="5.3046875" style="96" customWidth="1"/>
    <col min="2311" max="2311" width="7.4609375" style="96" customWidth="1"/>
    <col min="2312" max="2312" width="6.53515625" style="96" customWidth="1"/>
    <col min="2313" max="2313" width="7.765625" style="96" customWidth="1"/>
    <col min="2314" max="2560" width="8.765625" style="96"/>
    <col min="2561" max="2561" width="15.4609375" style="96" customWidth="1"/>
    <col min="2562" max="2562" width="6.23046875" style="96" customWidth="1"/>
    <col min="2563" max="2563" width="7" style="96" customWidth="1"/>
    <col min="2564" max="2564" width="5.53515625" style="96" customWidth="1"/>
    <col min="2565" max="2565" width="7" style="96" customWidth="1"/>
    <col min="2566" max="2566" width="5.3046875" style="96" customWidth="1"/>
    <col min="2567" max="2567" width="7.4609375" style="96" customWidth="1"/>
    <col min="2568" max="2568" width="6.53515625" style="96" customWidth="1"/>
    <col min="2569" max="2569" width="7.765625" style="96" customWidth="1"/>
    <col min="2570" max="2816" width="8.765625" style="96"/>
    <col min="2817" max="2817" width="15.4609375" style="96" customWidth="1"/>
    <col min="2818" max="2818" width="6.23046875" style="96" customWidth="1"/>
    <col min="2819" max="2819" width="7" style="96" customWidth="1"/>
    <col min="2820" max="2820" width="5.53515625" style="96" customWidth="1"/>
    <col min="2821" max="2821" width="7" style="96" customWidth="1"/>
    <col min="2822" max="2822" width="5.3046875" style="96" customWidth="1"/>
    <col min="2823" max="2823" width="7.4609375" style="96" customWidth="1"/>
    <col min="2824" max="2824" width="6.53515625" style="96" customWidth="1"/>
    <col min="2825" max="2825" width="7.765625" style="96" customWidth="1"/>
    <col min="2826" max="3072" width="8.765625" style="96"/>
    <col min="3073" max="3073" width="15.4609375" style="96" customWidth="1"/>
    <col min="3074" max="3074" width="6.23046875" style="96" customWidth="1"/>
    <col min="3075" max="3075" width="7" style="96" customWidth="1"/>
    <col min="3076" max="3076" width="5.53515625" style="96" customWidth="1"/>
    <col min="3077" max="3077" width="7" style="96" customWidth="1"/>
    <col min="3078" max="3078" width="5.3046875" style="96" customWidth="1"/>
    <col min="3079" max="3079" width="7.4609375" style="96" customWidth="1"/>
    <col min="3080" max="3080" width="6.53515625" style="96" customWidth="1"/>
    <col min="3081" max="3081" width="7.765625" style="96" customWidth="1"/>
    <col min="3082" max="3328" width="8.765625" style="96"/>
    <col min="3329" max="3329" width="15.4609375" style="96" customWidth="1"/>
    <col min="3330" max="3330" width="6.23046875" style="96" customWidth="1"/>
    <col min="3331" max="3331" width="7" style="96" customWidth="1"/>
    <col min="3332" max="3332" width="5.53515625" style="96" customWidth="1"/>
    <col min="3333" max="3333" width="7" style="96" customWidth="1"/>
    <col min="3334" max="3334" width="5.3046875" style="96" customWidth="1"/>
    <col min="3335" max="3335" width="7.4609375" style="96" customWidth="1"/>
    <col min="3336" max="3336" width="6.53515625" style="96" customWidth="1"/>
    <col min="3337" max="3337" width="7.765625" style="96" customWidth="1"/>
    <col min="3338" max="3584" width="8.765625" style="96"/>
    <col min="3585" max="3585" width="15.4609375" style="96" customWidth="1"/>
    <col min="3586" max="3586" width="6.23046875" style="96" customWidth="1"/>
    <col min="3587" max="3587" width="7" style="96" customWidth="1"/>
    <col min="3588" max="3588" width="5.53515625" style="96" customWidth="1"/>
    <col min="3589" max="3589" width="7" style="96" customWidth="1"/>
    <col min="3590" max="3590" width="5.3046875" style="96" customWidth="1"/>
    <col min="3591" max="3591" width="7.4609375" style="96" customWidth="1"/>
    <col min="3592" max="3592" width="6.53515625" style="96" customWidth="1"/>
    <col min="3593" max="3593" width="7.765625" style="96" customWidth="1"/>
    <col min="3594" max="3840" width="8.765625" style="96"/>
    <col min="3841" max="3841" width="15.4609375" style="96" customWidth="1"/>
    <col min="3842" max="3842" width="6.23046875" style="96" customWidth="1"/>
    <col min="3843" max="3843" width="7" style="96" customWidth="1"/>
    <col min="3844" max="3844" width="5.53515625" style="96" customWidth="1"/>
    <col min="3845" max="3845" width="7" style="96" customWidth="1"/>
    <col min="3846" max="3846" width="5.3046875" style="96" customWidth="1"/>
    <col min="3847" max="3847" width="7.4609375" style="96" customWidth="1"/>
    <col min="3848" max="3848" width="6.53515625" style="96" customWidth="1"/>
    <col min="3849" max="3849" width="7.765625" style="96" customWidth="1"/>
    <col min="3850" max="4096" width="8.765625" style="96"/>
    <col min="4097" max="4097" width="15.4609375" style="96" customWidth="1"/>
    <col min="4098" max="4098" width="6.23046875" style="96" customWidth="1"/>
    <col min="4099" max="4099" width="7" style="96" customWidth="1"/>
    <col min="4100" max="4100" width="5.53515625" style="96" customWidth="1"/>
    <col min="4101" max="4101" width="7" style="96" customWidth="1"/>
    <col min="4102" max="4102" width="5.3046875" style="96" customWidth="1"/>
    <col min="4103" max="4103" width="7.4609375" style="96" customWidth="1"/>
    <col min="4104" max="4104" width="6.53515625" style="96" customWidth="1"/>
    <col min="4105" max="4105" width="7.765625" style="96" customWidth="1"/>
    <col min="4106" max="4352" width="8.765625" style="96"/>
    <col min="4353" max="4353" width="15.4609375" style="96" customWidth="1"/>
    <col min="4354" max="4354" width="6.23046875" style="96" customWidth="1"/>
    <col min="4355" max="4355" width="7" style="96" customWidth="1"/>
    <col min="4356" max="4356" width="5.53515625" style="96" customWidth="1"/>
    <col min="4357" max="4357" width="7" style="96" customWidth="1"/>
    <col min="4358" max="4358" width="5.3046875" style="96" customWidth="1"/>
    <col min="4359" max="4359" width="7.4609375" style="96" customWidth="1"/>
    <col min="4360" max="4360" width="6.53515625" style="96" customWidth="1"/>
    <col min="4361" max="4361" width="7.765625" style="96" customWidth="1"/>
    <col min="4362" max="4608" width="8.765625" style="96"/>
    <col min="4609" max="4609" width="15.4609375" style="96" customWidth="1"/>
    <col min="4610" max="4610" width="6.23046875" style="96" customWidth="1"/>
    <col min="4611" max="4611" width="7" style="96" customWidth="1"/>
    <col min="4612" max="4612" width="5.53515625" style="96" customWidth="1"/>
    <col min="4613" max="4613" width="7" style="96" customWidth="1"/>
    <col min="4614" max="4614" width="5.3046875" style="96" customWidth="1"/>
    <col min="4615" max="4615" width="7.4609375" style="96" customWidth="1"/>
    <col min="4616" max="4616" width="6.53515625" style="96" customWidth="1"/>
    <col min="4617" max="4617" width="7.765625" style="96" customWidth="1"/>
    <col min="4618" max="4864" width="8.765625" style="96"/>
    <col min="4865" max="4865" width="15.4609375" style="96" customWidth="1"/>
    <col min="4866" max="4866" width="6.23046875" style="96" customWidth="1"/>
    <col min="4867" max="4867" width="7" style="96" customWidth="1"/>
    <col min="4868" max="4868" width="5.53515625" style="96" customWidth="1"/>
    <col min="4869" max="4869" width="7" style="96" customWidth="1"/>
    <col min="4870" max="4870" width="5.3046875" style="96" customWidth="1"/>
    <col min="4871" max="4871" width="7.4609375" style="96" customWidth="1"/>
    <col min="4872" max="4872" width="6.53515625" style="96" customWidth="1"/>
    <col min="4873" max="4873" width="7.765625" style="96" customWidth="1"/>
    <col min="4874" max="5120" width="8.765625" style="96"/>
    <col min="5121" max="5121" width="15.4609375" style="96" customWidth="1"/>
    <col min="5122" max="5122" width="6.23046875" style="96" customWidth="1"/>
    <col min="5123" max="5123" width="7" style="96" customWidth="1"/>
    <col min="5124" max="5124" width="5.53515625" style="96" customWidth="1"/>
    <col min="5125" max="5125" width="7" style="96" customWidth="1"/>
    <col min="5126" max="5126" width="5.3046875" style="96" customWidth="1"/>
    <col min="5127" max="5127" width="7.4609375" style="96" customWidth="1"/>
    <col min="5128" max="5128" width="6.53515625" style="96" customWidth="1"/>
    <col min="5129" max="5129" width="7.765625" style="96" customWidth="1"/>
    <col min="5130" max="5376" width="8.765625" style="96"/>
    <col min="5377" max="5377" width="15.4609375" style="96" customWidth="1"/>
    <col min="5378" max="5378" width="6.23046875" style="96" customWidth="1"/>
    <col min="5379" max="5379" width="7" style="96" customWidth="1"/>
    <col min="5380" max="5380" width="5.53515625" style="96" customWidth="1"/>
    <col min="5381" max="5381" width="7" style="96" customWidth="1"/>
    <col min="5382" max="5382" width="5.3046875" style="96" customWidth="1"/>
    <col min="5383" max="5383" width="7.4609375" style="96" customWidth="1"/>
    <col min="5384" max="5384" width="6.53515625" style="96" customWidth="1"/>
    <col min="5385" max="5385" width="7.765625" style="96" customWidth="1"/>
    <col min="5386" max="5632" width="8.765625" style="96"/>
    <col min="5633" max="5633" width="15.4609375" style="96" customWidth="1"/>
    <col min="5634" max="5634" width="6.23046875" style="96" customWidth="1"/>
    <col min="5635" max="5635" width="7" style="96" customWidth="1"/>
    <col min="5636" max="5636" width="5.53515625" style="96" customWidth="1"/>
    <col min="5637" max="5637" width="7" style="96" customWidth="1"/>
    <col min="5638" max="5638" width="5.3046875" style="96" customWidth="1"/>
    <col min="5639" max="5639" width="7.4609375" style="96" customWidth="1"/>
    <col min="5640" max="5640" width="6.53515625" style="96" customWidth="1"/>
    <col min="5641" max="5641" width="7.765625" style="96" customWidth="1"/>
    <col min="5642" max="5888" width="8.765625" style="96"/>
    <col min="5889" max="5889" width="15.4609375" style="96" customWidth="1"/>
    <col min="5890" max="5890" width="6.23046875" style="96" customWidth="1"/>
    <col min="5891" max="5891" width="7" style="96" customWidth="1"/>
    <col min="5892" max="5892" width="5.53515625" style="96" customWidth="1"/>
    <col min="5893" max="5893" width="7" style="96" customWidth="1"/>
    <col min="5894" max="5894" width="5.3046875" style="96" customWidth="1"/>
    <col min="5895" max="5895" width="7.4609375" style="96" customWidth="1"/>
    <col min="5896" max="5896" width="6.53515625" style="96" customWidth="1"/>
    <col min="5897" max="5897" width="7.765625" style="96" customWidth="1"/>
    <col min="5898" max="6144" width="8.765625" style="96"/>
    <col min="6145" max="6145" width="15.4609375" style="96" customWidth="1"/>
    <col min="6146" max="6146" width="6.23046875" style="96" customWidth="1"/>
    <col min="6147" max="6147" width="7" style="96" customWidth="1"/>
    <col min="6148" max="6148" width="5.53515625" style="96" customWidth="1"/>
    <col min="6149" max="6149" width="7" style="96" customWidth="1"/>
    <col min="6150" max="6150" width="5.3046875" style="96" customWidth="1"/>
    <col min="6151" max="6151" width="7.4609375" style="96" customWidth="1"/>
    <col min="6152" max="6152" width="6.53515625" style="96" customWidth="1"/>
    <col min="6153" max="6153" width="7.765625" style="96" customWidth="1"/>
    <col min="6154" max="6400" width="8.765625" style="96"/>
    <col min="6401" max="6401" width="15.4609375" style="96" customWidth="1"/>
    <col min="6402" max="6402" width="6.23046875" style="96" customWidth="1"/>
    <col min="6403" max="6403" width="7" style="96" customWidth="1"/>
    <col min="6404" max="6404" width="5.53515625" style="96" customWidth="1"/>
    <col min="6405" max="6405" width="7" style="96" customWidth="1"/>
    <col min="6406" max="6406" width="5.3046875" style="96" customWidth="1"/>
    <col min="6407" max="6407" width="7.4609375" style="96" customWidth="1"/>
    <col min="6408" max="6408" width="6.53515625" style="96" customWidth="1"/>
    <col min="6409" max="6409" width="7.765625" style="96" customWidth="1"/>
    <col min="6410" max="6656" width="8.765625" style="96"/>
    <col min="6657" max="6657" width="15.4609375" style="96" customWidth="1"/>
    <col min="6658" max="6658" width="6.23046875" style="96" customWidth="1"/>
    <col min="6659" max="6659" width="7" style="96" customWidth="1"/>
    <col min="6660" max="6660" width="5.53515625" style="96" customWidth="1"/>
    <col min="6661" max="6661" width="7" style="96" customWidth="1"/>
    <col min="6662" max="6662" width="5.3046875" style="96" customWidth="1"/>
    <col min="6663" max="6663" width="7.4609375" style="96" customWidth="1"/>
    <col min="6664" max="6664" width="6.53515625" style="96" customWidth="1"/>
    <col min="6665" max="6665" width="7.765625" style="96" customWidth="1"/>
    <col min="6666" max="6912" width="8.765625" style="96"/>
    <col min="6913" max="6913" width="15.4609375" style="96" customWidth="1"/>
    <col min="6914" max="6914" width="6.23046875" style="96" customWidth="1"/>
    <col min="6915" max="6915" width="7" style="96" customWidth="1"/>
    <col min="6916" max="6916" width="5.53515625" style="96" customWidth="1"/>
    <col min="6917" max="6917" width="7" style="96" customWidth="1"/>
    <col min="6918" max="6918" width="5.3046875" style="96" customWidth="1"/>
    <col min="6919" max="6919" width="7.4609375" style="96" customWidth="1"/>
    <col min="6920" max="6920" width="6.53515625" style="96" customWidth="1"/>
    <col min="6921" max="6921" width="7.765625" style="96" customWidth="1"/>
    <col min="6922" max="7168" width="8.765625" style="96"/>
    <col min="7169" max="7169" width="15.4609375" style="96" customWidth="1"/>
    <col min="7170" max="7170" width="6.23046875" style="96" customWidth="1"/>
    <col min="7171" max="7171" width="7" style="96" customWidth="1"/>
    <col min="7172" max="7172" width="5.53515625" style="96" customWidth="1"/>
    <col min="7173" max="7173" width="7" style="96" customWidth="1"/>
    <col min="7174" max="7174" width="5.3046875" style="96" customWidth="1"/>
    <col min="7175" max="7175" width="7.4609375" style="96" customWidth="1"/>
    <col min="7176" max="7176" width="6.53515625" style="96" customWidth="1"/>
    <col min="7177" max="7177" width="7.765625" style="96" customWidth="1"/>
    <col min="7178" max="7424" width="8.765625" style="96"/>
    <col min="7425" max="7425" width="15.4609375" style="96" customWidth="1"/>
    <col min="7426" max="7426" width="6.23046875" style="96" customWidth="1"/>
    <col min="7427" max="7427" width="7" style="96" customWidth="1"/>
    <col min="7428" max="7428" width="5.53515625" style="96" customWidth="1"/>
    <col min="7429" max="7429" width="7" style="96" customWidth="1"/>
    <col min="7430" max="7430" width="5.3046875" style="96" customWidth="1"/>
    <col min="7431" max="7431" width="7.4609375" style="96" customWidth="1"/>
    <col min="7432" max="7432" width="6.53515625" style="96" customWidth="1"/>
    <col min="7433" max="7433" width="7.765625" style="96" customWidth="1"/>
    <col min="7434" max="7680" width="8.765625" style="96"/>
    <col min="7681" max="7681" width="15.4609375" style="96" customWidth="1"/>
    <col min="7682" max="7682" width="6.23046875" style="96" customWidth="1"/>
    <col min="7683" max="7683" width="7" style="96" customWidth="1"/>
    <col min="7684" max="7684" width="5.53515625" style="96" customWidth="1"/>
    <col min="7685" max="7685" width="7" style="96" customWidth="1"/>
    <col min="7686" max="7686" width="5.3046875" style="96" customWidth="1"/>
    <col min="7687" max="7687" width="7.4609375" style="96" customWidth="1"/>
    <col min="7688" max="7688" width="6.53515625" style="96" customWidth="1"/>
    <col min="7689" max="7689" width="7.765625" style="96" customWidth="1"/>
    <col min="7690" max="7936" width="8.765625" style="96"/>
    <col min="7937" max="7937" width="15.4609375" style="96" customWidth="1"/>
    <col min="7938" max="7938" width="6.23046875" style="96" customWidth="1"/>
    <col min="7939" max="7939" width="7" style="96" customWidth="1"/>
    <col min="7940" max="7940" width="5.53515625" style="96" customWidth="1"/>
    <col min="7941" max="7941" width="7" style="96" customWidth="1"/>
    <col min="7942" max="7942" width="5.3046875" style="96" customWidth="1"/>
    <col min="7943" max="7943" width="7.4609375" style="96" customWidth="1"/>
    <col min="7944" max="7944" width="6.53515625" style="96" customWidth="1"/>
    <col min="7945" max="7945" width="7.765625" style="96" customWidth="1"/>
    <col min="7946" max="8192" width="8.765625" style="96"/>
    <col min="8193" max="8193" width="15.4609375" style="96" customWidth="1"/>
    <col min="8194" max="8194" width="6.23046875" style="96" customWidth="1"/>
    <col min="8195" max="8195" width="7" style="96" customWidth="1"/>
    <col min="8196" max="8196" width="5.53515625" style="96" customWidth="1"/>
    <col min="8197" max="8197" width="7" style="96" customWidth="1"/>
    <col min="8198" max="8198" width="5.3046875" style="96" customWidth="1"/>
    <col min="8199" max="8199" width="7.4609375" style="96" customWidth="1"/>
    <col min="8200" max="8200" width="6.53515625" style="96" customWidth="1"/>
    <col min="8201" max="8201" width="7.765625" style="96" customWidth="1"/>
    <col min="8202" max="8448" width="8.765625" style="96"/>
    <col min="8449" max="8449" width="15.4609375" style="96" customWidth="1"/>
    <col min="8450" max="8450" width="6.23046875" style="96" customWidth="1"/>
    <col min="8451" max="8451" width="7" style="96" customWidth="1"/>
    <col min="8452" max="8452" width="5.53515625" style="96" customWidth="1"/>
    <col min="8453" max="8453" width="7" style="96" customWidth="1"/>
    <col min="8454" max="8454" width="5.3046875" style="96" customWidth="1"/>
    <col min="8455" max="8455" width="7.4609375" style="96" customWidth="1"/>
    <col min="8456" max="8456" width="6.53515625" style="96" customWidth="1"/>
    <col min="8457" max="8457" width="7.765625" style="96" customWidth="1"/>
    <col min="8458" max="8704" width="8.765625" style="96"/>
    <col min="8705" max="8705" width="15.4609375" style="96" customWidth="1"/>
    <col min="8706" max="8706" width="6.23046875" style="96" customWidth="1"/>
    <col min="8707" max="8707" width="7" style="96" customWidth="1"/>
    <col min="8708" max="8708" width="5.53515625" style="96" customWidth="1"/>
    <col min="8709" max="8709" width="7" style="96" customWidth="1"/>
    <col min="8710" max="8710" width="5.3046875" style="96" customWidth="1"/>
    <col min="8711" max="8711" width="7.4609375" style="96" customWidth="1"/>
    <col min="8712" max="8712" width="6.53515625" style="96" customWidth="1"/>
    <col min="8713" max="8713" width="7.765625" style="96" customWidth="1"/>
    <col min="8714" max="8960" width="8.765625" style="96"/>
    <col min="8961" max="8961" width="15.4609375" style="96" customWidth="1"/>
    <col min="8962" max="8962" width="6.23046875" style="96" customWidth="1"/>
    <col min="8963" max="8963" width="7" style="96" customWidth="1"/>
    <col min="8964" max="8964" width="5.53515625" style="96" customWidth="1"/>
    <col min="8965" max="8965" width="7" style="96" customWidth="1"/>
    <col min="8966" max="8966" width="5.3046875" style="96" customWidth="1"/>
    <col min="8967" max="8967" width="7.4609375" style="96" customWidth="1"/>
    <col min="8968" max="8968" width="6.53515625" style="96" customWidth="1"/>
    <col min="8969" max="8969" width="7.765625" style="96" customWidth="1"/>
    <col min="8970" max="9216" width="8.765625" style="96"/>
    <col min="9217" max="9217" width="15.4609375" style="96" customWidth="1"/>
    <col min="9218" max="9218" width="6.23046875" style="96" customWidth="1"/>
    <col min="9219" max="9219" width="7" style="96" customWidth="1"/>
    <col min="9220" max="9220" width="5.53515625" style="96" customWidth="1"/>
    <col min="9221" max="9221" width="7" style="96" customWidth="1"/>
    <col min="9222" max="9222" width="5.3046875" style="96" customWidth="1"/>
    <col min="9223" max="9223" width="7.4609375" style="96" customWidth="1"/>
    <col min="9224" max="9224" width="6.53515625" style="96" customWidth="1"/>
    <col min="9225" max="9225" width="7.765625" style="96" customWidth="1"/>
    <col min="9226" max="9472" width="8.765625" style="96"/>
    <col min="9473" max="9473" width="15.4609375" style="96" customWidth="1"/>
    <col min="9474" max="9474" width="6.23046875" style="96" customWidth="1"/>
    <col min="9475" max="9475" width="7" style="96" customWidth="1"/>
    <col min="9476" max="9476" width="5.53515625" style="96" customWidth="1"/>
    <col min="9477" max="9477" width="7" style="96" customWidth="1"/>
    <col min="9478" max="9478" width="5.3046875" style="96" customWidth="1"/>
    <col min="9479" max="9479" width="7.4609375" style="96" customWidth="1"/>
    <col min="9480" max="9480" width="6.53515625" style="96" customWidth="1"/>
    <col min="9481" max="9481" width="7.765625" style="96" customWidth="1"/>
    <col min="9482" max="9728" width="8.765625" style="96"/>
    <col min="9729" max="9729" width="15.4609375" style="96" customWidth="1"/>
    <col min="9730" max="9730" width="6.23046875" style="96" customWidth="1"/>
    <col min="9731" max="9731" width="7" style="96" customWidth="1"/>
    <col min="9732" max="9732" width="5.53515625" style="96" customWidth="1"/>
    <col min="9733" max="9733" width="7" style="96" customWidth="1"/>
    <col min="9734" max="9734" width="5.3046875" style="96" customWidth="1"/>
    <col min="9735" max="9735" width="7.4609375" style="96" customWidth="1"/>
    <col min="9736" max="9736" width="6.53515625" style="96" customWidth="1"/>
    <col min="9737" max="9737" width="7.765625" style="96" customWidth="1"/>
    <col min="9738" max="9984" width="8.765625" style="96"/>
    <col min="9985" max="9985" width="15.4609375" style="96" customWidth="1"/>
    <col min="9986" max="9986" width="6.23046875" style="96" customWidth="1"/>
    <col min="9987" max="9987" width="7" style="96" customWidth="1"/>
    <col min="9988" max="9988" width="5.53515625" style="96" customWidth="1"/>
    <col min="9989" max="9989" width="7" style="96" customWidth="1"/>
    <col min="9990" max="9990" width="5.3046875" style="96" customWidth="1"/>
    <col min="9991" max="9991" width="7.4609375" style="96" customWidth="1"/>
    <col min="9992" max="9992" width="6.53515625" style="96" customWidth="1"/>
    <col min="9993" max="9993" width="7.765625" style="96" customWidth="1"/>
    <col min="9994" max="10240" width="8.765625" style="96"/>
    <col min="10241" max="10241" width="15.4609375" style="96" customWidth="1"/>
    <col min="10242" max="10242" width="6.23046875" style="96" customWidth="1"/>
    <col min="10243" max="10243" width="7" style="96" customWidth="1"/>
    <col min="10244" max="10244" width="5.53515625" style="96" customWidth="1"/>
    <col min="10245" max="10245" width="7" style="96" customWidth="1"/>
    <col min="10246" max="10246" width="5.3046875" style="96" customWidth="1"/>
    <col min="10247" max="10247" width="7.4609375" style="96" customWidth="1"/>
    <col min="10248" max="10248" width="6.53515625" style="96" customWidth="1"/>
    <col min="10249" max="10249" width="7.765625" style="96" customWidth="1"/>
    <col min="10250" max="10496" width="8.765625" style="96"/>
    <col min="10497" max="10497" width="15.4609375" style="96" customWidth="1"/>
    <col min="10498" max="10498" width="6.23046875" style="96" customWidth="1"/>
    <col min="10499" max="10499" width="7" style="96" customWidth="1"/>
    <col min="10500" max="10500" width="5.53515625" style="96" customWidth="1"/>
    <col min="10501" max="10501" width="7" style="96" customWidth="1"/>
    <col min="10502" max="10502" width="5.3046875" style="96" customWidth="1"/>
    <col min="10503" max="10503" width="7.4609375" style="96" customWidth="1"/>
    <col min="10504" max="10504" width="6.53515625" style="96" customWidth="1"/>
    <col min="10505" max="10505" width="7.765625" style="96" customWidth="1"/>
    <col min="10506" max="10752" width="8.765625" style="96"/>
    <col min="10753" max="10753" width="15.4609375" style="96" customWidth="1"/>
    <col min="10754" max="10754" width="6.23046875" style="96" customWidth="1"/>
    <col min="10755" max="10755" width="7" style="96" customWidth="1"/>
    <col min="10756" max="10756" width="5.53515625" style="96" customWidth="1"/>
    <col min="10757" max="10757" width="7" style="96" customWidth="1"/>
    <col min="10758" max="10758" width="5.3046875" style="96" customWidth="1"/>
    <col min="10759" max="10759" width="7.4609375" style="96" customWidth="1"/>
    <col min="10760" max="10760" width="6.53515625" style="96" customWidth="1"/>
    <col min="10761" max="10761" width="7.765625" style="96" customWidth="1"/>
    <col min="10762" max="11008" width="8.765625" style="96"/>
    <col min="11009" max="11009" width="15.4609375" style="96" customWidth="1"/>
    <col min="11010" max="11010" width="6.23046875" style="96" customWidth="1"/>
    <col min="11011" max="11011" width="7" style="96" customWidth="1"/>
    <col min="11012" max="11012" width="5.53515625" style="96" customWidth="1"/>
    <col min="11013" max="11013" width="7" style="96" customWidth="1"/>
    <col min="11014" max="11014" width="5.3046875" style="96" customWidth="1"/>
    <col min="11015" max="11015" width="7.4609375" style="96" customWidth="1"/>
    <col min="11016" max="11016" width="6.53515625" style="96" customWidth="1"/>
    <col min="11017" max="11017" width="7.765625" style="96" customWidth="1"/>
    <col min="11018" max="11264" width="8.765625" style="96"/>
    <col min="11265" max="11265" width="15.4609375" style="96" customWidth="1"/>
    <col min="11266" max="11266" width="6.23046875" style="96" customWidth="1"/>
    <col min="11267" max="11267" width="7" style="96" customWidth="1"/>
    <col min="11268" max="11268" width="5.53515625" style="96" customWidth="1"/>
    <col min="11269" max="11269" width="7" style="96" customWidth="1"/>
    <col min="11270" max="11270" width="5.3046875" style="96" customWidth="1"/>
    <col min="11271" max="11271" width="7.4609375" style="96" customWidth="1"/>
    <col min="11272" max="11272" width="6.53515625" style="96" customWidth="1"/>
    <col min="11273" max="11273" width="7.765625" style="96" customWidth="1"/>
    <col min="11274" max="11520" width="8.765625" style="96"/>
    <col min="11521" max="11521" width="15.4609375" style="96" customWidth="1"/>
    <col min="11522" max="11522" width="6.23046875" style="96" customWidth="1"/>
    <col min="11523" max="11523" width="7" style="96" customWidth="1"/>
    <col min="11524" max="11524" width="5.53515625" style="96" customWidth="1"/>
    <col min="11525" max="11525" width="7" style="96" customWidth="1"/>
    <col min="11526" max="11526" width="5.3046875" style="96" customWidth="1"/>
    <col min="11527" max="11527" width="7.4609375" style="96" customWidth="1"/>
    <col min="11528" max="11528" width="6.53515625" style="96" customWidth="1"/>
    <col min="11529" max="11529" width="7.765625" style="96" customWidth="1"/>
    <col min="11530" max="11776" width="8.765625" style="96"/>
    <col min="11777" max="11777" width="15.4609375" style="96" customWidth="1"/>
    <col min="11778" max="11778" width="6.23046875" style="96" customWidth="1"/>
    <col min="11779" max="11779" width="7" style="96" customWidth="1"/>
    <col min="11780" max="11780" width="5.53515625" style="96" customWidth="1"/>
    <col min="11781" max="11781" width="7" style="96" customWidth="1"/>
    <col min="11782" max="11782" width="5.3046875" style="96" customWidth="1"/>
    <col min="11783" max="11783" width="7.4609375" style="96" customWidth="1"/>
    <col min="11784" max="11784" width="6.53515625" style="96" customWidth="1"/>
    <col min="11785" max="11785" width="7.765625" style="96" customWidth="1"/>
    <col min="11786" max="12032" width="8.765625" style="96"/>
    <col min="12033" max="12033" width="15.4609375" style="96" customWidth="1"/>
    <col min="12034" max="12034" width="6.23046875" style="96" customWidth="1"/>
    <col min="12035" max="12035" width="7" style="96" customWidth="1"/>
    <col min="12036" max="12036" width="5.53515625" style="96" customWidth="1"/>
    <col min="12037" max="12037" width="7" style="96" customWidth="1"/>
    <col min="12038" max="12038" width="5.3046875" style="96" customWidth="1"/>
    <col min="12039" max="12039" width="7.4609375" style="96" customWidth="1"/>
    <col min="12040" max="12040" width="6.53515625" style="96" customWidth="1"/>
    <col min="12041" max="12041" width="7.765625" style="96" customWidth="1"/>
    <col min="12042" max="12288" width="8.765625" style="96"/>
    <col min="12289" max="12289" width="15.4609375" style="96" customWidth="1"/>
    <col min="12290" max="12290" width="6.23046875" style="96" customWidth="1"/>
    <col min="12291" max="12291" width="7" style="96" customWidth="1"/>
    <col min="12292" max="12292" width="5.53515625" style="96" customWidth="1"/>
    <col min="12293" max="12293" width="7" style="96" customWidth="1"/>
    <col min="12294" max="12294" width="5.3046875" style="96" customWidth="1"/>
    <col min="12295" max="12295" width="7.4609375" style="96" customWidth="1"/>
    <col min="12296" max="12296" width="6.53515625" style="96" customWidth="1"/>
    <col min="12297" max="12297" width="7.765625" style="96" customWidth="1"/>
    <col min="12298" max="12544" width="8.765625" style="96"/>
    <col min="12545" max="12545" width="15.4609375" style="96" customWidth="1"/>
    <col min="12546" max="12546" width="6.23046875" style="96" customWidth="1"/>
    <col min="12547" max="12547" width="7" style="96" customWidth="1"/>
    <col min="12548" max="12548" width="5.53515625" style="96" customWidth="1"/>
    <col min="12549" max="12549" width="7" style="96" customWidth="1"/>
    <col min="12550" max="12550" width="5.3046875" style="96" customWidth="1"/>
    <col min="12551" max="12551" width="7.4609375" style="96" customWidth="1"/>
    <col min="12552" max="12552" width="6.53515625" style="96" customWidth="1"/>
    <col min="12553" max="12553" width="7.765625" style="96" customWidth="1"/>
    <col min="12554" max="12800" width="8.765625" style="96"/>
    <col min="12801" max="12801" width="15.4609375" style="96" customWidth="1"/>
    <col min="12802" max="12802" width="6.23046875" style="96" customWidth="1"/>
    <col min="12803" max="12803" width="7" style="96" customWidth="1"/>
    <col min="12804" max="12804" width="5.53515625" style="96" customWidth="1"/>
    <col min="12805" max="12805" width="7" style="96" customWidth="1"/>
    <col min="12806" max="12806" width="5.3046875" style="96" customWidth="1"/>
    <col min="12807" max="12807" width="7.4609375" style="96" customWidth="1"/>
    <col min="12808" max="12808" width="6.53515625" style="96" customWidth="1"/>
    <col min="12809" max="12809" width="7.765625" style="96" customWidth="1"/>
    <col min="12810" max="13056" width="8.765625" style="96"/>
    <col min="13057" max="13057" width="15.4609375" style="96" customWidth="1"/>
    <col min="13058" max="13058" width="6.23046875" style="96" customWidth="1"/>
    <col min="13059" max="13059" width="7" style="96" customWidth="1"/>
    <col min="13060" max="13060" width="5.53515625" style="96" customWidth="1"/>
    <col min="13061" max="13061" width="7" style="96" customWidth="1"/>
    <col min="13062" max="13062" width="5.3046875" style="96" customWidth="1"/>
    <col min="13063" max="13063" width="7.4609375" style="96" customWidth="1"/>
    <col min="13064" max="13064" width="6.53515625" style="96" customWidth="1"/>
    <col min="13065" max="13065" width="7.765625" style="96" customWidth="1"/>
    <col min="13066" max="13312" width="8.765625" style="96"/>
    <col min="13313" max="13313" width="15.4609375" style="96" customWidth="1"/>
    <col min="13314" max="13314" width="6.23046875" style="96" customWidth="1"/>
    <col min="13315" max="13315" width="7" style="96" customWidth="1"/>
    <col min="13316" max="13316" width="5.53515625" style="96" customWidth="1"/>
    <col min="13317" max="13317" width="7" style="96" customWidth="1"/>
    <col min="13318" max="13318" width="5.3046875" style="96" customWidth="1"/>
    <col min="13319" max="13319" width="7.4609375" style="96" customWidth="1"/>
    <col min="13320" max="13320" width="6.53515625" style="96" customWidth="1"/>
    <col min="13321" max="13321" width="7.765625" style="96" customWidth="1"/>
    <col min="13322" max="13568" width="8.765625" style="96"/>
    <col min="13569" max="13569" width="15.4609375" style="96" customWidth="1"/>
    <col min="13570" max="13570" width="6.23046875" style="96" customWidth="1"/>
    <col min="13571" max="13571" width="7" style="96" customWidth="1"/>
    <col min="13572" max="13572" width="5.53515625" style="96" customWidth="1"/>
    <col min="13573" max="13573" width="7" style="96" customWidth="1"/>
    <col min="13574" max="13574" width="5.3046875" style="96" customWidth="1"/>
    <col min="13575" max="13575" width="7.4609375" style="96" customWidth="1"/>
    <col min="13576" max="13576" width="6.53515625" style="96" customWidth="1"/>
    <col min="13577" max="13577" width="7.765625" style="96" customWidth="1"/>
    <col min="13578" max="13824" width="8.765625" style="96"/>
    <col min="13825" max="13825" width="15.4609375" style="96" customWidth="1"/>
    <col min="13826" max="13826" width="6.23046875" style="96" customWidth="1"/>
    <col min="13827" max="13827" width="7" style="96" customWidth="1"/>
    <col min="13828" max="13828" width="5.53515625" style="96" customWidth="1"/>
    <col min="13829" max="13829" width="7" style="96" customWidth="1"/>
    <col min="13830" max="13830" width="5.3046875" style="96" customWidth="1"/>
    <col min="13831" max="13831" width="7.4609375" style="96" customWidth="1"/>
    <col min="13832" max="13832" width="6.53515625" style="96" customWidth="1"/>
    <col min="13833" max="13833" width="7.765625" style="96" customWidth="1"/>
    <col min="13834" max="14080" width="8.765625" style="96"/>
    <col min="14081" max="14081" width="15.4609375" style="96" customWidth="1"/>
    <col min="14082" max="14082" width="6.23046875" style="96" customWidth="1"/>
    <col min="14083" max="14083" width="7" style="96" customWidth="1"/>
    <col min="14084" max="14084" width="5.53515625" style="96" customWidth="1"/>
    <col min="14085" max="14085" width="7" style="96" customWidth="1"/>
    <col min="14086" max="14086" width="5.3046875" style="96" customWidth="1"/>
    <col min="14087" max="14087" width="7.4609375" style="96" customWidth="1"/>
    <col min="14088" max="14088" width="6.53515625" style="96" customWidth="1"/>
    <col min="14089" max="14089" width="7.765625" style="96" customWidth="1"/>
    <col min="14090" max="14336" width="8.765625" style="96"/>
    <col min="14337" max="14337" width="15.4609375" style="96" customWidth="1"/>
    <col min="14338" max="14338" width="6.23046875" style="96" customWidth="1"/>
    <col min="14339" max="14339" width="7" style="96" customWidth="1"/>
    <col min="14340" max="14340" width="5.53515625" style="96" customWidth="1"/>
    <col min="14341" max="14341" width="7" style="96" customWidth="1"/>
    <col min="14342" max="14342" width="5.3046875" style="96" customWidth="1"/>
    <col min="14343" max="14343" width="7.4609375" style="96" customWidth="1"/>
    <col min="14344" max="14344" width="6.53515625" style="96" customWidth="1"/>
    <col min="14345" max="14345" width="7.765625" style="96" customWidth="1"/>
    <col min="14346" max="14592" width="8.765625" style="96"/>
    <col min="14593" max="14593" width="15.4609375" style="96" customWidth="1"/>
    <col min="14594" max="14594" width="6.23046875" style="96" customWidth="1"/>
    <col min="14595" max="14595" width="7" style="96" customWidth="1"/>
    <col min="14596" max="14596" width="5.53515625" style="96" customWidth="1"/>
    <col min="14597" max="14597" width="7" style="96" customWidth="1"/>
    <col min="14598" max="14598" width="5.3046875" style="96" customWidth="1"/>
    <col min="14599" max="14599" width="7.4609375" style="96" customWidth="1"/>
    <col min="14600" max="14600" width="6.53515625" style="96" customWidth="1"/>
    <col min="14601" max="14601" width="7.765625" style="96" customWidth="1"/>
    <col min="14602" max="14848" width="8.765625" style="96"/>
    <col min="14849" max="14849" width="15.4609375" style="96" customWidth="1"/>
    <col min="14850" max="14850" width="6.23046875" style="96" customWidth="1"/>
    <col min="14851" max="14851" width="7" style="96" customWidth="1"/>
    <col min="14852" max="14852" width="5.53515625" style="96" customWidth="1"/>
    <col min="14853" max="14853" width="7" style="96" customWidth="1"/>
    <col min="14854" max="14854" width="5.3046875" style="96" customWidth="1"/>
    <col min="14855" max="14855" width="7.4609375" style="96" customWidth="1"/>
    <col min="14856" max="14856" width="6.53515625" style="96" customWidth="1"/>
    <col min="14857" max="14857" width="7.765625" style="96" customWidth="1"/>
    <col min="14858" max="15104" width="8.765625" style="96"/>
    <col min="15105" max="15105" width="15.4609375" style="96" customWidth="1"/>
    <col min="15106" max="15106" width="6.23046875" style="96" customWidth="1"/>
    <col min="15107" max="15107" width="7" style="96" customWidth="1"/>
    <col min="15108" max="15108" width="5.53515625" style="96" customWidth="1"/>
    <col min="15109" max="15109" width="7" style="96" customWidth="1"/>
    <col min="15110" max="15110" width="5.3046875" style="96" customWidth="1"/>
    <col min="15111" max="15111" width="7.4609375" style="96" customWidth="1"/>
    <col min="15112" max="15112" width="6.53515625" style="96" customWidth="1"/>
    <col min="15113" max="15113" width="7.765625" style="96" customWidth="1"/>
    <col min="15114" max="15360" width="8.765625" style="96"/>
    <col min="15361" max="15361" width="15.4609375" style="96" customWidth="1"/>
    <col min="15362" max="15362" width="6.23046875" style="96" customWidth="1"/>
    <col min="15363" max="15363" width="7" style="96" customWidth="1"/>
    <col min="15364" max="15364" width="5.53515625" style="96" customWidth="1"/>
    <col min="15365" max="15365" width="7" style="96" customWidth="1"/>
    <col min="15366" max="15366" width="5.3046875" style="96" customWidth="1"/>
    <col min="15367" max="15367" width="7.4609375" style="96" customWidth="1"/>
    <col min="15368" max="15368" width="6.53515625" style="96" customWidth="1"/>
    <col min="15369" max="15369" width="7.765625" style="96" customWidth="1"/>
    <col min="15370" max="15616" width="8.765625" style="96"/>
    <col min="15617" max="15617" width="15.4609375" style="96" customWidth="1"/>
    <col min="15618" max="15618" width="6.23046875" style="96" customWidth="1"/>
    <col min="15619" max="15619" width="7" style="96" customWidth="1"/>
    <col min="15620" max="15620" width="5.53515625" style="96" customWidth="1"/>
    <col min="15621" max="15621" width="7" style="96" customWidth="1"/>
    <col min="15622" max="15622" width="5.3046875" style="96" customWidth="1"/>
    <col min="15623" max="15623" width="7.4609375" style="96" customWidth="1"/>
    <col min="15624" max="15624" width="6.53515625" style="96" customWidth="1"/>
    <col min="15625" max="15625" width="7.765625" style="96" customWidth="1"/>
    <col min="15626" max="15872" width="8.765625" style="96"/>
    <col min="15873" max="15873" width="15.4609375" style="96" customWidth="1"/>
    <col min="15874" max="15874" width="6.23046875" style="96" customWidth="1"/>
    <col min="15875" max="15875" width="7" style="96" customWidth="1"/>
    <col min="15876" max="15876" width="5.53515625" style="96" customWidth="1"/>
    <col min="15877" max="15877" width="7" style="96" customWidth="1"/>
    <col min="15878" max="15878" width="5.3046875" style="96" customWidth="1"/>
    <col min="15879" max="15879" width="7.4609375" style="96" customWidth="1"/>
    <col min="15880" max="15880" width="6.53515625" style="96" customWidth="1"/>
    <col min="15881" max="15881" width="7.765625" style="96" customWidth="1"/>
    <col min="15882" max="16128" width="8.765625" style="96"/>
    <col min="16129" max="16129" width="15.4609375" style="96" customWidth="1"/>
    <col min="16130" max="16130" width="6.23046875" style="96" customWidth="1"/>
    <col min="16131" max="16131" width="7" style="96" customWidth="1"/>
    <col min="16132" max="16132" width="5.53515625" style="96" customWidth="1"/>
    <col min="16133" max="16133" width="7" style="96" customWidth="1"/>
    <col min="16134" max="16134" width="5.3046875" style="96" customWidth="1"/>
    <col min="16135" max="16135" width="7.4609375" style="96" customWidth="1"/>
    <col min="16136" max="16136" width="6.53515625" style="96" customWidth="1"/>
    <col min="16137" max="16137" width="7.765625" style="96" customWidth="1"/>
    <col min="16138" max="16384" width="8.765625" style="96"/>
  </cols>
  <sheetData>
    <row r="1" spans="1:9" ht="23" x14ac:dyDescent="0.5">
      <c r="A1" s="751" t="s">
        <v>681</v>
      </c>
      <c r="B1" s="752"/>
      <c r="C1" s="752"/>
      <c r="D1" s="752"/>
      <c r="E1" s="752"/>
      <c r="F1" s="752"/>
      <c r="G1" s="752"/>
      <c r="H1" s="106"/>
      <c r="I1" s="106"/>
    </row>
    <row r="2" spans="1:9" ht="10.5" x14ac:dyDescent="0.25">
      <c r="G2" s="753"/>
      <c r="H2" s="753"/>
    </row>
    <row r="3" spans="1:9" ht="10.5" thickBot="1" x14ac:dyDescent="0.25">
      <c r="B3" s="188" t="s">
        <v>664</v>
      </c>
      <c r="C3" s="188" t="s">
        <v>462</v>
      </c>
      <c r="D3" s="188" t="s">
        <v>462</v>
      </c>
      <c r="E3" s="188" t="s">
        <v>462</v>
      </c>
      <c r="F3" s="188" t="s">
        <v>664</v>
      </c>
      <c r="G3" s="188" t="s">
        <v>664</v>
      </c>
      <c r="H3" s="188" t="s">
        <v>664</v>
      </c>
      <c r="I3" s="188" t="s">
        <v>665</v>
      </c>
    </row>
    <row r="4" spans="1:9" ht="34.5" customHeight="1" thickTop="1" x14ac:dyDescent="0.2">
      <c r="A4" s="754"/>
      <c r="B4" s="755" t="s">
        <v>666</v>
      </c>
      <c r="C4" s="755" t="s">
        <v>667</v>
      </c>
      <c r="D4" s="755" t="s">
        <v>668</v>
      </c>
      <c r="E4" s="755" t="s">
        <v>669</v>
      </c>
      <c r="F4" s="755" t="s">
        <v>670</v>
      </c>
      <c r="G4" s="755" t="s">
        <v>671</v>
      </c>
      <c r="H4" s="755" t="s">
        <v>184</v>
      </c>
      <c r="I4" s="755" t="s">
        <v>672</v>
      </c>
    </row>
    <row r="5" spans="1:9" ht="10.5" x14ac:dyDescent="0.25">
      <c r="A5" s="753" t="s">
        <v>592</v>
      </c>
      <c r="B5" s="188"/>
      <c r="C5" s="188"/>
      <c r="D5" s="188"/>
      <c r="E5" s="188"/>
      <c r="F5" s="188"/>
      <c r="G5" s="188"/>
      <c r="H5" s="188"/>
      <c r="I5" s="188"/>
    </row>
    <row r="6" spans="1:9" x14ac:dyDescent="0.2">
      <c r="A6" s="96" t="s">
        <v>673</v>
      </c>
      <c r="B6" s="188"/>
      <c r="C6" s="188"/>
      <c r="D6" s="188"/>
      <c r="E6" s="188"/>
      <c r="F6" s="188"/>
      <c r="G6" s="188"/>
      <c r="H6" s="188"/>
      <c r="I6" s="188"/>
    </row>
    <row r="7" spans="1:9" x14ac:dyDescent="0.2">
      <c r="A7" s="96" t="s">
        <v>254</v>
      </c>
      <c r="B7" s="188"/>
      <c r="C7" s="188"/>
      <c r="D7" s="188"/>
      <c r="E7" s="188"/>
      <c r="F7" s="188"/>
      <c r="G7" s="188"/>
      <c r="H7" s="188"/>
      <c r="I7" s="188"/>
    </row>
    <row r="8" spans="1:9" x14ac:dyDescent="0.2">
      <c r="A8" s="96" t="s">
        <v>261</v>
      </c>
      <c r="B8" s="188"/>
      <c r="C8" s="188"/>
      <c r="D8" s="188"/>
      <c r="E8" s="188"/>
      <c r="F8" s="188"/>
      <c r="G8" s="188"/>
      <c r="H8" s="188"/>
      <c r="I8" s="188"/>
    </row>
    <row r="9" spans="1:9" x14ac:dyDescent="0.2">
      <c r="A9" s="96" t="s">
        <v>594</v>
      </c>
      <c r="B9" s="188"/>
      <c r="C9" s="188"/>
      <c r="D9" s="188"/>
      <c r="E9" s="188"/>
      <c r="F9" s="188"/>
      <c r="G9" s="188"/>
      <c r="H9" s="188"/>
      <c r="I9" s="188"/>
    </row>
    <row r="10" spans="1:9" x14ac:dyDescent="0.2">
      <c r="A10" s="96" t="s">
        <v>674</v>
      </c>
      <c r="B10" s="188"/>
      <c r="C10" s="188"/>
      <c r="D10" s="188"/>
      <c r="E10" s="188"/>
      <c r="F10" s="188"/>
      <c r="G10" s="188"/>
      <c r="H10" s="188"/>
      <c r="I10" s="188"/>
    </row>
    <row r="11" spans="1:9" ht="10.5" x14ac:dyDescent="0.2">
      <c r="A11" s="756" t="s">
        <v>596</v>
      </c>
      <c r="B11" s="757"/>
      <c r="C11" s="757"/>
      <c r="D11" s="757"/>
      <c r="E11" s="757"/>
      <c r="F11" s="757"/>
      <c r="G11" s="757"/>
      <c r="H11" s="757"/>
      <c r="I11" s="757"/>
    </row>
    <row r="12" spans="1:9" ht="10.5" x14ac:dyDescent="0.2">
      <c r="A12" s="756" t="s">
        <v>675</v>
      </c>
      <c r="B12" s="188"/>
      <c r="C12" s="188"/>
      <c r="D12" s="188"/>
      <c r="E12" s="188"/>
      <c r="F12" s="188"/>
      <c r="G12" s="188"/>
      <c r="H12" s="188"/>
      <c r="I12" s="188"/>
    </row>
    <row r="13" spans="1:9" ht="10.5" x14ac:dyDescent="0.2">
      <c r="A13" s="756" t="s">
        <v>598</v>
      </c>
      <c r="B13" s="757"/>
      <c r="C13" s="757"/>
      <c r="D13" s="757"/>
      <c r="E13" s="757"/>
      <c r="F13" s="757"/>
      <c r="G13" s="757"/>
      <c r="H13" s="757"/>
      <c r="I13" s="757"/>
    </row>
    <row r="14" spans="1:9" ht="7.5" customHeight="1" x14ac:dyDescent="0.2">
      <c r="B14" s="188"/>
      <c r="C14" s="188"/>
      <c r="D14" s="188"/>
      <c r="E14" s="188"/>
      <c r="F14" s="188"/>
      <c r="G14" s="188"/>
      <c r="H14" s="188"/>
      <c r="I14" s="188"/>
    </row>
    <row r="15" spans="1:9" x14ac:dyDescent="0.2">
      <c r="A15" s="96" t="s">
        <v>599</v>
      </c>
      <c r="B15" s="188"/>
      <c r="C15" s="188"/>
      <c r="D15" s="188"/>
      <c r="E15" s="188"/>
      <c r="F15" s="188"/>
      <c r="G15" s="188"/>
      <c r="H15" s="188"/>
      <c r="I15" s="188"/>
    </row>
    <row r="16" spans="1:9" ht="10.5" x14ac:dyDescent="0.25">
      <c r="A16" s="753" t="s">
        <v>600</v>
      </c>
      <c r="B16" s="188"/>
      <c r="C16" s="188"/>
      <c r="D16" s="188"/>
      <c r="E16" s="188"/>
      <c r="F16" s="188"/>
      <c r="G16" s="188"/>
      <c r="H16" s="188"/>
      <c r="I16" s="188"/>
    </row>
    <row r="17" spans="1:9" x14ac:dyDescent="0.2">
      <c r="A17" s="96" t="s">
        <v>601</v>
      </c>
      <c r="B17" s="188"/>
      <c r="C17" s="188"/>
      <c r="D17" s="188"/>
      <c r="E17" s="188"/>
      <c r="F17" s="188"/>
      <c r="G17" s="188"/>
      <c r="H17" s="188"/>
      <c r="I17" s="188"/>
    </row>
    <row r="18" spans="1:9" x14ac:dyDescent="0.2">
      <c r="A18" s="96" t="s">
        <v>676</v>
      </c>
      <c r="B18" s="188"/>
      <c r="C18" s="188"/>
      <c r="D18" s="188"/>
      <c r="E18" s="188"/>
      <c r="F18" s="188"/>
      <c r="G18" s="188"/>
      <c r="H18" s="188"/>
      <c r="I18" s="188"/>
    </row>
    <row r="19" spans="1:9" x14ac:dyDescent="0.2">
      <c r="A19" s="96" t="s">
        <v>677</v>
      </c>
      <c r="B19" s="188"/>
      <c r="C19" s="188"/>
      <c r="D19" s="188"/>
      <c r="E19" s="188"/>
      <c r="F19" s="188"/>
      <c r="G19" s="188"/>
      <c r="H19" s="188"/>
      <c r="I19" s="188"/>
    </row>
    <row r="20" spans="1:9" x14ac:dyDescent="0.2">
      <c r="A20" s="96" t="s">
        <v>604</v>
      </c>
      <c r="B20" s="188">
        <v>-5.85</v>
      </c>
      <c r="C20" s="188">
        <v>-9.42</v>
      </c>
      <c r="D20" s="188">
        <v>-4.04</v>
      </c>
      <c r="E20" s="188">
        <v>-29936.26</v>
      </c>
      <c r="F20" s="188">
        <v>-30.37</v>
      </c>
      <c r="G20" s="188">
        <v>-3.53</v>
      </c>
      <c r="H20" s="188">
        <v>-10.94</v>
      </c>
      <c r="I20" s="188">
        <v>-248.02</v>
      </c>
    </row>
    <row r="21" spans="1:9" x14ac:dyDescent="0.2">
      <c r="A21" s="758" t="s">
        <v>678</v>
      </c>
      <c r="B21" s="188" t="s">
        <v>415</v>
      </c>
      <c r="C21" s="188" t="s">
        <v>415</v>
      </c>
      <c r="D21" s="188" t="s">
        <v>415</v>
      </c>
      <c r="E21" s="188">
        <v>381.49</v>
      </c>
      <c r="F21" s="188">
        <v>0.12</v>
      </c>
      <c r="G21" s="188">
        <v>0.04</v>
      </c>
      <c r="H21" s="188" t="s">
        <v>415</v>
      </c>
      <c r="I21" s="188">
        <v>59.83</v>
      </c>
    </row>
    <row r="22" spans="1:9" x14ac:dyDescent="0.2">
      <c r="A22" s="96" t="s">
        <v>605</v>
      </c>
      <c r="B22" s="188"/>
      <c r="C22" s="188"/>
      <c r="D22" s="188"/>
      <c r="E22" s="188"/>
      <c r="F22" s="188"/>
      <c r="G22" s="188"/>
      <c r="H22" s="188"/>
      <c r="I22" s="188"/>
    </row>
    <row r="23" spans="1:9" x14ac:dyDescent="0.2">
      <c r="A23" s="96" t="s">
        <v>606</v>
      </c>
      <c r="B23" s="188"/>
      <c r="C23" s="188"/>
      <c r="D23" s="188"/>
      <c r="E23" s="188"/>
      <c r="F23" s="188"/>
      <c r="G23" s="188"/>
      <c r="H23" s="188"/>
      <c r="I23" s="188"/>
    </row>
    <row r="24" spans="1:9" x14ac:dyDescent="0.2">
      <c r="A24" s="96" t="s">
        <v>607</v>
      </c>
      <c r="B24" s="188"/>
      <c r="C24" s="188"/>
      <c r="D24" s="188"/>
      <c r="E24" s="188"/>
      <c r="F24" s="188"/>
      <c r="G24" s="188"/>
      <c r="H24" s="188"/>
      <c r="I24" s="188"/>
    </row>
    <row r="25" spans="1:9" x14ac:dyDescent="0.2">
      <c r="A25" s="96" t="s">
        <v>608</v>
      </c>
      <c r="B25" s="188"/>
      <c r="C25" s="188"/>
      <c r="D25" s="188"/>
      <c r="E25" s="188"/>
      <c r="F25" s="188"/>
      <c r="G25" s="188"/>
      <c r="H25" s="188"/>
      <c r="I25" s="188"/>
    </row>
    <row r="26" spans="1:9" x14ac:dyDescent="0.2">
      <c r="A26" s="759" t="s">
        <v>614</v>
      </c>
      <c r="B26" s="760"/>
      <c r="C26" s="760"/>
      <c r="D26" s="760"/>
      <c r="E26" s="760"/>
      <c r="F26" s="760"/>
      <c r="G26" s="760"/>
      <c r="H26" s="760"/>
      <c r="I26" s="760"/>
    </row>
    <row r="27" spans="1:9" ht="10.5" x14ac:dyDescent="0.25">
      <c r="A27" s="753" t="s">
        <v>610</v>
      </c>
      <c r="B27" s="188"/>
      <c r="C27" s="188"/>
      <c r="D27" s="188"/>
      <c r="E27" s="188"/>
      <c r="F27" s="188"/>
      <c r="G27" s="188"/>
      <c r="H27" s="188"/>
      <c r="I27" s="188"/>
    </row>
    <row r="28" spans="1:9" x14ac:dyDescent="0.2">
      <c r="A28" s="96" t="s">
        <v>601</v>
      </c>
      <c r="B28" s="188"/>
      <c r="C28" s="188"/>
      <c r="D28" s="188"/>
      <c r="E28" s="188"/>
      <c r="F28" s="188"/>
      <c r="G28" s="188"/>
      <c r="H28" s="188"/>
      <c r="I28" s="188"/>
    </row>
    <row r="29" spans="1:9" x14ac:dyDescent="0.2">
      <c r="A29" s="96" t="s">
        <v>611</v>
      </c>
      <c r="B29" s="188"/>
      <c r="C29" s="188"/>
      <c r="D29" s="188"/>
      <c r="E29" s="188"/>
      <c r="F29" s="188"/>
      <c r="G29" s="188"/>
      <c r="H29" s="188"/>
      <c r="I29" s="188"/>
    </row>
    <row r="30" spans="1:9" x14ac:dyDescent="0.2">
      <c r="A30" s="96" t="s">
        <v>605</v>
      </c>
      <c r="B30" s="188" t="s">
        <v>415</v>
      </c>
      <c r="C30" s="188" t="s">
        <v>415</v>
      </c>
      <c r="D30" s="188" t="s">
        <v>415</v>
      </c>
      <c r="E30" s="188">
        <v>5183.25</v>
      </c>
      <c r="F30" s="188" t="s">
        <v>415</v>
      </c>
      <c r="G30" s="188">
        <v>0.01</v>
      </c>
      <c r="H30" s="188">
        <v>10.94</v>
      </c>
      <c r="I30" s="188" t="s">
        <v>415</v>
      </c>
    </row>
    <row r="31" spans="1:9" x14ac:dyDescent="0.2">
      <c r="A31" s="96" t="s">
        <v>612</v>
      </c>
      <c r="B31" s="188"/>
      <c r="C31" s="188"/>
      <c r="D31" s="188"/>
      <c r="E31" s="188"/>
      <c r="F31" s="188"/>
      <c r="G31" s="188"/>
      <c r="H31" s="188"/>
      <c r="I31" s="188"/>
    </row>
    <row r="32" spans="1:9" x14ac:dyDescent="0.2">
      <c r="A32" s="96" t="s">
        <v>606</v>
      </c>
      <c r="B32" s="188"/>
      <c r="C32" s="188"/>
      <c r="D32" s="188"/>
      <c r="E32" s="188"/>
      <c r="F32" s="188"/>
      <c r="G32" s="188"/>
      <c r="H32" s="188"/>
      <c r="I32" s="188"/>
    </row>
    <row r="33" spans="1:9" x14ac:dyDescent="0.2">
      <c r="A33" s="96" t="s">
        <v>607</v>
      </c>
      <c r="B33" s="188"/>
      <c r="C33" s="188"/>
      <c r="D33" s="188"/>
      <c r="E33" s="188"/>
      <c r="F33" s="188"/>
      <c r="G33" s="188"/>
      <c r="H33" s="188"/>
      <c r="I33" s="188"/>
    </row>
    <row r="34" spans="1:9" x14ac:dyDescent="0.2">
      <c r="A34" s="96" t="s">
        <v>608</v>
      </c>
      <c r="B34" s="188"/>
      <c r="C34" s="188"/>
      <c r="D34" s="188"/>
      <c r="E34" s="188"/>
      <c r="F34" s="188"/>
      <c r="G34" s="188"/>
      <c r="H34" s="188"/>
      <c r="I34" s="188"/>
    </row>
    <row r="35" spans="1:9" x14ac:dyDescent="0.2">
      <c r="A35" s="96" t="s">
        <v>613</v>
      </c>
      <c r="B35" s="188"/>
      <c r="C35" s="188"/>
      <c r="D35" s="188"/>
      <c r="E35" s="188"/>
      <c r="F35" s="188"/>
      <c r="G35" s="188"/>
      <c r="H35" s="188"/>
      <c r="I35" s="188"/>
    </row>
    <row r="36" spans="1:9" x14ac:dyDescent="0.2">
      <c r="A36" s="96" t="s">
        <v>614</v>
      </c>
      <c r="B36" s="188"/>
      <c r="C36" s="188"/>
      <c r="D36" s="188"/>
      <c r="E36" s="188"/>
      <c r="F36" s="188"/>
      <c r="G36" s="188"/>
      <c r="H36" s="188"/>
      <c r="I36" s="188"/>
    </row>
    <row r="37" spans="1:9" ht="10.5" x14ac:dyDescent="0.25">
      <c r="A37" s="761" t="s">
        <v>615</v>
      </c>
      <c r="B37" s="188"/>
      <c r="C37" s="188"/>
      <c r="D37" s="188"/>
      <c r="E37" s="188"/>
      <c r="F37" s="188"/>
      <c r="G37" s="188"/>
      <c r="H37" s="188"/>
      <c r="I37" s="188"/>
    </row>
    <row r="38" spans="1:9" ht="10.5" x14ac:dyDescent="0.25">
      <c r="A38" s="762" t="s">
        <v>616</v>
      </c>
      <c r="B38" s="763"/>
      <c r="C38" s="763"/>
      <c r="D38" s="763"/>
      <c r="E38" s="763"/>
      <c r="F38" s="763"/>
      <c r="G38" s="763"/>
      <c r="H38" s="763"/>
      <c r="I38" s="763"/>
    </row>
    <row r="39" spans="1:9" ht="10.5" x14ac:dyDescent="0.25">
      <c r="A39" s="753" t="s">
        <v>617</v>
      </c>
      <c r="B39" s="188"/>
      <c r="C39" s="188"/>
      <c r="D39" s="188"/>
      <c r="E39" s="188"/>
      <c r="F39" s="188"/>
      <c r="G39" s="188"/>
      <c r="H39" s="188"/>
      <c r="I39" s="188"/>
    </row>
    <row r="40" spans="1:9" x14ac:dyDescent="0.2">
      <c r="A40" s="96" t="s">
        <v>618</v>
      </c>
      <c r="B40" s="188" t="s">
        <v>415</v>
      </c>
      <c r="C40" s="188">
        <v>1.39</v>
      </c>
      <c r="D40" s="188" t="s">
        <v>415</v>
      </c>
      <c r="E40" s="188" t="s">
        <v>415</v>
      </c>
      <c r="F40" s="188" t="s">
        <v>415</v>
      </c>
      <c r="G40" s="188" t="s">
        <v>415</v>
      </c>
      <c r="H40" s="188" t="s">
        <v>415</v>
      </c>
      <c r="I40" s="188">
        <v>25.79</v>
      </c>
    </row>
    <row r="41" spans="1:9" x14ac:dyDescent="0.2">
      <c r="A41" s="96" t="s">
        <v>619</v>
      </c>
      <c r="B41" s="188" t="s">
        <v>415</v>
      </c>
      <c r="C41" s="188">
        <v>8.0399999999999991</v>
      </c>
      <c r="D41" s="188">
        <v>4.04</v>
      </c>
      <c r="E41" s="188">
        <v>465.73</v>
      </c>
      <c r="F41" s="188">
        <v>0.06</v>
      </c>
      <c r="G41" s="188">
        <v>0</v>
      </c>
      <c r="H41" s="188" t="s">
        <v>415</v>
      </c>
      <c r="I41" s="188" t="s">
        <v>415</v>
      </c>
    </row>
    <row r="42" spans="1:9" x14ac:dyDescent="0.2">
      <c r="A42" s="96" t="s">
        <v>620</v>
      </c>
      <c r="B42" s="188">
        <v>0.46</v>
      </c>
      <c r="C42" s="188" t="s">
        <v>415</v>
      </c>
      <c r="D42" s="188" t="s">
        <v>415</v>
      </c>
      <c r="E42" s="188">
        <v>251.65</v>
      </c>
      <c r="F42" s="188">
        <v>0.28999999999999998</v>
      </c>
      <c r="G42" s="188">
        <v>0.02</v>
      </c>
      <c r="H42" s="188" t="s">
        <v>415</v>
      </c>
      <c r="I42" s="188" t="s">
        <v>415</v>
      </c>
    </row>
    <row r="43" spans="1:9" x14ac:dyDescent="0.2">
      <c r="A43" s="96" t="s">
        <v>621</v>
      </c>
      <c r="B43" s="188" t="s">
        <v>415</v>
      </c>
      <c r="C43" s="188" t="s">
        <v>415</v>
      </c>
      <c r="D43" s="188" t="s">
        <v>415</v>
      </c>
      <c r="E43" s="188">
        <v>279.35000000000002</v>
      </c>
      <c r="F43" s="188">
        <v>0.34</v>
      </c>
      <c r="G43" s="188">
        <v>0.15</v>
      </c>
      <c r="H43" s="188" t="s">
        <v>415</v>
      </c>
      <c r="I43" s="188" t="s">
        <v>415</v>
      </c>
    </row>
    <row r="44" spans="1:9" x14ac:dyDescent="0.2">
      <c r="A44" s="96" t="s">
        <v>622</v>
      </c>
      <c r="B44" s="188">
        <v>0.57999999999999996</v>
      </c>
      <c r="C44" s="188" t="s">
        <v>415</v>
      </c>
      <c r="D44" s="188" t="s">
        <v>415</v>
      </c>
      <c r="E44" s="188">
        <v>6402.57</v>
      </c>
      <c r="F44" s="188">
        <v>0.26</v>
      </c>
      <c r="G44" s="188">
        <v>0.1</v>
      </c>
      <c r="H44" s="188" t="s">
        <v>415</v>
      </c>
      <c r="I44" s="188">
        <v>21.91</v>
      </c>
    </row>
    <row r="45" spans="1:9" x14ac:dyDescent="0.2">
      <c r="A45" s="96" t="s">
        <v>623</v>
      </c>
      <c r="B45" s="188">
        <v>0.03</v>
      </c>
      <c r="C45" s="188" t="s">
        <v>415</v>
      </c>
      <c r="D45" s="188" t="s">
        <v>415</v>
      </c>
      <c r="E45" s="188">
        <v>275.58</v>
      </c>
      <c r="F45" s="188">
        <v>0.42</v>
      </c>
      <c r="G45" s="188">
        <v>0.08</v>
      </c>
      <c r="H45" s="188" t="s">
        <v>415</v>
      </c>
      <c r="I45" s="188" t="s">
        <v>415</v>
      </c>
    </row>
    <row r="46" spans="1:9" x14ac:dyDescent="0.2">
      <c r="A46" s="96" t="s">
        <v>624</v>
      </c>
      <c r="B46" s="188">
        <v>0.01</v>
      </c>
      <c r="C46" s="188" t="s">
        <v>415</v>
      </c>
      <c r="D46" s="188" t="s">
        <v>415</v>
      </c>
      <c r="E46" s="188">
        <v>71.78</v>
      </c>
      <c r="F46" s="188">
        <v>0.08</v>
      </c>
      <c r="G46" s="188">
        <v>0.02</v>
      </c>
      <c r="H46" s="188" t="s">
        <v>415</v>
      </c>
      <c r="I46" s="188" t="s">
        <v>415</v>
      </c>
    </row>
    <row r="47" spans="1:9" x14ac:dyDescent="0.2">
      <c r="A47" s="96" t="s">
        <v>625</v>
      </c>
      <c r="B47" s="188">
        <v>0.19</v>
      </c>
      <c r="C47" s="188" t="s">
        <v>415</v>
      </c>
      <c r="D47" s="188" t="s">
        <v>415</v>
      </c>
      <c r="E47" s="188">
        <v>559.29999999999995</v>
      </c>
      <c r="F47" s="188">
        <v>0.32</v>
      </c>
      <c r="G47" s="188">
        <v>7.0000000000000007E-2</v>
      </c>
      <c r="H47" s="188" t="s">
        <v>415</v>
      </c>
      <c r="I47" s="188" t="s">
        <v>415</v>
      </c>
    </row>
    <row r="48" spans="1:9" x14ac:dyDescent="0.2">
      <c r="A48" s="96" t="s">
        <v>626</v>
      </c>
      <c r="B48" s="188">
        <v>0.66</v>
      </c>
      <c r="C48" s="188" t="s">
        <v>415</v>
      </c>
      <c r="D48" s="188" t="s">
        <v>415</v>
      </c>
      <c r="E48" s="188">
        <v>1575.48</v>
      </c>
      <c r="F48" s="188">
        <v>1.22</v>
      </c>
      <c r="G48" s="188">
        <v>0.22</v>
      </c>
      <c r="H48" s="188" t="s">
        <v>415</v>
      </c>
      <c r="I48" s="188">
        <v>24.85</v>
      </c>
    </row>
    <row r="49" spans="1:9" x14ac:dyDescent="0.2">
      <c r="A49" s="96" t="s">
        <v>627</v>
      </c>
      <c r="B49" s="188">
        <v>0.09</v>
      </c>
      <c r="C49" s="188" t="s">
        <v>415</v>
      </c>
      <c r="D49" s="188" t="s">
        <v>415</v>
      </c>
      <c r="E49" s="188">
        <v>187.02</v>
      </c>
      <c r="F49" s="188">
        <v>0.24</v>
      </c>
      <c r="G49" s="188">
        <v>0.05</v>
      </c>
      <c r="H49" s="188" t="s">
        <v>415</v>
      </c>
      <c r="I49" s="188" t="s">
        <v>415</v>
      </c>
    </row>
    <row r="50" spans="1:9" x14ac:dyDescent="0.2">
      <c r="A50" s="96" t="s">
        <v>628</v>
      </c>
      <c r="B50" s="188">
        <v>0.19</v>
      </c>
      <c r="C50" s="188" t="s">
        <v>415</v>
      </c>
      <c r="D50" s="188" t="s">
        <v>415</v>
      </c>
      <c r="E50" s="188">
        <v>1686.89</v>
      </c>
      <c r="F50" s="188">
        <v>0.71</v>
      </c>
      <c r="G50" s="188">
        <v>0.02</v>
      </c>
      <c r="H50" s="188" t="s">
        <v>415</v>
      </c>
      <c r="I50" s="188">
        <v>40</v>
      </c>
    </row>
    <row r="51" spans="1:9" x14ac:dyDescent="0.2">
      <c r="A51" s="96" t="s">
        <v>629</v>
      </c>
      <c r="B51" s="188">
        <v>7.0000000000000007E-2</v>
      </c>
      <c r="C51" s="188" t="s">
        <v>415</v>
      </c>
      <c r="D51" s="188" t="s">
        <v>415</v>
      </c>
      <c r="E51" s="188">
        <v>2664.18</v>
      </c>
      <c r="F51" s="188">
        <v>26.3</v>
      </c>
      <c r="G51" s="188">
        <v>2.36</v>
      </c>
      <c r="H51" s="188" t="s">
        <v>415</v>
      </c>
      <c r="I51" s="188">
        <v>2.67</v>
      </c>
    </row>
    <row r="52" spans="1:9" x14ac:dyDescent="0.2">
      <c r="A52" s="96" t="s">
        <v>630</v>
      </c>
      <c r="B52" s="188" t="s">
        <v>415</v>
      </c>
      <c r="C52" s="188" t="s">
        <v>415</v>
      </c>
      <c r="D52" s="188" t="s">
        <v>415</v>
      </c>
      <c r="E52" s="188">
        <v>0.09</v>
      </c>
      <c r="F52" s="188" t="s">
        <v>415</v>
      </c>
      <c r="G52" s="188">
        <v>0.12</v>
      </c>
      <c r="H52" s="188" t="s">
        <v>415</v>
      </c>
      <c r="I52" s="188" t="s">
        <v>415</v>
      </c>
    </row>
    <row r="53" spans="1:9" ht="10.5" x14ac:dyDescent="0.25">
      <c r="A53" s="753" t="s">
        <v>679</v>
      </c>
      <c r="B53" s="188"/>
      <c r="C53" s="188"/>
      <c r="D53" s="188"/>
      <c r="E53" s="188"/>
      <c r="F53" s="188"/>
      <c r="G53" s="188"/>
      <c r="H53" s="188"/>
      <c r="I53" s="188"/>
    </row>
    <row r="54" spans="1:9" x14ac:dyDescent="0.2">
      <c r="A54" s="96" t="s">
        <v>632</v>
      </c>
      <c r="B54" s="188"/>
      <c r="C54" s="188"/>
      <c r="D54" s="188"/>
      <c r="E54" s="188"/>
      <c r="F54" s="188"/>
      <c r="G54" s="188"/>
      <c r="H54" s="188"/>
      <c r="I54" s="188"/>
    </row>
    <row r="55" spans="1:9" x14ac:dyDescent="0.2">
      <c r="A55" s="96" t="s">
        <v>633</v>
      </c>
      <c r="B55" s="188"/>
      <c r="C55" s="188"/>
      <c r="D55" s="188"/>
      <c r="E55" s="188"/>
      <c r="F55" s="188"/>
      <c r="G55" s="188"/>
      <c r="H55" s="188"/>
      <c r="I55" s="188"/>
    </row>
    <row r="56" spans="1:9" x14ac:dyDescent="0.2">
      <c r="A56" s="96" t="s">
        <v>634</v>
      </c>
      <c r="B56" s="188"/>
      <c r="C56" s="188"/>
      <c r="D56" s="188"/>
      <c r="E56" s="188"/>
      <c r="F56" s="188"/>
      <c r="G56" s="188"/>
      <c r="H56" s="188"/>
      <c r="I56" s="188"/>
    </row>
    <row r="57" spans="1:9" x14ac:dyDescent="0.2">
      <c r="A57" s="96" t="s">
        <v>635</v>
      </c>
      <c r="B57" s="188"/>
      <c r="C57" s="188"/>
      <c r="D57" s="188"/>
      <c r="E57" s="188"/>
      <c r="F57" s="188"/>
      <c r="G57" s="188"/>
      <c r="H57" s="188"/>
      <c r="I57" s="188"/>
    </row>
    <row r="58" spans="1:9" x14ac:dyDescent="0.2">
      <c r="A58" s="96" t="s">
        <v>636</v>
      </c>
      <c r="B58" s="188"/>
      <c r="C58" s="188"/>
      <c r="D58" s="188"/>
      <c r="E58" s="188"/>
      <c r="F58" s="188"/>
      <c r="G58" s="188"/>
      <c r="H58" s="188"/>
      <c r="I58" s="188"/>
    </row>
    <row r="59" spans="1:9" ht="10.5" x14ac:dyDescent="0.25">
      <c r="A59" s="753" t="s">
        <v>614</v>
      </c>
      <c r="B59" s="188"/>
      <c r="C59" s="188"/>
      <c r="D59" s="188"/>
      <c r="E59" s="188"/>
      <c r="F59" s="188"/>
      <c r="G59" s="188"/>
      <c r="H59" s="188"/>
      <c r="I59" s="188"/>
    </row>
    <row r="60" spans="1:9" x14ac:dyDescent="0.2">
      <c r="A60" s="96" t="s">
        <v>637</v>
      </c>
      <c r="B60" s="188"/>
      <c r="C60" s="188"/>
      <c r="D60" s="188"/>
      <c r="E60" s="188"/>
      <c r="F60" s="188"/>
      <c r="G60" s="188"/>
      <c r="H60" s="188"/>
      <c r="I60" s="188"/>
    </row>
    <row r="61" spans="1:9" x14ac:dyDescent="0.2">
      <c r="A61" s="96" t="s">
        <v>638</v>
      </c>
      <c r="B61" s="188">
        <v>3.57</v>
      </c>
      <c r="C61" s="188" t="s">
        <v>415</v>
      </c>
      <c r="D61" s="188" t="s">
        <v>415</v>
      </c>
      <c r="E61" s="188">
        <v>5133.4399999999996</v>
      </c>
      <c r="F61" s="188" t="s">
        <v>415</v>
      </c>
      <c r="G61" s="188">
        <v>0.09</v>
      </c>
      <c r="H61" s="188" t="s">
        <v>415</v>
      </c>
      <c r="I61" s="188">
        <v>17.13</v>
      </c>
    </row>
    <row r="62" spans="1:9" x14ac:dyDescent="0.2">
      <c r="A62" s="96" t="s">
        <v>639</v>
      </c>
      <c r="B62" s="188" t="s">
        <v>415</v>
      </c>
      <c r="C62" s="188" t="s">
        <v>415</v>
      </c>
      <c r="D62" s="188" t="s">
        <v>415</v>
      </c>
      <c r="E62" s="188">
        <v>4768.1000000000004</v>
      </c>
      <c r="F62" s="188" t="s">
        <v>415</v>
      </c>
      <c r="G62" s="188">
        <v>0.18</v>
      </c>
      <c r="H62" s="188" t="s">
        <v>415</v>
      </c>
      <c r="I62" s="188">
        <v>55.84</v>
      </c>
    </row>
    <row r="63" spans="1:9" x14ac:dyDescent="0.2">
      <c r="A63" s="96" t="s">
        <v>640</v>
      </c>
      <c r="B63" s="188" t="s">
        <v>415</v>
      </c>
      <c r="C63" s="188" t="s">
        <v>415</v>
      </c>
      <c r="D63" s="188" t="s">
        <v>415</v>
      </c>
      <c r="E63" s="188">
        <v>45.22</v>
      </c>
      <c r="F63" s="188" t="s">
        <v>415</v>
      </c>
      <c r="G63" s="188" t="s">
        <v>415</v>
      </c>
      <c r="H63" s="188" t="s">
        <v>415</v>
      </c>
      <c r="I63" s="188" t="s">
        <v>415</v>
      </c>
    </row>
    <row r="64" spans="1:9" x14ac:dyDescent="0.2">
      <c r="A64" s="759" t="s">
        <v>641</v>
      </c>
      <c r="B64" s="188" t="s">
        <v>415</v>
      </c>
      <c r="C64" s="188" t="s">
        <v>415</v>
      </c>
      <c r="D64" s="188" t="s">
        <v>415</v>
      </c>
      <c r="E64" s="188">
        <v>5.16</v>
      </c>
      <c r="F64" s="188" t="s">
        <v>415</v>
      </c>
      <c r="G64" s="188" t="s">
        <v>415</v>
      </c>
      <c r="H64" s="188" t="s">
        <v>415</v>
      </c>
      <c r="I64" s="188" t="s">
        <v>415</v>
      </c>
    </row>
    <row r="65" spans="1:9" ht="11" thickBot="1" x14ac:dyDescent="0.25">
      <c r="A65" s="698" t="s">
        <v>642</v>
      </c>
      <c r="B65" s="764"/>
      <c r="C65" s="764"/>
      <c r="D65" s="764"/>
      <c r="E65" s="764"/>
      <c r="F65" s="764"/>
      <c r="G65" s="764"/>
      <c r="H65" s="764"/>
      <c r="I65" s="764"/>
    </row>
    <row r="66" spans="1:9" ht="10.5" thickTop="1" x14ac:dyDescent="0.2"/>
    <row r="67" spans="1:9" x14ac:dyDescent="0.2">
      <c r="I67" s="765">
        <f>SUM(I20:I64)</f>
        <v>0</v>
      </c>
    </row>
  </sheetData>
  <pageMargins left="0.74803149606299213" right="0.74803149606299213" top="0.98425196850393704" bottom="0.98425196850393704" header="0.51181102362204722" footer="0.51181102362204722"/>
  <pageSetup paperSize="9" firstPageNumber="201" orientation="portrait" useFirstPageNumber="1" horizontalDpi="1200" verticalDpi="1200"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D38"/>
  <sheetViews>
    <sheetView zoomScaleNormal="100" workbookViewId="0">
      <pane xSplit="2" topLeftCell="C1" activePane="topRight" state="frozen"/>
      <selection pane="topRight"/>
    </sheetView>
  </sheetViews>
  <sheetFormatPr defaultColWidth="7.765625" defaultRowHeight="15.5" x14ac:dyDescent="0.35"/>
  <cols>
    <col min="1" max="1" width="13.84375" style="1" customWidth="1"/>
    <col min="2" max="2" width="55" style="1" customWidth="1"/>
    <col min="3" max="3" width="11.07421875" style="1" customWidth="1"/>
    <col min="4" max="26" width="7" style="1" customWidth="1"/>
    <col min="27" max="27" width="5.23046875" style="1" customWidth="1"/>
    <col min="28" max="28" width="11" style="1" customWidth="1"/>
    <col min="29" max="29" width="12.84375" style="1" customWidth="1"/>
    <col min="30" max="256" width="7.765625" style="1"/>
    <col min="257" max="257" width="13.84375" style="1" customWidth="1"/>
    <col min="258" max="258" width="55" style="1" customWidth="1"/>
    <col min="259" max="259" width="11.07421875" style="1" customWidth="1"/>
    <col min="260" max="282" width="7" style="1" customWidth="1"/>
    <col min="283" max="283" width="5.23046875" style="1" customWidth="1"/>
    <col min="284" max="284" width="11" style="1" customWidth="1"/>
    <col min="285" max="285" width="12.84375" style="1" customWidth="1"/>
    <col min="286" max="512" width="7.765625" style="1"/>
    <col min="513" max="513" width="13.84375" style="1" customWidth="1"/>
    <col min="514" max="514" width="55" style="1" customWidth="1"/>
    <col min="515" max="515" width="11.07421875" style="1" customWidth="1"/>
    <col min="516" max="538" width="7" style="1" customWidth="1"/>
    <col min="539" max="539" width="5.23046875" style="1" customWidth="1"/>
    <col min="540" max="540" width="11" style="1" customWidth="1"/>
    <col min="541" max="541" width="12.84375" style="1" customWidth="1"/>
    <col min="542" max="768" width="7.765625" style="1"/>
    <col min="769" max="769" width="13.84375" style="1" customWidth="1"/>
    <col min="770" max="770" width="55" style="1" customWidth="1"/>
    <col min="771" max="771" width="11.07421875" style="1" customWidth="1"/>
    <col min="772" max="794" width="7" style="1" customWidth="1"/>
    <col min="795" max="795" width="5.23046875" style="1" customWidth="1"/>
    <col min="796" max="796" width="11" style="1" customWidth="1"/>
    <col min="797" max="797" width="12.84375" style="1" customWidth="1"/>
    <col min="798" max="1024" width="7.765625" style="1"/>
    <col min="1025" max="1025" width="13.84375" style="1" customWidth="1"/>
    <col min="1026" max="1026" width="55" style="1" customWidth="1"/>
    <col min="1027" max="1027" width="11.07421875" style="1" customWidth="1"/>
    <col min="1028" max="1050" width="7" style="1" customWidth="1"/>
    <col min="1051" max="1051" width="5.23046875" style="1" customWidth="1"/>
    <col min="1052" max="1052" width="11" style="1" customWidth="1"/>
    <col min="1053" max="1053" width="12.84375" style="1" customWidth="1"/>
    <col min="1054" max="1280" width="7.765625" style="1"/>
    <col min="1281" max="1281" width="13.84375" style="1" customWidth="1"/>
    <col min="1282" max="1282" width="55" style="1" customWidth="1"/>
    <col min="1283" max="1283" width="11.07421875" style="1" customWidth="1"/>
    <col min="1284" max="1306" width="7" style="1" customWidth="1"/>
    <col min="1307" max="1307" width="5.23046875" style="1" customWidth="1"/>
    <col min="1308" max="1308" width="11" style="1" customWidth="1"/>
    <col min="1309" max="1309" width="12.84375" style="1" customWidth="1"/>
    <col min="1310" max="1536" width="7.765625" style="1"/>
    <col min="1537" max="1537" width="13.84375" style="1" customWidth="1"/>
    <col min="1538" max="1538" width="55" style="1" customWidth="1"/>
    <col min="1539" max="1539" width="11.07421875" style="1" customWidth="1"/>
    <col min="1540" max="1562" width="7" style="1" customWidth="1"/>
    <col min="1563" max="1563" width="5.23046875" style="1" customWidth="1"/>
    <col min="1564" max="1564" width="11" style="1" customWidth="1"/>
    <col min="1565" max="1565" width="12.84375" style="1" customWidth="1"/>
    <col min="1566" max="1792" width="7.765625" style="1"/>
    <col min="1793" max="1793" width="13.84375" style="1" customWidth="1"/>
    <col min="1794" max="1794" width="55" style="1" customWidth="1"/>
    <col min="1795" max="1795" width="11.07421875" style="1" customWidth="1"/>
    <col min="1796" max="1818" width="7" style="1" customWidth="1"/>
    <col min="1819" max="1819" width="5.23046875" style="1" customWidth="1"/>
    <col min="1820" max="1820" width="11" style="1" customWidth="1"/>
    <col min="1821" max="1821" width="12.84375" style="1" customWidth="1"/>
    <col min="1822" max="2048" width="7.765625" style="1"/>
    <col min="2049" max="2049" width="13.84375" style="1" customWidth="1"/>
    <col min="2050" max="2050" width="55" style="1" customWidth="1"/>
    <col min="2051" max="2051" width="11.07421875" style="1" customWidth="1"/>
    <col min="2052" max="2074" width="7" style="1" customWidth="1"/>
    <col min="2075" max="2075" width="5.23046875" style="1" customWidth="1"/>
    <col min="2076" max="2076" width="11" style="1" customWidth="1"/>
    <col min="2077" max="2077" width="12.84375" style="1" customWidth="1"/>
    <col min="2078" max="2304" width="7.765625" style="1"/>
    <col min="2305" max="2305" width="13.84375" style="1" customWidth="1"/>
    <col min="2306" max="2306" width="55" style="1" customWidth="1"/>
    <col min="2307" max="2307" width="11.07421875" style="1" customWidth="1"/>
    <col min="2308" max="2330" width="7" style="1" customWidth="1"/>
    <col min="2331" max="2331" width="5.23046875" style="1" customWidth="1"/>
    <col min="2332" max="2332" width="11" style="1" customWidth="1"/>
    <col min="2333" max="2333" width="12.84375" style="1" customWidth="1"/>
    <col min="2334" max="2560" width="7.765625" style="1"/>
    <col min="2561" max="2561" width="13.84375" style="1" customWidth="1"/>
    <col min="2562" max="2562" width="55" style="1" customWidth="1"/>
    <col min="2563" max="2563" width="11.07421875" style="1" customWidth="1"/>
    <col min="2564" max="2586" width="7" style="1" customWidth="1"/>
    <col min="2587" max="2587" width="5.23046875" style="1" customWidth="1"/>
    <col min="2588" max="2588" width="11" style="1" customWidth="1"/>
    <col min="2589" max="2589" width="12.84375" style="1" customWidth="1"/>
    <col min="2590" max="2816" width="7.765625" style="1"/>
    <col min="2817" max="2817" width="13.84375" style="1" customWidth="1"/>
    <col min="2818" max="2818" width="55" style="1" customWidth="1"/>
    <col min="2819" max="2819" width="11.07421875" style="1" customWidth="1"/>
    <col min="2820" max="2842" width="7" style="1" customWidth="1"/>
    <col min="2843" max="2843" width="5.23046875" style="1" customWidth="1"/>
    <col min="2844" max="2844" width="11" style="1" customWidth="1"/>
    <col min="2845" max="2845" width="12.84375" style="1" customWidth="1"/>
    <col min="2846" max="3072" width="7.765625" style="1"/>
    <col min="3073" max="3073" width="13.84375" style="1" customWidth="1"/>
    <col min="3074" max="3074" width="55" style="1" customWidth="1"/>
    <col min="3075" max="3075" width="11.07421875" style="1" customWidth="1"/>
    <col min="3076" max="3098" width="7" style="1" customWidth="1"/>
    <col min="3099" max="3099" width="5.23046875" style="1" customWidth="1"/>
    <col min="3100" max="3100" width="11" style="1" customWidth="1"/>
    <col min="3101" max="3101" width="12.84375" style="1" customWidth="1"/>
    <col min="3102" max="3328" width="7.765625" style="1"/>
    <col min="3329" max="3329" width="13.84375" style="1" customWidth="1"/>
    <col min="3330" max="3330" width="55" style="1" customWidth="1"/>
    <col min="3331" max="3331" width="11.07421875" style="1" customWidth="1"/>
    <col min="3332" max="3354" width="7" style="1" customWidth="1"/>
    <col min="3355" max="3355" width="5.23046875" style="1" customWidth="1"/>
    <col min="3356" max="3356" width="11" style="1" customWidth="1"/>
    <col min="3357" max="3357" width="12.84375" style="1" customWidth="1"/>
    <col min="3358" max="3584" width="7.765625" style="1"/>
    <col min="3585" max="3585" width="13.84375" style="1" customWidth="1"/>
    <col min="3586" max="3586" width="55" style="1" customWidth="1"/>
    <col min="3587" max="3587" width="11.07421875" style="1" customWidth="1"/>
    <col min="3588" max="3610" width="7" style="1" customWidth="1"/>
    <col min="3611" max="3611" width="5.23046875" style="1" customWidth="1"/>
    <col min="3612" max="3612" width="11" style="1" customWidth="1"/>
    <col min="3613" max="3613" width="12.84375" style="1" customWidth="1"/>
    <col min="3614" max="3840" width="7.765625" style="1"/>
    <col min="3841" max="3841" width="13.84375" style="1" customWidth="1"/>
    <col min="3842" max="3842" width="55" style="1" customWidth="1"/>
    <col min="3843" max="3843" width="11.07421875" style="1" customWidth="1"/>
    <col min="3844" max="3866" width="7" style="1" customWidth="1"/>
    <col min="3867" max="3867" width="5.23046875" style="1" customWidth="1"/>
    <col min="3868" max="3868" width="11" style="1" customWidth="1"/>
    <col min="3869" max="3869" width="12.84375" style="1" customWidth="1"/>
    <col min="3870" max="4096" width="7.765625" style="1"/>
    <col min="4097" max="4097" width="13.84375" style="1" customWidth="1"/>
    <col min="4098" max="4098" width="55" style="1" customWidth="1"/>
    <col min="4099" max="4099" width="11.07421875" style="1" customWidth="1"/>
    <col min="4100" max="4122" width="7" style="1" customWidth="1"/>
    <col min="4123" max="4123" width="5.23046875" style="1" customWidth="1"/>
    <col min="4124" max="4124" width="11" style="1" customWidth="1"/>
    <col min="4125" max="4125" width="12.84375" style="1" customWidth="1"/>
    <col min="4126" max="4352" width="7.765625" style="1"/>
    <col min="4353" max="4353" width="13.84375" style="1" customWidth="1"/>
    <col min="4354" max="4354" width="55" style="1" customWidth="1"/>
    <col min="4355" max="4355" width="11.07421875" style="1" customWidth="1"/>
    <col min="4356" max="4378" width="7" style="1" customWidth="1"/>
    <col min="4379" max="4379" width="5.23046875" style="1" customWidth="1"/>
    <col min="4380" max="4380" width="11" style="1" customWidth="1"/>
    <col min="4381" max="4381" width="12.84375" style="1" customWidth="1"/>
    <col min="4382" max="4608" width="7.765625" style="1"/>
    <col min="4609" max="4609" width="13.84375" style="1" customWidth="1"/>
    <col min="4610" max="4610" width="55" style="1" customWidth="1"/>
    <col min="4611" max="4611" width="11.07421875" style="1" customWidth="1"/>
    <col min="4612" max="4634" width="7" style="1" customWidth="1"/>
    <col min="4635" max="4635" width="5.23046875" style="1" customWidth="1"/>
    <col min="4636" max="4636" width="11" style="1" customWidth="1"/>
    <col min="4637" max="4637" width="12.84375" style="1" customWidth="1"/>
    <col min="4638" max="4864" width="7.765625" style="1"/>
    <col min="4865" max="4865" width="13.84375" style="1" customWidth="1"/>
    <col min="4866" max="4866" width="55" style="1" customWidth="1"/>
    <col min="4867" max="4867" width="11.07421875" style="1" customWidth="1"/>
    <col min="4868" max="4890" width="7" style="1" customWidth="1"/>
    <col min="4891" max="4891" width="5.23046875" style="1" customWidth="1"/>
    <col min="4892" max="4892" width="11" style="1" customWidth="1"/>
    <col min="4893" max="4893" width="12.84375" style="1" customWidth="1"/>
    <col min="4894" max="5120" width="7.765625" style="1"/>
    <col min="5121" max="5121" width="13.84375" style="1" customWidth="1"/>
    <col min="5122" max="5122" width="55" style="1" customWidth="1"/>
    <col min="5123" max="5123" width="11.07421875" style="1" customWidth="1"/>
    <col min="5124" max="5146" width="7" style="1" customWidth="1"/>
    <col min="5147" max="5147" width="5.23046875" style="1" customWidth="1"/>
    <col min="5148" max="5148" width="11" style="1" customWidth="1"/>
    <col min="5149" max="5149" width="12.84375" style="1" customWidth="1"/>
    <col min="5150" max="5376" width="7.765625" style="1"/>
    <col min="5377" max="5377" width="13.84375" style="1" customWidth="1"/>
    <col min="5378" max="5378" width="55" style="1" customWidth="1"/>
    <col min="5379" max="5379" width="11.07421875" style="1" customWidth="1"/>
    <col min="5380" max="5402" width="7" style="1" customWidth="1"/>
    <col min="5403" max="5403" width="5.23046875" style="1" customWidth="1"/>
    <col min="5404" max="5404" width="11" style="1" customWidth="1"/>
    <col min="5405" max="5405" width="12.84375" style="1" customWidth="1"/>
    <col min="5406" max="5632" width="7.765625" style="1"/>
    <col min="5633" max="5633" width="13.84375" style="1" customWidth="1"/>
    <col min="5634" max="5634" width="55" style="1" customWidth="1"/>
    <col min="5635" max="5635" width="11.07421875" style="1" customWidth="1"/>
    <col min="5636" max="5658" width="7" style="1" customWidth="1"/>
    <col min="5659" max="5659" width="5.23046875" style="1" customWidth="1"/>
    <col min="5660" max="5660" width="11" style="1" customWidth="1"/>
    <col min="5661" max="5661" width="12.84375" style="1" customWidth="1"/>
    <col min="5662" max="5888" width="7.765625" style="1"/>
    <col min="5889" max="5889" width="13.84375" style="1" customWidth="1"/>
    <col min="5890" max="5890" width="55" style="1" customWidth="1"/>
    <col min="5891" max="5891" width="11.07421875" style="1" customWidth="1"/>
    <col min="5892" max="5914" width="7" style="1" customWidth="1"/>
    <col min="5915" max="5915" width="5.23046875" style="1" customWidth="1"/>
    <col min="5916" max="5916" width="11" style="1" customWidth="1"/>
    <col min="5917" max="5917" width="12.84375" style="1" customWidth="1"/>
    <col min="5918" max="6144" width="7.765625" style="1"/>
    <col min="6145" max="6145" width="13.84375" style="1" customWidth="1"/>
    <col min="6146" max="6146" width="55" style="1" customWidth="1"/>
    <col min="6147" max="6147" width="11.07421875" style="1" customWidth="1"/>
    <col min="6148" max="6170" width="7" style="1" customWidth="1"/>
    <col min="6171" max="6171" width="5.23046875" style="1" customWidth="1"/>
    <col min="6172" max="6172" width="11" style="1" customWidth="1"/>
    <col min="6173" max="6173" width="12.84375" style="1" customWidth="1"/>
    <col min="6174" max="6400" width="7.765625" style="1"/>
    <col min="6401" max="6401" width="13.84375" style="1" customWidth="1"/>
    <col min="6402" max="6402" width="55" style="1" customWidth="1"/>
    <col min="6403" max="6403" width="11.07421875" style="1" customWidth="1"/>
    <col min="6404" max="6426" width="7" style="1" customWidth="1"/>
    <col min="6427" max="6427" width="5.23046875" style="1" customWidth="1"/>
    <col min="6428" max="6428" width="11" style="1" customWidth="1"/>
    <col min="6429" max="6429" width="12.84375" style="1" customWidth="1"/>
    <col min="6430" max="6656" width="7.765625" style="1"/>
    <col min="6657" max="6657" width="13.84375" style="1" customWidth="1"/>
    <col min="6658" max="6658" width="55" style="1" customWidth="1"/>
    <col min="6659" max="6659" width="11.07421875" style="1" customWidth="1"/>
    <col min="6660" max="6682" width="7" style="1" customWidth="1"/>
    <col min="6683" max="6683" width="5.23046875" style="1" customWidth="1"/>
    <col min="6684" max="6684" width="11" style="1" customWidth="1"/>
    <col min="6685" max="6685" width="12.84375" style="1" customWidth="1"/>
    <col min="6686" max="6912" width="7.765625" style="1"/>
    <col min="6913" max="6913" width="13.84375" style="1" customWidth="1"/>
    <col min="6914" max="6914" width="55" style="1" customWidth="1"/>
    <col min="6915" max="6915" width="11.07421875" style="1" customWidth="1"/>
    <col min="6916" max="6938" width="7" style="1" customWidth="1"/>
    <col min="6939" max="6939" width="5.23046875" style="1" customWidth="1"/>
    <col min="6940" max="6940" width="11" style="1" customWidth="1"/>
    <col min="6941" max="6941" width="12.84375" style="1" customWidth="1"/>
    <col min="6942" max="7168" width="7.765625" style="1"/>
    <col min="7169" max="7169" width="13.84375" style="1" customWidth="1"/>
    <col min="7170" max="7170" width="55" style="1" customWidth="1"/>
    <col min="7171" max="7171" width="11.07421875" style="1" customWidth="1"/>
    <col min="7172" max="7194" width="7" style="1" customWidth="1"/>
    <col min="7195" max="7195" width="5.23046875" style="1" customWidth="1"/>
    <col min="7196" max="7196" width="11" style="1" customWidth="1"/>
    <col min="7197" max="7197" width="12.84375" style="1" customWidth="1"/>
    <col min="7198" max="7424" width="7.765625" style="1"/>
    <col min="7425" max="7425" width="13.84375" style="1" customWidth="1"/>
    <col min="7426" max="7426" width="55" style="1" customWidth="1"/>
    <col min="7427" max="7427" width="11.07421875" style="1" customWidth="1"/>
    <col min="7428" max="7450" width="7" style="1" customWidth="1"/>
    <col min="7451" max="7451" width="5.23046875" style="1" customWidth="1"/>
    <col min="7452" max="7452" width="11" style="1" customWidth="1"/>
    <col min="7453" max="7453" width="12.84375" style="1" customWidth="1"/>
    <col min="7454" max="7680" width="7.765625" style="1"/>
    <col min="7681" max="7681" width="13.84375" style="1" customWidth="1"/>
    <col min="7682" max="7682" width="55" style="1" customWidth="1"/>
    <col min="7683" max="7683" width="11.07421875" style="1" customWidth="1"/>
    <col min="7684" max="7706" width="7" style="1" customWidth="1"/>
    <col min="7707" max="7707" width="5.23046875" style="1" customWidth="1"/>
    <col min="7708" max="7708" width="11" style="1" customWidth="1"/>
    <col min="7709" max="7709" width="12.84375" style="1" customWidth="1"/>
    <col min="7710" max="7936" width="7.765625" style="1"/>
    <col min="7937" max="7937" width="13.84375" style="1" customWidth="1"/>
    <col min="7938" max="7938" width="55" style="1" customWidth="1"/>
    <col min="7939" max="7939" width="11.07421875" style="1" customWidth="1"/>
    <col min="7940" max="7962" width="7" style="1" customWidth="1"/>
    <col min="7963" max="7963" width="5.23046875" style="1" customWidth="1"/>
    <col min="7964" max="7964" width="11" style="1" customWidth="1"/>
    <col min="7965" max="7965" width="12.84375" style="1" customWidth="1"/>
    <col min="7966" max="8192" width="7.765625" style="1"/>
    <col min="8193" max="8193" width="13.84375" style="1" customWidth="1"/>
    <col min="8194" max="8194" width="55" style="1" customWidth="1"/>
    <col min="8195" max="8195" width="11.07421875" style="1" customWidth="1"/>
    <col min="8196" max="8218" width="7" style="1" customWidth="1"/>
    <col min="8219" max="8219" width="5.23046875" style="1" customWidth="1"/>
    <col min="8220" max="8220" width="11" style="1" customWidth="1"/>
    <col min="8221" max="8221" width="12.84375" style="1" customWidth="1"/>
    <col min="8222" max="8448" width="7.765625" style="1"/>
    <col min="8449" max="8449" width="13.84375" style="1" customWidth="1"/>
    <col min="8450" max="8450" width="55" style="1" customWidth="1"/>
    <col min="8451" max="8451" width="11.07421875" style="1" customWidth="1"/>
    <col min="8452" max="8474" width="7" style="1" customWidth="1"/>
    <col min="8475" max="8475" width="5.23046875" style="1" customWidth="1"/>
    <col min="8476" max="8476" width="11" style="1" customWidth="1"/>
    <col min="8477" max="8477" width="12.84375" style="1" customWidth="1"/>
    <col min="8478" max="8704" width="7.765625" style="1"/>
    <col min="8705" max="8705" width="13.84375" style="1" customWidth="1"/>
    <col min="8706" max="8706" width="55" style="1" customWidth="1"/>
    <col min="8707" max="8707" width="11.07421875" style="1" customWidth="1"/>
    <col min="8708" max="8730" width="7" style="1" customWidth="1"/>
    <col min="8731" max="8731" width="5.23046875" style="1" customWidth="1"/>
    <col min="8732" max="8732" width="11" style="1" customWidth="1"/>
    <col min="8733" max="8733" width="12.84375" style="1" customWidth="1"/>
    <col min="8734" max="8960" width="7.765625" style="1"/>
    <col min="8961" max="8961" width="13.84375" style="1" customWidth="1"/>
    <col min="8962" max="8962" width="55" style="1" customWidth="1"/>
    <col min="8963" max="8963" width="11.07421875" style="1" customWidth="1"/>
    <col min="8964" max="8986" width="7" style="1" customWidth="1"/>
    <col min="8987" max="8987" width="5.23046875" style="1" customWidth="1"/>
    <col min="8988" max="8988" width="11" style="1" customWidth="1"/>
    <col min="8989" max="8989" width="12.84375" style="1" customWidth="1"/>
    <col min="8990" max="9216" width="7.765625" style="1"/>
    <col min="9217" max="9217" width="13.84375" style="1" customWidth="1"/>
    <col min="9218" max="9218" width="55" style="1" customWidth="1"/>
    <col min="9219" max="9219" width="11.07421875" style="1" customWidth="1"/>
    <col min="9220" max="9242" width="7" style="1" customWidth="1"/>
    <col min="9243" max="9243" width="5.23046875" style="1" customWidth="1"/>
    <col min="9244" max="9244" width="11" style="1" customWidth="1"/>
    <col min="9245" max="9245" width="12.84375" style="1" customWidth="1"/>
    <col min="9246" max="9472" width="7.765625" style="1"/>
    <col min="9473" max="9473" width="13.84375" style="1" customWidth="1"/>
    <col min="9474" max="9474" width="55" style="1" customWidth="1"/>
    <col min="9475" max="9475" width="11.07421875" style="1" customWidth="1"/>
    <col min="9476" max="9498" width="7" style="1" customWidth="1"/>
    <col min="9499" max="9499" width="5.23046875" style="1" customWidth="1"/>
    <col min="9500" max="9500" width="11" style="1" customWidth="1"/>
    <col min="9501" max="9501" width="12.84375" style="1" customWidth="1"/>
    <col min="9502" max="9728" width="7.765625" style="1"/>
    <col min="9729" max="9729" width="13.84375" style="1" customWidth="1"/>
    <col min="9730" max="9730" width="55" style="1" customWidth="1"/>
    <col min="9731" max="9731" width="11.07421875" style="1" customWidth="1"/>
    <col min="9732" max="9754" width="7" style="1" customWidth="1"/>
    <col min="9755" max="9755" width="5.23046875" style="1" customWidth="1"/>
    <col min="9756" max="9756" width="11" style="1" customWidth="1"/>
    <col min="9757" max="9757" width="12.84375" style="1" customWidth="1"/>
    <col min="9758" max="9984" width="7.765625" style="1"/>
    <col min="9985" max="9985" width="13.84375" style="1" customWidth="1"/>
    <col min="9986" max="9986" width="55" style="1" customWidth="1"/>
    <col min="9987" max="9987" width="11.07421875" style="1" customWidth="1"/>
    <col min="9988" max="10010" width="7" style="1" customWidth="1"/>
    <col min="10011" max="10011" width="5.23046875" style="1" customWidth="1"/>
    <col min="10012" max="10012" width="11" style="1" customWidth="1"/>
    <col min="10013" max="10013" width="12.84375" style="1" customWidth="1"/>
    <col min="10014" max="10240" width="7.765625" style="1"/>
    <col min="10241" max="10241" width="13.84375" style="1" customWidth="1"/>
    <col min="10242" max="10242" width="55" style="1" customWidth="1"/>
    <col min="10243" max="10243" width="11.07421875" style="1" customWidth="1"/>
    <col min="10244" max="10266" width="7" style="1" customWidth="1"/>
    <col min="10267" max="10267" width="5.23046875" style="1" customWidth="1"/>
    <col min="10268" max="10268" width="11" style="1" customWidth="1"/>
    <col min="10269" max="10269" width="12.84375" style="1" customWidth="1"/>
    <col min="10270" max="10496" width="7.765625" style="1"/>
    <col min="10497" max="10497" width="13.84375" style="1" customWidth="1"/>
    <col min="10498" max="10498" width="55" style="1" customWidth="1"/>
    <col min="10499" max="10499" width="11.07421875" style="1" customWidth="1"/>
    <col min="10500" max="10522" width="7" style="1" customWidth="1"/>
    <col min="10523" max="10523" width="5.23046875" style="1" customWidth="1"/>
    <col min="10524" max="10524" width="11" style="1" customWidth="1"/>
    <col min="10525" max="10525" width="12.84375" style="1" customWidth="1"/>
    <col min="10526" max="10752" width="7.765625" style="1"/>
    <col min="10753" max="10753" width="13.84375" style="1" customWidth="1"/>
    <col min="10754" max="10754" width="55" style="1" customWidth="1"/>
    <col min="10755" max="10755" width="11.07421875" style="1" customWidth="1"/>
    <col min="10756" max="10778" width="7" style="1" customWidth="1"/>
    <col min="10779" max="10779" width="5.23046875" style="1" customWidth="1"/>
    <col min="10780" max="10780" width="11" style="1" customWidth="1"/>
    <col min="10781" max="10781" width="12.84375" style="1" customWidth="1"/>
    <col min="10782" max="11008" width="7.765625" style="1"/>
    <col min="11009" max="11009" width="13.84375" style="1" customWidth="1"/>
    <col min="11010" max="11010" width="55" style="1" customWidth="1"/>
    <col min="11011" max="11011" width="11.07421875" style="1" customWidth="1"/>
    <col min="11012" max="11034" width="7" style="1" customWidth="1"/>
    <col min="11035" max="11035" width="5.23046875" style="1" customWidth="1"/>
    <col min="11036" max="11036" width="11" style="1" customWidth="1"/>
    <col min="11037" max="11037" width="12.84375" style="1" customWidth="1"/>
    <col min="11038" max="11264" width="7.765625" style="1"/>
    <col min="11265" max="11265" width="13.84375" style="1" customWidth="1"/>
    <col min="11266" max="11266" width="55" style="1" customWidth="1"/>
    <col min="11267" max="11267" width="11.07421875" style="1" customWidth="1"/>
    <col min="11268" max="11290" width="7" style="1" customWidth="1"/>
    <col min="11291" max="11291" width="5.23046875" style="1" customWidth="1"/>
    <col min="11292" max="11292" width="11" style="1" customWidth="1"/>
    <col min="11293" max="11293" width="12.84375" style="1" customWidth="1"/>
    <col min="11294" max="11520" width="7.765625" style="1"/>
    <col min="11521" max="11521" width="13.84375" style="1" customWidth="1"/>
    <col min="11522" max="11522" width="55" style="1" customWidth="1"/>
    <col min="11523" max="11523" width="11.07421875" style="1" customWidth="1"/>
    <col min="11524" max="11546" width="7" style="1" customWidth="1"/>
    <col min="11547" max="11547" width="5.23046875" style="1" customWidth="1"/>
    <col min="11548" max="11548" width="11" style="1" customWidth="1"/>
    <col min="11549" max="11549" width="12.84375" style="1" customWidth="1"/>
    <col min="11550" max="11776" width="7.765625" style="1"/>
    <col min="11777" max="11777" width="13.84375" style="1" customWidth="1"/>
    <col min="11778" max="11778" width="55" style="1" customWidth="1"/>
    <col min="11779" max="11779" width="11.07421875" style="1" customWidth="1"/>
    <col min="11780" max="11802" width="7" style="1" customWidth="1"/>
    <col min="11803" max="11803" width="5.23046875" style="1" customWidth="1"/>
    <col min="11804" max="11804" width="11" style="1" customWidth="1"/>
    <col min="11805" max="11805" width="12.84375" style="1" customWidth="1"/>
    <col min="11806" max="12032" width="7.765625" style="1"/>
    <col min="12033" max="12033" width="13.84375" style="1" customWidth="1"/>
    <col min="12034" max="12034" width="55" style="1" customWidth="1"/>
    <col min="12035" max="12035" width="11.07421875" style="1" customWidth="1"/>
    <col min="12036" max="12058" width="7" style="1" customWidth="1"/>
    <col min="12059" max="12059" width="5.23046875" style="1" customWidth="1"/>
    <col min="12060" max="12060" width="11" style="1" customWidth="1"/>
    <col min="12061" max="12061" width="12.84375" style="1" customWidth="1"/>
    <col min="12062" max="12288" width="7.765625" style="1"/>
    <col min="12289" max="12289" width="13.84375" style="1" customWidth="1"/>
    <col min="12290" max="12290" width="55" style="1" customWidth="1"/>
    <col min="12291" max="12291" width="11.07421875" style="1" customWidth="1"/>
    <col min="12292" max="12314" width="7" style="1" customWidth="1"/>
    <col min="12315" max="12315" width="5.23046875" style="1" customWidth="1"/>
    <col min="12316" max="12316" width="11" style="1" customWidth="1"/>
    <col min="12317" max="12317" width="12.84375" style="1" customWidth="1"/>
    <col min="12318" max="12544" width="7.765625" style="1"/>
    <col min="12545" max="12545" width="13.84375" style="1" customWidth="1"/>
    <col min="12546" max="12546" width="55" style="1" customWidth="1"/>
    <col min="12547" max="12547" width="11.07421875" style="1" customWidth="1"/>
    <col min="12548" max="12570" width="7" style="1" customWidth="1"/>
    <col min="12571" max="12571" width="5.23046875" style="1" customWidth="1"/>
    <col min="12572" max="12572" width="11" style="1" customWidth="1"/>
    <col min="12573" max="12573" width="12.84375" style="1" customWidth="1"/>
    <col min="12574" max="12800" width="7.765625" style="1"/>
    <col min="12801" max="12801" width="13.84375" style="1" customWidth="1"/>
    <col min="12802" max="12802" width="55" style="1" customWidth="1"/>
    <col min="12803" max="12803" width="11.07421875" style="1" customWidth="1"/>
    <col min="12804" max="12826" width="7" style="1" customWidth="1"/>
    <col min="12827" max="12827" width="5.23046875" style="1" customWidth="1"/>
    <col min="12828" max="12828" width="11" style="1" customWidth="1"/>
    <col min="12829" max="12829" width="12.84375" style="1" customWidth="1"/>
    <col min="12830" max="13056" width="7.765625" style="1"/>
    <col min="13057" max="13057" width="13.84375" style="1" customWidth="1"/>
    <col min="13058" max="13058" width="55" style="1" customWidth="1"/>
    <col min="13059" max="13059" width="11.07421875" style="1" customWidth="1"/>
    <col min="13060" max="13082" width="7" style="1" customWidth="1"/>
    <col min="13083" max="13083" width="5.23046875" style="1" customWidth="1"/>
    <col min="13084" max="13084" width="11" style="1" customWidth="1"/>
    <col min="13085" max="13085" width="12.84375" style="1" customWidth="1"/>
    <col min="13086" max="13312" width="7.765625" style="1"/>
    <col min="13313" max="13313" width="13.84375" style="1" customWidth="1"/>
    <col min="13314" max="13314" width="55" style="1" customWidth="1"/>
    <col min="13315" max="13315" width="11.07421875" style="1" customWidth="1"/>
    <col min="13316" max="13338" width="7" style="1" customWidth="1"/>
    <col min="13339" max="13339" width="5.23046875" style="1" customWidth="1"/>
    <col min="13340" max="13340" width="11" style="1" customWidth="1"/>
    <col min="13341" max="13341" width="12.84375" style="1" customWidth="1"/>
    <col min="13342" max="13568" width="7.765625" style="1"/>
    <col min="13569" max="13569" width="13.84375" style="1" customWidth="1"/>
    <col min="13570" max="13570" width="55" style="1" customWidth="1"/>
    <col min="13571" max="13571" width="11.07421875" style="1" customWidth="1"/>
    <col min="13572" max="13594" width="7" style="1" customWidth="1"/>
    <col min="13595" max="13595" width="5.23046875" style="1" customWidth="1"/>
    <col min="13596" max="13596" width="11" style="1" customWidth="1"/>
    <col min="13597" max="13597" width="12.84375" style="1" customWidth="1"/>
    <col min="13598" max="13824" width="7.765625" style="1"/>
    <col min="13825" max="13825" width="13.84375" style="1" customWidth="1"/>
    <col min="13826" max="13826" width="55" style="1" customWidth="1"/>
    <col min="13827" max="13827" width="11.07421875" style="1" customWidth="1"/>
    <col min="13828" max="13850" width="7" style="1" customWidth="1"/>
    <col min="13851" max="13851" width="5.23046875" style="1" customWidth="1"/>
    <col min="13852" max="13852" width="11" style="1" customWidth="1"/>
    <col min="13853" max="13853" width="12.84375" style="1" customWidth="1"/>
    <col min="13854" max="14080" width="7.765625" style="1"/>
    <col min="14081" max="14081" width="13.84375" style="1" customWidth="1"/>
    <col min="14082" max="14082" width="55" style="1" customWidth="1"/>
    <col min="14083" max="14083" width="11.07421875" style="1" customWidth="1"/>
    <col min="14084" max="14106" width="7" style="1" customWidth="1"/>
    <col min="14107" max="14107" width="5.23046875" style="1" customWidth="1"/>
    <col min="14108" max="14108" width="11" style="1" customWidth="1"/>
    <col min="14109" max="14109" width="12.84375" style="1" customWidth="1"/>
    <col min="14110" max="14336" width="7.765625" style="1"/>
    <col min="14337" max="14337" width="13.84375" style="1" customWidth="1"/>
    <col min="14338" max="14338" width="55" style="1" customWidth="1"/>
    <col min="14339" max="14339" width="11.07421875" style="1" customWidth="1"/>
    <col min="14340" max="14362" width="7" style="1" customWidth="1"/>
    <col min="14363" max="14363" width="5.23046875" style="1" customWidth="1"/>
    <col min="14364" max="14364" width="11" style="1" customWidth="1"/>
    <col min="14365" max="14365" width="12.84375" style="1" customWidth="1"/>
    <col min="14366" max="14592" width="7.765625" style="1"/>
    <col min="14593" max="14593" width="13.84375" style="1" customWidth="1"/>
    <col min="14594" max="14594" width="55" style="1" customWidth="1"/>
    <col min="14595" max="14595" width="11.07421875" style="1" customWidth="1"/>
    <col min="14596" max="14618" width="7" style="1" customWidth="1"/>
    <col min="14619" max="14619" width="5.23046875" style="1" customWidth="1"/>
    <col min="14620" max="14620" width="11" style="1" customWidth="1"/>
    <col min="14621" max="14621" width="12.84375" style="1" customWidth="1"/>
    <col min="14622" max="14848" width="7.765625" style="1"/>
    <col min="14849" max="14849" width="13.84375" style="1" customWidth="1"/>
    <col min="14850" max="14850" width="55" style="1" customWidth="1"/>
    <col min="14851" max="14851" width="11.07421875" style="1" customWidth="1"/>
    <col min="14852" max="14874" width="7" style="1" customWidth="1"/>
    <col min="14875" max="14875" width="5.23046875" style="1" customWidth="1"/>
    <col min="14876" max="14876" width="11" style="1" customWidth="1"/>
    <col min="14877" max="14877" width="12.84375" style="1" customWidth="1"/>
    <col min="14878" max="15104" width="7.765625" style="1"/>
    <col min="15105" max="15105" width="13.84375" style="1" customWidth="1"/>
    <col min="15106" max="15106" width="55" style="1" customWidth="1"/>
    <col min="15107" max="15107" width="11.07421875" style="1" customWidth="1"/>
    <col min="15108" max="15130" width="7" style="1" customWidth="1"/>
    <col min="15131" max="15131" width="5.23046875" style="1" customWidth="1"/>
    <col min="15132" max="15132" width="11" style="1" customWidth="1"/>
    <col min="15133" max="15133" width="12.84375" style="1" customWidth="1"/>
    <col min="15134" max="15360" width="7.765625" style="1"/>
    <col min="15361" max="15361" width="13.84375" style="1" customWidth="1"/>
    <col min="15362" max="15362" width="55" style="1" customWidth="1"/>
    <col min="15363" max="15363" width="11.07421875" style="1" customWidth="1"/>
    <col min="15364" max="15386" width="7" style="1" customWidth="1"/>
    <col min="15387" max="15387" width="5.23046875" style="1" customWidth="1"/>
    <col min="15388" max="15388" width="11" style="1" customWidth="1"/>
    <col min="15389" max="15389" width="12.84375" style="1" customWidth="1"/>
    <col min="15390" max="15616" width="7.765625" style="1"/>
    <col min="15617" max="15617" width="13.84375" style="1" customWidth="1"/>
    <col min="15618" max="15618" width="55" style="1" customWidth="1"/>
    <col min="15619" max="15619" width="11.07421875" style="1" customWidth="1"/>
    <col min="15620" max="15642" width="7" style="1" customWidth="1"/>
    <col min="15643" max="15643" width="5.23046875" style="1" customWidth="1"/>
    <col min="15644" max="15644" width="11" style="1" customWidth="1"/>
    <col min="15645" max="15645" width="12.84375" style="1" customWidth="1"/>
    <col min="15646" max="15872" width="7.765625" style="1"/>
    <col min="15873" max="15873" width="13.84375" style="1" customWidth="1"/>
    <col min="15874" max="15874" width="55" style="1" customWidth="1"/>
    <col min="15875" max="15875" width="11.07421875" style="1" customWidth="1"/>
    <col min="15876" max="15898" width="7" style="1" customWidth="1"/>
    <col min="15899" max="15899" width="5.23046875" style="1" customWidth="1"/>
    <col min="15900" max="15900" width="11" style="1" customWidth="1"/>
    <col min="15901" max="15901" width="12.84375" style="1" customWidth="1"/>
    <col min="15902" max="16128" width="7.765625" style="1"/>
    <col min="16129" max="16129" width="13.84375" style="1" customWidth="1"/>
    <col min="16130" max="16130" width="55" style="1" customWidth="1"/>
    <col min="16131" max="16131" width="11.07421875" style="1" customWidth="1"/>
    <col min="16132" max="16154" width="7" style="1" customWidth="1"/>
    <col min="16155" max="16155" width="5.23046875" style="1" customWidth="1"/>
    <col min="16156" max="16156" width="11" style="1" customWidth="1"/>
    <col min="16157" max="16157" width="12.84375" style="1" customWidth="1"/>
    <col min="16158" max="16384" width="7.765625" style="1"/>
  </cols>
  <sheetData>
    <row r="1" spans="1:30" s="379" customFormat="1" ht="28" x14ac:dyDescent="0.6">
      <c r="A1" s="87" t="s">
        <v>66</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row>
    <row r="2" spans="1:30" ht="12" customHeight="1" thickBot="1" x14ac:dyDescent="0.4">
      <c r="A2" s="129" t="s">
        <v>67</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row>
    <row r="3" spans="1:30" ht="16" thickTop="1" x14ac:dyDescent="0.35">
      <c r="A3" s="132" t="s">
        <v>68</v>
      </c>
      <c r="B3" s="169"/>
      <c r="C3" s="375" t="s">
        <v>69</v>
      </c>
      <c r="D3" s="93">
        <v>1998</v>
      </c>
      <c r="E3" s="93">
        <v>1999</v>
      </c>
      <c r="F3" s="93">
        <v>2000</v>
      </c>
      <c r="G3" s="93">
        <v>2001</v>
      </c>
      <c r="H3" s="93">
        <v>2002</v>
      </c>
      <c r="I3" s="93">
        <v>2003</v>
      </c>
      <c r="J3" s="93">
        <v>2004</v>
      </c>
      <c r="K3" s="93">
        <v>2005</v>
      </c>
      <c r="L3" s="93">
        <v>2006</v>
      </c>
      <c r="M3" s="93">
        <v>2007</v>
      </c>
      <c r="N3" s="93">
        <v>2008</v>
      </c>
      <c r="O3" s="93">
        <v>2009</v>
      </c>
      <c r="P3" s="93">
        <v>2010</v>
      </c>
      <c r="Q3" s="93">
        <v>2011</v>
      </c>
      <c r="R3" s="93">
        <v>2012</v>
      </c>
      <c r="S3" s="93">
        <v>2013</v>
      </c>
      <c r="T3" s="93">
        <v>2014</v>
      </c>
      <c r="U3" s="93">
        <v>2015</v>
      </c>
      <c r="V3" s="93">
        <v>2016</v>
      </c>
      <c r="W3" s="93">
        <v>2017</v>
      </c>
      <c r="X3" s="93">
        <v>2018</v>
      </c>
      <c r="Y3" s="93">
        <v>2019</v>
      </c>
      <c r="Z3" s="93">
        <v>2020</v>
      </c>
      <c r="AA3" s="93"/>
      <c r="AB3" s="375" t="s">
        <v>70</v>
      </c>
      <c r="AC3" s="375"/>
    </row>
    <row r="4" spans="1:30" s="93" customFormat="1" ht="12.75" customHeight="1" x14ac:dyDescent="0.25">
      <c r="A4" s="104" t="s">
        <v>71</v>
      </c>
      <c r="B4" s="136" t="s">
        <v>72</v>
      </c>
      <c r="C4" s="380">
        <v>379268</v>
      </c>
      <c r="D4" s="144">
        <v>30312</v>
      </c>
      <c r="E4" s="144">
        <v>34169</v>
      </c>
      <c r="F4" s="144">
        <v>37317</v>
      </c>
      <c r="G4" s="144">
        <v>31268</v>
      </c>
      <c r="H4" s="144">
        <v>29976</v>
      </c>
      <c r="I4" s="144">
        <v>28315</v>
      </c>
      <c r="J4" s="144">
        <v>25481</v>
      </c>
      <c r="K4" s="381">
        <v>21977</v>
      </c>
      <c r="L4" s="144">
        <v>18875</v>
      </c>
      <c r="M4" s="144">
        <v>18679</v>
      </c>
      <c r="N4" s="144">
        <v>16007.17</v>
      </c>
      <c r="O4" s="144">
        <v>15752.61</v>
      </c>
      <c r="P4" s="144">
        <v>15327.03</v>
      </c>
      <c r="Q4" s="144">
        <v>13141</v>
      </c>
      <c r="R4" s="144">
        <v>10768.8</v>
      </c>
      <c r="S4" s="144">
        <v>9757.5</v>
      </c>
      <c r="T4" s="144">
        <v>9182.1</v>
      </c>
      <c r="U4" s="144">
        <v>10042.14</v>
      </c>
      <c r="V4" s="144">
        <v>11644.27</v>
      </c>
      <c r="W4" s="144">
        <v>12041.57</v>
      </c>
      <c r="X4" s="382">
        <v>18894.759999999998</v>
      </c>
      <c r="Y4" s="382">
        <v>20070.38</v>
      </c>
      <c r="Z4" s="144">
        <v>19359.310000000001</v>
      </c>
      <c r="AA4" s="144">
        <v>0</v>
      </c>
      <c r="AB4" s="383">
        <v>837625.63</v>
      </c>
      <c r="AC4" s="139"/>
      <c r="AD4" s="95"/>
    </row>
    <row r="5" spans="1:30" s="93" customFormat="1" ht="12" customHeight="1" x14ac:dyDescent="0.25">
      <c r="A5" s="92" t="s">
        <v>73</v>
      </c>
      <c r="B5" s="93" t="s">
        <v>74</v>
      </c>
      <c r="C5" s="95">
        <v>258529</v>
      </c>
      <c r="D5" s="139">
        <v>10061</v>
      </c>
      <c r="E5" s="139">
        <v>9564</v>
      </c>
      <c r="F5" s="139">
        <v>8251</v>
      </c>
      <c r="G5" s="139">
        <v>6677</v>
      </c>
      <c r="H5" s="139">
        <v>6464</v>
      </c>
      <c r="I5" s="139">
        <v>5452</v>
      </c>
      <c r="J5" s="139">
        <v>4967</v>
      </c>
      <c r="K5" s="384">
        <v>4287</v>
      </c>
      <c r="L5" s="384">
        <v>3371</v>
      </c>
      <c r="M5" s="384">
        <v>3368.58</v>
      </c>
      <c r="N5" s="384">
        <v>3234.68</v>
      </c>
      <c r="O5" s="384">
        <v>3066.5</v>
      </c>
      <c r="P5" s="384">
        <v>2834.15</v>
      </c>
      <c r="Q5" s="384">
        <v>2068</v>
      </c>
      <c r="R5" s="384">
        <v>1519.1</v>
      </c>
      <c r="S5" s="384">
        <v>732.6</v>
      </c>
      <c r="T5" s="384">
        <v>903.3</v>
      </c>
      <c r="U5" s="384">
        <v>3697.72</v>
      </c>
      <c r="V5" s="384">
        <v>4303.07</v>
      </c>
      <c r="W5" s="384">
        <v>4576</v>
      </c>
      <c r="X5" s="384">
        <v>3087.86</v>
      </c>
      <c r="Y5" s="384">
        <v>2734.98</v>
      </c>
      <c r="Z5" s="384">
        <v>2447.7399999999998</v>
      </c>
      <c r="AA5" s="384">
        <v>0</v>
      </c>
      <c r="AB5" s="385">
        <v>356197.28</v>
      </c>
      <c r="AC5" s="139"/>
    </row>
    <row r="6" spans="1:30" s="93" customFormat="1" ht="12" customHeight="1" x14ac:dyDescent="0.2">
      <c r="B6" s="93" t="s">
        <v>75</v>
      </c>
      <c r="C6" s="95">
        <v>232</v>
      </c>
      <c r="D6" s="139">
        <v>3753</v>
      </c>
      <c r="E6" s="139">
        <v>4330</v>
      </c>
      <c r="F6" s="139">
        <v>4577</v>
      </c>
      <c r="G6" s="139">
        <v>3723</v>
      </c>
      <c r="H6" s="139">
        <v>5281</v>
      </c>
      <c r="I6" s="139">
        <v>4010</v>
      </c>
      <c r="J6" s="139">
        <v>3535</v>
      </c>
      <c r="K6" s="384">
        <v>2987</v>
      </c>
      <c r="L6" s="384">
        <v>2912</v>
      </c>
      <c r="M6" s="384">
        <v>2389.9</v>
      </c>
      <c r="N6" s="171">
        <v>25.72</v>
      </c>
      <c r="O6" s="384">
        <v>0</v>
      </c>
      <c r="P6" s="384">
        <v>0</v>
      </c>
      <c r="Q6" s="384">
        <v>0</v>
      </c>
      <c r="R6" s="384">
        <v>0</v>
      </c>
      <c r="S6" s="384">
        <v>0</v>
      </c>
      <c r="T6" s="384">
        <v>0</v>
      </c>
      <c r="U6" s="384">
        <v>0</v>
      </c>
      <c r="V6" s="384">
        <v>0</v>
      </c>
      <c r="W6" s="384">
        <v>0</v>
      </c>
      <c r="X6" s="384">
        <v>0</v>
      </c>
      <c r="Y6" s="384">
        <v>0</v>
      </c>
      <c r="Z6" s="384">
        <v>0</v>
      </c>
      <c r="AA6" s="384">
        <v>0</v>
      </c>
      <c r="AB6" s="139">
        <v>37755.620000000003</v>
      </c>
      <c r="AC6" s="139"/>
    </row>
    <row r="7" spans="1:30" s="93" customFormat="1" ht="12" customHeight="1" x14ac:dyDescent="0.2">
      <c r="B7" s="93" t="s">
        <v>76</v>
      </c>
      <c r="C7" s="95">
        <v>552146</v>
      </c>
      <c r="D7" s="139">
        <v>38352</v>
      </c>
      <c r="E7" s="139">
        <v>41565</v>
      </c>
      <c r="F7" s="139">
        <v>35177</v>
      </c>
      <c r="G7" s="139">
        <v>32806</v>
      </c>
      <c r="H7" s="139">
        <v>34059</v>
      </c>
      <c r="I7" s="139">
        <v>30726</v>
      </c>
      <c r="J7" s="139">
        <v>27715</v>
      </c>
      <c r="K7" s="384">
        <v>24996</v>
      </c>
      <c r="L7" s="384">
        <v>21985</v>
      </c>
      <c r="M7" s="384">
        <v>27167.93</v>
      </c>
      <c r="N7" s="384">
        <v>29213.279999999999</v>
      </c>
      <c r="O7" s="384">
        <v>28652.57</v>
      </c>
      <c r="P7" s="384">
        <v>25260.67</v>
      </c>
      <c r="Q7" s="384">
        <v>20192</v>
      </c>
      <c r="R7" s="384">
        <v>17301.8</v>
      </c>
      <c r="S7" s="384">
        <v>18519.8</v>
      </c>
      <c r="T7" s="384">
        <v>15842.9</v>
      </c>
      <c r="U7" s="384">
        <v>19016.77</v>
      </c>
      <c r="V7" s="384">
        <v>18713.2</v>
      </c>
      <c r="W7" s="384">
        <v>18096.73</v>
      </c>
      <c r="X7" s="384">
        <v>16446.29</v>
      </c>
      <c r="Y7" s="384">
        <v>15424.53</v>
      </c>
      <c r="Z7" s="384">
        <v>13635.75</v>
      </c>
      <c r="AA7" s="384">
        <v>0</v>
      </c>
      <c r="AB7" s="139">
        <v>1123011.2</v>
      </c>
      <c r="AC7" s="139"/>
    </row>
    <row r="8" spans="1:30" s="93" customFormat="1" ht="12" customHeight="1" x14ac:dyDescent="0.2">
      <c r="B8" s="93" t="s">
        <v>77</v>
      </c>
      <c r="C8" s="95">
        <v>19840</v>
      </c>
      <c r="D8" s="139">
        <v>365</v>
      </c>
      <c r="E8" s="139">
        <v>194</v>
      </c>
      <c r="F8" s="139">
        <v>137</v>
      </c>
      <c r="G8" s="139">
        <v>62</v>
      </c>
      <c r="H8" s="139">
        <v>385</v>
      </c>
      <c r="I8" s="139">
        <v>293</v>
      </c>
      <c r="J8" s="139">
        <v>292</v>
      </c>
      <c r="K8" s="384">
        <v>192</v>
      </c>
      <c r="L8" s="384">
        <v>106</v>
      </c>
      <c r="M8" s="384">
        <v>98.17</v>
      </c>
      <c r="N8" s="384">
        <v>54.37</v>
      </c>
      <c r="O8" s="384">
        <v>338.36</v>
      </c>
      <c r="P8" s="384">
        <v>449.01</v>
      </c>
      <c r="Q8" s="384">
        <v>187</v>
      </c>
      <c r="R8" s="384">
        <v>141.5</v>
      </c>
      <c r="S8" s="384">
        <v>552.1</v>
      </c>
      <c r="T8" s="384">
        <v>195.7</v>
      </c>
      <c r="U8" s="384">
        <v>10.5</v>
      </c>
      <c r="V8" s="384">
        <v>10.5</v>
      </c>
      <c r="W8" s="384">
        <v>0</v>
      </c>
      <c r="X8" s="384">
        <v>0</v>
      </c>
      <c r="Y8" s="384">
        <v>0</v>
      </c>
      <c r="Z8" s="384">
        <v>0</v>
      </c>
      <c r="AA8" s="384">
        <v>0</v>
      </c>
      <c r="AB8" s="139">
        <v>23903.22</v>
      </c>
      <c r="AC8" s="139"/>
    </row>
    <row r="9" spans="1:30" s="93" customFormat="1" ht="12" customHeight="1" x14ac:dyDescent="0.2">
      <c r="B9" s="93" t="s">
        <v>78</v>
      </c>
      <c r="C9" s="95">
        <v>8155</v>
      </c>
      <c r="D9" s="139">
        <v>7619</v>
      </c>
      <c r="E9" s="139">
        <v>7819</v>
      </c>
      <c r="F9" s="139">
        <v>6867</v>
      </c>
      <c r="G9" s="139">
        <v>5870</v>
      </c>
      <c r="H9" s="139">
        <v>5989</v>
      </c>
      <c r="I9" s="139">
        <v>5984</v>
      </c>
      <c r="J9" s="139">
        <v>5077</v>
      </c>
      <c r="K9" s="384">
        <v>4600</v>
      </c>
      <c r="L9" s="384">
        <v>5076</v>
      </c>
      <c r="M9" s="384">
        <v>3941.22</v>
      </c>
      <c r="N9" s="384">
        <v>3729.18</v>
      </c>
      <c r="O9" s="384">
        <v>3500.87</v>
      </c>
      <c r="P9" s="384">
        <v>3054.46</v>
      </c>
      <c r="Q9" s="384">
        <v>3074</v>
      </c>
      <c r="R9" s="384">
        <v>2267.3000000000002</v>
      </c>
      <c r="S9" s="384">
        <v>1851.5</v>
      </c>
      <c r="T9" s="384">
        <v>3596.2</v>
      </c>
      <c r="U9" s="384">
        <v>3044.21</v>
      </c>
      <c r="V9" s="384">
        <v>2417.52</v>
      </c>
      <c r="W9" s="384">
        <v>2482.29</v>
      </c>
      <c r="X9" s="384">
        <v>2465.56</v>
      </c>
      <c r="Y9" s="384">
        <v>2232.37</v>
      </c>
      <c r="Z9" s="384">
        <v>2100.13</v>
      </c>
      <c r="AA9" s="384">
        <v>0</v>
      </c>
      <c r="AB9" s="139">
        <v>102812.82</v>
      </c>
      <c r="AC9" s="139"/>
    </row>
    <row r="10" spans="1:30" s="93" customFormat="1" ht="12" customHeight="1" x14ac:dyDescent="0.2">
      <c r="B10" s="93" t="s">
        <v>79</v>
      </c>
      <c r="C10" s="95">
        <v>821773</v>
      </c>
      <c r="D10" s="139">
        <v>28805</v>
      </c>
      <c r="E10" s="139">
        <v>26658</v>
      </c>
      <c r="F10" s="139">
        <v>22107</v>
      </c>
      <c r="G10" s="139">
        <v>25059</v>
      </c>
      <c r="H10" s="139">
        <v>22603</v>
      </c>
      <c r="I10" s="139">
        <v>20857</v>
      </c>
      <c r="J10" s="139">
        <v>18508</v>
      </c>
      <c r="K10" s="384">
        <v>16491</v>
      </c>
      <c r="L10" s="384">
        <v>15962</v>
      </c>
      <c r="M10" s="384">
        <v>13441.46</v>
      </c>
      <c r="N10" s="384">
        <v>11984.65</v>
      </c>
      <c r="O10" s="384">
        <v>10328.01</v>
      </c>
      <c r="P10" s="384">
        <v>10180.129999999999</v>
      </c>
      <c r="Q10" s="384">
        <v>9231</v>
      </c>
      <c r="R10" s="384">
        <v>9183.5</v>
      </c>
      <c r="S10" s="384">
        <v>6039.4</v>
      </c>
      <c r="T10" s="384">
        <v>6740.3</v>
      </c>
      <c r="U10" s="384">
        <v>6052.81</v>
      </c>
      <c r="V10" s="384">
        <v>6250.91</v>
      </c>
      <c r="W10" s="384">
        <v>5152.3599999999997</v>
      </c>
      <c r="X10" s="384">
        <v>5424.07</v>
      </c>
      <c r="Y10" s="384">
        <v>7409.92</v>
      </c>
      <c r="Z10" s="384">
        <v>6698.63</v>
      </c>
      <c r="AA10" s="384">
        <v>0</v>
      </c>
      <c r="AB10" s="139">
        <v>1132940.1499999999</v>
      </c>
      <c r="AC10" s="139"/>
    </row>
    <row r="11" spans="1:30" x14ac:dyDescent="0.35">
      <c r="A11" s="104" t="s">
        <v>80</v>
      </c>
      <c r="B11" s="104"/>
      <c r="C11" s="386">
        <v>1660675</v>
      </c>
      <c r="D11" s="383">
        <v>88955</v>
      </c>
      <c r="E11" s="383">
        <v>90130</v>
      </c>
      <c r="F11" s="383">
        <v>77116</v>
      </c>
      <c r="G11" s="383">
        <v>74197</v>
      </c>
      <c r="H11" s="383">
        <v>74781</v>
      </c>
      <c r="I11" s="383">
        <v>67322</v>
      </c>
      <c r="J11" s="383">
        <v>60094</v>
      </c>
      <c r="K11" s="387">
        <v>53553</v>
      </c>
      <c r="L11" s="387">
        <v>49412</v>
      </c>
      <c r="M11" s="387">
        <v>50407.25</v>
      </c>
      <c r="N11" s="387">
        <v>48241.89</v>
      </c>
      <c r="O11" s="387">
        <v>45886.31</v>
      </c>
      <c r="P11" s="387">
        <v>41778.43</v>
      </c>
      <c r="Q11" s="387">
        <v>34752</v>
      </c>
      <c r="R11" s="387">
        <v>30413.200000000001</v>
      </c>
      <c r="S11" s="387">
        <v>27695.4</v>
      </c>
      <c r="T11" s="387">
        <v>27278.400000000001</v>
      </c>
      <c r="U11" s="387">
        <v>31822.01</v>
      </c>
      <c r="V11" s="387">
        <v>31695.200000000001</v>
      </c>
      <c r="W11" s="387">
        <v>30307.37</v>
      </c>
      <c r="X11" s="387">
        <v>27423.78</v>
      </c>
      <c r="Y11" s="387">
        <v>27801.8</v>
      </c>
      <c r="Z11" s="387">
        <v>24882.240000000002</v>
      </c>
      <c r="AA11" s="387">
        <v>0</v>
      </c>
      <c r="AB11" s="383">
        <v>2776620.29</v>
      </c>
      <c r="AC11" s="388"/>
    </row>
    <row r="12" spans="1:30" x14ac:dyDescent="0.35">
      <c r="A12" s="389" t="s">
        <v>81</v>
      </c>
      <c r="B12" s="389" t="s">
        <v>82</v>
      </c>
      <c r="C12" s="380">
        <v>38374</v>
      </c>
      <c r="D12" s="385">
        <v>5161</v>
      </c>
      <c r="E12" s="385">
        <v>4285</v>
      </c>
      <c r="F12" s="385">
        <v>3247</v>
      </c>
      <c r="G12" s="385">
        <v>2921</v>
      </c>
      <c r="H12" s="385">
        <v>2673</v>
      </c>
      <c r="I12" s="385">
        <v>2198</v>
      </c>
      <c r="J12" s="385">
        <v>1941</v>
      </c>
      <c r="K12" s="390">
        <v>1648</v>
      </c>
      <c r="L12" s="390">
        <v>1379</v>
      </c>
      <c r="M12" s="390">
        <v>1270.77</v>
      </c>
      <c r="N12" s="390">
        <v>1247.7</v>
      </c>
      <c r="O12" s="390">
        <v>1181.1199999999999</v>
      </c>
      <c r="P12" s="390">
        <v>941.13</v>
      </c>
      <c r="Q12" s="390">
        <v>678</v>
      </c>
      <c r="R12" s="390">
        <v>870</v>
      </c>
      <c r="S12" s="390">
        <v>1003.3</v>
      </c>
      <c r="T12" s="390">
        <v>1013.5</v>
      </c>
      <c r="U12" s="390">
        <v>962.13</v>
      </c>
      <c r="V12" s="390">
        <v>966.37</v>
      </c>
      <c r="W12" s="390">
        <v>835.68</v>
      </c>
      <c r="X12" s="391">
        <v>1529.77</v>
      </c>
      <c r="Y12" s="391">
        <v>1471.92</v>
      </c>
      <c r="Z12" s="390">
        <v>1416.52</v>
      </c>
      <c r="AA12" s="390">
        <v>0</v>
      </c>
      <c r="AB12" s="390">
        <v>79214.92</v>
      </c>
      <c r="AC12" s="139"/>
    </row>
    <row r="13" spans="1:30" x14ac:dyDescent="0.35">
      <c r="A13" s="389" t="s">
        <v>83</v>
      </c>
      <c r="B13" s="389" t="s">
        <v>84</v>
      </c>
      <c r="C13" s="380">
        <v>693</v>
      </c>
      <c r="D13" s="385">
        <v>0</v>
      </c>
      <c r="E13" s="385">
        <v>0</v>
      </c>
      <c r="F13" s="385">
        <v>202</v>
      </c>
      <c r="G13" s="385">
        <v>0</v>
      </c>
      <c r="H13" s="385">
        <v>0</v>
      </c>
      <c r="I13" s="385">
        <v>0</v>
      </c>
      <c r="J13" s="385">
        <v>0</v>
      </c>
      <c r="K13" s="390">
        <v>0</v>
      </c>
      <c r="L13" s="390">
        <v>0</v>
      </c>
      <c r="M13" s="390">
        <v>0</v>
      </c>
      <c r="N13" s="390">
        <v>0</v>
      </c>
      <c r="O13" s="390">
        <v>0</v>
      </c>
      <c r="P13" s="390">
        <v>0</v>
      </c>
      <c r="Q13" s="390">
        <v>0</v>
      </c>
      <c r="R13" s="390">
        <v>0</v>
      </c>
      <c r="S13" s="390">
        <v>0</v>
      </c>
      <c r="T13" s="390">
        <v>0</v>
      </c>
      <c r="U13" s="390">
        <v>0</v>
      </c>
      <c r="V13" s="390">
        <v>0</v>
      </c>
      <c r="W13" s="390">
        <v>0</v>
      </c>
      <c r="X13" s="390">
        <v>0</v>
      </c>
      <c r="Y13" s="390">
        <v>0</v>
      </c>
      <c r="Z13" s="390">
        <v>0</v>
      </c>
      <c r="AA13" s="390">
        <v>0</v>
      </c>
      <c r="AB13" s="390">
        <v>895</v>
      </c>
      <c r="AC13" s="139"/>
    </row>
    <row r="14" spans="1:30" ht="16" thickBot="1" x14ac:dyDescent="0.4">
      <c r="A14" s="109" t="s">
        <v>85</v>
      </c>
      <c r="B14" s="109"/>
      <c r="C14" s="392">
        <v>2079010</v>
      </c>
      <c r="D14" s="393">
        <v>124428</v>
      </c>
      <c r="E14" s="393">
        <v>128584</v>
      </c>
      <c r="F14" s="393">
        <v>117882</v>
      </c>
      <c r="G14" s="393">
        <v>108386</v>
      </c>
      <c r="H14" s="393">
        <v>107430</v>
      </c>
      <c r="I14" s="393">
        <v>97835</v>
      </c>
      <c r="J14" s="393">
        <v>87516</v>
      </c>
      <c r="K14" s="393">
        <v>77178</v>
      </c>
      <c r="L14" s="393">
        <v>69666</v>
      </c>
      <c r="M14" s="393">
        <v>70357.02</v>
      </c>
      <c r="N14" s="393">
        <v>65496.75</v>
      </c>
      <c r="O14" s="393">
        <v>62820.05</v>
      </c>
      <c r="P14" s="393">
        <v>58046.6</v>
      </c>
      <c r="Q14" s="393">
        <v>48571</v>
      </c>
      <c r="R14" s="393">
        <v>42052</v>
      </c>
      <c r="S14" s="393">
        <v>38456.199999999997</v>
      </c>
      <c r="T14" s="393">
        <v>37474</v>
      </c>
      <c r="U14" s="393">
        <v>42825.88</v>
      </c>
      <c r="V14" s="393">
        <v>44305.84</v>
      </c>
      <c r="W14" s="393">
        <v>43184.61</v>
      </c>
      <c r="X14" s="393">
        <v>47848.31</v>
      </c>
      <c r="Y14" s="393">
        <v>49344.1</v>
      </c>
      <c r="Z14" s="393">
        <v>45658.07</v>
      </c>
      <c r="AA14" s="393">
        <v>0</v>
      </c>
      <c r="AB14" s="393">
        <v>3694355.45</v>
      </c>
      <c r="AC14" s="139"/>
    </row>
    <row r="15" spans="1:30" ht="7.5" customHeight="1" thickTop="1" x14ac:dyDescent="0.35">
      <c r="A15" s="92"/>
      <c r="B15" s="92"/>
      <c r="C15" s="92"/>
      <c r="D15" s="388"/>
      <c r="E15" s="388"/>
      <c r="F15" s="388"/>
      <c r="G15" s="394"/>
      <c r="H15" s="388"/>
      <c r="I15" s="388"/>
      <c r="J15" s="388"/>
      <c r="K15" s="395"/>
      <c r="L15" s="395"/>
      <c r="M15" s="395"/>
      <c r="N15" s="395"/>
      <c r="O15" s="395"/>
      <c r="P15" s="395"/>
      <c r="Q15" s="395"/>
      <c r="R15" s="395"/>
      <c r="S15" s="395"/>
      <c r="T15" s="395"/>
      <c r="U15" s="395"/>
      <c r="V15" s="395"/>
      <c r="W15" s="395"/>
      <c r="X15" s="395"/>
      <c r="Y15" s="395"/>
      <c r="Z15" s="395"/>
      <c r="AA15" s="395"/>
      <c r="AB15" s="395"/>
      <c r="AC15" s="388"/>
    </row>
    <row r="16" spans="1:30" ht="14.25" customHeight="1" thickBot="1" x14ac:dyDescent="0.4">
      <c r="A16" s="396" t="s">
        <v>86</v>
      </c>
      <c r="B16" s="397"/>
      <c r="C16" s="392">
        <v>96155</v>
      </c>
      <c r="D16" s="398">
        <v>8205</v>
      </c>
      <c r="E16" s="398">
        <v>8515</v>
      </c>
      <c r="F16" s="398">
        <v>8363</v>
      </c>
      <c r="G16" s="398">
        <v>8292</v>
      </c>
      <c r="H16" s="398">
        <v>8514</v>
      </c>
      <c r="I16" s="398">
        <v>8238</v>
      </c>
      <c r="J16" s="398">
        <v>7858</v>
      </c>
      <c r="K16" s="399">
        <v>7543</v>
      </c>
      <c r="L16" s="399">
        <v>6913</v>
      </c>
      <c r="M16" s="399">
        <v>6218.08</v>
      </c>
      <c r="N16" s="399">
        <v>6292.08</v>
      </c>
      <c r="O16" s="399">
        <v>5378.43</v>
      </c>
      <c r="P16" s="399">
        <v>4915.0200000000004</v>
      </c>
      <c r="Q16" s="399">
        <v>3401</v>
      </c>
      <c r="R16" s="399">
        <v>2508</v>
      </c>
      <c r="S16" s="399">
        <v>2190</v>
      </c>
      <c r="T16" s="399">
        <v>2453.66</v>
      </c>
      <c r="U16" s="399">
        <v>2461.85</v>
      </c>
      <c r="V16" s="399">
        <v>3138.74</v>
      </c>
      <c r="W16" s="399">
        <v>3445.66</v>
      </c>
      <c r="X16" s="399">
        <v>3339.23</v>
      </c>
      <c r="Y16" s="399">
        <v>3144.27</v>
      </c>
      <c r="Z16" s="399">
        <v>3327.19</v>
      </c>
      <c r="AA16" s="399">
        <v>0</v>
      </c>
      <c r="AB16" s="399">
        <v>220809.2</v>
      </c>
      <c r="AC16" s="400"/>
    </row>
    <row r="17" spans="1:30" ht="7.5" customHeight="1" thickTop="1" x14ac:dyDescent="0.35">
      <c r="A17" s="132"/>
      <c r="B17" s="169"/>
      <c r="C17" s="169"/>
      <c r="D17" s="400"/>
      <c r="E17" s="400"/>
      <c r="F17" s="400"/>
      <c r="G17" s="400"/>
      <c r="H17" s="400"/>
      <c r="I17" s="400"/>
      <c r="J17" s="400"/>
      <c r="K17" s="401"/>
      <c r="L17" s="401"/>
      <c r="M17" s="402"/>
      <c r="N17" s="401"/>
      <c r="O17" s="401"/>
      <c r="P17" s="401"/>
      <c r="Q17" s="401"/>
      <c r="R17" s="401"/>
      <c r="S17" s="401"/>
      <c r="T17" s="401"/>
      <c r="U17" s="401"/>
      <c r="V17" s="401"/>
      <c r="W17" s="401"/>
      <c r="X17" s="401"/>
      <c r="Y17" s="401"/>
      <c r="Z17" s="401"/>
      <c r="AA17" s="401"/>
      <c r="AB17" s="401"/>
      <c r="AC17" s="139"/>
      <c r="AD17" s="8" t="s">
        <v>87</v>
      </c>
    </row>
    <row r="18" spans="1:30" ht="14.25" customHeight="1" thickBot="1" x14ac:dyDescent="0.4">
      <c r="A18" s="396" t="s">
        <v>88</v>
      </c>
      <c r="B18" s="397"/>
      <c r="C18" s="392">
        <v>2175165</v>
      </c>
      <c r="D18" s="398">
        <v>132633</v>
      </c>
      <c r="E18" s="398">
        <v>137099</v>
      </c>
      <c r="F18" s="398">
        <v>126245</v>
      </c>
      <c r="G18" s="398">
        <v>116678</v>
      </c>
      <c r="H18" s="398">
        <v>115944</v>
      </c>
      <c r="I18" s="398">
        <v>106073</v>
      </c>
      <c r="J18" s="398">
        <v>95374</v>
      </c>
      <c r="K18" s="399">
        <v>84721</v>
      </c>
      <c r="L18" s="399">
        <v>76579</v>
      </c>
      <c r="M18" s="403">
        <v>76575.100000000006</v>
      </c>
      <c r="N18" s="399">
        <v>71788.83</v>
      </c>
      <c r="O18" s="399">
        <v>68198.48</v>
      </c>
      <c r="P18" s="399">
        <v>62961.61</v>
      </c>
      <c r="Q18" s="399">
        <v>51972</v>
      </c>
      <c r="R18" s="399">
        <v>44560</v>
      </c>
      <c r="S18" s="399">
        <v>40646.199999999997</v>
      </c>
      <c r="T18" s="399">
        <v>39927.660000000003</v>
      </c>
      <c r="U18" s="399">
        <v>45287.73</v>
      </c>
      <c r="V18" s="399">
        <v>47444.58</v>
      </c>
      <c r="W18" s="399">
        <v>46630.27</v>
      </c>
      <c r="X18" s="399">
        <v>51187.54</v>
      </c>
      <c r="Y18" s="399">
        <v>52488.37</v>
      </c>
      <c r="Z18" s="399">
        <v>48985.26</v>
      </c>
      <c r="AA18" s="399">
        <v>0</v>
      </c>
      <c r="AB18" s="399">
        <v>3915164.65</v>
      </c>
      <c r="AC18" s="139"/>
    </row>
    <row r="19" spans="1:30" ht="15" customHeight="1" thickTop="1" x14ac:dyDescent="0.35">
      <c r="A19" s="169"/>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row>
    <row r="20" spans="1:30" s="8" customFormat="1" ht="12" customHeight="1" x14ac:dyDescent="0.25">
      <c r="A20" s="404" t="s">
        <v>89</v>
      </c>
      <c r="B20" s="405"/>
      <c r="C20" s="405"/>
      <c r="D20" s="405"/>
      <c r="F20" s="404"/>
      <c r="G20" s="406"/>
      <c r="H20" s="406"/>
      <c r="I20" s="406"/>
      <c r="J20" s="406"/>
      <c r="K20" s="406"/>
      <c r="L20" s="406"/>
      <c r="M20" s="407"/>
      <c r="N20" s="407"/>
      <c r="O20" s="407"/>
      <c r="P20" s="407"/>
      <c r="Q20" s="407"/>
      <c r="R20" s="407"/>
      <c r="S20" s="407"/>
      <c r="T20" s="407"/>
      <c r="U20" s="407"/>
      <c r="V20" s="407"/>
      <c r="W20" s="407"/>
      <c r="X20" s="407"/>
      <c r="Y20" s="407"/>
      <c r="Z20" s="407"/>
      <c r="AA20" s="407"/>
      <c r="AB20" s="407"/>
    </row>
    <row r="21" spans="1:30" s="8" customFormat="1" ht="12" customHeight="1" x14ac:dyDescent="0.25">
      <c r="A21" s="408" t="s">
        <v>90</v>
      </c>
      <c r="B21" s="405"/>
      <c r="C21" s="405"/>
      <c r="D21" s="405"/>
      <c r="F21" s="404"/>
      <c r="G21" s="406"/>
      <c r="H21" s="406"/>
      <c r="I21" s="406"/>
      <c r="J21" s="406"/>
      <c r="K21" s="406"/>
      <c r="L21" s="406"/>
      <c r="M21" s="407"/>
      <c r="N21" s="407"/>
      <c r="O21" s="407"/>
      <c r="P21" s="407"/>
      <c r="Q21" s="407"/>
      <c r="R21" s="407"/>
      <c r="S21" s="407"/>
      <c r="T21" s="407"/>
      <c r="U21" s="407"/>
      <c r="V21" s="407"/>
      <c r="W21" s="407"/>
      <c r="X21" s="407"/>
      <c r="Y21" s="407"/>
      <c r="Z21" s="407"/>
      <c r="AA21" s="407"/>
      <c r="AB21" s="407"/>
    </row>
    <row r="22" spans="1:30" s="8" customFormat="1" ht="12" customHeight="1" x14ac:dyDescent="0.25">
      <c r="A22" s="404" t="s">
        <v>91</v>
      </c>
      <c r="B22" s="405"/>
      <c r="C22" s="405"/>
      <c r="D22" s="405"/>
      <c r="F22" s="404"/>
      <c r="G22" s="406"/>
      <c r="H22" s="406"/>
      <c r="I22" s="406"/>
      <c r="J22" s="406"/>
      <c r="K22" s="406"/>
      <c r="L22" s="406"/>
      <c r="M22" s="407"/>
      <c r="N22" s="407"/>
      <c r="O22" s="407"/>
      <c r="P22" s="407"/>
      <c r="Q22" s="407"/>
      <c r="R22" s="407"/>
      <c r="S22" s="407"/>
      <c r="T22" s="407"/>
      <c r="U22" s="407"/>
      <c r="V22" s="407"/>
      <c r="W22" s="407"/>
      <c r="X22" s="407"/>
      <c r="Y22" s="407"/>
      <c r="Z22" s="407"/>
      <c r="AA22" s="407"/>
      <c r="AB22" s="407"/>
    </row>
    <row r="23" spans="1:30" s="8" customFormat="1" ht="12" customHeight="1" x14ac:dyDescent="0.25">
      <c r="A23" s="404" t="s">
        <v>92</v>
      </c>
      <c r="B23" s="405"/>
      <c r="C23" s="405"/>
      <c r="D23" s="405"/>
      <c r="F23" s="404"/>
      <c r="G23" s="406"/>
      <c r="H23" s="406"/>
      <c r="I23" s="406"/>
      <c r="J23" s="406"/>
      <c r="K23" s="406"/>
      <c r="L23" s="406"/>
      <c r="M23" s="407"/>
      <c r="N23" s="407"/>
      <c r="O23" s="407"/>
      <c r="P23" s="407"/>
      <c r="Q23" s="407"/>
      <c r="R23" s="407"/>
      <c r="S23" s="407"/>
      <c r="T23" s="407"/>
      <c r="U23" s="407"/>
      <c r="V23" s="407"/>
      <c r="W23" s="407"/>
      <c r="X23" s="407"/>
      <c r="Y23" s="407"/>
      <c r="Z23" s="407"/>
      <c r="AA23" s="407"/>
      <c r="AB23" s="407"/>
    </row>
    <row r="24" spans="1:30" s="8" customFormat="1" ht="12" customHeight="1" x14ac:dyDescent="0.25">
      <c r="A24" s="404" t="s">
        <v>93</v>
      </c>
      <c r="B24" s="405"/>
      <c r="C24" s="405"/>
      <c r="D24" s="405"/>
      <c r="F24" s="404"/>
      <c r="G24" s="406"/>
      <c r="H24" s="406"/>
      <c r="I24" s="406"/>
      <c r="J24" s="406"/>
      <c r="K24" s="406"/>
      <c r="L24" s="406"/>
      <c r="M24" s="407"/>
      <c r="N24" s="407"/>
      <c r="O24" s="407"/>
      <c r="P24" s="407"/>
      <c r="Q24" s="407"/>
      <c r="R24" s="407"/>
      <c r="S24" s="407"/>
      <c r="T24" s="407"/>
      <c r="U24" s="407"/>
      <c r="V24" s="407"/>
      <c r="W24" s="407"/>
      <c r="X24" s="407"/>
      <c r="Y24" s="407"/>
      <c r="Z24" s="407"/>
      <c r="AA24" s="407"/>
      <c r="AB24" s="407"/>
    </row>
    <row r="25" spans="1:30" s="8" customFormat="1" ht="12" customHeight="1" x14ac:dyDescent="0.25">
      <c r="A25" s="404" t="s">
        <v>94</v>
      </c>
      <c r="B25" s="405"/>
      <c r="C25" s="405"/>
      <c r="D25" s="405"/>
      <c r="F25" s="404"/>
      <c r="G25" s="406"/>
      <c r="H25" s="406"/>
      <c r="I25" s="406"/>
      <c r="J25" s="406"/>
      <c r="K25" s="406"/>
      <c r="L25" s="406"/>
      <c r="M25" s="407"/>
      <c r="N25" s="407"/>
      <c r="O25" s="407"/>
      <c r="P25" s="407"/>
      <c r="Q25" s="407"/>
      <c r="R25" s="407"/>
      <c r="S25" s="407"/>
      <c r="T25" s="407"/>
      <c r="U25" s="407"/>
      <c r="V25" s="407"/>
      <c r="W25" s="407"/>
      <c r="X25" s="407"/>
      <c r="Y25" s="407"/>
      <c r="Z25" s="407"/>
      <c r="AA25" s="407"/>
      <c r="AB25" s="407"/>
    </row>
    <row r="26" spans="1:30" s="8" customFormat="1" ht="12" customHeight="1" x14ac:dyDescent="0.25">
      <c r="A26" s="404" t="s">
        <v>95</v>
      </c>
      <c r="B26" s="405"/>
      <c r="C26" s="405"/>
      <c r="D26" s="405"/>
      <c r="F26" s="404"/>
      <c r="G26" s="406"/>
      <c r="H26" s="406"/>
      <c r="I26" s="406"/>
      <c r="J26" s="406"/>
      <c r="K26" s="406"/>
      <c r="L26" s="406"/>
      <c r="M26" s="407"/>
      <c r="N26" s="407"/>
      <c r="O26" s="407"/>
      <c r="P26" s="407"/>
      <c r="Q26" s="407"/>
      <c r="R26" s="407"/>
      <c r="S26" s="407"/>
      <c r="T26" s="407"/>
      <c r="U26" s="407"/>
      <c r="V26" s="407"/>
      <c r="W26" s="407"/>
      <c r="X26" s="407"/>
      <c r="Y26" s="407"/>
      <c r="Z26" s="407"/>
      <c r="AA26" s="407"/>
      <c r="AB26" s="407"/>
    </row>
    <row r="27" spans="1:30" s="8" customFormat="1" ht="12" customHeight="1" x14ac:dyDescent="0.25">
      <c r="A27" s="404" t="s">
        <v>96</v>
      </c>
      <c r="B27" s="405"/>
      <c r="C27" s="405"/>
      <c r="D27" s="405"/>
      <c r="F27" s="404"/>
      <c r="G27" s="406"/>
      <c r="H27" s="406"/>
      <c r="I27" s="406"/>
      <c r="J27" s="406"/>
      <c r="K27" s="406"/>
      <c r="L27" s="406"/>
      <c r="M27" s="407"/>
      <c r="N27" s="407"/>
      <c r="O27" s="407"/>
      <c r="P27" s="407"/>
      <c r="Q27" s="407"/>
      <c r="R27" s="407"/>
      <c r="S27" s="407"/>
      <c r="T27" s="407"/>
      <c r="U27" s="407"/>
      <c r="V27" s="407"/>
      <c r="W27" s="407"/>
      <c r="X27" s="407"/>
      <c r="Y27" s="407"/>
      <c r="Z27" s="407"/>
      <c r="AA27" s="407"/>
      <c r="AB27" s="407"/>
    </row>
    <row r="28" spans="1:30" s="8" customFormat="1" ht="12" customHeight="1" x14ac:dyDescent="0.25">
      <c r="A28" s="404" t="s">
        <v>97</v>
      </c>
      <c r="B28" s="405"/>
      <c r="C28" s="405"/>
      <c r="D28" s="405"/>
      <c r="F28" s="404"/>
      <c r="G28" s="406"/>
      <c r="H28" s="406"/>
      <c r="I28" s="406"/>
      <c r="J28" s="406"/>
      <c r="K28" s="406"/>
      <c r="L28" s="406"/>
      <c r="M28" s="407"/>
      <c r="N28" s="407"/>
      <c r="O28" s="407"/>
      <c r="P28" s="407"/>
      <c r="Q28" s="407"/>
      <c r="R28" s="407"/>
      <c r="S28" s="407"/>
      <c r="T28" s="407"/>
      <c r="U28" s="407"/>
      <c r="V28" s="407"/>
      <c r="W28" s="407"/>
      <c r="X28" s="407"/>
      <c r="Y28" s="407"/>
      <c r="Z28" s="407"/>
      <c r="AA28" s="407"/>
      <c r="AB28" s="407"/>
    </row>
    <row r="29" spans="1:30" s="8" customFormat="1" ht="12" customHeight="1" x14ac:dyDescent="0.25">
      <c r="A29" s="404" t="s">
        <v>98</v>
      </c>
      <c r="B29" s="405"/>
      <c r="C29" s="405"/>
      <c r="D29" s="405"/>
      <c r="E29" s="405"/>
      <c r="F29" s="404"/>
      <c r="G29" s="406"/>
      <c r="H29" s="406"/>
      <c r="I29" s="406"/>
      <c r="J29" s="406"/>
      <c r="K29" s="406"/>
      <c r="L29" s="406"/>
      <c r="M29" s="407"/>
      <c r="N29" s="407"/>
      <c r="O29" s="407"/>
      <c r="P29" s="407"/>
      <c r="Q29" s="407"/>
      <c r="R29" s="407"/>
      <c r="S29" s="407"/>
      <c r="T29" s="407"/>
      <c r="U29" s="407"/>
      <c r="V29" s="407"/>
      <c r="W29" s="407"/>
      <c r="X29" s="407"/>
      <c r="Y29" s="407"/>
      <c r="Z29" s="407"/>
      <c r="AA29" s="407"/>
      <c r="AB29" s="407"/>
    </row>
    <row r="30" spans="1:30" s="8" customFormat="1" ht="12" customHeight="1" x14ac:dyDescent="0.25">
      <c r="A30" s="404" t="s">
        <v>99</v>
      </c>
      <c r="B30" s="405"/>
      <c r="C30" s="405"/>
      <c r="D30" s="405"/>
      <c r="E30" s="405"/>
      <c r="F30" s="404"/>
      <c r="G30" s="406"/>
      <c r="H30" s="406"/>
      <c r="I30" s="406"/>
      <c r="J30" s="406"/>
      <c r="K30" s="406"/>
      <c r="L30" s="406"/>
      <c r="M30" s="407"/>
      <c r="N30" s="407"/>
      <c r="O30" s="407"/>
      <c r="P30" s="407"/>
      <c r="Q30" s="407"/>
      <c r="R30" s="407"/>
      <c r="S30" s="407"/>
      <c r="T30" s="407"/>
      <c r="U30" s="407"/>
      <c r="V30" s="407"/>
      <c r="W30" s="407"/>
      <c r="X30" s="407"/>
      <c r="Y30" s="407"/>
      <c r="Z30" s="407"/>
      <c r="AA30" s="407"/>
      <c r="AB30" s="407"/>
    </row>
    <row r="31" spans="1:30" s="8" customFormat="1" ht="13.5" customHeight="1" x14ac:dyDescent="0.25">
      <c r="A31" s="404" t="s">
        <v>100</v>
      </c>
      <c r="B31" s="169"/>
      <c r="C31" s="169"/>
      <c r="D31" s="169"/>
      <c r="E31" s="405"/>
      <c r="F31" s="169"/>
      <c r="G31" s="409"/>
      <c r="H31" s="409"/>
      <c r="I31" s="409"/>
      <c r="J31" s="409"/>
      <c r="K31" s="409"/>
      <c r="L31" s="409"/>
      <c r="M31" s="407"/>
      <c r="N31" s="407"/>
      <c r="O31" s="407"/>
      <c r="P31" s="407"/>
      <c r="Q31" s="407"/>
      <c r="R31" s="407"/>
      <c r="S31" s="407"/>
      <c r="T31" s="407"/>
      <c r="U31" s="407"/>
      <c r="V31" s="407"/>
      <c r="W31" s="407"/>
      <c r="X31" s="407"/>
      <c r="Y31" s="407"/>
      <c r="Z31" s="407"/>
      <c r="AA31" s="407"/>
      <c r="AB31" s="407"/>
    </row>
    <row r="32" spans="1:30" s="8" customFormat="1" ht="12.5" x14ac:dyDescent="0.25">
      <c r="A32" s="404" t="s">
        <v>101</v>
      </c>
      <c r="E32" s="169"/>
      <c r="M32" s="407"/>
      <c r="N32" s="407"/>
      <c r="O32" s="407"/>
      <c r="P32" s="407"/>
      <c r="Q32" s="407"/>
      <c r="R32" s="407"/>
      <c r="S32" s="407"/>
      <c r="T32" s="407"/>
      <c r="U32" s="407"/>
      <c r="V32" s="407"/>
      <c r="W32" s="407"/>
      <c r="X32" s="407"/>
      <c r="Y32" s="407"/>
      <c r="Z32" s="407"/>
      <c r="AA32" s="407"/>
      <c r="AB32" s="407"/>
    </row>
    <row r="33" spans="1:28" s="8" customFormat="1" ht="12.5" x14ac:dyDescent="0.25">
      <c r="A33" s="404" t="s">
        <v>102</v>
      </c>
      <c r="M33" s="407"/>
      <c r="N33" s="407"/>
      <c r="O33" s="407"/>
      <c r="P33" s="407"/>
      <c r="Q33" s="407"/>
      <c r="R33" s="407"/>
      <c r="S33" s="407"/>
      <c r="T33" s="407"/>
      <c r="U33" s="407"/>
      <c r="V33" s="407"/>
      <c r="W33" s="407"/>
      <c r="X33" s="407"/>
      <c r="Y33" s="407"/>
      <c r="Z33" s="407"/>
      <c r="AA33" s="407"/>
      <c r="AB33" s="407"/>
    </row>
    <row r="34" spans="1:28" s="8" customFormat="1" ht="12.5" x14ac:dyDescent="0.25">
      <c r="A34" s="404" t="s">
        <v>103</v>
      </c>
      <c r="M34" s="407"/>
      <c r="N34" s="407"/>
      <c r="O34" s="407"/>
      <c r="P34" s="407"/>
      <c r="Q34" s="407"/>
      <c r="R34" s="407"/>
      <c r="S34" s="407"/>
      <c r="T34" s="407"/>
      <c r="U34" s="407"/>
      <c r="V34" s="407"/>
      <c r="W34" s="407"/>
      <c r="X34" s="407"/>
      <c r="Y34" s="407"/>
      <c r="Z34" s="407"/>
      <c r="AA34" s="407"/>
      <c r="AB34" s="407"/>
    </row>
    <row r="35" spans="1:28" s="8" customFormat="1" ht="12.5" x14ac:dyDescent="0.25">
      <c r="A35" s="404" t="s">
        <v>104</v>
      </c>
    </row>
    <row r="36" spans="1:28" s="8" customFormat="1" ht="12.5" x14ac:dyDescent="0.25">
      <c r="A36" s="404" t="s">
        <v>105</v>
      </c>
    </row>
    <row r="37" spans="1:28" x14ac:dyDescent="0.35">
      <c r="A37" s="8"/>
      <c r="B37" s="410"/>
    </row>
    <row r="38" spans="1:28" x14ac:dyDescent="0.35">
      <c r="A38" s="8"/>
    </row>
  </sheetData>
  <pageMargins left="0.51181102362204722" right="0.51181102362204722" top="0.51181102362204722" bottom="0.51181102362204722" header="0.27559055118110237" footer="0.27559055118110237"/>
  <pageSetup paperSize="9" scale="48" firstPageNumber="142" orientation="landscape" useFirstPageNumber="1" r:id="rId1"/>
  <headerFooter alignWithMargins="0">
    <oddFooter>&amp;C&amp;P</oddFooter>
  </headerFooter>
  <colBreaks count="1" manualBreakCount="1">
    <brk id="2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O364"/>
  <sheetViews>
    <sheetView zoomScale="90" zoomScaleNormal="90" workbookViewId="0">
      <pane ySplit="1040" topLeftCell="A27" activePane="bottomLeft"/>
      <selection pane="bottomLeft"/>
    </sheetView>
  </sheetViews>
  <sheetFormatPr defaultColWidth="7.765625" defaultRowHeight="15.5" x14ac:dyDescent="0.35"/>
  <cols>
    <col min="1" max="1" width="25.23046875" style="1" customWidth="1"/>
    <col min="2" max="5" width="8.84375" style="1" customWidth="1"/>
    <col min="6" max="6" width="10.69140625" style="1" bestFit="1" customWidth="1"/>
    <col min="7" max="7" width="6.3046875" style="1" bestFit="1" customWidth="1"/>
    <col min="8" max="12" width="10.07421875" style="1" bestFit="1" customWidth="1"/>
    <col min="13" max="256" width="7.765625" style="1"/>
    <col min="257" max="257" width="25.23046875" style="1" customWidth="1"/>
    <col min="258" max="261" width="8.84375" style="1" customWidth="1"/>
    <col min="262" max="262" width="10.69140625" style="1" bestFit="1" customWidth="1"/>
    <col min="263" max="263" width="6.3046875" style="1" bestFit="1" customWidth="1"/>
    <col min="264" max="268" width="10.07421875" style="1" bestFit="1" customWidth="1"/>
    <col min="269" max="512" width="7.765625" style="1"/>
    <col min="513" max="513" width="25.23046875" style="1" customWidth="1"/>
    <col min="514" max="517" width="8.84375" style="1" customWidth="1"/>
    <col min="518" max="518" width="10.69140625" style="1" bestFit="1" customWidth="1"/>
    <col min="519" max="519" width="6.3046875" style="1" bestFit="1" customWidth="1"/>
    <col min="520" max="524" width="10.07421875" style="1" bestFit="1" customWidth="1"/>
    <col min="525" max="768" width="7.765625" style="1"/>
    <col min="769" max="769" width="25.23046875" style="1" customWidth="1"/>
    <col min="770" max="773" width="8.84375" style="1" customWidth="1"/>
    <col min="774" max="774" width="10.69140625" style="1" bestFit="1" customWidth="1"/>
    <col min="775" max="775" width="6.3046875" style="1" bestFit="1" customWidth="1"/>
    <col min="776" max="780" width="10.07421875" style="1" bestFit="1" customWidth="1"/>
    <col min="781" max="1024" width="7.765625" style="1"/>
    <col min="1025" max="1025" width="25.23046875" style="1" customWidth="1"/>
    <col min="1026" max="1029" width="8.84375" style="1" customWidth="1"/>
    <col min="1030" max="1030" width="10.69140625" style="1" bestFit="1" customWidth="1"/>
    <col min="1031" max="1031" width="6.3046875" style="1" bestFit="1" customWidth="1"/>
    <col min="1032" max="1036" width="10.07421875" style="1" bestFit="1" customWidth="1"/>
    <col min="1037" max="1280" width="7.765625" style="1"/>
    <col min="1281" max="1281" width="25.23046875" style="1" customWidth="1"/>
    <col min="1282" max="1285" width="8.84375" style="1" customWidth="1"/>
    <col min="1286" max="1286" width="10.69140625" style="1" bestFit="1" customWidth="1"/>
    <col min="1287" max="1287" width="6.3046875" style="1" bestFit="1" customWidth="1"/>
    <col min="1288" max="1292" width="10.07421875" style="1" bestFit="1" customWidth="1"/>
    <col min="1293" max="1536" width="7.765625" style="1"/>
    <col min="1537" max="1537" width="25.23046875" style="1" customWidth="1"/>
    <col min="1538" max="1541" width="8.84375" style="1" customWidth="1"/>
    <col min="1542" max="1542" width="10.69140625" style="1" bestFit="1" customWidth="1"/>
    <col min="1543" max="1543" width="6.3046875" style="1" bestFit="1" customWidth="1"/>
    <col min="1544" max="1548" width="10.07421875" style="1" bestFit="1" customWidth="1"/>
    <col min="1549" max="1792" width="7.765625" style="1"/>
    <col min="1793" max="1793" width="25.23046875" style="1" customWidth="1"/>
    <col min="1794" max="1797" width="8.84375" style="1" customWidth="1"/>
    <col min="1798" max="1798" width="10.69140625" style="1" bestFit="1" customWidth="1"/>
    <col min="1799" max="1799" width="6.3046875" style="1" bestFit="1" customWidth="1"/>
    <col min="1800" max="1804" width="10.07421875" style="1" bestFit="1" customWidth="1"/>
    <col min="1805" max="2048" width="7.765625" style="1"/>
    <col min="2049" max="2049" width="25.23046875" style="1" customWidth="1"/>
    <col min="2050" max="2053" width="8.84375" style="1" customWidth="1"/>
    <col min="2054" max="2054" width="10.69140625" style="1" bestFit="1" customWidth="1"/>
    <col min="2055" max="2055" width="6.3046875" style="1" bestFit="1" customWidth="1"/>
    <col min="2056" max="2060" width="10.07421875" style="1" bestFit="1" customWidth="1"/>
    <col min="2061" max="2304" width="7.765625" style="1"/>
    <col min="2305" max="2305" width="25.23046875" style="1" customWidth="1"/>
    <col min="2306" max="2309" width="8.84375" style="1" customWidth="1"/>
    <col min="2310" max="2310" width="10.69140625" style="1" bestFit="1" customWidth="1"/>
    <col min="2311" max="2311" width="6.3046875" style="1" bestFit="1" customWidth="1"/>
    <col min="2312" max="2316" width="10.07421875" style="1" bestFit="1" customWidth="1"/>
    <col min="2317" max="2560" width="7.765625" style="1"/>
    <col min="2561" max="2561" width="25.23046875" style="1" customWidth="1"/>
    <col min="2562" max="2565" width="8.84375" style="1" customWidth="1"/>
    <col min="2566" max="2566" width="10.69140625" style="1" bestFit="1" customWidth="1"/>
    <col min="2567" max="2567" width="6.3046875" style="1" bestFit="1" customWidth="1"/>
    <col min="2568" max="2572" width="10.07421875" style="1" bestFit="1" customWidth="1"/>
    <col min="2573" max="2816" width="7.765625" style="1"/>
    <col min="2817" max="2817" width="25.23046875" style="1" customWidth="1"/>
    <col min="2818" max="2821" width="8.84375" style="1" customWidth="1"/>
    <col min="2822" max="2822" width="10.69140625" style="1" bestFit="1" customWidth="1"/>
    <col min="2823" max="2823" width="6.3046875" style="1" bestFit="1" customWidth="1"/>
    <col min="2824" max="2828" width="10.07421875" style="1" bestFit="1" customWidth="1"/>
    <col min="2829" max="3072" width="7.765625" style="1"/>
    <col min="3073" max="3073" width="25.23046875" style="1" customWidth="1"/>
    <col min="3074" max="3077" width="8.84375" style="1" customWidth="1"/>
    <col min="3078" max="3078" width="10.69140625" style="1" bestFit="1" customWidth="1"/>
    <col min="3079" max="3079" width="6.3046875" style="1" bestFit="1" customWidth="1"/>
    <col min="3080" max="3084" width="10.07421875" style="1" bestFit="1" customWidth="1"/>
    <col min="3085" max="3328" width="7.765625" style="1"/>
    <col min="3329" max="3329" width="25.23046875" style="1" customWidth="1"/>
    <col min="3330" max="3333" width="8.84375" style="1" customWidth="1"/>
    <col min="3334" max="3334" width="10.69140625" style="1" bestFit="1" customWidth="1"/>
    <col min="3335" max="3335" width="6.3046875" style="1" bestFit="1" customWidth="1"/>
    <col min="3336" max="3340" width="10.07421875" style="1" bestFit="1" customWidth="1"/>
    <col min="3341" max="3584" width="7.765625" style="1"/>
    <col min="3585" max="3585" width="25.23046875" style="1" customWidth="1"/>
    <col min="3586" max="3589" width="8.84375" style="1" customWidth="1"/>
    <col min="3590" max="3590" width="10.69140625" style="1" bestFit="1" customWidth="1"/>
    <col min="3591" max="3591" width="6.3046875" style="1" bestFit="1" customWidth="1"/>
    <col min="3592" max="3596" width="10.07421875" style="1" bestFit="1" customWidth="1"/>
    <col min="3597" max="3840" width="7.765625" style="1"/>
    <col min="3841" max="3841" width="25.23046875" style="1" customWidth="1"/>
    <col min="3842" max="3845" width="8.84375" style="1" customWidth="1"/>
    <col min="3846" max="3846" width="10.69140625" style="1" bestFit="1" customWidth="1"/>
    <col min="3847" max="3847" width="6.3046875" style="1" bestFit="1" customWidth="1"/>
    <col min="3848" max="3852" width="10.07421875" style="1" bestFit="1" customWidth="1"/>
    <col min="3853" max="4096" width="7.765625" style="1"/>
    <col min="4097" max="4097" width="25.23046875" style="1" customWidth="1"/>
    <col min="4098" max="4101" width="8.84375" style="1" customWidth="1"/>
    <col min="4102" max="4102" width="10.69140625" style="1" bestFit="1" customWidth="1"/>
    <col min="4103" max="4103" width="6.3046875" style="1" bestFit="1" customWidth="1"/>
    <col min="4104" max="4108" width="10.07421875" style="1" bestFit="1" customWidth="1"/>
    <col min="4109" max="4352" width="7.765625" style="1"/>
    <col min="4353" max="4353" width="25.23046875" style="1" customWidth="1"/>
    <col min="4354" max="4357" width="8.84375" style="1" customWidth="1"/>
    <col min="4358" max="4358" width="10.69140625" style="1" bestFit="1" customWidth="1"/>
    <col min="4359" max="4359" width="6.3046875" style="1" bestFit="1" customWidth="1"/>
    <col min="4360" max="4364" width="10.07421875" style="1" bestFit="1" customWidth="1"/>
    <col min="4365" max="4608" width="7.765625" style="1"/>
    <col min="4609" max="4609" width="25.23046875" style="1" customWidth="1"/>
    <col min="4610" max="4613" width="8.84375" style="1" customWidth="1"/>
    <col min="4614" max="4614" width="10.69140625" style="1" bestFit="1" customWidth="1"/>
    <col min="4615" max="4615" width="6.3046875" style="1" bestFit="1" customWidth="1"/>
    <col min="4616" max="4620" width="10.07421875" style="1" bestFit="1" customWidth="1"/>
    <col min="4621" max="4864" width="7.765625" style="1"/>
    <col min="4865" max="4865" width="25.23046875" style="1" customWidth="1"/>
    <col min="4866" max="4869" width="8.84375" style="1" customWidth="1"/>
    <col min="4870" max="4870" width="10.69140625" style="1" bestFit="1" customWidth="1"/>
    <col min="4871" max="4871" width="6.3046875" style="1" bestFit="1" customWidth="1"/>
    <col min="4872" max="4876" width="10.07421875" style="1" bestFit="1" customWidth="1"/>
    <col min="4877" max="5120" width="7.765625" style="1"/>
    <col min="5121" max="5121" width="25.23046875" style="1" customWidth="1"/>
    <col min="5122" max="5125" width="8.84375" style="1" customWidth="1"/>
    <col min="5126" max="5126" width="10.69140625" style="1" bestFit="1" customWidth="1"/>
    <col min="5127" max="5127" width="6.3046875" style="1" bestFit="1" customWidth="1"/>
    <col min="5128" max="5132" width="10.07421875" style="1" bestFit="1" customWidth="1"/>
    <col min="5133" max="5376" width="7.765625" style="1"/>
    <col min="5377" max="5377" width="25.23046875" style="1" customWidth="1"/>
    <col min="5378" max="5381" width="8.84375" style="1" customWidth="1"/>
    <col min="5382" max="5382" width="10.69140625" style="1" bestFit="1" customWidth="1"/>
    <col min="5383" max="5383" width="6.3046875" style="1" bestFit="1" customWidth="1"/>
    <col min="5384" max="5388" width="10.07421875" style="1" bestFit="1" customWidth="1"/>
    <col min="5389" max="5632" width="7.765625" style="1"/>
    <col min="5633" max="5633" width="25.23046875" style="1" customWidth="1"/>
    <col min="5634" max="5637" width="8.84375" style="1" customWidth="1"/>
    <col min="5638" max="5638" width="10.69140625" style="1" bestFit="1" customWidth="1"/>
    <col min="5639" max="5639" width="6.3046875" style="1" bestFit="1" customWidth="1"/>
    <col min="5640" max="5644" width="10.07421875" style="1" bestFit="1" customWidth="1"/>
    <col min="5645" max="5888" width="7.765625" style="1"/>
    <col min="5889" max="5889" width="25.23046875" style="1" customWidth="1"/>
    <col min="5890" max="5893" width="8.84375" style="1" customWidth="1"/>
    <col min="5894" max="5894" width="10.69140625" style="1" bestFit="1" customWidth="1"/>
    <col min="5895" max="5895" width="6.3046875" style="1" bestFit="1" customWidth="1"/>
    <col min="5896" max="5900" width="10.07421875" style="1" bestFit="1" customWidth="1"/>
    <col min="5901" max="6144" width="7.765625" style="1"/>
    <col min="6145" max="6145" width="25.23046875" style="1" customWidth="1"/>
    <col min="6146" max="6149" width="8.84375" style="1" customWidth="1"/>
    <col min="6150" max="6150" width="10.69140625" style="1" bestFit="1" customWidth="1"/>
    <col min="6151" max="6151" width="6.3046875" style="1" bestFit="1" customWidth="1"/>
    <col min="6152" max="6156" width="10.07421875" style="1" bestFit="1" customWidth="1"/>
    <col min="6157" max="6400" width="7.765625" style="1"/>
    <col min="6401" max="6401" width="25.23046875" style="1" customWidth="1"/>
    <col min="6402" max="6405" width="8.84375" style="1" customWidth="1"/>
    <col min="6406" max="6406" width="10.69140625" style="1" bestFit="1" customWidth="1"/>
    <col min="6407" max="6407" width="6.3046875" style="1" bestFit="1" customWidth="1"/>
    <col min="6408" max="6412" width="10.07421875" style="1" bestFit="1" customWidth="1"/>
    <col min="6413" max="6656" width="7.765625" style="1"/>
    <col min="6657" max="6657" width="25.23046875" style="1" customWidth="1"/>
    <col min="6658" max="6661" width="8.84375" style="1" customWidth="1"/>
    <col min="6662" max="6662" width="10.69140625" style="1" bestFit="1" customWidth="1"/>
    <col min="6663" max="6663" width="6.3046875" style="1" bestFit="1" customWidth="1"/>
    <col min="6664" max="6668" width="10.07421875" style="1" bestFit="1" customWidth="1"/>
    <col min="6669" max="6912" width="7.765625" style="1"/>
    <col min="6913" max="6913" width="25.23046875" style="1" customWidth="1"/>
    <col min="6914" max="6917" width="8.84375" style="1" customWidth="1"/>
    <col min="6918" max="6918" width="10.69140625" style="1" bestFit="1" customWidth="1"/>
    <col min="6919" max="6919" width="6.3046875" style="1" bestFit="1" customWidth="1"/>
    <col min="6920" max="6924" width="10.07421875" style="1" bestFit="1" customWidth="1"/>
    <col min="6925" max="7168" width="7.765625" style="1"/>
    <col min="7169" max="7169" width="25.23046875" style="1" customWidth="1"/>
    <col min="7170" max="7173" width="8.84375" style="1" customWidth="1"/>
    <col min="7174" max="7174" width="10.69140625" style="1" bestFit="1" customWidth="1"/>
    <col min="7175" max="7175" width="6.3046875" style="1" bestFit="1" customWidth="1"/>
    <col min="7176" max="7180" width="10.07421875" style="1" bestFit="1" customWidth="1"/>
    <col min="7181" max="7424" width="7.765625" style="1"/>
    <col min="7425" max="7425" width="25.23046875" style="1" customWidth="1"/>
    <col min="7426" max="7429" width="8.84375" style="1" customWidth="1"/>
    <col min="7430" max="7430" width="10.69140625" style="1" bestFit="1" customWidth="1"/>
    <col min="7431" max="7431" width="6.3046875" style="1" bestFit="1" customWidth="1"/>
    <col min="7432" max="7436" width="10.07421875" style="1" bestFit="1" customWidth="1"/>
    <col min="7437" max="7680" width="7.765625" style="1"/>
    <col min="7681" max="7681" width="25.23046875" style="1" customWidth="1"/>
    <col min="7682" max="7685" width="8.84375" style="1" customWidth="1"/>
    <col min="7686" max="7686" width="10.69140625" style="1" bestFit="1" customWidth="1"/>
    <col min="7687" max="7687" width="6.3046875" style="1" bestFit="1" customWidth="1"/>
    <col min="7688" max="7692" width="10.07421875" style="1" bestFit="1" customWidth="1"/>
    <col min="7693" max="7936" width="7.765625" style="1"/>
    <col min="7937" max="7937" width="25.23046875" style="1" customWidth="1"/>
    <col min="7938" max="7941" width="8.84375" style="1" customWidth="1"/>
    <col min="7942" max="7942" width="10.69140625" style="1" bestFit="1" customWidth="1"/>
    <col min="7943" max="7943" width="6.3046875" style="1" bestFit="1" customWidth="1"/>
    <col min="7944" max="7948" width="10.07421875" style="1" bestFit="1" customWidth="1"/>
    <col min="7949" max="8192" width="7.765625" style="1"/>
    <col min="8193" max="8193" width="25.23046875" style="1" customWidth="1"/>
    <col min="8194" max="8197" width="8.84375" style="1" customWidth="1"/>
    <col min="8198" max="8198" width="10.69140625" style="1" bestFit="1" customWidth="1"/>
    <col min="8199" max="8199" width="6.3046875" style="1" bestFit="1" customWidth="1"/>
    <col min="8200" max="8204" width="10.07421875" style="1" bestFit="1" customWidth="1"/>
    <col min="8205" max="8448" width="7.765625" style="1"/>
    <col min="8449" max="8449" width="25.23046875" style="1" customWidth="1"/>
    <col min="8450" max="8453" width="8.84375" style="1" customWidth="1"/>
    <col min="8454" max="8454" width="10.69140625" style="1" bestFit="1" customWidth="1"/>
    <col min="8455" max="8455" width="6.3046875" style="1" bestFit="1" customWidth="1"/>
    <col min="8456" max="8460" width="10.07421875" style="1" bestFit="1" customWidth="1"/>
    <col min="8461" max="8704" width="7.765625" style="1"/>
    <col min="8705" max="8705" width="25.23046875" style="1" customWidth="1"/>
    <col min="8706" max="8709" width="8.84375" style="1" customWidth="1"/>
    <col min="8710" max="8710" width="10.69140625" style="1" bestFit="1" customWidth="1"/>
    <col min="8711" max="8711" width="6.3046875" style="1" bestFit="1" customWidth="1"/>
    <col min="8712" max="8716" width="10.07421875" style="1" bestFit="1" customWidth="1"/>
    <col min="8717" max="8960" width="7.765625" style="1"/>
    <col min="8961" max="8961" width="25.23046875" style="1" customWidth="1"/>
    <col min="8962" max="8965" width="8.84375" style="1" customWidth="1"/>
    <col min="8966" max="8966" width="10.69140625" style="1" bestFit="1" customWidth="1"/>
    <col min="8967" max="8967" width="6.3046875" style="1" bestFit="1" customWidth="1"/>
    <col min="8968" max="8972" width="10.07421875" style="1" bestFit="1" customWidth="1"/>
    <col min="8973" max="9216" width="7.765625" style="1"/>
    <col min="9217" max="9217" width="25.23046875" style="1" customWidth="1"/>
    <col min="9218" max="9221" width="8.84375" style="1" customWidth="1"/>
    <col min="9222" max="9222" width="10.69140625" style="1" bestFit="1" customWidth="1"/>
    <col min="9223" max="9223" width="6.3046875" style="1" bestFit="1" customWidth="1"/>
    <col min="9224" max="9228" width="10.07421875" style="1" bestFit="1" customWidth="1"/>
    <col min="9229" max="9472" width="7.765625" style="1"/>
    <col min="9473" max="9473" width="25.23046875" style="1" customWidth="1"/>
    <col min="9474" max="9477" width="8.84375" style="1" customWidth="1"/>
    <col min="9478" max="9478" width="10.69140625" style="1" bestFit="1" customWidth="1"/>
    <col min="9479" max="9479" width="6.3046875" style="1" bestFit="1" customWidth="1"/>
    <col min="9480" max="9484" width="10.07421875" style="1" bestFit="1" customWidth="1"/>
    <col min="9485" max="9728" width="7.765625" style="1"/>
    <col min="9729" max="9729" width="25.23046875" style="1" customWidth="1"/>
    <col min="9730" max="9733" width="8.84375" style="1" customWidth="1"/>
    <col min="9734" max="9734" width="10.69140625" style="1" bestFit="1" customWidth="1"/>
    <col min="9735" max="9735" width="6.3046875" style="1" bestFit="1" customWidth="1"/>
    <col min="9736" max="9740" width="10.07421875" style="1" bestFit="1" customWidth="1"/>
    <col min="9741" max="9984" width="7.765625" style="1"/>
    <col min="9985" max="9985" width="25.23046875" style="1" customWidth="1"/>
    <col min="9986" max="9989" width="8.84375" style="1" customWidth="1"/>
    <col min="9990" max="9990" width="10.69140625" style="1" bestFit="1" customWidth="1"/>
    <col min="9991" max="9991" width="6.3046875" style="1" bestFit="1" customWidth="1"/>
    <col min="9992" max="9996" width="10.07421875" style="1" bestFit="1" customWidth="1"/>
    <col min="9997" max="10240" width="7.765625" style="1"/>
    <col min="10241" max="10241" width="25.23046875" style="1" customWidth="1"/>
    <col min="10242" max="10245" width="8.84375" style="1" customWidth="1"/>
    <col min="10246" max="10246" width="10.69140625" style="1" bestFit="1" customWidth="1"/>
    <col min="10247" max="10247" width="6.3046875" style="1" bestFit="1" customWidth="1"/>
    <col min="10248" max="10252" width="10.07421875" style="1" bestFit="1" customWidth="1"/>
    <col min="10253" max="10496" width="7.765625" style="1"/>
    <col min="10497" max="10497" width="25.23046875" style="1" customWidth="1"/>
    <col min="10498" max="10501" width="8.84375" style="1" customWidth="1"/>
    <col min="10502" max="10502" width="10.69140625" style="1" bestFit="1" customWidth="1"/>
    <col min="10503" max="10503" width="6.3046875" style="1" bestFit="1" customWidth="1"/>
    <col min="10504" max="10508" width="10.07421875" style="1" bestFit="1" customWidth="1"/>
    <col min="10509" max="10752" width="7.765625" style="1"/>
    <col min="10753" max="10753" width="25.23046875" style="1" customWidth="1"/>
    <col min="10754" max="10757" width="8.84375" style="1" customWidth="1"/>
    <col min="10758" max="10758" width="10.69140625" style="1" bestFit="1" customWidth="1"/>
    <col min="10759" max="10759" width="6.3046875" style="1" bestFit="1" customWidth="1"/>
    <col min="10760" max="10764" width="10.07421875" style="1" bestFit="1" customWidth="1"/>
    <col min="10765" max="11008" width="7.765625" style="1"/>
    <col min="11009" max="11009" width="25.23046875" style="1" customWidth="1"/>
    <col min="11010" max="11013" width="8.84375" style="1" customWidth="1"/>
    <col min="11014" max="11014" width="10.69140625" style="1" bestFit="1" customWidth="1"/>
    <col min="11015" max="11015" width="6.3046875" style="1" bestFit="1" customWidth="1"/>
    <col min="11016" max="11020" width="10.07421875" style="1" bestFit="1" customWidth="1"/>
    <col min="11021" max="11264" width="7.765625" style="1"/>
    <col min="11265" max="11265" width="25.23046875" style="1" customWidth="1"/>
    <col min="11266" max="11269" width="8.84375" style="1" customWidth="1"/>
    <col min="11270" max="11270" width="10.69140625" style="1" bestFit="1" customWidth="1"/>
    <col min="11271" max="11271" width="6.3046875" style="1" bestFit="1" customWidth="1"/>
    <col min="11272" max="11276" width="10.07421875" style="1" bestFit="1" customWidth="1"/>
    <col min="11277" max="11520" width="7.765625" style="1"/>
    <col min="11521" max="11521" width="25.23046875" style="1" customWidth="1"/>
    <col min="11522" max="11525" width="8.84375" style="1" customWidth="1"/>
    <col min="11526" max="11526" width="10.69140625" style="1" bestFit="1" customWidth="1"/>
    <col min="11527" max="11527" width="6.3046875" style="1" bestFit="1" customWidth="1"/>
    <col min="11528" max="11532" width="10.07421875" style="1" bestFit="1" customWidth="1"/>
    <col min="11533" max="11776" width="7.765625" style="1"/>
    <col min="11777" max="11777" width="25.23046875" style="1" customWidth="1"/>
    <col min="11778" max="11781" width="8.84375" style="1" customWidth="1"/>
    <col min="11782" max="11782" width="10.69140625" style="1" bestFit="1" customWidth="1"/>
    <col min="11783" max="11783" width="6.3046875" style="1" bestFit="1" customWidth="1"/>
    <col min="11784" max="11788" width="10.07421875" style="1" bestFit="1" customWidth="1"/>
    <col min="11789" max="12032" width="7.765625" style="1"/>
    <col min="12033" max="12033" width="25.23046875" style="1" customWidth="1"/>
    <col min="12034" max="12037" width="8.84375" style="1" customWidth="1"/>
    <col min="12038" max="12038" width="10.69140625" style="1" bestFit="1" customWidth="1"/>
    <col min="12039" max="12039" width="6.3046875" style="1" bestFit="1" customWidth="1"/>
    <col min="12040" max="12044" width="10.07421875" style="1" bestFit="1" customWidth="1"/>
    <col min="12045" max="12288" width="7.765625" style="1"/>
    <col min="12289" max="12289" width="25.23046875" style="1" customWidth="1"/>
    <col min="12290" max="12293" width="8.84375" style="1" customWidth="1"/>
    <col min="12294" max="12294" width="10.69140625" style="1" bestFit="1" customWidth="1"/>
    <col min="12295" max="12295" width="6.3046875" style="1" bestFit="1" customWidth="1"/>
    <col min="12296" max="12300" width="10.07421875" style="1" bestFit="1" customWidth="1"/>
    <col min="12301" max="12544" width="7.765625" style="1"/>
    <col min="12545" max="12545" width="25.23046875" style="1" customWidth="1"/>
    <col min="12546" max="12549" width="8.84375" style="1" customWidth="1"/>
    <col min="12550" max="12550" width="10.69140625" style="1" bestFit="1" customWidth="1"/>
    <col min="12551" max="12551" width="6.3046875" style="1" bestFit="1" customWidth="1"/>
    <col min="12552" max="12556" width="10.07421875" style="1" bestFit="1" customWidth="1"/>
    <col min="12557" max="12800" width="7.765625" style="1"/>
    <col min="12801" max="12801" width="25.23046875" style="1" customWidth="1"/>
    <col min="12802" max="12805" width="8.84375" style="1" customWidth="1"/>
    <col min="12806" max="12806" width="10.69140625" style="1" bestFit="1" customWidth="1"/>
    <col min="12807" max="12807" width="6.3046875" style="1" bestFit="1" customWidth="1"/>
    <col min="12808" max="12812" width="10.07421875" style="1" bestFit="1" customWidth="1"/>
    <col min="12813" max="13056" width="7.765625" style="1"/>
    <col min="13057" max="13057" width="25.23046875" style="1" customWidth="1"/>
    <col min="13058" max="13061" width="8.84375" style="1" customWidth="1"/>
    <col min="13062" max="13062" width="10.69140625" style="1" bestFit="1" customWidth="1"/>
    <col min="13063" max="13063" width="6.3046875" style="1" bestFit="1" customWidth="1"/>
    <col min="13064" max="13068" width="10.07421875" style="1" bestFit="1" customWidth="1"/>
    <col min="13069" max="13312" width="7.765625" style="1"/>
    <col min="13313" max="13313" width="25.23046875" style="1" customWidth="1"/>
    <col min="13314" max="13317" width="8.84375" style="1" customWidth="1"/>
    <col min="13318" max="13318" width="10.69140625" style="1" bestFit="1" customWidth="1"/>
    <col min="13319" max="13319" width="6.3046875" style="1" bestFit="1" customWidth="1"/>
    <col min="13320" max="13324" width="10.07421875" style="1" bestFit="1" customWidth="1"/>
    <col min="13325" max="13568" width="7.765625" style="1"/>
    <col min="13569" max="13569" width="25.23046875" style="1" customWidth="1"/>
    <col min="13570" max="13573" width="8.84375" style="1" customWidth="1"/>
    <col min="13574" max="13574" width="10.69140625" style="1" bestFit="1" customWidth="1"/>
    <col min="13575" max="13575" width="6.3046875" style="1" bestFit="1" customWidth="1"/>
    <col min="13576" max="13580" width="10.07421875" style="1" bestFit="1" customWidth="1"/>
    <col min="13581" max="13824" width="7.765625" style="1"/>
    <col min="13825" max="13825" width="25.23046875" style="1" customWidth="1"/>
    <col min="13826" max="13829" width="8.84375" style="1" customWidth="1"/>
    <col min="13830" max="13830" width="10.69140625" style="1" bestFit="1" customWidth="1"/>
    <col min="13831" max="13831" width="6.3046875" style="1" bestFit="1" customWidth="1"/>
    <col min="13832" max="13836" width="10.07421875" style="1" bestFit="1" customWidth="1"/>
    <col min="13837" max="14080" width="7.765625" style="1"/>
    <col min="14081" max="14081" width="25.23046875" style="1" customWidth="1"/>
    <col min="14082" max="14085" width="8.84375" style="1" customWidth="1"/>
    <col min="14086" max="14086" width="10.69140625" style="1" bestFit="1" customWidth="1"/>
    <col min="14087" max="14087" width="6.3046875" style="1" bestFit="1" customWidth="1"/>
    <col min="14088" max="14092" width="10.07421875" style="1" bestFit="1" customWidth="1"/>
    <col min="14093" max="14336" width="7.765625" style="1"/>
    <col min="14337" max="14337" width="25.23046875" style="1" customWidth="1"/>
    <col min="14338" max="14341" width="8.84375" style="1" customWidth="1"/>
    <col min="14342" max="14342" width="10.69140625" style="1" bestFit="1" customWidth="1"/>
    <col min="14343" max="14343" width="6.3046875" style="1" bestFit="1" customWidth="1"/>
    <col min="14344" max="14348" width="10.07421875" style="1" bestFit="1" customWidth="1"/>
    <col min="14349" max="14592" width="7.765625" style="1"/>
    <col min="14593" max="14593" width="25.23046875" style="1" customWidth="1"/>
    <col min="14594" max="14597" width="8.84375" style="1" customWidth="1"/>
    <col min="14598" max="14598" width="10.69140625" style="1" bestFit="1" customWidth="1"/>
    <col min="14599" max="14599" width="6.3046875" style="1" bestFit="1" customWidth="1"/>
    <col min="14600" max="14604" width="10.07421875" style="1" bestFit="1" customWidth="1"/>
    <col min="14605" max="14848" width="7.765625" style="1"/>
    <col min="14849" max="14849" width="25.23046875" style="1" customWidth="1"/>
    <col min="14850" max="14853" width="8.84375" style="1" customWidth="1"/>
    <col min="14854" max="14854" width="10.69140625" style="1" bestFit="1" customWidth="1"/>
    <col min="14855" max="14855" width="6.3046875" style="1" bestFit="1" customWidth="1"/>
    <col min="14856" max="14860" width="10.07421875" style="1" bestFit="1" customWidth="1"/>
    <col min="14861" max="15104" width="7.765625" style="1"/>
    <col min="15105" max="15105" width="25.23046875" style="1" customWidth="1"/>
    <col min="15106" max="15109" width="8.84375" style="1" customWidth="1"/>
    <col min="15110" max="15110" width="10.69140625" style="1" bestFit="1" customWidth="1"/>
    <col min="15111" max="15111" width="6.3046875" style="1" bestFit="1" customWidth="1"/>
    <col min="15112" max="15116" width="10.07421875" style="1" bestFit="1" customWidth="1"/>
    <col min="15117" max="15360" width="7.765625" style="1"/>
    <col min="15361" max="15361" width="25.23046875" style="1" customWidth="1"/>
    <col min="15362" max="15365" width="8.84375" style="1" customWidth="1"/>
    <col min="15366" max="15366" width="10.69140625" style="1" bestFit="1" customWidth="1"/>
    <col min="15367" max="15367" width="6.3046875" style="1" bestFit="1" customWidth="1"/>
    <col min="15368" max="15372" width="10.07421875" style="1" bestFit="1" customWidth="1"/>
    <col min="15373" max="15616" width="7.765625" style="1"/>
    <col min="15617" max="15617" width="25.23046875" style="1" customWidth="1"/>
    <col min="15618" max="15621" width="8.84375" style="1" customWidth="1"/>
    <col min="15622" max="15622" width="10.69140625" style="1" bestFit="1" customWidth="1"/>
    <col min="15623" max="15623" width="6.3046875" style="1" bestFit="1" customWidth="1"/>
    <col min="15624" max="15628" width="10.07421875" style="1" bestFit="1" customWidth="1"/>
    <col min="15629" max="15872" width="7.765625" style="1"/>
    <col min="15873" max="15873" width="25.23046875" style="1" customWidth="1"/>
    <col min="15874" max="15877" width="8.84375" style="1" customWidth="1"/>
    <col min="15878" max="15878" width="10.69140625" style="1" bestFit="1" customWidth="1"/>
    <col min="15879" max="15879" width="6.3046875" style="1" bestFit="1" customWidth="1"/>
    <col min="15880" max="15884" width="10.07421875" style="1" bestFit="1" customWidth="1"/>
    <col min="15885" max="16128" width="7.765625" style="1"/>
    <col min="16129" max="16129" width="25.23046875" style="1" customWidth="1"/>
    <col min="16130" max="16133" width="8.84375" style="1" customWidth="1"/>
    <col min="16134" max="16134" width="10.69140625" style="1" bestFit="1" customWidth="1"/>
    <col min="16135" max="16135" width="6.3046875" style="1" bestFit="1" customWidth="1"/>
    <col min="16136" max="16140" width="10.07421875" style="1" bestFit="1" customWidth="1"/>
    <col min="16141" max="16384" width="7.765625" style="1"/>
  </cols>
  <sheetData>
    <row r="1" spans="1:7" s="155" customFormat="1" ht="23" x14ac:dyDescent="0.5">
      <c r="A1" s="87" t="s">
        <v>682</v>
      </c>
      <c r="B1" s="378"/>
      <c r="C1" s="378"/>
      <c r="D1" s="378"/>
      <c r="E1" s="378"/>
      <c r="F1" s="378"/>
      <c r="G1" s="378"/>
    </row>
    <row r="2" spans="1:7" s="155" customFormat="1" ht="23" x14ac:dyDescent="0.5">
      <c r="A2" s="87" t="s">
        <v>683</v>
      </c>
      <c r="B2" s="378"/>
      <c r="C2" s="378"/>
      <c r="D2" s="378"/>
      <c r="E2" s="378"/>
      <c r="F2" s="378"/>
      <c r="G2" s="378"/>
    </row>
    <row r="3" spans="1:7" s="155" customFormat="1" ht="9.75" customHeight="1" thickBot="1" x14ac:dyDescent="0.55000000000000004">
      <c r="A3" s="87"/>
      <c r="B3" s="378"/>
      <c r="C3" s="378"/>
      <c r="D3" s="378"/>
      <c r="E3" s="378"/>
      <c r="F3" s="378"/>
      <c r="G3" s="378"/>
    </row>
    <row r="4" spans="1:7" ht="13.5" customHeight="1" thickTop="1" x14ac:dyDescent="0.35">
      <c r="A4" s="771"/>
      <c r="B4" s="130">
        <v>1970</v>
      </c>
      <c r="C4" s="130">
        <v>1971</v>
      </c>
      <c r="D4" s="130">
        <v>1972</v>
      </c>
      <c r="E4" s="130">
        <v>1973</v>
      </c>
      <c r="F4" s="130">
        <v>1974</v>
      </c>
    </row>
    <row r="5" spans="1:7" ht="11.25" customHeight="1" x14ac:dyDescent="0.35">
      <c r="A5" s="132" t="s">
        <v>684</v>
      </c>
    </row>
    <row r="6" spans="1:7" ht="9.75" customHeight="1" x14ac:dyDescent="0.35">
      <c r="A6" s="170" t="s">
        <v>685</v>
      </c>
    </row>
    <row r="7" spans="1:7" ht="11.25" customHeight="1" x14ac:dyDescent="0.35">
      <c r="A7" s="93" t="s">
        <v>686</v>
      </c>
      <c r="B7" s="596">
        <v>156.9</v>
      </c>
      <c r="C7" s="596">
        <v>139.30000000000001</v>
      </c>
      <c r="D7" s="596">
        <v>122.4</v>
      </c>
      <c r="E7" s="596">
        <v>133</v>
      </c>
      <c r="F7" s="596">
        <v>117.9</v>
      </c>
    </row>
    <row r="8" spans="1:7" ht="11.25" customHeight="1" x14ac:dyDescent="0.35">
      <c r="A8" s="93" t="s">
        <v>687</v>
      </c>
      <c r="B8" s="596">
        <v>87</v>
      </c>
      <c r="C8" s="596">
        <v>88</v>
      </c>
      <c r="D8" s="596">
        <v>94.2</v>
      </c>
      <c r="E8" s="596">
        <v>95.3</v>
      </c>
      <c r="F8" s="596">
        <v>88.5</v>
      </c>
    </row>
    <row r="9" spans="1:7" ht="11.25" customHeight="1" x14ac:dyDescent="0.35">
      <c r="A9" s="93" t="s">
        <v>688</v>
      </c>
      <c r="B9" s="95">
        <v>131472</v>
      </c>
      <c r="C9" s="95">
        <v>212037</v>
      </c>
      <c r="D9" s="95">
        <v>300808</v>
      </c>
      <c r="E9" s="95">
        <v>325455</v>
      </c>
      <c r="F9" s="95">
        <v>389286</v>
      </c>
    </row>
    <row r="10" spans="1:7" ht="11.25" customHeight="1" x14ac:dyDescent="0.35">
      <c r="A10" s="93" t="s">
        <v>689</v>
      </c>
      <c r="B10" s="95">
        <v>26039</v>
      </c>
      <c r="C10" s="95">
        <v>27418</v>
      </c>
      <c r="D10" s="95">
        <v>29275</v>
      </c>
      <c r="E10" s="95">
        <v>27757</v>
      </c>
      <c r="F10" s="95">
        <v>33377</v>
      </c>
    </row>
    <row r="11" spans="1:7" ht="11.25" customHeight="1" x14ac:dyDescent="0.35">
      <c r="A11" s="93" t="s">
        <v>690</v>
      </c>
      <c r="B11" s="95">
        <v>4539</v>
      </c>
      <c r="C11" s="95">
        <v>3397</v>
      </c>
      <c r="D11" s="95">
        <v>3429</v>
      </c>
      <c r="E11" s="95">
        <v>3874</v>
      </c>
      <c r="F11" s="95">
        <v>4095</v>
      </c>
    </row>
    <row r="12" spans="1:7" ht="3" customHeight="1" x14ac:dyDescent="0.35">
      <c r="A12" s="169"/>
      <c r="B12" s="93"/>
      <c r="C12" s="93"/>
      <c r="D12" s="93"/>
      <c r="E12" s="93"/>
      <c r="F12" s="93"/>
    </row>
    <row r="13" spans="1:7" ht="5.25" customHeight="1" x14ac:dyDescent="0.35">
      <c r="A13" s="169"/>
      <c r="B13" s="93"/>
      <c r="C13" s="93"/>
      <c r="D13" s="93"/>
      <c r="E13" s="93"/>
      <c r="F13" s="93"/>
    </row>
    <row r="14" spans="1:7" ht="6.75" customHeight="1" x14ac:dyDescent="0.35">
      <c r="A14" s="169"/>
      <c r="B14" s="93"/>
      <c r="C14" s="93"/>
      <c r="D14" s="93"/>
      <c r="E14" s="93"/>
      <c r="F14" s="93"/>
    </row>
    <row r="15" spans="1:7" ht="11.25" customHeight="1" x14ac:dyDescent="0.35">
      <c r="A15" s="132" t="s">
        <v>691</v>
      </c>
      <c r="B15" s="93"/>
      <c r="C15" s="93"/>
      <c r="D15" s="93"/>
      <c r="E15" s="93"/>
      <c r="F15" s="93"/>
    </row>
    <row r="16" spans="1:7" ht="11.25" customHeight="1" x14ac:dyDescent="0.35">
      <c r="A16" s="93" t="s">
        <v>692</v>
      </c>
      <c r="B16" s="596">
        <v>99</v>
      </c>
      <c r="C16" s="596">
        <v>87.7</v>
      </c>
      <c r="D16" s="596">
        <v>76.8</v>
      </c>
      <c r="E16" s="596">
        <v>83.2</v>
      </c>
      <c r="F16" s="596">
        <v>73.3</v>
      </c>
    </row>
    <row r="17" spans="1:6" ht="11.25" customHeight="1" x14ac:dyDescent="0.35">
      <c r="A17" s="93" t="s">
        <v>693</v>
      </c>
      <c r="B17" s="596">
        <v>92.4</v>
      </c>
      <c r="C17" s="596">
        <v>93.5</v>
      </c>
      <c r="D17" s="596">
        <v>100.2</v>
      </c>
      <c r="E17" s="596">
        <v>101.5</v>
      </c>
      <c r="F17" s="596">
        <v>94.3</v>
      </c>
    </row>
    <row r="18" spans="1:6" ht="11.25" customHeight="1" x14ac:dyDescent="0.35">
      <c r="A18" s="93" t="s">
        <v>694</v>
      </c>
      <c r="B18" s="596">
        <v>11.3</v>
      </c>
      <c r="C18" s="596">
        <v>18.2</v>
      </c>
      <c r="D18" s="596">
        <v>25.9</v>
      </c>
      <c r="E18" s="596">
        <v>28</v>
      </c>
      <c r="F18" s="596">
        <v>33.5</v>
      </c>
    </row>
    <row r="19" spans="1:6" ht="11.25" customHeight="1" x14ac:dyDescent="0.35">
      <c r="A19" s="93" t="s">
        <v>695</v>
      </c>
      <c r="B19" s="596">
        <v>7</v>
      </c>
      <c r="C19" s="596">
        <v>7.4</v>
      </c>
      <c r="D19" s="596">
        <v>7.9</v>
      </c>
      <c r="E19" s="596">
        <v>7.5</v>
      </c>
      <c r="F19" s="596">
        <v>9</v>
      </c>
    </row>
    <row r="20" spans="1:6" ht="11.25" customHeight="1" x14ac:dyDescent="0.35">
      <c r="A20" s="93" t="s">
        <v>696</v>
      </c>
      <c r="B20" s="596">
        <v>0.4</v>
      </c>
      <c r="C20" s="596">
        <v>0.3</v>
      </c>
      <c r="D20" s="596">
        <v>0.3</v>
      </c>
      <c r="E20" s="596">
        <v>0.3</v>
      </c>
      <c r="F20" s="596">
        <v>0.4</v>
      </c>
    </row>
    <row r="21" spans="1:6" ht="11.25" customHeight="1" x14ac:dyDescent="0.35">
      <c r="A21" s="93" t="s">
        <v>512</v>
      </c>
      <c r="B21" s="596">
        <v>210.1</v>
      </c>
      <c r="C21" s="596">
        <v>207.1</v>
      </c>
      <c r="D21" s="596">
        <v>211</v>
      </c>
      <c r="E21" s="596">
        <v>220.5</v>
      </c>
      <c r="F21" s="596">
        <v>210.4</v>
      </c>
    </row>
    <row r="22" spans="1:6" ht="6" customHeight="1" x14ac:dyDescent="0.35">
      <c r="A22" s="169"/>
      <c r="B22" s="93"/>
      <c r="C22" s="93"/>
      <c r="D22" s="93"/>
      <c r="E22" s="93"/>
      <c r="F22" s="93"/>
    </row>
    <row r="23" spans="1:6" ht="2.25" hidden="1" customHeight="1" x14ac:dyDescent="0.35">
      <c r="A23" s="169"/>
      <c r="B23" s="93"/>
      <c r="C23" s="93"/>
      <c r="D23" s="93"/>
      <c r="E23" s="93"/>
      <c r="F23" s="93"/>
    </row>
    <row r="24" spans="1:6" ht="4.5" hidden="1" customHeight="1" x14ac:dyDescent="0.35">
      <c r="A24" s="169"/>
      <c r="B24" s="93"/>
      <c r="C24" s="93"/>
      <c r="D24" s="93"/>
      <c r="E24" s="93"/>
      <c r="F24" s="93"/>
    </row>
    <row r="25" spans="1:6" ht="5.25" customHeight="1" x14ac:dyDescent="0.35">
      <c r="A25" s="169"/>
      <c r="B25" s="93"/>
      <c r="C25" s="93"/>
      <c r="D25" s="93"/>
      <c r="E25" s="93"/>
      <c r="F25" s="93"/>
    </row>
    <row r="26" spans="1:6" x14ac:dyDescent="0.35">
      <c r="A26" s="132" t="s">
        <v>697</v>
      </c>
      <c r="B26" s="93"/>
      <c r="C26" s="93"/>
      <c r="D26" s="93"/>
      <c r="E26" s="93"/>
      <c r="F26" s="93"/>
    </row>
    <row r="27" spans="1:6" ht="11.25" customHeight="1" x14ac:dyDescent="0.35">
      <c r="A27" s="93" t="s">
        <v>698</v>
      </c>
      <c r="B27" s="596">
        <v>47.1</v>
      </c>
      <c r="C27" s="596">
        <v>42.3</v>
      </c>
      <c r="D27" s="596">
        <v>36.4</v>
      </c>
      <c r="E27" s="596">
        <v>37.700000000000003</v>
      </c>
      <c r="F27" s="596">
        <v>34.799999999999997</v>
      </c>
    </row>
    <row r="28" spans="1:6" ht="11.25" customHeight="1" x14ac:dyDescent="0.35">
      <c r="A28" s="93" t="s">
        <v>699</v>
      </c>
      <c r="B28" s="596">
        <v>44</v>
      </c>
      <c r="C28" s="596">
        <v>45.2</v>
      </c>
      <c r="D28" s="596">
        <v>47.5</v>
      </c>
      <c r="E28" s="596">
        <v>46</v>
      </c>
      <c r="F28" s="596">
        <v>44.8</v>
      </c>
    </row>
    <row r="29" spans="1:6" ht="11.25" customHeight="1" x14ac:dyDescent="0.35">
      <c r="A29" s="93" t="s">
        <v>700</v>
      </c>
      <c r="B29" s="596">
        <v>5.4</v>
      </c>
      <c r="C29" s="596">
        <v>8.8000000000000007</v>
      </c>
      <c r="D29" s="596">
        <v>12.3</v>
      </c>
      <c r="E29" s="596">
        <v>12.7</v>
      </c>
      <c r="F29" s="596">
        <v>15.9</v>
      </c>
    </row>
    <row r="30" spans="1:6" ht="11.25" customHeight="1" x14ac:dyDescent="0.35">
      <c r="A30" s="93" t="s">
        <v>701</v>
      </c>
      <c r="B30" s="596">
        <v>3.3</v>
      </c>
      <c r="C30" s="596">
        <v>3.6</v>
      </c>
      <c r="D30" s="596">
        <v>3.7</v>
      </c>
      <c r="E30" s="596">
        <v>3.4</v>
      </c>
      <c r="F30" s="596">
        <v>4.3</v>
      </c>
    </row>
    <row r="31" spans="1:6" ht="12" customHeight="1" x14ac:dyDescent="0.35">
      <c r="A31" s="93" t="s">
        <v>702</v>
      </c>
      <c r="B31" s="596">
        <v>0.2</v>
      </c>
      <c r="C31" s="596">
        <v>0.1</v>
      </c>
      <c r="D31" s="596">
        <v>0.1</v>
      </c>
      <c r="E31" s="596">
        <v>0.2</v>
      </c>
      <c r="F31" s="596">
        <v>0.2</v>
      </c>
    </row>
    <row r="32" spans="1:6" ht="10.5" customHeight="1" x14ac:dyDescent="0.35">
      <c r="A32" s="93"/>
      <c r="B32" s="596"/>
      <c r="C32" s="596"/>
      <c r="D32" s="596"/>
      <c r="E32" s="596"/>
      <c r="F32" s="596"/>
    </row>
    <row r="33" spans="1:7" ht="10.5" customHeight="1" thickBot="1" x14ac:dyDescent="0.4">
      <c r="A33" s="89" t="s">
        <v>703</v>
      </c>
      <c r="B33" s="772">
        <f>SUM(B27:B29)</f>
        <v>96.5</v>
      </c>
      <c r="C33" s="772">
        <f>SUM(C27:C29)</f>
        <v>96.3</v>
      </c>
      <c r="D33" s="772">
        <f>SUM(D27:D29)</f>
        <v>96.2</v>
      </c>
      <c r="E33" s="772">
        <f>SUM(E27:E29)</f>
        <v>96.4</v>
      </c>
      <c r="F33" s="772">
        <f>SUM(F27:F29)</f>
        <v>95.5</v>
      </c>
    </row>
    <row r="34" spans="1:7" ht="13.5" customHeight="1" thickTop="1" thickBot="1" x14ac:dyDescent="0.4">
      <c r="A34" s="773"/>
      <c r="B34" s="773"/>
      <c r="C34" s="773"/>
      <c r="D34" s="773"/>
      <c r="E34" s="773"/>
      <c r="F34" s="773"/>
    </row>
    <row r="35" spans="1:7" ht="13.5" customHeight="1" thickTop="1" x14ac:dyDescent="0.35">
      <c r="A35" s="130"/>
      <c r="B35" s="130">
        <v>1975</v>
      </c>
      <c r="C35" s="130">
        <v>1976</v>
      </c>
      <c r="D35" s="130">
        <v>1977</v>
      </c>
      <c r="E35" s="130">
        <v>1978</v>
      </c>
      <c r="F35" s="130">
        <v>1979</v>
      </c>
      <c r="G35" s="169"/>
    </row>
    <row r="36" spans="1:7" ht="10.5" customHeight="1" x14ac:dyDescent="0.35">
      <c r="A36" s="132" t="s">
        <v>684</v>
      </c>
      <c r="C36" s="169"/>
      <c r="D36" s="169"/>
      <c r="E36" s="169"/>
      <c r="F36" s="169"/>
      <c r="G36" s="169"/>
    </row>
    <row r="37" spans="1:7" ht="10.5" customHeight="1" x14ac:dyDescent="0.35">
      <c r="A37" s="170" t="s">
        <v>685</v>
      </c>
      <c r="C37" s="169"/>
      <c r="D37" s="169"/>
      <c r="E37" s="169"/>
      <c r="F37" s="169"/>
      <c r="G37" s="169"/>
    </row>
    <row r="38" spans="1:7" ht="11.25" customHeight="1" x14ac:dyDescent="0.35">
      <c r="A38" s="93" t="s">
        <v>686</v>
      </c>
      <c r="B38" s="596">
        <v>120</v>
      </c>
      <c r="C38" s="596">
        <v>122</v>
      </c>
      <c r="D38" s="596">
        <v>122.7</v>
      </c>
      <c r="E38" s="596">
        <v>119.9</v>
      </c>
      <c r="F38" s="596">
        <v>129.6</v>
      </c>
      <c r="G38" s="596"/>
    </row>
    <row r="39" spans="1:7" ht="11.25" customHeight="1" x14ac:dyDescent="0.35">
      <c r="A39" s="93" t="s">
        <v>687</v>
      </c>
      <c r="B39" s="596">
        <v>79.400000000000006</v>
      </c>
      <c r="C39" s="596">
        <v>77.8</v>
      </c>
      <c r="D39" s="596">
        <v>79.3</v>
      </c>
      <c r="E39" s="596">
        <v>81.2</v>
      </c>
      <c r="F39" s="596">
        <v>81.599999999999994</v>
      </c>
      <c r="G39" s="596"/>
    </row>
    <row r="40" spans="1:7" ht="11.25" customHeight="1" x14ac:dyDescent="0.35">
      <c r="A40" s="93" t="s">
        <v>688</v>
      </c>
      <c r="B40" s="95">
        <v>407750</v>
      </c>
      <c r="C40" s="95">
        <v>432661</v>
      </c>
      <c r="D40" s="95">
        <v>459858</v>
      </c>
      <c r="E40" s="95">
        <v>477002</v>
      </c>
      <c r="F40" s="95">
        <v>521197</v>
      </c>
      <c r="G40" s="95"/>
    </row>
    <row r="41" spans="1:7" ht="11.25" customHeight="1" x14ac:dyDescent="0.35">
      <c r="A41" s="93" t="s">
        <v>689</v>
      </c>
      <c r="B41" s="95">
        <v>30215</v>
      </c>
      <c r="C41" s="95">
        <v>35570</v>
      </c>
      <c r="D41" s="95">
        <v>39575</v>
      </c>
      <c r="E41" s="95">
        <v>37065</v>
      </c>
      <c r="F41" s="95">
        <v>38062</v>
      </c>
      <c r="G41" s="95"/>
    </row>
    <row r="42" spans="1:7" ht="11.25" customHeight="1" x14ac:dyDescent="0.35">
      <c r="A42" s="93" t="s">
        <v>690</v>
      </c>
      <c r="B42" s="95">
        <v>3789</v>
      </c>
      <c r="C42" s="95">
        <v>4552</v>
      </c>
      <c r="D42" s="95">
        <v>3919</v>
      </c>
      <c r="E42" s="95">
        <v>4038</v>
      </c>
      <c r="F42" s="95">
        <v>4289</v>
      </c>
      <c r="G42" s="95"/>
    </row>
    <row r="43" spans="1:7" ht="3" customHeight="1" x14ac:dyDescent="0.35">
      <c r="A43" s="169"/>
      <c r="B43" s="93"/>
      <c r="C43" s="93"/>
      <c r="D43" s="93"/>
      <c r="E43" s="93"/>
      <c r="F43" s="93"/>
      <c r="G43" s="93"/>
    </row>
    <row r="44" spans="1:7" ht="13.5" customHeight="1" x14ac:dyDescent="0.35">
      <c r="A44" s="169"/>
      <c r="B44" s="93"/>
      <c r="C44" s="93"/>
      <c r="D44" s="93"/>
      <c r="E44" s="93"/>
      <c r="F44" s="93"/>
      <c r="G44" s="93"/>
    </row>
    <row r="45" spans="1:7" ht="9.75" customHeight="1" x14ac:dyDescent="0.35">
      <c r="A45" s="132" t="s">
        <v>691</v>
      </c>
      <c r="B45" s="92"/>
      <c r="C45" s="93"/>
      <c r="D45" s="93"/>
      <c r="E45" s="93"/>
      <c r="F45" s="93"/>
      <c r="G45" s="93"/>
    </row>
    <row r="46" spans="1:7" ht="11.25" customHeight="1" x14ac:dyDescent="0.35">
      <c r="A46" s="93" t="s">
        <v>692</v>
      </c>
      <c r="B46" s="596">
        <v>73.7</v>
      </c>
      <c r="C46" s="596">
        <v>75</v>
      </c>
      <c r="D46" s="596">
        <v>75.3</v>
      </c>
      <c r="E46" s="596">
        <v>73.3</v>
      </c>
      <c r="F46" s="596">
        <v>78.8</v>
      </c>
      <c r="G46" s="596"/>
    </row>
    <row r="47" spans="1:7" ht="11.25" customHeight="1" x14ac:dyDescent="0.35">
      <c r="A47" s="93" t="s">
        <v>693</v>
      </c>
      <c r="B47" s="596">
        <v>85</v>
      </c>
      <c r="C47" s="596">
        <v>83.5</v>
      </c>
      <c r="D47" s="596">
        <v>85.1</v>
      </c>
      <c r="E47" s="596">
        <v>87.2</v>
      </c>
      <c r="F47" s="596">
        <v>87.7</v>
      </c>
      <c r="G47" s="596"/>
    </row>
    <row r="48" spans="1:7" ht="11.25" customHeight="1" x14ac:dyDescent="0.35">
      <c r="A48" s="93" t="s">
        <v>694</v>
      </c>
      <c r="B48" s="596">
        <v>35.1</v>
      </c>
      <c r="C48" s="596">
        <v>37.200000000000003</v>
      </c>
      <c r="D48" s="596">
        <v>39.5</v>
      </c>
      <c r="E48" s="596">
        <v>41</v>
      </c>
      <c r="F48" s="596">
        <v>44.8</v>
      </c>
      <c r="G48" s="596"/>
    </row>
    <row r="49" spans="1:7" ht="11.25" customHeight="1" x14ac:dyDescent="0.35">
      <c r="A49" s="93" t="s">
        <v>695</v>
      </c>
      <c r="B49" s="596">
        <v>8.1</v>
      </c>
      <c r="C49" s="596">
        <v>9.6</v>
      </c>
      <c r="D49" s="596">
        <v>10.6</v>
      </c>
      <c r="E49" s="596">
        <v>10</v>
      </c>
      <c r="F49" s="596">
        <v>10.199999999999999</v>
      </c>
      <c r="G49" s="596"/>
    </row>
    <row r="50" spans="1:7" ht="11.25" customHeight="1" x14ac:dyDescent="0.35">
      <c r="A50" s="93" t="s">
        <v>696</v>
      </c>
      <c r="B50" s="596">
        <v>0.3</v>
      </c>
      <c r="C50" s="596">
        <v>0.4</v>
      </c>
      <c r="D50" s="596">
        <v>0.3</v>
      </c>
      <c r="E50" s="596">
        <v>0.3</v>
      </c>
      <c r="F50" s="596">
        <v>0.4</v>
      </c>
      <c r="G50" s="596"/>
    </row>
    <row r="51" spans="1:7" ht="11.25" customHeight="1" x14ac:dyDescent="0.35">
      <c r="A51" s="93" t="s">
        <v>512</v>
      </c>
      <c r="B51" s="596">
        <v>202.2</v>
      </c>
      <c r="C51" s="596">
        <v>205.6</v>
      </c>
      <c r="D51" s="596">
        <v>210.9</v>
      </c>
      <c r="E51" s="596">
        <v>211.8</v>
      </c>
      <c r="F51" s="596">
        <v>221.9</v>
      </c>
      <c r="G51" s="596"/>
    </row>
    <row r="52" spans="1:7" ht="3" customHeight="1" x14ac:dyDescent="0.35">
      <c r="A52" s="169"/>
      <c r="B52" s="93"/>
      <c r="C52" s="93"/>
      <c r="D52" s="93"/>
      <c r="E52" s="93"/>
      <c r="F52" s="93"/>
      <c r="G52" s="93"/>
    </row>
    <row r="53" spans="1:7" ht="3" hidden="1" customHeight="1" x14ac:dyDescent="0.35">
      <c r="A53" s="169"/>
      <c r="B53" s="93"/>
      <c r="C53" s="93"/>
      <c r="D53" s="93"/>
      <c r="E53" s="93"/>
      <c r="F53" s="93"/>
      <c r="G53" s="93"/>
    </row>
    <row r="54" spans="1:7" ht="3" hidden="1" customHeight="1" x14ac:dyDescent="0.35">
      <c r="A54" s="169"/>
      <c r="B54" s="93"/>
      <c r="C54" s="93"/>
      <c r="D54" s="93"/>
      <c r="E54" s="93"/>
      <c r="F54" s="93"/>
      <c r="G54" s="93"/>
    </row>
    <row r="55" spans="1:7" ht="11.25" customHeight="1" x14ac:dyDescent="0.35">
      <c r="A55" s="169"/>
      <c r="B55" s="93"/>
      <c r="C55" s="93"/>
      <c r="D55" s="93"/>
      <c r="E55" s="93"/>
      <c r="F55" s="93"/>
      <c r="G55" s="93"/>
    </row>
    <row r="56" spans="1:7" ht="9.75" customHeight="1" x14ac:dyDescent="0.35">
      <c r="A56" s="132" t="s">
        <v>697</v>
      </c>
      <c r="B56" s="92"/>
      <c r="C56" s="93"/>
      <c r="D56" s="93"/>
      <c r="E56" s="93"/>
      <c r="F56" s="93"/>
      <c r="G56" s="93"/>
    </row>
    <row r="57" spans="1:7" ht="11.25" customHeight="1" x14ac:dyDescent="0.35">
      <c r="A57" s="93" t="s">
        <v>698</v>
      </c>
      <c r="B57" s="596">
        <v>36.5</v>
      </c>
      <c r="C57" s="596">
        <v>36.5</v>
      </c>
      <c r="D57" s="596">
        <v>35.700000000000003</v>
      </c>
      <c r="E57" s="596">
        <v>34.6</v>
      </c>
      <c r="F57" s="596">
        <v>35.5</v>
      </c>
      <c r="G57" s="596"/>
    </row>
    <row r="58" spans="1:7" ht="12" customHeight="1" x14ac:dyDescent="0.35">
      <c r="A58" s="93" t="s">
        <v>699</v>
      </c>
      <c r="B58" s="596">
        <v>42</v>
      </c>
      <c r="C58" s="596">
        <v>40.6</v>
      </c>
      <c r="D58" s="596">
        <v>40.4</v>
      </c>
      <c r="E58" s="596">
        <v>41.2</v>
      </c>
      <c r="F58" s="596">
        <v>39.5</v>
      </c>
      <c r="G58" s="596"/>
    </row>
    <row r="59" spans="1:7" ht="11.25" customHeight="1" x14ac:dyDescent="0.35">
      <c r="A59" s="93" t="s">
        <v>700</v>
      </c>
      <c r="B59" s="596">
        <v>17.3</v>
      </c>
      <c r="C59" s="596">
        <v>18.100000000000001</v>
      </c>
      <c r="D59" s="596">
        <v>18.7</v>
      </c>
      <c r="E59" s="596">
        <v>19.399999999999999</v>
      </c>
      <c r="F59" s="596">
        <v>20.2</v>
      </c>
      <c r="G59" s="596"/>
    </row>
    <row r="60" spans="1:7" ht="12" customHeight="1" x14ac:dyDescent="0.35">
      <c r="A60" s="93" t="s">
        <v>701</v>
      </c>
      <c r="B60" s="596">
        <v>4</v>
      </c>
      <c r="C60" s="596">
        <v>4.5999999999999996</v>
      </c>
      <c r="D60" s="596">
        <v>5</v>
      </c>
      <c r="E60" s="596">
        <v>4.7</v>
      </c>
      <c r="F60" s="596">
        <v>4.5999999999999996</v>
      </c>
      <c r="G60" s="596"/>
    </row>
    <row r="61" spans="1:7" ht="14.25" customHeight="1" x14ac:dyDescent="0.35">
      <c r="A61" s="93" t="s">
        <v>702</v>
      </c>
      <c r="B61" s="596">
        <v>0.2</v>
      </c>
      <c r="C61" s="596">
        <v>0.2</v>
      </c>
      <c r="D61" s="596">
        <v>0.2</v>
      </c>
      <c r="E61" s="596">
        <v>0.2</v>
      </c>
      <c r="F61" s="596">
        <v>0.2</v>
      </c>
      <c r="G61" s="596"/>
    </row>
    <row r="62" spans="1:7" ht="12" customHeight="1" x14ac:dyDescent="0.35">
      <c r="A62" s="93"/>
      <c r="B62" s="596"/>
      <c r="C62" s="596"/>
      <c r="D62" s="596"/>
      <c r="E62" s="596"/>
      <c r="F62" s="596"/>
      <c r="G62" s="596"/>
    </row>
    <row r="63" spans="1:7" ht="11.25" customHeight="1" thickBot="1" x14ac:dyDescent="0.4">
      <c r="A63" s="89" t="s">
        <v>703</v>
      </c>
      <c r="B63" s="772">
        <f>SUM(B57:B59)</f>
        <v>95.8</v>
      </c>
      <c r="C63" s="772">
        <f>SUM(C57:C59)</f>
        <v>95.199999999999989</v>
      </c>
      <c r="D63" s="772">
        <f>SUM(D57:D59)</f>
        <v>94.8</v>
      </c>
      <c r="E63" s="772">
        <f>SUM(E57:E59)</f>
        <v>95.200000000000017</v>
      </c>
      <c r="F63" s="772">
        <f>SUM(F57:F59)</f>
        <v>95.2</v>
      </c>
      <c r="G63" s="596"/>
    </row>
    <row r="64" spans="1:7" ht="14.25" customHeight="1" thickTop="1" thickBot="1" x14ac:dyDescent="0.4">
      <c r="A64" s="93"/>
      <c r="B64" s="596"/>
      <c r="C64" s="596"/>
      <c r="D64" s="596"/>
      <c r="E64" s="596"/>
      <c r="F64" s="596"/>
      <c r="G64" s="596"/>
    </row>
    <row r="65" spans="1:7" ht="11.25" customHeight="1" thickTop="1" x14ac:dyDescent="0.35">
      <c r="A65" s="130"/>
      <c r="B65" s="130">
        <v>1980</v>
      </c>
      <c r="C65" s="130">
        <v>1981</v>
      </c>
      <c r="D65" s="130">
        <v>1982</v>
      </c>
      <c r="E65" s="130">
        <v>1983</v>
      </c>
      <c r="F65" s="130">
        <v>1984</v>
      </c>
      <c r="G65" s="596"/>
    </row>
    <row r="66" spans="1:7" ht="11.25" customHeight="1" x14ac:dyDescent="0.35">
      <c r="A66" s="132" t="s">
        <v>684</v>
      </c>
      <c r="B66" s="169"/>
      <c r="C66" s="169"/>
      <c r="D66" s="169"/>
      <c r="E66" s="169"/>
      <c r="G66" s="596"/>
    </row>
    <row r="67" spans="1:7" ht="11.25" customHeight="1" x14ac:dyDescent="0.35">
      <c r="A67" s="170" t="s">
        <v>685</v>
      </c>
      <c r="B67" s="169"/>
      <c r="C67" s="169"/>
      <c r="D67" s="169"/>
      <c r="E67" s="169"/>
      <c r="G67" s="596"/>
    </row>
    <row r="68" spans="1:7" ht="11.25" customHeight="1" x14ac:dyDescent="0.35">
      <c r="A68" s="93" t="s">
        <v>686</v>
      </c>
      <c r="B68" s="596">
        <v>120.8</v>
      </c>
      <c r="C68" s="596">
        <v>118.2</v>
      </c>
      <c r="D68" s="596">
        <v>110.7</v>
      </c>
      <c r="E68" s="596">
        <v>111.5</v>
      </c>
      <c r="F68" s="596">
        <v>79</v>
      </c>
      <c r="G68" s="596"/>
    </row>
    <row r="69" spans="1:7" ht="11.25" customHeight="1" x14ac:dyDescent="0.35">
      <c r="A69" s="93" t="s">
        <v>687</v>
      </c>
      <c r="B69" s="596">
        <v>70.5</v>
      </c>
      <c r="C69" s="596">
        <v>64.2</v>
      </c>
      <c r="D69" s="596">
        <v>65.2</v>
      </c>
      <c r="E69" s="596">
        <v>61.7</v>
      </c>
      <c r="F69" s="596">
        <v>78.599999999999994</v>
      </c>
      <c r="G69" s="596"/>
    </row>
    <row r="70" spans="1:7" ht="11.25" customHeight="1" x14ac:dyDescent="0.35">
      <c r="A70" s="93" t="s">
        <v>688</v>
      </c>
      <c r="B70" s="95">
        <v>521051</v>
      </c>
      <c r="C70" s="95">
        <v>528114</v>
      </c>
      <c r="D70" s="95">
        <v>525476</v>
      </c>
      <c r="E70" s="95">
        <v>547750</v>
      </c>
      <c r="F70" s="95">
        <v>560410</v>
      </c>
      <c r="G70" s="596"/>
    </row>
    <row r="71" spans="1:7" ht="11.25" customHeight="1" x14ac:dyDescent="0.35">
      <c r="A71" s="93" t="s">
        <v>689</v>
      </c>
      <c r="B71" s="95">
        <v>36870</v>
      </c>
      <c r="C71" s="95">
        <v>37897</v>
      </c>
      <c r="D71" s="95">
        <v>44212</v>
      </c>
      <c r="E71" s="95">
        <v>50138</v>
      </c>
      <c r="F71" s="95">
        <v>53957</v>
      </c>
      <c r="G71" s="596"/>
    </row>
    <row r="72" spans="1:7" ht="11.25" customHeight="1" x14ac:dyDescent="0.35">
      <c r="A72" s="93" t="s">
        <v>690</v>
      </c>
      <c r="B72" s="95">
        <v>3934</v>
      </c>
      <c r="C72" s="95">
        <v>4383</v>
      </c>
      <c r="D72" s="95">
        <v>4558</v>
      </c>
      <c r="E72" s="95">
        <v>4563</v>
      </c>
      <c r="F72" s="95">
        <v>4005</v>
      </c>
      <c r="G72" s="596"/>
    </row>
    <row r="73" spans="1:7" ht="11.25" customHeight="1" x14ac:dyDescent="0.35">
      <c r="A73" s="169"/>
      <c r="B73" s="93"/>
      <c r="C73" s="93"/>
      <c r="D73" s="93"/>
      <c r="E73" s="93"/>
      <c r="F73" s="96"/>
      <c r="G73" s="596"/>
    </row>
    <row r="74" spans="1:7" ht="11.25" customHeight="1" x14ac:dyDescent="0.35">
      <c r="A74" s="132" t="s">
        <v>691</v>
      </c>
      <c r="B74" s="92"/>
      <c r="C74" s="92"/>
      <c r="D74" s="92"/>
      <c r="E74" s="92"/>
      <c r="F74" s="93"/>
      <c r="G74" s="596"/>
    </row>
    <row r="75" spans="1:7" ht="11.25" customHeight="1" x14ac:dyDescent="0.35">
      <c r="A75" s="93" t="s">
        <v>704</v>
      </c>
      <c r="B75" s="596">
        <v>73.3</v>
      </c>
      <c r="C75" s="596">
        <v>72.900000000000006</v>
      </c>
      <c r="D75" s="596">
        <v>68</v>
      </c>
      <c r="E75" s="596">
        <v>68.599999999999994</v>
      </c>
      <c r="F75" s="596">
        <v>48.7</v>
      </c>
      <c r="G75" s="596"/>
    </row>
    <row r="76" spans="1:7" ht="11.25" customHeight="1" x14ac:dyDescent="0.35">
      <c r="A76" s="93" t="s">
        <v>705</v>
      </c>
      <c r="B76" s="596">
        <v>76.2</v>
      </c>
      <c r="C76" s="596">
        <v>69.5</v>
      </c>
      <c r="D76" s="596">
        <v>70.7</v>
      </c>
      <c r="E76" s="596">
        <v>67.2</v>
      </c>
      <c r="F76" s="596">
        <v>84.7</v>
      </c>
      <c r="G76" s="596"/>
    </row>
    <row r="77" spans="1:7" ht="11.25" customHeight="1" x14ac:dyDescent="0.35">
      <c r="A77" s="93" t="s">
        <v>706</v>
      </c>
      <c r="B77" s="596">
        <v>44.8</v>
      </c>
      <c r="C77" s="596">
        <v>45.4</v>
      </c>
      <c r="D77" s="596">
        <v>45.2</v>
      </c>
      <c r="E77" s="596">
        <v>47.1</v>
      </c>
      <c r="F77" s="596">
        <v>48.2</v>
      </c>
      <c r="G77" s="596"/>
    </row>
    <row r="78" spans="1:7" ht="11.25" customHeight="1" x14ac:dyDescent="0.35">
      <c r="A78" s="93" t="s">
        <v>707</v>
      </c>
      <c r="B78" s="596">
        <v>9.9</v>
      </c>
      <c r="C78" s="596">
        <v>10.199999999999999</v>
      </c>
      <c r="D78" s="596">
        <v>11.9</v>
      </c>
      <c r="E78" s="596">
        <v>13.5</v>
      </c>
      <c r="F78" s="596">
        <v>14.5</v>
      </c>
      <c r="G78" s="596"/>
    </row>
    <row r="79" spans="1:7" ht="11.25" customHeight="1" x14ac:dyDescent="0.35">
      <c r="A79" s="93" t="s">
        <v>708</v>
      </c>
      <c r="B79" s="596">
        <v>0.3</v>
      </c>
      <c r="C79" s="596">
        <v>0.4</v>
      </c>
      <c r="D79" s="596">
        <v>0.4</v>
      </c>
      <c r="E79" s="596">
        <v>0.4</v>
      </c>
      <c r="F79" s="596">
        <v>0.3</v>
      </c>
      <c r="G79" s="596"/>
    </row>
    <row r="80" spans="1:7" ht="11.25" customHeight="1" x14ac:dyDescent="0.35">
      <c r="A80" s="93" t="s">
        <v>709</v>
      </c>
      <c r="B80" s="577">
        <v>204.5</v>
      </c>
      <c r="C80" s="577">
        <v>198.4</v>
      </c>
      <c r="D80" s="596">
        <v>196.1</v>
      </c>
      <c r="E80" s="596">
        <v>196.8</v>
      </c>
      <c r="F80" s="596">
        <v>196.4</v>
      </c>
      <c r="G80" s="596"/>
    </row>
    <row r="81" spans="1:7" ht="11.25" customHeight="1" x14ac:dyDescent="0.35">
      <c r="A81" s="169"/>
      <c r="B81" s="93"/>
      <c r="C81" s="93"/>
      <c r="D81" s="93"/>
      <c r="E81" s="93"/>
      <c r="F81" s="93"/>
      <c r="G81" s="596"/>
    </row>
    <row r="82" spans="1:7" ht="11.25" customHeight="1" x14ac:dyDescent="0.35">
      <c r="A82" s="132" t="s">
        <v>697</v>
      </c>
      <c r="B82" s="92"/>
      <c r="C82" s="92"/>
      <c r="D82" s="92"/>
      <c r="E82" s="92"/>
      <c r="F82" s="93"/>
      <c r="G82" s="596"/>
    </row>
    <row r="83" spans="1:7" ht="11.25" customHeight="1" x14ac:dyDescent="0.35">
      <c r="A83" s="93" t="s">
        <v>698</v>
      </c>
      <c r="B83" s="596">
        <v>35.799999999999997</v>
      </c>
      <c r="C83" s="596">
        <v>36.700000000000003</v>
      </c>
      <c r="D83" s="596">
        <v>34.700000000000003</v>
      </c>
      <c r="E83" s="596">
        <v>34.9</v>
      </c>
      <c r="F83" s="596">
        <v>24.8</v>
      </c>
      <c r="G83" s="596"/>
    </row>
    <row r="84" spans="1:7" ht="11.25" customHeight="1" x14ac:dyDescent="0.35">
      <c r="A84" s="93" t="s">
        <v>699</v>
      </c>
      <c r="B84" s="596">
        <v>37.299999999999997</v>
      </c>
      <c r="C84" s="596">
        <v>35</v>
      </c>
      <c r="D84" s="596">
        <v>36</v>
      </c>
      <c r="E84" s="596">
        <v>34.200000000000003</v>
      </c>
      <c r="F84" s="596">
        <v>43.1</v>
      </c>
      <c r="G84" s="596"/>
    </row>
    <row r="85" spans="1:7" ht="11.25" customHeight="1" x14ac:dyDescent="0.35">
      <c r="A85" s="93" t="s">
        <v>700</v>
      </c>
      <c r="B85" s="596">
        <v>21.9</v>
      </c>
      <c r="C85" s="596">
        <v>22.9</v>
      </c>
      <c r="D85" s="596">
        <v>23</v>
      </c>
      <c r="E85" s="596">
        <v>23.9</v>
      </c>
      <c r="F85" s="596">
        <v>24.5</v>
      </c>
      <c r="G85" s="596"/>
    </row>
    <row r="86" spans="1:7" ht="11.25" customHeight="1" x14ac:dyDescent="0.35">
      <c r="A86" s="93" t="s">
        <v>701</v>
      </c>
      <c r="B86" s="596">
        <v>4.8</v>
      </c>
      <c r="C86" s="596">
        <v>5.0999999999999996</v>
      </c>
      <c r="D86" s="596">
        <v>6.1</v>
      </c>
      <c r="E86" s="596">
        <v>6.8</v>
      </c>
      <c r="F86" s="596">
        <v>7.4</v>
      </c>
      <c r="G86" s="596"/>
    </row>
    <row r="87" spans="1:7" ht="11.25" customHeight="1" x14ac:dyDescent="0.35">
      <c r="A87" s="93" t="s">
        <v>702</v>
      </c>
      <c r="B87" s="596">
        <v>0.2</v>
      </c>
      <c r="C87" s="596">
        <v>0.2</v>
      </c>
      <c r="D87" s="596">
        <v>0.2</v>
      </c>
      <c r="E87" s="596">
        <v>0.2</v>
      </c>
      <c r="F87" s="596">
        <v>0.2</v>
      </c>
      <c r="G87" s="596"/>
    </row>
    <row r="88" spans="1:7" ht="11.25" customHeight="1" x14ac:dyDescent="0.35">
      <c r="A88" s="93"/>
      <c r="B88" s="596"/>
      <c r="C88" s="596"/>
      <c r="D88" s="596"/>
      <c r="E88" s="596"/>
      <c r="F88" s="596"/>
      <c r="G88" s="596"/>
    </row>
    <row r="89" spans="1:7" ht="11.25" customHeight="1" thickBot="1" x14ac:dyDescent="0.4">
      <c r="A89" s="89" t="s">
        <v>703</v>
      </c>
      <c r="B89" s="772">
        <f>SUM(B83:B85)</f>
        <v>95</v>
      </c>
      <c r="C89" s="772">
        <f>SUM(C83:C85)</f>
        <v>94.6</v>
      </c>
      <c r="D89" s="772">
        <f>SUM(D83:D85)</f>
        <v>93.7</v>
      </c>
      <c r="E89" s="772">
        <f>SUM(E83:E85)</f>
        <v>93</v>
      </c>
      <c r="F89" s="772">
        <f>SUM(F83:F85)</f>
        <v>92.4</v>
      </c>
      <c r="G89" s="596"/>
    </row>
    <row r="90" spans="1:7" ht="11.25" customHeight="1" thickTop="1" x14ac:dyDescent="0.35">
      <c r="A90" s="93"/>
      <c r="B90" s="596"/>
      <c r="C90" s="596"/>
      <c r="D90" s="596"/>
      <c r="E90" s="596"/>
      <c r="F90" s="596"/>
      <c r="G90" s="596"/>
    </row>
    <row r="91" spans="1:7" ht="59.25" hidden="1" customHeight="1" thickBot="1" x14ac:dyDescent="0.4">
      <c r="A91" s="773"/>
      <c r="B91" s="178"/>
      <c r="C91" s="178"/>
      <c r="D91" s="178"/>
      <c r="E91" s="178"/>
      <c r="F91" s="178"/>
    </row>
    <row r="92" spans="1:7" ht="59.25" hidden="1" customHeight="1" x14ac:dyDescent="0.35">
      <c r="A92" s="774"/>
    </row>
    <row r="93" spans="1:7" ht="59.25" hidden="1" customHeight="1" x14ac:dyDescent="0.35">
      <c r="A93" s="774"/>
    </row>
    <row r="94" spans="1:7" ht="59.25" hidden="1" customHeight="1" x14ac:dyDescent="0.35"/>
    <row r="95" spans="1:7" ht="59.25" hidden="1" customHeight="1" x14ac:dyDescent="0.35"/>
    <row r="96" spans="1:7" ht="59.25" hidden="1" customHeight="1" x14ac:dyDescent="0.35"/>
    <row r="97" spans="1:6" ht="59.25" hidden="1" customHeight="1" x14ac:dyDescent="0.35"/>
    <row r="98" spans="1:6" ht="59.25" hidden="1" customHeight="1" x14ac:dyDescent="0.35"/>
    <row r="99" spans="1:6" ht="59.25" hidden="1" customHeight="1" x14ac:dyDescent="0.35"/>
    <row r="100" spans="1:6" ht="59.25" hidden="1" customHeight="1" x14ac:dyDescent="0.35"/>
    <row r="101" spans="1:6" s="155" customFormat="1" ht="23" x14ac:dyDescent="0.5">
      <c r="A101" s="87" t="s">
        <v>682</v>
      </c>
    </row>
    <row r="102" spans="1:6" s="155" customFormat="1" ht="23.5" thickBot="1" x14ac:dyDescent="0.55000000000000004">
      <c r="A102" s="87" t="s">
        <v>683</v>
      </c>
    </row>
    <row r="103" spans="1:6" s="181" customFormat="1" ht="13.5" customHeight="1" thickTop="1" x14ac:dyDescent="0.25">
      <c r="A103" s="130"/>
      <c r="B103" s="130">
        <v>1985</v>
      </c>
      <c r="C103" s="130">
        <v>1986</v>
      </c>
      <c r="D103" s="130">
        <v>1987</v>
      </c>
      <c r="E103" s="130">
        <v>1988</v>
      </c>
      <c r="F103" s="130">
        <v>1989</v>
      </c>
    </row>
    <row r="104" spans="1:6" ht="10.5" customHeight="1" x14ac:dyDescent="0.35">
      <c r="A104" s="132" t="s">
        <v>684</v>
      </c>
    </row>
    <row r="105" spans="1:6" ht="10.5" customHeight="1" x14ac:dyDescent="0.35">
      <c r="A105" s="170" t="s">
        <v>685</v>
      </c>
    </row>
    <row r="106" spans="1:6" ht="10.5" customHeight="1" x14ac:dyDescent="0.35">
      <c r="A106" s="93" t="s">
        <v>686</v>
      </c>
      <c r="B106" s="596">
        <v>105.3</v>
      </c>
      <c r="C106" s="596">
        <v>113.5</v>
      </c>
      <c r="D106" s="596">
        <v>116.2</v>
      </c>
      <c r="E106" s="596">
        <v>112</v>
      </c>
      <c r="F106" s="596">
        <v>108.1</v>
      </c>
    </row>
    <row r="107" spans="1:6" ht="10.5" customHeight="1" x14ac:dyDescent="0.35">
      <c r="A107" s="93" t="s">
        <v>687</v>
      </c>
      <c r="B107" s="596">
        <v>66.5</v>
      </c>
      <c r="C107" s="596">
        <v>65.3</v>
      </c>
      <c r="D107" s="596">
        <v>63.5</v>
      </c>
      <c r="E107" s="596">
        <v>67.8</v>
      </c>
      <c r="F107" s="596">
        <v>69</v>
      </c>
    </row>
    <row r="108" spans="1:6" ht="10.5" customHeight="1" x14ac:dyDescent="0.35">
      <c r="A108" s="93" t="s">
        <v>688</v>
      </c>
      <c r="B108" s="95">
        <v>602701</v>
      </c>
      <c r="C108" s="95">
        <v>612724</v>
      </c>
      <c r="D108" s="95">
        <v>629311</v>
      </c>
      <c r="E108" s="95">
        <v>597220</v>
      </c>
      <c r="F108" s="95">
        <v>571187</v>
      </c>
    </row>
    <row r="109" spans="1:6" ht="10.5" customHeight="1" x14ac:dyDescent="0.35">
      <c r="A109" s="93" t="s">
        <v>689</v>
      </c>
      <c r="B109" s="95">
        <v>61391</v>
      </c>
      <c r="C109" s="95">
        <v>59079</v>
      </c>
      <c r="D109" s="95">
        <v>55238</v>
      </c>
      <c r="E109" s="95">
        <v>63456</v>
      </c>
      <c r="F109" s="95">
        <v>71734</v>
      </c>
    </row>
    <row r="110" spans="1:6" ht="10.5" customHeight="1" x14ac:dyDescent="0.35">
      <c r="A110" s="93" t="s">
        <v>690</v>
      </c>
      <c r="B110" s="95">
        <v>4093</v>
      </c>
      <c r="C110" s="95">
        <v>4780</v>
      </c>
      <c r="D110" s="95">
        <v>4198</v>
      </c>
      <c r="E110" s="95">
        <v>4919</v>
      </c>
      <c r="F110" s="95">
        <v>4758</v>
      </c>
    </row>
    <row r="111" spans="1:6" ht="10.5" customHeight="1" x14ac:dyDescent="0.35">
      <c r="A111" s="93" t="s">
        <v>710</v>
      </c>
      <c r="B111" s="775" t="s">
        <v>711</v>
      </c>
      <c r="C111" s="95">
        <v>4255</v>
      </c>
      <c r="D111" s="95">
        <v>11635</v>
      </c>
      <c r="E111" s="95">
        <v>12830</v>
      </c>
      <c r="F111" s="95">
        <v>12631</v>
      </c>
    </row>
    <row r="112" spans="1:6" ht="3" customHeight="1" x14ac:dyDescent="0.35">
      <c r="A112" s="169"/>
      <c r="B112" s="96"/>
      <c r="C112" s="96"/>
      <c r="D112" s="96"/>
      <c r="E112" s="96"/>
      <c r="F112" s="96"/>
    </row>
    <row r="113" spans="1:6" ht="10.5" customHeight="1" x14ac:dyDescent="0.35">
      <c r="A113" s="132" t="s">
        <v>691</v>
      </c>
      <c r="B113" s="93"/>
      <c r="C113" s="93"/>
      <c r="D113" s="93"/>
      <c r="E113" s="93"/>
      <c r="F113" s="93"/>
    </row>
    <row r="114" spans="1:6" ht="10.5" customHeight="1" x14ac:dyDescent="0.35">
      <c r="A114" s="93" t="s">
        <v>712</v>
      </c>
      <c r="B114" s="596">
        <v>64.8</v>
      </c>
      <c r="C114" s="596">
        <v>70</v>
      </c>
      <c r="D114" s="596">
        <v>71.7</v>
      </c>
      <c r="E114" s="596">
        <v>70</v>
      </c>
      <c r="F114" s="596">
        <v>67</v>
      </c>
    </row>
    <row r="115" spans="1:6" ht="10.5" customHeight="1" x14ac:dyDescent="0.35">
      <c r="A115" s="93" t="s">
        <v>713</v>
      </c>
      <c r="B115" s="596">
        <v>72.2</v>
      </c>
      <c r="C115" s="596">
        <v>71.099999999999994</v>
      </c>
      <c r="D115" s="596">
        <v>69.400000000000006</v>
      </c>
      <c r="E115" s="596">
        <v>74</v>
      </c>
      <c r="F115" s="596">
        <v>75.400000000000006</v>
      </c>
    </row>
    <row r="116" spans="1:6" ht="10.5" customHeight="1" x14ac:dyDescent="0.35">
      <c r="A116" s="93" t="s">
        <v>714</v>
      </c>
      <c r="B116" s="596">
        <v>51.8</v>
      </c>
      <c r="C116" s="596">
        <v>52.7</v>
      </c>
      <c r="D116" s="596">
        <v>54.1</v>
      </c>
      <c r="E116" s="596">
        <v>51.4</v>
      </c>
      <c r="F116" s="596">
        <v>49.1</v>
      </c>
    </row>
    <row r="117" spans="1:6" ht="10.5" customHeight="1" x14ac:dyDescent="0.35">
      <c r="A117" s="93" t="s">
        <v>707</v>
      </c>
      <c r="B117" s="596">
        <v>16.5</v>
      </c>
      <c r="C117" s="596">
        <v>15.4</v>
      </c>
      <c r="D117" s="596">
        <v>14.4</v>
      </c>
      <c r="E117" s="596">
        <v>16.600000000000001</v>
      </c>
      <c r="F117" s="596">
        <v>17.7</v>
      </c>
    </row>
    <row r="118" spans="1:6" ht="10.5" customHeight="1" x14ac:dyDescent="0.35">
      <c r="A118" s="93" t="s">
        <v>715</v>
      </c>
      <c r="B118" s="596">
        <v>0.4</v>
      </c>
      <c r="C118" s="596">
        <v>0.4</v>
      </c>
      <c r="D118" s="596">
        <v>0.4</v>
      </c>
      <c r="E118" s="596">
        <v>0.4</v>
      </c>
      <c r="F118" s="596">
        <v>0.4</v>
      </c>
    </row>
    <row r="119" spans="1:6" ht="10.5" customHeight="1" x14ac:dyDescent="0.35">
      <c r="A119" s="93" t="s">
        <v>716</v>
      </c>
      <c r="B119" s="775" t="s">
        <v>711</v>
      </c>
      <c r="C119" s="596">
        <v>0.4</v>
      </c>
      <c r="D119" s="596">
        <v>1</v>
      </c>
      <c r="E119" s="596">
        <v>1.1000000000000001</v>
      </c>
      <c r="F119" s="596">
        <v>1.1000000000000001</v>
      </c>
    </row>
    <row r="120" spans="1:6" ht="10.5" customHeight="1" x14ac:dyDescent="0.35">
      <c r="A120" s="93" t="s">
        <v>717</v>
      </c>
      <c r="B120" s="775" t="s">
        <v>711</v>
      </c>
      <c r="C120" s="775" t="s">
        <v>711</v>
      </c>
      <c r="D120" s="775" t="s">
        <v>711</v>
      </c>
      <c r="E120" s="775" t="s">
        <v>711</v>
      </c>
      <c r="F120" s="596">
        <v>0.7</v>
      </c>
    </row>
    <row r="121" spans="1:6" ht="10.5" customHeight="1" x14ac:dyDescent="0.35">
      <c r="A121" s="93" t="s">
        <v>709</v>
      </c>
      <c r="B121" s="596">
        <v>205.7</v>
      </c>
      <c r="C121" s="596">
        <v>210</v>
      </c>
      <c r="D121" s="596">
        <v>211</v>
      </c>
      <c r="E121" s="596">
        <v>213.5</v>
      </c>
      <c r="F121" s="596">
        <v>211.4</v>
      </c>
    </row>
    <row r="122" spans="1:6" ht="3" customHeight="1" x14ac:dyDescent="0.35">
      <c r="A122" s="169"/>
      <c r="B122" s="93"/>
      <c r="C122" s="93"/>
      <c r="D122" s="93"/>
      <c r="E122" s="93"/>
      <c r="F122" s="93"/>
    </row>
    <row r="123" spans="1:6" ht="10.5" customHeight="1" x14ac:dyDescent="0.35">
      <c r="A123" s="132" t="s">
        <v>697</v>
      </c>
      <c r="B123" s="93"/>
      <c r="C123" s="93"/>
      <c r="D123" s="93"/>
      <c r="E123" s="93"/>
      <c r="F123" s="93"/>
    </row>
    <row r="124" spans="1:6" ht="10.5" customHeight="1" x14ac:dyDescent="0.35">
      <c r="A124" s="93" t="s">
        <v>698</v>
      </c>
      <c r="B124" s="596">
        <v>31.5</v>
      </c>
      <c r="C124" s="596">
        <v>33.299999999999997</v>
      </c>
      <c r="D124" s="596">
        <v>34</v>
      </c>
      <c r="E124" s="596">
        <v>32.799999999999997</v>
      </c>
      <c r="F124" s="596">
        <v>31.7</v>
      </c>
    </row>
    <row r="125" spans="1:6" ht="10.5" customHeight="1" x14ac:dyDescent="0.35">
      <c r="A125" s="93" t="s">
        <v>699</v>
      </c>
      <c r="B125" s="596">
        <v>35.1</v>
      </c>
      <c r="C125" s="596">
        <v>33.9</v>
      </c>
      <c r="D125" s="596">
        <v>32.9</v>
      </c>
      <c r="E125" s="596">
        <v>34.700000000000003</v>
      </c>
      <c r="F125" s="596">
        <v>35.700000000000003</v>
      </c>
    </row>
    <row r="126" spans="1:6" ht="10.5" customHeight="1" x14ac:dyDescent="0.35">
      <c r="A126" s="93" t="s">
        <v>700</v>
      </c>
      <c r="B126" s="596">
        <v>25.2</v>
      </c>
      <c r="C126" s="596">
        <v>25.1</v>
      </c>
      <c r="D126" s="596">
        <v>25.6</v>
      </c>
      <c r="E126" s="596">
        <v>24.1</v>
      </c>
      <c r="F126" s="596">
        <v>23.2</v>
      </c>
    </row>
    <row r="127" spans="1:6" ht="10.5" customHeight="1" x14ac:dyDescent="0.35">
      <c r="A127" s="93" t="s">
        <v>701</v>
      </c>
      <c r="B127" s="596">
        <v>8</v>
      </c>
      <c r="C127" s="596">
        <v>7.4</v>
      </c>
      <c r="D127" s="596">
        <v>6.8</v>
      </c>
      <c r="E127" s="596">
        <v>7.8</v>
      </c>
      <c r="F127" s="596">
        <v>8.4</v>
      </c>
    </row>
    <row r="128" spans="1:6" ht="10.5" customHeight="1" x14ac:dyDescent="0.35">
      <c r="A128" s="93" t="s">
        <v>702</v>
      </c>
      <c r="B128" s="596">
        <v>0.2</v>
      </c>
      <c r="C128" s="596">
        <v>0.2</v>
      </c>
      <c r="D128" s="596">
        <v>0.2</v>
      </c>
      <c r="E128" s="596">
        <v>0.2</v>
      </c>
      <c r="F128" s="596">
        <v>0.2</v>
      </c>
    </row>
    <row r="129" spans="1:7" ht="10.5" customHeight="1" x14ac:dyDescent="0.35">
      <c r="A129" s="93" t="s">
        <v>716</v>
      </c>
      <c r="B129" s="775" t="s">
        <v>711</v>
      </c>
      <c r="C129" s="596">
        <v>0.2</v>
      </c>
      <c r="D129" s="596">
        <v>0.5</v>
      </c>
      <c r="E129" s="596">
        <v>0.5</v>
      </c>
      <c r="F129" s="596">
        <v>0.5</v>
      </c>
    </row>
    <row r="130" spans="1:7" ht="12" customHeight="1" x14ac:dyDescent="0.35">
      <c r="A130" s="93" t="s">
        <v>717</v>
      </c>
      <c r="B130" s="596" t="s">
        <v>711</v>
      </c>
      <c r="C130" s="596" t="s">
        <v>711</v>
      </c>
      <c r="D130" s="596" t="s">
        <v>711</v>
      </c>
      <c r="E130" s="596" t="s">
        <v>711</v>
      </c>
      <c r="F130" s="596">
        <v>0.3</v>
      </c>
    </row>
    <row r="131" spans="1:7" ht="14.25" customHeight="1" x14ac:dyDescent="0.35">
      <c r="A131" s="93"/>
      <c r="B131" s="596"/>
      <c r="C131" s="596"/>
      <c r="D131" s="596"/>
      <c r="E131" s="596"/>
      <c r="F131" s="596"/>
    </row>
    <row r="132" spans="1:7" ht="16" thickBot="1" x14ac:dyDescent="0.4">
      <c r="A132" s="89" t="s">
        <v>703</v>
      </c>
      <c r="B132" s="772">
        <f>SUM(B124:B126)</f>
        <v>91.8</v>
      </c>
      <c r="C132" s="772">
        <f>SUM(C124:C126)</f>
        <v>92.299999999999983</v>
      </c>
      <c r="D132" s="772">
        <f>SUM(D124:D126)</f>
        <v>92.5</v>
      </c>
      <c r="E132" s="772">
        <f>SUM(E124:E126)</f>
        <v>91.6</v>
      </c>
      <c r="F132" s="772">
        <f>SUM(F124:F126)</f>
        <v>90.600000000000009</v>
      </c>
    </row>
    <row r="133" spans="1:7" ht="16" hidden="1" thickTop="1" x14ac:dyDescent="0.35"/>
    <row r="134" spans="1:7" ht="16.5" thickTop="1" thickBot="1" x14ac:dyDescent="0.4"/>
    <row r="135" spans="1:7" ht="16" thickTop="1" x14ac:dyDescent="0.35">
      <c r="A135" s="677"/>
      <c r="B135" s="677">
        <v>1990</v>
      </c>
      <c r="C135" s="677">
        <v>1991</v>
      </c>
      <c r="D135" s="677">
        <v>1992</v>
      </c>
      <c r="E135" s="677">
        <v>1993</v>
      </c>
      <c r="F135" s="677">
        <v>1994</v>
      </c>
    </row>
    <row r="136" spans="1:7" ht="10.5" customHeight="1" x14ac:dyDescent="0.35">
      <c r="A136" s="132" t="s">
        <v>684</v>
      </c>
      <c r="B136" s="93"/>
      <c r="C136" s="93"/>
      <c r="D136" s="93"/>
      <c r="E136" s="93"/>
      <c r="F136" s="93"/>
    </row>
    <row r="137" spans="1:7" ht="10.5" customHeight="1" x14ac:dyDescent="0.35">
      <c r="A137" s="375" t="s">
        <v>718</v>
      </c>
      <c r="B137" s="93"/>
      <c r="C137" s="93"/>
      <c r="D137" s="93"/>
      <c r="E137" s="93"/>
      <c r="F137" s="93"/>
      <c r="G137" s="776"/>
    </row>
    <row r="138" spans="1:7" ht="10.5" customHeight="1" x14ac:dyDescent="0.35">
      <c r="A138" s="93" t="s">
        <v>719</v>
      </c>
      <c r="B138" s="596">
        <v>108.4</v>
      </c>
      <c r="C138" s="596">
        <v>107.6</v>
      </c>
      <c r="D138" s="596">
        <v>101.1</v>
      </c>
      <c r="E138" s="596">
        <v>87.4</v>
      </c>
      <c r="F138" s="596">
        <v>82.1</v>
      </c>
      <c r="G138" s="593"/>
    </row>
    <row r="139" spans="1:7" ht="10.5" customHeight="1" x14ac:dyDescent="0.35">
      <c r="A139" s="93" t="s">
        <v>720</v>
      </c>
      <c r="B139" s="596">
        <v>70.606999999999999</v>
      </c>
      <c r="C139" s="596">
        <v>70.606999999999999</v>
      </c>
      <c r="D139" s="596">
        <v>70.92</v>
      </c>
      <c r="E139" s="596">
        <v>71.452999999999989</v>
      </c>
      <c r="F139" s="596">
        <v>70.036000000000001</v>
      </c>
      <c r="G139" s="593"/>
    </row>
    <row r="140" spans="1:7" ht="10.5" customHeight="1" x14ac:dyDescent="0.35">
      <c r="A140" s="93" t="s">
        <v>721</v>
      </c>
      <c r="B140" s="95">
        <v>595131</v>
      </c>
      <c r="C140" s="95">
        <v>643863</v>
      </c>
      <c r="D140" s="95">
        <v>640459</v>
      </c>
      <c r="E140" s="95">
        <v>732090</v>
      </c>
      <c r="F140" s="95">
        <v>754284</v>
      </c>
      <c r="G140" s="593"/>
    </row>
    <row r="141" spans="1:7" ht="10.5" customHeight="1" x14ac:dyDescent="0.35">
      <c r="A141" s="93" t="s">
        <v>722</v>
      </c>
      <c r="B141" s="95">
        <v>65749</v>
      </c>
      <c r="C141" s="95">
        <v>70543</v>
      </c>
      <c r="D141" s="95">
        <v>76807</v>
      </c>
      <c r="E141" s="95">
        <v>76807</v>
      </c>
      <c r="F141" s="95">
        <v>89353</v>
      </c>
      <c r="G141" s="593"/>
    </row>
    <row r="142" spans="1:7" ht="10.5" customHeight="1" x14ac:dyDescent="0.35">
      <c r="A142" s="93" t="s">
        <v>723</v>
      </c>
      <c r="B142" s="95">
        <v>5216</v>
      </c>
      <c r="C142" s="95">
        <v>4635</v>
      </c>
      <c r="D142" s="95">
        <v>5465</v>
      </c>
      <c r="E142" s="95">
        <v>5465</v>
      </c>
      <c r="F142" s="95">
        <v>4521</v>
      </c>
      <c r="G142" s="593"/>
    </row>
    <row r="143" spans="1:7" ht="10.5" customHeight="1" x14ac:dyDescent="0.35">
      <c r="A143" s="93" t="s">
        <v>724</v>
      </c>
      <c r="B143" s="95">
        <v>11943</v>
      </c>
      <c r="C143" s="95">
        <v>16408</v>
      </c>
      <c r="D143" s="95">
        <v>16694</v>
      </c>
      <c r="E143" s="95">
        <v>16716</v>
      </c>
      <c r="F143" s="95">
        <v>16887</v>
      </c>
      <c r="G143" s="593"/>
    </row>
    <row r="144" spans="1:7" ht="3" customHeight="1" x14ac:dyDescent="0.35">
      <c r="A144" s="169"/>
      <c r="B144" s="375"/>
      <c r="C144" s="596"/>
      <c r="D144" s="596"/>
      <c r="E144" s="596"/>
      <c r="F144" s="777"/>
      <c r="G144" s="593"/>
    </row>
    <row r="145" spans="1:7" ht="10.5" customHeight="1" x14ac:dyDescent="0.35">
      <c r="A145" s="132" t="s">
        <v>691</v>
      </c>
      <c r="B145" s="375"/>
      <c r="C145" s="375"/>
      <c r="D145" s="375"/>
      <c r="E145" s="375"/>
      <c r="F145" s="621"/>
      <c r="G145" s="573"/>
    </row>
    <row r="146" spans="1:7" ht="10.5" customHeight="1" x14ac:dyDescent="0.35">
      <c r="A146" s="93" t="s">
        <v>692</v>
      </c>
      <c r="B146" s="596">
        <v>66.900000000000006</v>
      </c>
      <c r="C146" s="596">
        <v>67.099999999999994</v>
      </c>
      <c r="D146" s="596">
        <v>63</v>
      </c>
      <c r="E146" s="596">
        <v>55</v>
      </c>
      <c r="F146" s="596">
        <v>51.3</v>
      </c>
      <c r="G146" s="593"/>
    </row>
    <row r="147" spans="1:7" ht="10.5" customHeight="1" x14ac:dyDescent="0.35">
      <c r="A147" s="93" t="s">
        <v>693</v>
      </c>
      <c r="B147" s="596">
        <v>77.158710631645363</v>
      </c>
      <c r="C147" s="596">
        <v>77.137384407803381</v>
      </c>
      <c r="D147" s="596">
        <v>77.492415203448601</v>
      </c>
      <c r="E147" s="596">
        <v>78.126135351359778</v>
      </c>
      <c r="F147" s="596">
        <v>76.667543332359514</v>
      </c>
      <c r="G147" s="573"/>
    </row>
    <row r="148" spans="1:7" ht="10.5" customHeight="1" x14ac:dyDescent="0.35">
      <c r="A148" s="93" t="s">
        <v>694</v>
      </c>
      <c r="B148" s="596">
        <v>51.172055030094576</v>
      </c>
      <c r="C148" s="596">
        <v>55.362252794496982</v>
      </c>
      <c r="D148" s="596">
        <v>55.069561478933785</v>
      </c>
      <c r="E148" s="596">
        <v>62.948409286328456</v>
      </c>
      <c r="F148" s="596">
        <v>64.856749785038687</v>
      </c>
      <c r="G148" s="573"/>
    </row>
    <row r="149" spans="1:7" ht="10.5" customHeight="1" x14ac:dyDescent="0.35">
      <c r="A149" s="93" t="s">
        <v>701</v>
      </c>
      <c r="B149" s="596">
        <v>16.260000000000002</v>
      </c>
      <c r="C149" s="596">
        <v>17.43</v>
      </c>
      <c r="D149" s="596">
        <v>18.45</v>
      </c>
      <c r="E149" s="596">
        <v>21.58</v>
      </c>
      <c r="F149" s="596">
        <v>21.2</v>
      </c>
      <c r="G149" s="573"/>
    </row>
    <row r="150" spans="1:7" ht="10.5" customHeight="1" x14ac:dyDescent="0.35">
      <c r="A150" s="93" t="s">
        <v>725</v>
      </c>
      <c r="B150" s="596">
        <v>0.44849527085124674</v>
      </c>
      <c r="C150" s="596">
        <v>0.39853826311263968</v>
      </c>
      <c r="D150" s="596">
        <v>0.46990541702493549</v>
      </c>
      <c r="E150" s="596">
        <v>0.46990541702493549</v>
      </c>
      <c r="F150" s="596">
        <v>0.38873602751504727</v>
      </c>
      <c r="G150" s="573"/>
    </row>
    <row r="151" spans="1:7" ht="10.5" customHeight="1" x14ac:dyDescent="0.35">
      <c r="A151" s="93" t="s">
        <v>726</v>
      </c>
      <c r="B151" s="596">
        <v>1.0269131556319862</v>
      </c>
      <c r="C151" s="596">
        <v>1.4108340498710232</v>
      </c>
      <c r="D151" s="596">
        <v>1.4354256233877902</v>
      </c>
      <c r="E151" s="596">
        <v>1.4373172828890799</v>
      </c>
      <c r="F151" s="596">
        <v>1.4520206362854686</v>
      </c>
      <c r="G151" s="573"/>
    </row>
    <row r="152" spans="1:7" ht="10.5" customHeight="1" x14ac:dyDescent="0.35">
      <c r="A152" s="93" t="s">
        <v>717</v>
      </c>
      <c r="B152" s="596">
        <v>0.65419999999999989</v>
      </c>
      <c r="C152" s="596">
        <v>0.69809999999999994</v>
      </c>
      <c r="D152" s="596">
        <v>0.82399999999999995</v>
      </c>
      <c r="E152" s="596">
        <v>1.1702999999999999</v>
      </c>
      <c r="F152" s="596">
        <v>1.6080000000000001</v>
      </c>
      <c r="G152" s="573"/>
    </row>
    <row r="153" spans="1:7" ht="10.5" customHeight="1" x14ac:dyDescent="0.35">
      <c r="A153" s="93" t="s">
        <v>727</v>
      </c>
      <c r="B153" s="596">
        <v>213.62037408822317</v>
      </c>
      <c r="C153" s="596">
        <v>219.53710951528404</v>
      </c>
      <c r="D153" s="596">
        <v>216.74130772279514</v>
      </c>
      <c r="E153" s="596">
        <v>220.73206733760222</v>
      </c>
      <c r="F153" s="596">
        <v>217.47304978119874</v>
      </c>
      <c r="G153" s="573"/>
    </row>
    <row r="154" spans="1:7" ht="3" customHeight="1" x14ac:dyDescent="0.35">
      <c r="A154" s="169"/>
      <c r="B154" s="375"/>
      <c r="C154" s="375"/>
      <c r="D154" s="375"/>
      <c r="E154" s="375"/>
      <c r="F154" s="621"/>
      <c r="G154" s="573"/>
    </row>
    <row r="155" spans="1:7" ht="10.5" customHeight="1" x14ac:dyDescent="0.35">
      <c r="A155" s="132" t="s">
        <v>697</v>
      </c>
      <c r="B155" s="93"/>
      <c r="C155" s="93"/>
      <c r="D155" s="93"/>
      <c r="E155" s="93"/>
      <c r="F155" s="94"/>
      <c r="G155" s="573"/>
    </row>
    <row r="156" spans="1:7" ht="10.5" customHeight="1" x14ac:dyDescent="0.35">
      <c r="A156" s="93" t="s">
        <v>698</v>
      </c>
      <c r="B156" s="596">
        <v>31.317237546064288</v>
      </c>
      <c r="C156" s="596">
        <v>30.564308762263508</v>
      </c>
      <c r="D156" s="596">
        <v>29.066909608469686</v>
      </c>
      <c r="E156" s="596">
        <v>24.91708643125213</v>
      </c>
      <c r="F156" s="596">
        <v>23.589129803262203</v>
      </c>
      <c r="G156" s="573"/>
    </row>
    <row r="157" spans="1:7" ht="10.5" customHeight="1" x14ac:dyDescent="0.35">
      <c r="A157" s="93" t="s">
        <v>699</v>
      </c>
      <c r="B157" s="596">
        <v>36.119546630781372</v>
      </c>
      <c r="C157" s="596">
        <v>35.136376067861605</v>
      </c>
      <c r="D157" s="596">
        <v>35.753413143819728</v>
      </c>
      <c r="E157" s="596">
        <v>35.394103037991528</v>
      </c>
      <c r="F157" s="596">
        <v>35.253813476886123</v>
      </c>
      <c r="G157" s="573"/>
    </row>
    <row r="158" spans="1:7" ht="10.5" customHeight="1" x14ac:dyDescent="0.35">
      <c r="A158" s="93" t="s">
        <v>700</v>
      </c>
      <c r="B158" s="596">
        <v>23.954669702507406</v>
      </c>
      <c r="C158" s="596">
        <v>25.217719645089293</v>
      </c>
      <c r="D158" s="596">
        <v>25.407967709305286</v>
      </c>
      <c r="E158" s="596">
        <v>28.518017361768734</v>
      </c>
      <c r="F158" s="596">
        <v>29.822890629570676</v>
      </c>
      <c r="G158" s="573"/>
    </row>
    <row r="159" spans="1:7" ht="10.5" customHeight="1" x14ac:dyDescent="0.35">
      <c r="A159" s="93" t="s">
        <v>701</v>
      </c>
      <c r="B159" s="596">
        <v>7.6116335201645029</v>
      </c>
      <c r="C159" s="596">
        <v>7.9394322164866322</v>
      </c>
      <c r="D159" s="596">
        <v>8.5124520996232658</v>
      </c>
      <c r="E159" s="596">
        <v>9.7765586397531088</v>
      </c>
      <c r="F159" s="596">
        <v>9.7483343436483185</v>
      </c>
      <c r="G159" s="573"/>
    </row>
    <row r="160" spans="1:7" ht="10.5" customHeight="1" x14ac:dyDescent="0.35">
      <c r="A160" s="93" t="s">
        <v>702</v>
      </c>
      <c r="B160" s="596">
        <v>0.20994967018736821</v>
      </c>
      <c r="C160" s="596">
        <v>0.18153571575783806</v>
      </c>
      <c r="D160" s="596">
        <v>0.21680473462212785</v>
      </c>
      <c r="E160" s="596">
        <v>0.21288497982770715</v>
      </c>
      <c r="F160" s="596">
        <v>0.17875135696407324</v>
      </c>
      <c r="G160" s="573"/>
    </row>
    <row r="161" spans="1:7" ht="10.5" customHeight="1" x14ac:dyDescent="0.35">
      <c r="A161" s="93" t="s">
        <v>726</v>
      </c>
      <c r="B161" s="596">
        <v>0.48071873294626888</v>
      </c>
      <c r="C161" s="596">
        <v>0.64264035041091849</v>
      </c>
      <c r="D161" s="596">
        <v>0.66227598166181201</v>
      </c>
      <c r="E161" s="596">
        <v>0.65115925394326679</v>
      </c>
      <c r="F161" s="596">
        <v>0.66767842624470364</v>
      </c>
      <c r="G161" s="573"/>
    </row>
    <row r="162" spans="1:7" ht="10.5" customHeight="1" x14ac:dyDescent="0.35">
      <c r="A162" s="93" t="s">
        <v>717</v>
      </c>
      <c r="B162" s="596">
        <v>0.30624419734880792</v>
      </c>
      <c r="C162" s="596">
        <v>0.31798724213019608</v>
      </c>
      <c r="D162" s="596">
        <v>0.38017672249807971</v>
      </c>
      <c r="E162" s="596">
        <v>0.53019029546353391</v>
      </c>
      <c r="F162" s="596">
        <v>0.73940196342389131</v>
      </c>
      <c r="G162" s="573"/>
    </row>
    <row r="163" spans="1:7" ht="10.5" customHeight="1" x14ac:dyDescent="0.35">
      <c r="A163" s="93"/>
      <c r="B163" s="596"/>
      <c r="C163" s="596"/>
      <c r="D163" s="596"/>
      <c r="E163" s="596"/>
      <c r="F163" s="596"/>
      <c r="G163" s="573"/>
    </row>
    <row r="164" spans="1:7" ht="10.5" customHeight="1" thickBot="1" x14ac:dyDescent="0.4">
      <c r="A164" s="89" t="s">
        <v>703</v>
      </c>
      <c r="B164" s="772">
        <f>SUM(B156:B158)</f>
        <v>91.391453879353065</v>
      </c>
      <c r="C164" s="772">
        <f>SUM(C156:C158)</f>
        <v>90.918404475214402</v>
      </c>
      <c r="D164" s="772">
        <f>SUM(D156:D158)</f>
        <v>90.228290461594696</v>
      </c>
      <c r="E164" s="772">
        <f>SUM(E156:E158)</f>
        <v>88.829206831012385</v>
      </c>
      <c r="F164" s="772">
        <f>SUM(F156:F158)</f>
        <v>88.665833909718998</v>
      </c>
      <c r="G164" s="573"/>
    </row>
    <row r="165" spans="1:7" ht="10.5" customHeight="1" thickTop="1" thickBot="1" x14ac:dyDescent="0.4">
      <c r="A165" s="93"/>
      <c r="B165" s="596"/>
      <c r="C165" s="596"/>
      <c r="D165" s="596"/>
      <c r="E165" s="596"/>
      <c r="F165" s="596"/>
      <c r="G165" s="573"/>
    </row>
    <row r="166" spans="1:7" ht="16" thickTop="1" x14ac:dyDescent="0.35">
      <c r="A166" s="677"/>
      <c r="B166" s="677">
        <v>1995</v>
      </c>
      <c r="C166" s="677">
        <v>1996</v>
      </c>
      <c r="D166" s="677">
        <v>1997</v>
      </c>
      <c r="E166" s="677">
        <v>1998</v>
      </c>
      <c r="F166" s="677">
        <v>1999</v>
      </c>
    </row>
    <row r="167" spans="1:7" ht="10.5" customHeight="1" x14ac:dyDescent="0.35">
      <c r="A167" s="132" t="s">
        <v>684</v>
      </c>
      <c r="B167" s="93"/>
    </row>
    <row r="168" spans="1:7" ht="10.5" customHeight="1" x14ac:dyDescent="0.35">
      <c r="A168" s="375" t="s">
        <v>718</v>
      </c>
      <c r="B168" s="93"/>
      <c r="G168" s="98"/>
    </row>
    <row r="169" spans="1:7" ht="10.5" customHeight="1" x14ac:dyDescent="0.35">
      <c r="A169" s="93" t="s">
        <v>719</v>
      </c>
      <c r="B169" s="596">
        <v>77.2</v>
      </c>
      <c r="C169" s="596">
        <v>72.104443627315604</v>
      </c>
      <c r="D169" s="596">
        <v>63.538003844000009</v>
      </c>
      <c r="E169" s="596">
        <v>63.182000000000002</v>
      </c>
      <c r="F169" s="596">
        <v>55.825000000000003</v>
      </c>
      <c r="G169" s="93"/>
    </row>
    <row r="170" spans="1:7" ht="10.5" customHeight="1" x14ac:dyDescent="0.35">
      <c r="A170" s="93" t="s">
        <v>720</v>
      </c>
      <c r="B170" s="596">
        <v>68.850999999999999</v>
      </c>
      <c r="C170" s="596">
        <v>71.275000000000006</v>
      </c>
      <c r="D170" s="596">
        <v>68.73317999999999</v>
      </c>
      <c r="E170" s="596">
        <v>68.572000000000003</v>
      </c>
      <c r="F170" s="596">
        <v>69.653000000000006</v>
      </c>
      <c r="G170" s="93"/>
    </row>
    <row r="171" spans="1:7" ht="10.5" customHeight="1" x14ac:dyDescent="0.35">
      <c r="A171" s="93" t="s">
        <v>721</v>
      </c>
      <c r="B171" s="95">
        <v>805058</v>
      </c>
      <c r="C171" s="95">
        <v>941841.48090140009</v>
      </c>
      <c r="D171" s="95">
        <v>971502.57732399995</v>
      </c>
      <c r="E171" s="95">
        <v>1015486</v>
      </c>
      <c r="F171" s="95">
        <v>1075907</v>
      </c>
      <c r="G171" s="95"/>
    </row>
    <row r="172" spans="1:7" ht="10.5" customHeight="1" x14ac:dyDescent="0.35">
      <c r="A172" s="93" t="s">
        <v>722</v>
      </c>
      <c r="B172" s="95">
        <v>88282</v>
      </c>
      <c r="C172" s="95">
        <v>94671</v>
      </c>
      <c r="D172" s="95">
        <v>98146</v>
      </c>
      <c r="E172" s="95">
        <v>99486</v>
      </c>
      <c r="F172" s="95">
        <v>95133</v>
      </c>
      <c r="G172" s="95"/>
    </row>
    <row r="173" spans="1:7" ht="10.5" customHeight="1" x14ac:dyDescent="0.35">
      <c r="A173" s="93" t="s">
        <v>723</v>
      </c>
      <c r="B173" s="95">
        <v>5438</v>
      </c>
      <c r="C173" s="95">
        <v>3879</v>
      </c>
      <c r="D173" s="95">
        <v>4836</v>
      </c>
      <c r="E173" s="95">
        <v>5994</v>
      </c>
      <c r="F173" s="95">
        <v>6187</v>
      </c>
      <c r="G173" s="95"/>
    </row>
    <row r="174" spans="1:7" ht="10.5" customHeight="1" x14ac:dyDescent="0.35">
      <c r="A174" s="93" t="s">
        <v>724</v>
      </c>
      <c r="B174" s="95">
        <v>16313</v>
      </c>
      <c r="C174" s="95">
        <v>16755</v>
      </c>
      <c r="D174" s="95">
        <v>16574</v>
      </c>
      <c r="E174" s="95">
        <v>12468</v>
      </c>
      <c r="F174" s="95">
        <v>14244</v>
      </c>
      <c r="G174" s="95"/>
    </row>
    <row r="175" spans="1:7" ht="3" customHeight="1" x14ac:dyDescent="0.35">
      <c r="A175" s="169"/>
      <c r="B175" s="777"/>
      <c r="C175" s="778"/>
      <c r="D175" s="777"/>
      <c r="E175" s="777"/>
      <c r="F175" s="777"/>
      <c r="G175" s="596"/>
    </row>
    <row r="176" spans="1:7" ht="10.5" customHeight="1" x14ac:dyDescent="0.35">
      <c r="A176" s="132" t="s">
        <v>691</v>
      </c>
      <c r="B176" s="778"/>
      <c r="C176" s="778"/>
      <c r="D176" s="777"/>
      <c r="E176" s="777"/>
      <c r="F176" s="777"/>
      <c r="G176" s="596"/>
    </row>
    <row r="177" spans="1:7" ht="10.5" customHeight="1" x14ac:dyDescent="0.35">
      <c r="A177" s="93" t="s">
        <v>692</v>
      </c>
      <c r="B177" s="596">
        <v>48.9</v>
      </c>
      <c r="C177" s="596">
        <v>45.737704927065138</v>
      </c>
      <c r="D177" s="596">
        <v>40.791850506195743</v>
      </c>
      <c r="E177" s="596">
        <v>40.970061473383225</v>
      </c>
      <c r="F177" s="596">
        <v>35.99270056609852</v>
      </c>
      <c r="G177" s="596"/>
    </row>
    <row r="178" spans="1:7" ht="10.5" customHeight="1" x14ac:dyDescent="0.35">
      <c r="A178" s="93" t="s">
        <v>693</v>
      </c>
      <c r="B178" s="596">
        <v>75.421390580812357</v>
      </c>
      <c r="C178" s="596">
        <v>77.818977857425054</v>
      </c>
      <c r="D178" s="596">
        <v>75.48327441329846</v>
      </c>
      <c r="E178" s="596">
        <v>75.356853611738018</v>
      </c>
      <c r="F178" s="596">
        <v>76.432514941828003</v>
      </c>
      <c r="G178" s="93"/>
    </row>
    <row r="179" spans="1:7" ht="10.5" customHeight="1" x14ac:dyDescent="0.35">
      <c r="A179" s="93" t="s">
        <v>694</v>
      </c>
      <c r="B179" s="596">
        <v>69.222527944969897</v>
      </c>
      <c r="C179" s="596">
        <v>80.983790275270849</v>
      </c>
      <c r="D179" s="596">
        <v>83.534185496474635</v>
      </c>
      <c r="E179" s="596">
        <v>87.316079105760963</v>
      </c>
      <c r="F179" s="596">
        <v>92.511349957007724</v>
      </c>
      <c r="G179" s="596"/>
    </row>
    <row r="180" spans="1:7" ht="10.5" customHeight="1" x14ac:dyDescent="0.35">
      <c r="A180" s="93" t="s">
        <v>701</v>
      </c>
      <c r="B180" s="596">
        <v>21.25</v>
      </c>
      <c r="C180" s="596">
        <v>22.05911268292683</v>
      </c>
      <c r="D180" s="596">
        <v>23.119433095890415</v>
      </c>
      <c r="E180" s="596">
        <v>23.435085698630136</v>
      </c>
      <c r="F180" s="596">
        <v>22.409685863013699</v>
      </c>
      <c r="G180" s="596"/>
    </row>
    <row r="181" spans="1:7" ht="10.5" customHeight="1" x14ac:dyDescent="0.35">
      <c r="A181" s="93" t="s">
        <v>725</v>
      </c>
      <c r="B181" s="596">
        <v>0.46758383490971622</v>
      </c>
      <c r="C181" s="596">
        <v>0.33353396388650042</v>
      </c>
      <c r="D181" s="596">
        <v>0.41582115219260535</v>
      </c>
      <c r="E181" s="596">
        <v>0.51539122957867589</v>
      </c>
      <c r="F181" s="596">
        <v>0.53198624247635418</v>
      </c>
      <c r="G181" s="596"/>
    </row>
    <row r="182" spans="1:7" ht="10.5" customHeight="1" x14ac:dyDescent="0.35">
      <c r="A182" s="93" t="s">
        <v>726</v>
      </c>
      <c r="B182" s="596">
        <v>1.4026655202063627</v>
      </c>
      <c r="C182" s="596">
        <v>1.44067067927773</v>
      </c>
      <c r="D182" s="596">
        <v>1.4251074806534823</v>
      </c>
      <c r="E182" s="596">
        <v>1.0720550300945828</v>
      </c>
      <c r="F182" s="596">
        <v>1.2247635425623387</v>
      </c>
      <c r="G182" s="596"/>
    </row>
    <row r="183" spans="1:7" ht="10.5" customHeight="1" x14ac:dyDescent="0.35">
      <c r="A183" s="93" t="s">
        <v>717</v>
      </c>
      <c r="B183" s="596">
        <v>1.7236999999999998</v>
      </c>
      <c r="C183" s="596">
        <v>1.7718700000000003</v>
      </c>
      <c r="D183" s="596">
        <v>1.9131800000000001</v>
      </c>
      <c r="E183" s="596">
        <v>2.0770299999999997</v>
      </c>
      <c r="F183" s="596">
        <v>2.2252920000000005</v>
      </c>
      <c r="G183" s="596"/>
    </row>
    <row r="184" spans="1:7" ht="10.5" customHeight="1" x14ac:dyDescent="0.35">
      <c r="A184" s="93" t="s">
        <v>727</v>
      </c>
      <c r="B184" s="596">
        <v>218.38786788089834</v>
      </c>
      <c r="C184" s="596">
        <v>229.98797306585212</v>
      </c>
      <c r="D184" s="596">
        <v>226.81458043361332</v>
      </c>
      <c r="E184" s="596">
        <v>230.74255614918562</v>
      </c>
      <c r="F184" s="596">
        <v>231.32829311298661</v>
      </c>
      <c r="G184" s="93"/>
    </row>
    <row r="185" spans="1:7" ht="3" customHeight="1" x14ac:dyDescent="0.35">
      <c r="A185" s="169"/>
      <c r="B185" s="778"/>
      <c r="C185" s="777"/>
      <c r="D185" s="777"/>
      <c r="E185" s="777"/>
      <c r="F185" s="777"/>
      <c r="G185" s="596"/>
    </row>
    <row r="186" spans="1:7" ht="10.5" customHeight="1" x14ac:dyDescent="0.35">
      <c r="A186" s="132" t="s">
        <v>697</v>
      </c>
      <c r="B186" s="777"/>
      <c r="C186" s="777"/>
      <c r="D186" s="777"/>
      <c r="E186" s="777"/>
      <c r="F186" s="777"/>
      <c r="G186" s="596"/>
    </row>
    <row r="187" spans="1:7" ht="10.5" customHeight="1" x14ac:dyDescent="0.35">
      <c r="A187" s="93" t="s">
        <v>698</v>
      </c>
      <c r="B187" s="596">
        <v>22.391353729717473</v>
      </c>
      <c r="C187" s="596">
        <v>19.886998575342517</v>
      </c>
      <c r="D187" s="596">
        <v>17.984668546533396</v>
      </c>
      <c r="E187" s="596">
        <v>17.755745692135875</v>
      </c>
      <c r="F187" s="596">
        <v>15.559143277177414</v>
      </c>
      <c r="G187" s="596"/>
    </row>
    <row r="188" spans="1:7" ht="10.5" customHeight="1" x14ac:dyDescent="0.35">
      <c r="A188" s="93" t="s">
        <v>699</v>
      </c>
      <c r="B188" s="596">
        <v>34.535522193909017</v>
      </c>
      <c r="C188" s="596">
        <v>33.836107523389174</v>
      </c>
      <c r="D188" s="596">
        <v>33.279727550580354</v>
      </c>
      <c r="E188" s="596">
        <v>32.658411551537277</v>
      </c>
      <c r="F188" s="596">
        <v>33.040711930769504</v>
      </c>
      <c r="G188" s="93"/>
    </row>
    <row r="189" spans="1:7" ht="10.5" customHeight="1" x14ac:dyDescent="0.35">
      <c r="A189" s="93" t="s">
        <v>700</v>
      </c>
      <c r="B189" s="596">
        <v>31.697057449510712</v>
      </c>
      <c r="C189" s="596">
        <v>35.21218487893838</v>
      </c>
      <c r="D189" s="596">
        <v>36.829283786244233</v>
      </c>
      <c r="E189" s="596">
        <v>37.841341693947051</v>
      </c>
      <c r="F189" s="596">
        <v>39.99136841934974</v>
      </c>
      <c r="G189" s="93"/>
    </row>
    <row r="190" spans="1:7" ht="10.5" customHeight="1" x14ac:dyDescent="0.35">
      <c r="A190" s="93" t="s">
        <v>701</v>
      </c>
      <c r="B190" s="596">
        <v>9.7303940032003329</v>
      </c>
      <c r="C190" s="596">
        <v>9.5914201029158495</v>
      </c>
      <c r="D190" s="596">
        <v>10.193098279524969</v>
      </c>
      <c r="E190" s="596">
        <v>10.156377778652274</v>
      </c>
      <c r="F190" s="596">
        <v>9.6873951566608572</v>
      </c>
      <c r="G190" s="596"/>
    </row>
    <row r="191" spans="1:7" ht="10.5" customHeight="1" x14ac:dyDescent="0.35">
      <c r="A191" s="93" t="s">
        <v>702</v>
      </c>
      <c r="B191" s="596">
        <v>0.21410705615053732</v>
      </c>
      <c r="C191" s="596">
        <v>0.14502235027350763</v>
      </c>
      <c r="D191" s="596">
        <v>0.18333087379023794</v>
      </c>
      <c r="E191" s="596">
        <v>0.22336201790425339</v>
      </c>
      <c r="F191" s="596">
        <v>0.22997024502165786</v>
      </c>
      <c r="G191" s="596"/>
    </row>
    <row r="192" spans="1:7" ht="10.5" customHeight="1" x14ac:dyDescent="0.35">
      <c r="A192" s="93" t="s">
        <v>726</v>
      </c>
      <c r="B192" s="596">
        <v>0.64228179606173497</v>
      </c>
      <c r="C192" s="596">
        <v>0.62641131189291577</v>
      </c>
      <c r="D192" s="596">
        <v>0.62831387555818929</v>
      </c>
      <c r="E192" s="596">
        <v>0.46461088408912754</v>
      </c>
      <c r="F192" s="596">
        <v>0.52944822532543956</v>
      </c>
      <c r="G192" s="596"/>
    </row>
    <row r="193" spans="1:7" ht="10.5" customHeight="1" x14ac:dyDescent="0.35">
      <c r="A193" s="93" t="s">
        <v>717</v>
      </c>
      <c r="B193" s="596">
        <v>0.78928377145018414</v>
      </c>
      <c r="C193" s="596">
        <v>0.77041854683969202</v>
      </c>
      <c r="D193" s="596">
        <v>0.84349956530240422</v>
      </c>
      <c r="E193" s="596">
        <v>0.90015038173413697</v>
      </c>
      <c r="F193" s="596">
        <v>0.96196274569540496</v>
      </c>
      <c r="G193" s="596"/>
    </row>
    <row r="194" spans="1:7" ht="10.5" customHeight="1" x14ac:dyDescent="0.35">
      <c r="A194" s="93"/>
      <c r="B194" s="596"/>
      <c r="C194" s="596"/>
      <c r="D194" s="596"/>
      <c r="E194" s="596"/>
      <c r="F194" s="596"/>
      <c r="G194" s="93"/>
    </row>
    <row r="195" spans="1:7" ht="10.5" customHeight="1" thickBot="1" x14ac:dyDescent="0.4">
      <c r="A195" s="89" t="s">
        <v>703</v>
      </c>
      <c r="B195" s="772">
        <f>SUM(B187:B189)</f>
        <v>88.623933373137206</v>
      </c>
      <c r="C195" s="772">
        <f>SUM(C187:C189)</f>
        <v>88.935290977670064</v>
      </c>
      <c r="D195" s="772">
        <f>SUM(D187:D189)</f>
        <v>88.093679883357979</v>
      </c>
      <c r="E195" s="772">
        <v>88.255498937620203</v>
      </c>
      <c r="F195" s="772">
        <v>88.591223627296657</v>
      </c>
      <c r="G195" s="98"/>
    </row>
    <row r="196" spans="1:7" ht="10.5" customHeight="1" thickTop="1" x14ac:dyDescent="0.35">
      <c r="G196" s="98"/>
    </row>
    <row r="197" spans="1:7" ht="23" x14ac:dyDescent="0.5">
      <c r="A197" s="87" t="s">
        <v>682</v>
      </c>
      <c r="B197" s="155"/>
      <c r="C197" s="155"/>
      <c r="D197" s="155"/>
      <c r="E197" s="155"/>
      <c r="F197" s="155"/>
    </row>
    <row r="198" spans="1:7" s="155" customFormat="1" ht="23.5" thickBot="1" x14ac:dyDescent="0.55000000000000004">
      <c r="A198" s="87" t="s">
        <v>683</v>
      </c>
    </row>
    <row r="199" spans="1:7" ht="16" thickTop="1" x14ac:dyDescent="0.35">
      <c r="A199" s="677"/>
      <c r="B199" s="677">
        <v>2000</v>
      </c>
      <c r="C199" s="677">
        <v>2001</v>
      </c>
      <c r="D199" s="677">
        <v>2002</v>
      </c>
      <c r="E199" s="677">
        <v>2003</v>
      </c>
      <c r="F199" s="677">
        <v>2004</v>
      </c>
    </row>
    <row r="200" spans="1:7" ht="10.5" customHeight="1" x14ac:dyDescent="0.35">
      <c r="A200" s="132" t="s">
        <v>684</v>
      </c>
      <c r="B200" s="93"/>
      <c r="C200" s="93"/>
      <c r="D200" s="93"/>
      <c r="E200" s="93"/>
      <c r="F200" s="93"/>
    </row>
    <row r="201" spans="1:7" ht="10.5" customHeight="1" x14ac:dyDescent="0.35">
      <c r="A201" s="375" t="s">
        <v>718</v>
      </c>
      <c r="B201" s="93"/>
      <c r="C201" s="93"/>
      <c r="D201" s="93"/>
      <c r="E201" s="93"/>
      <c r="F201" s="93"/>
    </row>
    <row r="202" spans="1:7" ht="10.5" customHeight="1" x14ac:dyDescent="0.35">
      <c r="A202" s="93" t="s">
        <v>719</v>
      </c>
      <c r="B202" s="596">
        <v>59.718978845194101</v>
      </c>
      <c r="C202" s="596">
        <v>63.461396495149543</v>
      </c>
      <c r="D202" s="596">
        <v>58.770138929509983</v>
      </c>
      <c r="E202" s="596">
        <v>63.510480346747784</v>
      </c>
      <c r="F202" s="596">
        <v>61.30687129268059</v>
      </c>
    </row>
    <row r="203" spans="1:7" ht="10.5" customHeight="1" x14ac:dyDescent="0.35">
      <c r="A203" s="93" t="s">
        <v>720</v>
      </c>
      <c r="B203" s="596">
        <v>69.883173958075517</v>
      </c>
      <c r="C203" s="596">
        <v>69.072393452991335</v>
      </c>
      <c r="D203" s="596">
        <v>67.007646322448011</v>
      </c>
      <c r="E203" s="596">
        <v>66.533850703302207</v>
      </c>
      <c r="F203" s="596">
        <v>68.345229465432595</v>
      </c>
    </row>
    <row r="204" spans="1:7" ht="10.5" customHeight="1" x14ac:dyDescent="0.35">
      <c r="A204" s="93" t="s">
        <v>721</v>
      </c>
      <c r="B204" s="95">
        <v>1114942</v>
      </c>
      <c r="C204" s="95">
        <v>1111363</v>
      </c>
      <c r="D204" s="95">
        <v>1097031</v>
      </c>
      <c r="E204" s="95">
        <v>1100616</v>
      </c>
      <c r="F204" s="95">
        <v>1123922.138283242</v>
      </c>
    </row>
    <row r="205" spans="1:7" ht="10.5" customHeight="1" x14ac:dyDescent="0.35">
      <c r="A205" s="93" t="s">
        <v>722</v>
      </c>
      <c r="B205" s="95">
        <v>85063</v>
      </c>
      <c r="C205" s="95">
        <v>90093</v>
      </c>
      <c r="D205" s="95">
        <v>87848</v>
      </c>
      <c r="E205" s="95">
        <v>88686.265908960006</v>
      </c>
      <c r="F205" s="95">
        <v>79999.105642214723</v>
      </c>
    </row>
    <row r="206" spans="1:7" ht="10.5" customHeight="1" x14ac:dyDescent="0.35">
      <c r="A206" s="93" t="s">
        <v>728</v>
      </c>
      <c r="B206" s="95">
        <v>6032</v>
      </c>
      <c r="C206" s="95">
        <v>5020</v>
      </c>
      <c r="D206" s="95">
        <v>6047</v>
      </c>
      <c r="E206" s="95">
        <v>4515.9632428799996</v>
      </c>
      <c r="F206" s="95">
        <v>6783.1148679999997</v>
      </c>
    </row>
    <row r="207" spans="1:7" ht="10.5" customHeight="1" x14ac:dyDescent="0.35">
      <c r="A207" s="93" t="s">
        <v>724</v>
      </c>
      <c r="B207" s="95">
        <v>14174</v>
      </c>
      <c r="C207" s="95">
        <v>10399</v>
      </c>
      <c r="D207" s="95">
        <v>8414</v>
      </c>
      <c r="E207" s="95">
        <v>2160.3120000000004</v>
      </c>
      <c r="F207" s="95">
        <v>7489.6753157894746</v>
      </c>
    </row>
    <row r="208" spans="1:7" ht="3" customHeight="1" x14ac:dyDescent="0.35">
      <c r="A208" s="169"/>
      <c r="B208" s="777"/>
      <c r="C208" s="777"/>
      <c r="D208" s="777"/>
      <c r="E208" s="777"/>
      <c r="F208" s="777"/>
    </row>
    <row r="209" spans="1:6" ht="10.5" customHeight="1" x14ac:dyDescent="0.35">
      <c r="A209" s="132" t="s">
        <v>691</v>
      </c>
      <c r="B209" s="777"/>
      <c r="C209" s="777"/>
      <c r="D209" s="777"/>
      <c r="E209" s="777"/>
      <c r="F209" s="777"/>
    </row>
    <row r="210" spans="1:6" ht="10.5" customHeight="1" x14ac:dyDescent="0.35">
      <c r="A210" s="93" t="s">
        <v>692</v>
      </c>
      <c r="B210" s="596">
        <v>38.540859701356183</v>
      </c>
      <c r="C210" s="596">
        <v>40.77786342650635</v>
      </c>
      <c r="D210" s="596">
        <v>37.699422922819558</v>
      </c>
      <c r="E210" s="596">
        <v>40.481528507160839</v>
      </c>
      <c r="F210" s="596">
        <v>39.065088202632836</v>
      </c>
    </row>
    <row r="211" spans="1:6" ht="10.5" customHeight="1" x14ac:dyDescent="0.35">
      <c r="A211" s="93" t="s">
        <v>693</v>
      </c>
      <c r="B211" s="596">
        <v>76.720116601411036</v>
      </c>
      <c r="C211" s="596">
        <v>75.86300444221402</v>
      </c>
      <c r="D211" s="596">
        <v>73.480340351007371</v>
      </c>
      <c r="E211" s="596">
        <v>73.017122734417825</v>
      </c>
      <c r="F211" s="596">
        <v>75.056320168944993</v>
      </c>
    </row>
    <row r="212" spans="1:6" ht="10.5" customHeight="1" x14ac:dyDescent="0.35">
      <c r="A212" s="93" t="s">
        <v>694</v>
      </c>
      <c r="B212" s="596">
        <v>95.867755803955276</v>
      </c>
      <c r="C212" s="596">
        <v>95.560017196904553</v>
      </c>
      <c r="D212" s="596">
        <v>94.327687016337052</v>
      </c>
      <c r="E212" s="596">
        <v>94.635941530524505</v>
      </c>
      <c r="F212" s="596">
        <v>96.639908708791225</v>
      </c>
    </row>
    <row r="213" spans="1:6" ht="10.5" customHeight="1" x14ac:dyDescent="0.35">
      <c r="A213" s="93" t="s">
        <v>701</v>
      </c>
      <c r="B213" s="596">
        <v>19.63413889932886</v>
      </c>
      <c r="C213" s="596">
        <v>20.795157422818793</v>
      </c>
      <c r="D213" s="596">
        <v>20.098911761575305</v>
      </c>
      <c r="E213" s="596">
        <v>20.04006607845567</v>
      </c>
      <c r="F213" s="596">
        <v>18.162986805169322</v>
      </c>
    </row>
    <row r="214" spans="1:6" ht="10.5" customHeight="1" x14ac:dyDescent="0.35">
      <c r="A214" s="93" t="s">
        <v>729</v>
      </c>
      <c r="B214" s="596">
        <v>0.51865864144453999</v>
      </c>
      <c r="C214" s="596">
        <v>0.43164230438521067</v>
      </c>
      <c r="D214" s="596">
        <v>0.51994840928632846</v>
      </c>
      <c r="E214" s="596">
        <v>0.38830294435769552</v>
      </c>
      <c r="F214" s="596">
        <v>0.58324289492691306</v>
      </c>
    </row>
    <row r="215" spans="1:6" ht="10.5" customHeight="1" x14ac:dyDescent="0.35">
      <c r="A215" s="93" t="s">
        <v>726</v>
      </c>
      <c r="B215" s="596">
        <v>1.2187446259673258</v>
      </c>
      <c r="C215" s="596">
        <v>0.89415305245055887</v>
      </c>
      <c r="D215" s="596">
        <v>0.7234737747205503</v>
      </c>
      <c r="E215" s="596">
        <v>0.18575339638865007</v>
      </c>
      <c r="F215" s="596">
        <v>0.64399615784948183</v>
      </c>
    </row>
    <row r="216" spans="1:6" ht="10.5" customHeight="1" x14ac:dyDescent="0.35">
      <c r="A216" s="93" t="s">
        <v>717</v>
      </c>
      <c r="B216" s="596">
        <v>2.3063449999999999</v>
      </c>
      <c r="C216" s="596">
        <v>2.5329099999999998</v>
      </c>
      <c r="D216" s="596">
        <v>2.7549589999999999</v>
      </c>
      <c r="E216" s="596">
        <v>3.1182100000000004</v>
      </c>
      <c r="F216" s="596">
        <v>3.4816699999999998</v>
      </c>
    </row>
    <row r="217" spans="1:6" ht="10.5" customHeight="1" x14ac:dyDescent="0.35">
      <c r="A217" s="93" t="s">
        <v>727</v>
      </c>
      <c r="B217" s="596">
        <v>234.80661927346324</v>
      </c>
      <c r="C217" s="596">
        <v>236.85474784527943</v>
      </c>
      <c r="D217" s="596">
        <v>229.60474323574616</v>
      </c>
      <c r="E217" s="596">
        <v>231.86692519130523</v>
      </c>
      <c r="F217" s="596">
        <v>233.63321293831476</v>
      </c>
    </row>
    <row r="218" spans="1:6" ht="3" customHeight="1" x14ac:dyDescent="0.35">
      <c r="A218" s="169"/>
      <c r="B218" s="777"/>
      <c r="C218" s="777"/>
      <c r="D218" s="777"/>
      <c r="E218" s="777"/>
      <c r="F218" s="777"/>
    </row>
    <row r="219" spans="1:6" ht="10.5" customHeight="1" x14ac:dyDescent="0.35">
      <c r="A219" s="132" t="s">
        <v>697</v>
      </c>
      <c r="B219" s="777"/>
      <c r="C219" s="777"/>
      <c r="D219" s="777"/>
      <c r="E219" s="777"/>
      <c r="F219" s="777"/>
    </row>
    <row r="220" spans="1:6" ht="10.5" customHeight="1" x14ac:dyDescent="0.35">
      <c r="A220" s="93" t="s">
        <v>698</v>
      </c>
      <c r="B220" s="596">
        <v>16.413872752228624</v>
      </c>
      <c r="C220" s="596">
        <v>17.21640110551791</v>
      </c>
      <c r="D220" s="596">
        <v>16.419270086294237</v>
      </c>
      <c r="E220" s="596">
        <v>17.458949125133287</v>
      </c>
      <c r="F220" s="596">
        <v>16.720691254178419</v>
      </c>
    </row>
    <row r="221" spans="1:6" ht="10.5" customHeight="1" x14ac:dyDescent="0.35">
      <c r="A221" s="93" t="s">
        <v>699</v>
      </c>
      <c r="B221" s="596">
        <v>32.673745245682511</v>
      </c>
      <c r="C221" s="596">
        <v>32.029336600746547</v>
      </c>
      <c r="D221" s="596">
        <v>32.002971417520584</v>
      </c>
      <c r="E221" s="596">
        <v>31.490960892405834</v>
      </c>
      <c r="F221" s="596">
        <v>32.125706454570654</v>
      </c>
    </row>
    <row r="222" spans="1:6" ht="10.5" customHeight="1" x14ac:dyDescent="0.35">
      <c r="A222" s="93" t="s">
        <v>700</v>
      </c>
      <c r="B222" s="596">
        <v>40.828387249298387</v>
      </c>
      <c r="C222" s="596">
        <v>40.345409186953347</v>
      </c>
      <c r="D222" s="596">
        <v>41.082638662863474</v>
      </c>
      <c r="E222" s="596">
        <v>40.814765388570933</v>
      </c>
      <c r="F222" s="596">
        <v>41.363942862998108</v>
      </c>
    </row>
    <row r="223" spans="1:6" ht="10.5" customHeight="1" x14ac:dyDescent="0.35">
      <c r="A223" s="93" t="s">
        <v>701</v>
      </c>
      <c r="B223" s="596">
        <v>8.3618336485064422</v>
      </c>
      <c r="C223" s="596">
        <v>8.7797089194947482</v>
      </c>
      <c r="D223" s="596">
        <v>8.7537005892508031</v>
      </c>
      <c r="E223" s="596">
        <v>8.642917079234703</v>
      </c>
      <c r="F223" s="596">
        <v>7.7741458830876171</v>
      </c>
    </row>
    <row r="224" spans="1:6" ht="10.5" customHeight="1" x14ac:dyDescent="0.35">
      <c r="A224" s="93" t="s">
        <v>730</v>
      </c>
      <c r="B224" s="596">
        <v>0.22088757252643446</v>
      </c>
      <c r="C224" s="596">
        <v>0.18223924506979791</v>
      </c>
      <c r="D224" s="596">
        <v>0.22645368817684774</v>
      </c>
      <c r="E224" s="596">
        <v>0.16746801814761655</v>
      </c>
      <c r="F224" s="596">
        <v>0.24964040325931927</v>
      </c>
    </row>
    <row r="225" spans="1:12" ht="10.5" customHeight="1" x14ac:dyDescent="0.35">
      <c r="A225" s="93" t="s">
        <v>726</v>
      </c>
      <c r="B225" s="596">
        <v>0.51904185228608779</v>
      </c>
      <c r="C225" s="596">
        <v>0.37751113734677855</v>
      </c>
      <c r="D225" s="596">
        <v>0.31509530880105779</v>
      </c>
      <c r="E225" s="596">
        <v>8.0112071282004316E-2</v>
      </c>
      <c r="F225" s="596">
        <v>0.275644096038483</v>
      </c>
    </row>
    <row r="226" spans="1:12" ht="10.5" customHeight="1" x14ac:dyDescent="0.35">
      <c r="A226" s="93" t="s">
        <v>717</v>
      </c>
      <c r="B226" s="596">
        <v>0.98223167947150469</v>
      </c>
      <c r="C226" s="596">
        <v>1.0693938048708957</v>
      </c>
      <c r="D226" s="596">
        <v>1.1998702470930018</v>
      </c>
      <c r="E226" s="596">
        <v>1.3448274252256009</v>
      </c>
      <c r="F226" s="596">
        <v>1.4902290458674003</v>
      </c>
    </row>
    <row r="227" spans="1:12" ht="10.5" customHeight="1" x14ac:dyDescent="0.35">
      <c r="A227" s="93"/>
      <c r="B227" s="596"/>
      <c r="C227" s="596"/>
      <c r="D227" s="596"/>
      <c r="E227" s="596"/>
      <c r="F227" s="596"/>
    </row>
    <row r="228" spans="1:12" ht="10.5" customHeight="1" thickBot="1" x14ac:dyDescent="0.4">
      <c r="A228" s="89" t="s">
        <v>703</v>
      </c>
      <c r="B228" s="772">
        <v>89.916005247209526</v>
      </c>
      <c r="C228" s="772">
        <v>89.591146893217797</v>
      </c>
      <c r="D228" s="772">
        <v>89.504880166678291</v>
      </c>
      <c r="E228" s="772">
        <v>89.764675406110058</v>
      </c>
      <c r="F228" s="772">
        <v>90.210340571747182</v>
      </c>
    </row>
    <row r="229" spans="1:12" ht="10.5" customHeight="1" thickTop="1" thickBot="1" x14ac:dyDescent="0.4">
      <c r="A229" s="93"/>
      <c r="B229" s="596"/>
      <c r="C229" s="596"/>
      <c r="D229" s="596"/>
      <c r="E229" s="596"/>
      <c r="F229" s="596"/>
    </row>
    <row r="230" spans="1:12" ht="16" thickTop="1" x14ac:dyDescent="0.35">
      <c r="A230" s="677"/>
      <c r="B230" s="677">
        <v>2005</v>
      </c>
      <c r="C230" s="677">
        <v>2006</v>
      </c>
      <c r="D230" s="677">
        <v>2007</v>
      </c>
      <c r="E230" s="677">
        <v>2008</v>
      </c>
      <c r="F230" s="677">
        <v>2009</v>
      </c>
    </row>
    <row r="231" spans="1:12" ht="10.5" customHeight="1" x14ac:dyDescent="0.35">
      <c r="A231" s="132" t="s">
        <v>684</v>
      </c>
      <c r="B231" s="93"/>
      <c r="C231" s="93"/>
    </row>
    <row r="232" spans="1:12" ht="10.5" customHeight="1" x14ac:dyDescent="0.35">
      <c r="A232" s="375" t="s">
        <v>718</v>
      </c>
      <c r="B232" s="93"/>
      <c r="C232" s="93"/>
    </row>
    <row r="233" spans="1:12" ht="10.5" customHeight="1" x14ac:dyDescent="0.35">
      <c r="A233" s="93" t="s">
        <v>719</v>
      </c>
      <c r="B233" s="596">
        <v>62.41383031190977</v>
      </c>
      <c r="C233" s="596">
        <v>67.967879475300009</v>
      </c>
      <c r="D233" s="596">
        <v>63.677681290999999</v>
      </c>
      <c r="E233" s="779">
        <v>58.961543865802845</v>
      </c>
      <c r="F233" s="779">
        <v>48.792285130049237</v>
      </c>
      <c r="H233" s="596"/>
      <c r="I233" s="596"/>
      <c r="K233" s="644"/>
      <c r="L233" s="644"/>
    </row>
    <row r="234" spans="1:12" ht="10.5" customHeight="1" x14ac:dyDescent="0.35">
      <c r="A234" s="93" t="s">
        <v>720</v>
      </c>
      <c r="B234" s="596">
        <v>71.325677179747757</v>
      </c>
      <c r="C234" s="596">
        <v>70.403477531557272</v>
      </c>
      <c r="D234" s="596">
        <v>69.577168182678406</v>
      </c>
      <c r="E234" s="779">
        <v>67.881288898083753</v>
      </c>
      <c r="F234" s="779">
        <v>64.737860685533462</v>
      </c>
      <c r="H234" s="596"/>
      <c r="I234" s="596"/>
      <c r="K234" s="644"/>
      <c r="L234" s="644"/>
    </row>
    <row r="235" spans="1:12" ht="10.5" customHeight="1" x14ac:dyDescent="0.35">
      <c r="A235" s="93" t="s">
        <v>721</v>
      </c>
      <c r="B235" s="95">
        <v>1096544.1719559501</v>
      </c>
      <c r="C235" s="95">
        <v>1039628.7219285658</v>
      </c>
      <c r="D235" s="95">
        <v>1048929.8032969486</v>
      </c>
      <c r="E235" s="780">
        <v>1082856.9101154625</v>
      </c>
      <c r="F235" s="780">
        <v>1002361.3934861587</v>
      </c>
      <c r="H235" s="95"/>
      <c r="I235" s="95"/>
      <c r="K235" s="644"/>
      <c r="L235" s="644"/>
    </row>
    <row r="236" spans="1:12" ht="10.5" customHeight="1" x14ac:dyDescent="0.35">
      <c r="A236" s="93" t="s">
        <v>722</v>
      </c>
      <c r="B236" s="95">
        <v>81618.102843119996</v>
      </c>
      <c r="C236" s="95">
        <v>75450.656932527243</v>
      </c>
      <c r="D236" s="95">
        <v>63028.342696935004</v>
      </c>
      <c r="E236" s="780">
        <v>52485.808334757006</v>
      </c>
      <c r="F236" s="780">
        <v>69097.692909630015</v>
      </c>
      <c r="H236" s="95"/>
      <c r="I236" s="95"/>
      <c r="K236" s="644"/>
      <c r="L236" s="644"/>
    </row>
    <row r="237" spans="1:12" ht="10.5" customHeight="1" x14ac:dyDescent="0.35">
      <c r="A237" s="93" t="s">
        <v>728</v>
      </c>
      <c r="B237" s="95">
        <v>7833.5876100000005</v>
      </c>
      <c r="C237" s="95">
        <v>8828.9073467905982</v>
      </c>
      <c r="D237" s="95">
        <v>10365.174838719999</v>
      </c>
      <c r="E237" s="780">
        <v>12279.711216906675</v>
      </c>
      <c r="F237" s="780">
        <v>14529.512223034995</v>
      </c>
      <c r="H237" s="95"/>
      <c r="I237" s="95"/>
      <c r="K237" s="644"/>
      <c r="L237" s="644"/>
    </row>
    <row r="238" spans="1:12" ht="10.5" customHeight="1" x14ac:dyDescent="0.35">
      <c r="A238" s="93" t="s">
        <v>724</v>
      </c>
      <c r="B238" s="95">
        <v>8320.8859999999986</v>
      </c>
      <c r="C238" s="95">
        <v>7516.9761500000004</v>
      </c>
      <c r="D238" s="95">
        <v>5214.5242500000004</v>
      </c>
      <c r="E238" s="780">
        <v>11022.108558016824</v>
      </c>
      <c r="F238" s="780">
        <v>2860.8092699318036</v>
      </c>
      <c r="H238" s="95"/>
      <c r="I238" s="95"/>
      <c r="K238" s="644"/>
      <c r="L238" s="644"/>
    </row>
    <row r="239" spans="1:12" ht="3" customHeight="1" x14ac:dyDescent="0.35">
      <c r="A239" s="169"/>
      <c r="B239" s="777"/>
      <c r="C239" s="777"/>
      <c r="D239" s="777"/>
      <c r="E239" s="781"/>
      <c r="F239" s="781"/>
      <c r="H239" s="777"/>
      <c r="I239" s="777"/>
      <c r="K239" s="644"/>
      <c r="L239" s="644"/>
    </row>
    <row r="240" spans="1:12" ht="10.5" customHeight="1" x14ac:dyDescent="0.35">
      <c r="A240" s="132" t="s">
        <v>691</v>
      </c>
      <c r="B240" s="777"/>
      <c r="C240" s="777"/>
      <c r="D240" s="777"/>
      <c r="E240" s="781"/>
      <c r="F240" s="781"/>
      <c r="H240" s="777"/>
      <c r="I240" s="777"/>
      <c r="K240" s="644"/>
      <c r="L240" s="644"/>
    </row>
    <row r="241" spans="1:12" ht="10.5" customHeight="1" x14ac:dyDescent="0.35">
      <c r="A241" s="93" t="s">
        <v>692</v>
      </c>
      <c r="B241" s="596">
        <v>39.859047647238697</v>
      </c>
      <c r="C241" s="596">
        <v>43.357643160110612</v>
      </c>
      <c r="D241" s="596">
        <v>40.960791466814563</v>
      </c>
      <c r="E241" s="779">
        <v>38.160395305011583</v>
      </c>
      <c r="F241" s="779">
        <v>31.1955976091694</v>
      </c>
      <c r="H241" s="596"/>
      <c r="I241" s="596"/>
      <c r="K241" s="644"/>
      <c r="L241" s="644"/>
    </row>
    <row r="242" spans="1:12" ht="10.5" customHeight="1" x14ac:dyDescent="0.35">
      <c r="A242" s="93" t="s">
        <v>693</v>
      </c>
      <c r="B242" s="596">
        <v>78.217223756819578</v>
      </c>
      <c r="C242" s="596">
        <v>77.365277897719835</v>
      </c>
      <c r="D242" s="596">
        <v>76.310107503679362</v>
      </c>
      <c r="E242" s="779">
        <v>74.375731609395999</v>
      </c>
      <c r="F242" s="779">
        <v>70.855318220370492</v>
      </c>
      <c r="H242" s="596"/>
      <c r="I242" s="596"/>
      <c r="K242" s="644"/>
      <c r="L242" s="644"/>
    </row>
    <row r="243" spans="1:12" ht="10.5" customHeight="1" x14ac:dyDescent="0.35">
      <c r="A243" s="93" t="s">
        <v>694</v>
      </c>
      <c r="B243" s="596">
        <v>94.28582733929062</v>
      </c>
      <c r="C243" s="596">
        <v>89.391979529541331</v>
      </c>
      <c r="D243" s="596">
        <v>90.191728572394538</v>
      </c>
      <c r="E243" s="779">
        <v>93.108934661690668</v>
      </c>
      <c r="F243" s="779">
        <v>86.187566077915619</v>
      </c>
      <c r="H243" s="596"/>
      <c r="I243" s="596"/>
      <c r="K243" s="644"/>
      <c r="L243" s="644"/>
    </row>
    <row r="244" spans="1:12" ht="10.5" customHeight="1" x14ac:dyDescent="0.35">
      <c r="A244" s="93" t="s">
        <v>701</v>
      </c>
      <c r="B244" s="596">
        <v>18.370482938354602</v>
      </c>
      <c r="C244" s="596">
        <v>17.130114511279579</v>
      </c>
      <c r="D244" s="596">
        <v>14.035887590951035</v>
      </c>
      <c r="E244" s="779">
        <v>11.909585631099516</v>
      </c>
      <c r="F244" s="779">
        <v>15.229937480881913</v>
      </c>
      <c r="H244" s="596"/>
      <c r="I244" s="596"/>
      <c r="K244" s="644"/>
      <c r="L244" s="644"/>
    </row>
    <row r="245" spans="1:12" ht="10.5" customHeight="1" x14ac:dyDescent="0.35">
      <c r="A245" s="93" t="s">
        <v>729</v>
      </c>
      <c r="B245" s="596">
        <v>0.67356729234737744</v>
      </c>
      <c r="C245" s="596">
        <v>0.75914938493470308</v>
      </c>
      <c r="D245" s="596">
        <v>0.89124461209974182</v>
      </c>
      <c r="E245" s="779">
        <v>1.0558651089343658</v>
      </c>
      <c r="F245" s="779">
        <v>1.2493131748095438</v>
      </c>
      <c r="H245" s="596"/>
      <c r="I245" s="596"/>
      <c r="K245" s="644"/>
      <c r="L245" s="644"/>
    </row>
    <row r="246" spans="1:12" ht="10.5" customHeight="1" x14ac:dyDescent="0.35">
      <c r="A246" s="93" t="s">
        <v>726</v>
      </c>
      <c r="B246" s="596">
        <v>0.71546741186586393</v>
      </c>
      <c r="C246" s="596">
        <v>0.6463436070507308</v>
      </c>
      <c r="D246" s="596">
        <v>0.44836837919174549</v>
      </c>
      <c r="E246" s="779">
        <v>0.94773074445544481</v>
      </c>
      <c r="F246" s="779">
        <v>0.24598531985656091</v>
      </c>
      <c r="H246" s="596"/>
      <c r="I246" s="596"/>
      <c r="K246" s="644"/>
      <c r="L246" s="644"/>
    </row>
    <row r="247" spans="1:12" ht="10.5" customHeight="1" x14ac:dyDescent="0.35">
      <c r="A247" s="93" t="s">
        <v>717</v>
      </c>
      <c r="B247" s="596">
        <v>4.1680164106791304</v>
      </c>
      <c r="C247" s="596">
        <v>4.4226626152907738</v>
      </c>
      <c r="D247" s="596">
        <v>4.6541209700395907</v>
      </c>
      <c r="E247" s="782">
        <v>6.1071453993837199</v>
      </c>
      <c r="F247" s="782">
        <v>6.7138617197867827</v>
      </c>
      <c r="H247" s="596"/>
      <c r="I247" s="596"/>
      <c r="K247" s="644"/>
      <c r="L247" s="644"/>
    </row>
    <row r="248" spans="1:12" ht="10.5" customHeight="1" x14ac:dyDescent="0.35">
      <c r="A248" s="93" t="s">
        <v>727</v>
      </c>
      <c r="B248" s="596">
        <v>236.28963279659587</v>
      </c>
      <c r="C248" s="596">
        <v>233.07317070592757</v>
      </c>
      <c r="D248" s="596">
        <v>227.49224909517059</v>
      </c>
      <c r="E248" s="782">
        <v>225.6653884599713</v>
      </c>
      <c r="F248" s="782">
        <v>211.67757960279033</v>
      </c>
      <c r="H248" s="596"/>
      <c r="I248" s="596"/>
      <c r="K248" s="644"/>
      <c r="L248" s="644"/>
    </row>
    <row r="249" spans="1:12" ht="3" customHeight="1" x14ac:dyDescent="0.35">
      <c r="A249" s="169"/>
      <c r="B249" s="777"/>
      <c r="C249" s="777"/>
      <c r="D249" s="777"/>
      <c r="E249" s="781"/>
      <c r="F249" s="781"/>
      <c r="H249" s="777"/>
      <c r="I249" s="777"/>
      <c r="K249" s="644"/>
      <c r="L249" s="644"/>
    </row>
    <row r="250" spans="1:12" ht="10.5" customHeight="1" x14ac:dyDescent="0.35">
      <c r="A250" s="132" t="s">
        <v>697</v>
      </c>
      <c r="B250" s="777"/>
      <c r="C250" s="777"/>
      <c r="D250" s="777"/>
      <c r="E250" s="781"/>
      <c r="F250" s="781"/>
      <c r="H250" s="777"/>
      <c r="I250" s="777"/>
      <c r="K250" s="644"/>
      <c r="L250" s="644"/>
    </row>
    <row r="251" spans="1:12" ht="10.5" customHeight="1" x14ac:dyDescent="0.35">
      <c r="A251" s="93" t="s">
        <v>698</v>
      </c>
      <c r="B251" s="596">
        <v>16.868724698366425</v>
      </c>
      <c r="C251" s="596">
        <v>18.602588632912923</v>
      </c>
      <c r="D251" s="596">
        <v>18.005356942811162</v>
      </c>
      <c r="E251" s="782">
        <v>16.910167556235812</v>
      </c>
      <c r="F251" s="782">
        <v>14.737317796106442</v>
      </c>
      <c r="H251" s="596"/>
      <c r="I251" s="596"/>
      <c r="K251" s="644"/>
      <c r="L251" s="644"/>
    </row>
    <row r="252" spans="1:12" ht="10.5" customHeight="1" x14ac:dyDescent="0.35">
      <c r="A252" s="93" t="s">
        <v>699</v>
      </c>
      <c r="B252" s="596">
        <v>33.102266413927254</v>
      </c>
      <c r="C252" s="596">
        <v>33.193557912906648</v>
      </c>
      <c r="D252" s="596">
        <v>33.544047239937079</v>
      </c>
      <c r="E252" s="782">
        <v>32.95841339115627</v>
      </c>
      <c r="F252" s="782">
        <v>33.473227704761833</v>
      </c>
      <c r="H252" s="596"/>
      <c r="I252" s="596"/>
      <c r="K252" s="644"/>
      <c r="L252" s="644"/>
    </row>
    <row r="253" spans="1:12" ht="10.5" customHeight="1" x14ac:dyDescent="0.35">
      <c r="A253" s="93" t="s">
        <v>700</v>
      </c>
      <c r="B253" s="596">
        <v>39.902650921826208</v>
      </c>
      <c r="C253" s="596">
        <v>38.353611983220809</v>
      </c>
      <c r="D253" s="596">
        <v>39.646066593971355</v>
      </c>
      <c r="E253" s="782">
        <v>41.259732073714268</v>
      </c>
      <c r="F253" s="782">
        <v>40.716435930364113</v>
      </c>
      <c r="H253" s="596"/>
      <c r="I253" s="596"/>
      <c r="K253" s="644"/>
      <c r="L253" s="644"/>
    </row>
    <row r="254" spans="1:12" ht="10.5" customHeight="1" x14ac:dyDescent="0.35">
      <c r="A254" s="93" t="s">
        <v>701</v>
      </c>
      <c r="B254" s="596">
        <v>7.7745615501330025</v>
      </c>
      <c r="C254" s="596">
        <v>7.3496724051919902</v>
      </c>
      <c r="D254" s="596">
        <v>6.169831124698745</v>
      </c>
      <c r="E254" s="782">
        <v>5.2775419892147299</v>
      </c>
      <c r="F254" s="782">
        <v>7.1948751064995413</v>
      </c>
      <c r="H254" s="596"/>
      <c r="I254" s="596"/>
      <c r="K254" s="644"/>
      <c r="L254" s="644"/>
    </row>
    <row r="255" spans="1:12" ht="10.5" customHeight="1" x14ac:dyDescent="0.35">
      <c r="A255" s="93" t="s">
        <v>730</v>
      </c>
      <c r="B255" s="596">
        <v>0.28506002754983384</v>
      </c>
      <c r="C255" s="596">
        <v>0.32571290064635322</v>
      </c>
      <c r="D255" s="596">
        <v>0.39176922099306022</v>
      </c>
      <c r="E255" s="782">
        <v>0.46788969994025287</v>
      </c>
      <c r="F255" s="782">
        <v>0.59019626790605817</v>
      </c>
      <c r="H255" s="596"/>
      <c r="I255" s="596"/>
      <c r="K255" s="644"/>
      <c r="L255" s="644"/>
    </row>
    <row r="256" spans="1:12" ht="10.5" customHeight="1" x14ac:dyDescent="0.35">
      <c r="A256" s="93" t="s">
        <v>726</v>
      </c>
      <c r="B256" s="596">
        <v>0.30279255310441677</v>
      </c>
      <c r="C256" s="596">
        <v>0.27731360288835372</v>
      </c>
      <c r="D256" s="596">
        <v>0.19709171673984027</v>
      </c>
      <c r="E256" s="782">
        <v>0.41997168946604058</v>
      </c>
      <c r="F256" s="782">
        <v>0.11620754560693132</v>
      </c>
      <c r="H256" s="596"/>
      <c r="I256" s="596"/>
      <c r="K256" s="644"/>
      <c r="L256" s="644"/>
    </row>
    <row r="257" spans="1:12" ht="10.5" customHeight="1" x14ac:dyDescent="0.35">
      <c r="A257" s="93" t="s">
        <v>717</v>
      </c>
      <c r="B257" s="596">
        <v>1.7639438350928689</v>
      </c>
      <c r="C257" s="596">
        <v>1.8975425622329234</v>
      </c>
      <c r="D257" s="596">
        <v>2.0458371608487442</v>
      </c>
      <c r="E257" s="782">
        <v>2.7062836002726267</v>
      </c>
      <c r="F257" s="782">
        <v>3.1717396487550733</v>
      </c>
      <c r="H257" s="596"/>
      <c r="I257" s="596"/>
      <c r="K257" s="644"/>
      <c r="L257" s="644"/>
    </row>
    <row r="258" spans="1:12" ht="10.5" customHeight="1" x14ac:dyDescent="0.35">
      <c r="A258" s="93"/>
      <c r="B258" s="596"/>
      <c r="C258" s="596"/>
      <c r="D258" s="596"/>
      <c r="E258" s="780"/>
      <c r="F258" s="780"/>
      <c r="H258" s="596"/>
      <c r="I258" s="596"/>
      <c r="K258" s="644"/>
      <c r="L258" s="644"/>
    </row>
    <row r="259" spans="1:12" ht="10.5" customHeight="1" thickBot="1" x14ac:dyDescent="0.4">
      <c r="A259" s="89" t="s">
        <v>703</v>
      </c>
      <c r="B259" s="772">
        <v>89.873642034119882</v>
      </c>
      <c r="C259" s="772">
        <v>90.149758529040383</v>
      </c>
      <c r="D259" s="772">
        <v>91.195470776719588</v>
      </c>
      <c r="E259" s="783">
        <v>91.128313021106351</v>
      </c>
      <c r="F259" s="783">
        <v>88.926981431232392</v>
      </c>
      <c r="H259" s="596"/>
      <c r="I259" s="596"/>
      <c r="K259" s="644"/>
      <c r="L259" s="644"/>
    </row>
    <row r="260" spans="1:12" ht="10.5" customHeight="1" thickTop="1" thickBot="1" x14ac:dyDescent="0.4">
      <c r="A260" s="93"/>
      <c r="B260" s="596"/>
      <c r="C260" s="596"/>
      <c r="D260" s="596"/>
      <c r="E260" s="596"/>
      <c r="F260" s="596"/>
      <c r="H260" s="596"/>
      <c r="I260" s="596"/>
    </row>
    <row r="261" spans="1:12" ht="10.5" customHeight="1" thickTop="1" x14ac:dyDescent="0.35">
      <c r="A261" s="677"/>
      <c r="B261" s="677">
        <v>2010</v>
      </c>
      <c r="C261" s="677">
        <v>2011</v>
      </c>
      <c r="D261" s="677">
        <v>2012</v>
      </c>
      <c r="E261" s="677">
        <v>2013</v>
      </c>
      <c r="F261" s="677">
        <v>2014</v>
      </c>
    </row>
    <row r="262" spans="1:12" ht="10.5" customHeight="1" x14ac:dyDescent="0.35">
      <c r="A262" s="132" t="s">
        <v>684</v>
      </c>
      <c r="B262" s="93"/>
      <c r="C262" s="93"/>
      <c r="D262" s="93"/>
      <c r="E262" s="93"/>
      <c r="F262" s="596"/>
    </row>
    <row r="263" spans="1:12" ht="10.5" customHeight="1" x14ac:dyDescent="0.35">
      <c r="A263" s="375" t="s">
        <v>718</v>
      </c>
      <c r="B263" s="93"/>
      <c r="C263" s="93"/>
      <c r="D263" s="93"/>
      <c r="E263" s="93"/>
      <c r="F263" s="596"/>
    </row>
    <row r="264" spans="1:12" ht="10.5" customHeight="1" x14ac:dyDescent="0.35">
      <c r="A264" s="93" t="s">
        <v>719</v>
      </c>
      <c r="B264" s="779">
        <v>50.767824706482138</v>
      </c>
      <c r="C264" s="779">
        <v>50.431629356500189</v>
      </c>
      <c r="D264" s="779">
        <v>64.007142324138925</v>
      </c>
      <c r="E264" s="779">
        <v>60.737585552986673</v>
      </c>
      <c r="F264" s="779">
        <v>48.932272583416783</v>
      </c>
      <c r="H264" s="596"/>
      <c r="I264" s="596"/>
      <c r="J264" s="596"/>
      <c r="K264" s="596"/>
      <c r="L264" s="596"/>
    </row>
    <row r="265" spans="1:12" ht="10.5" customHeight="1" x14ac:dyDescent="0.35">
      <c r="A265" s="93" t="s">
        <v>720</v>
      </c>
      <c r="B265" s="779">
        <v>64.203158869585621</v>
      </c>
      <c r="C265" s="779">
        <v>61.909487711289472</v>
      </c>
      <c r="D265" s="779">
        <v>61.260498024867829</v>
      </c>
      <c r="E265" s="779">
        <v>60.195241586523032</v>
      </c>
      <c r="F265" s="779">
        <v>60.335749174083716</v>
      </c>
      <c r="H265" s="596"/>
      <c r="I265" s="596"/>
      <c r="J265" s="596"/>
      <c r="K265" s="596"/>
      <c r="L265" s="596"/>
    </row>
    <row r="266" spans="1:12" ht="10.5" customHeight="1" x14ac:dyDescent="0.35">
      <c r="A266" s="93" t="s">
        <v>721</v>
      </c>
      <c r="B266" s="780">
        <v>1087940.8093576902</v>
      </c>
      <c r="C266" s="780">
        <v>903042.39164094138</v>
      </c>
      <c r="D266" s="780">
        <v>852077.01650187594</v>
      </c>
      <c r="E266" s="780">
        <v>844475.5184083113</v>
      </c>
      <c r="F266" s="780">
        <v>769122.59248502261</v>
      </c>
      <c r="H266" s="95"/>
      <c r="I266" s="95"/>
      <c r="J266" s="95"/>
      <c r="K266" s="95"/>
      <c r="L266" s="95"/>
    </row>
    <row r="267" spans="1:12" ht="10.5" customHeight="1" x14ac:dyDescent="0.35">
      <c r="A267" s="93" t="s">
        <v>722</v>
      </c>
      <c r="B267" s="780">
        <v>62139.673252488996</v>
      </c>
      <c r="C267" s="780">
        <v>68980.449121801008</v>
      </c>
      <c r="D267" s="780">
        <v>70405.069092364996</v>
      </c>
      <c r="E267" s="780">
        <v>70606.877080124003</v>
      </c>
      <c r="F267" s="780">
        <v>63747.954202513007</v>
      </c>
      <c r="H267" s="95"/>
      <c r="I267" s="95"/>
      <c r="J267" s="95"/>
      <c r="K267" s="95"/>
      <c r="L267" s="95"/>
    </row>
    <row r="268" spans="1:12" ht="10.5" customHeight="1" x14ac:dyDescent="0.35">
      <c r="A268" s="93" t="s">
        <v>728</v>
      </c>
      <c r="B268" s="780">
        <v>13919.17607648257</v>
      </c>
      <c r="C268" s="780">
        <v>21899.276909428954</v>
      </c>
      <c r="D268" s="780">
        <v>26514.726931186902</v>
      </c>
      <c r="E268" s="780">
        <v>35113.40354216368</v>
      </c>
      <c r="F268" s="784">
        <v>41903.432562150978</v>
      </c>
      <c r="H268" s="95"/>
      <c r="I268" s="95"/>
      <c r="J268" s="95"/>
      <c r="K268" s="95"/>
      <c r="L268" s="95"/>
    </row>
    <row r="269" spans="1:12" ht="10.5" customHeight="1" x14ac:dyDescent="0.35">
      <c r="A269" s="93" t="s">
        <v>724</v>
      </c>
      <c r="B269" s="780">
        <v>2663.4084573440778</v>
      </c>
      <c r="C269" s="780">
        <v>6221.8967980458128</v>
      </c>
      <c r="D269" s="780">
        <v>11863.935920999988</v>
      </c>
      <c r="E269" s="780">
        <v>14430.889886500005</v>
      </c>
      <c r="F269" s="780">
        <v>20519.788353500026</v>
      </c>
      <c r="H269" s="95"/>
      <c r="I269" s="95"/>
      <c r="J269" s="95"/>
      <c r="K269" s="95"/>
      <c r="L269" s="95"/>
    </row>
    <row r="270" spans="1:12" ht="10.5" customHeight="1" x14ac:dyDescent="0.35">
      <c r="A270" s="169"/>
      <c r="B270" s="781"/>
      <c r="C270" s="781"/>
      <c r="D270" s="781"/>
      <c r="E270" s="781"/>
      <c r="F270" s="781"/>
      <c r="H270" s="777"/>
      <c r="I270" s="777"/>
      <c r="J270" s="777"/>
      <c r="K270" s="777"/>
      <c r="L270" s="777"/>
    </row>
    <row r="271" spans="1:12" ht="10.5" customHeight="1" x14ac:dyDescent="0.35">
      <c r="A271" s="132" t="s">
        <v>691</v>
      </c>
      <c r="B271" s="781"/>
      <c r="C271" s="781"/>
      <c r="D271" s="781"/>
      <c r="E271" s="781"/>
      <c r="F271" s="781"/>
      <c r="H271" s="777"/>
      <c r="I271" s="777"/>
      <c r="J271" s="777"/>
      <c r="K271" s="777"/>
      <c r="L271" s="777"/>
    </row>
    <row r="272" spans="1:12" ht="10.5" customHeight="1" x14ac:dyDescent="0.35">
      <c r="A272" s="93" t="s">
        <v>692</v>
      </c>
      <c r="B272" s="779">
        <v>32.616059633547692</v>
      </c>
      <c r="C272" s="779">
        <v>32.246516404301289</v>
      </c>
      <c r="D272" s="779">
        <v>40.919460044413427</v>
      </c>
      <c r="E272" s="779">
        <v>39.040350265076079</v>
      </c>
      <c r="F272" s="779">
        <v>31.510970273569356</v>
      </c>
      <c r="H272" s="596"/>
      <c r="I272" s="596"/>
      <c r="J272" s="596"/>
      <c r="K272" s="596"/>
      <c r="L272" s="596"/>
    </row>
    <row r="273" spans="1:12" ht="10.5" customHeight="1" x14ac:dyDescent="0.35">
      <c r="A273" s="93" t="s">
        <v>693</v>
      </c>
      <c r="B273" s="779">
        <v>70.234741829936539</v>
      </c>
      <c r="C273" s="779">
        <v>67.819364554837577</v>
      </c>
      <c r="D273" s="779">
        <v>66.999710227882488</v>
      </c>
      <c r="E273" s="779">
        <v>65.790449218645122</v>
      </c>
      <c r="F273" s="779">
        <v>66.014690400883254</v>
      </c>
      <c r="H273" s="596"/>
      <c r="I273" s="596"/>
      <c r="J273" s="596"/>
      <c r="K273" s="596"/>
      <c r="L273" s="596"/>
    </row>
    <row r="274" spans="1:12" ht="10.5" customHeight="1" x14ac:dyDescent="0.35">
      <c r="A274" s="93" t="s">
        <v>694</v>
      </c>
      <c r="B274" s="779">
        <v>93.546071311925203</v>
      </c>
      <c r="C274" s="779">
        <v>77.647669100682833</v>
      </c>
      <c r="D274" s="779">
        <v>73.265435640745991</v>
      </c>
      <c r="E274" s="779">
        <v>72.611824454712917</v>
      </c>
      <c r="F274" s="779">
        <v>66.132639078677784</v>
      </c>
      <c r="H274" s="596"/>
      <c r="I274" s="596"/>
      <c r="J274" s="596"/>
      <c r="K274" s="596"/>
      <c r="L274" s="596"/>
    </row>
    <row r="275" spans="1:12" ht="10.5" customHeight="1" x14ac:dyDescent="0.35">
      <c r="A275" s="93" t="s">
        <v>701</v>
      </c>
      <c r="B275" s="779">
        <v>13.925994336282209</v>
      </c>
      <c r="C275" s="779">
        <v>15.626116754394802</v>
      </c>
      <c r="D275" s="779">
        <v>15.206061471979309</v>
      </c>
      <c r="E275" s="779">
        <v>15.442942326722237</v>
      </c>
      <c r="F275" s="779">
        <v>13.8503391798158</v>
      </c>
      <c r="H275" s="596"/>
      <c r="I275" s="596"/>
      <c r="J275" s="596"/>
      <c r="K275" s="596"/>
      <c r="L275" s="596"/>
    </row>
    <row r="276" spans="1:12" ht="10.5" customHeight="1" x14ac:dyDescent="0.35">
      <c r="A276" s="93" t="s">
        <v>729</v>
      </c>
      <c r="B276" s="779">
        <v>1.1968337125092494</v>
      </c>
      <c r="C276" s="779">
        <v>1.8829988744134956</v>
      </c>
      <c r="D276" s="779">
        <v>2.2798561419765178</v>
      </c>
      <c r="E276" s="779">
        <v>3.0192092469616232</v>
      </c>
      <c r="F276" s="779">
        <v>3.6030466519476332</v>
      </c>
      <c r="H276" s="596"/>
      <c r="I276" s="596"/>
      <c r="J276" s="596"/>
      <c r="K276" s="596"/>
      <c r="L276" s="596"/>
    </row>
    <row r="277" spans="1:12" ht="10.5" customHeight="1" x14ac:dyDescent="0.35">
      <c r="A277" s="93" t="s">
        <v>726</v>
      </c>
      <c r="B277" s="779">
        <v>0.22901190518865672</v>
      </c>
      <c r="C277" s="779">
        <v>0.53498682700307931</v>
      </c>
      <c r="D277" s="779">
        <v>1.0201148685296635</v>
      </c>
      <c r="E277" s="779">
        <v>1.2408331802665522</v>
      </c>
      <c r="F277" s="779">
        <v>1.7643842092433384</v>
      </c>
      <c r="H277" s="596"/>
      <c r="I277" s="596"/>
      <c r="J277" s="596"/>
      <c r="K277" s="596"/>
      <c r="L277" s="596"/>
    </row>
    <row r="278" spans="1:12" ht="10.5" customHeight="1" x14ac:dyDescent="0.35">
      <c r="A278" s="93" t="s">
        <v>717</v>
      </c>
      <c r="B278" s="782">
        <v>7.5656255009833222</v>
      </c>
      <c r="C278" s="782">
        <v>7.8286979492732787</v>
      </c>
      <c r="D278" s="782">
        <v>8.1143208179783191</v>
      </c>
      <c r="E278" s="782">
        <v>9.1188794328606555</v>
      </c>
      <c r="F278" s="782">
        <v>10.725636529132503</v>
      </c>
      <c r="H278" s="596"/>
      <c r="I278" s="596"/>
      <c r="J278" s="596"/>
      <c r="K278" s="596"/>
      <c r="L278" s="596"/>
    </row>
    <row r="279" spans="1:12" ht="10.5" customHeight="1" x14ac:dyDescent="0.35">
      <c r="A279" s="93" t="s">
        <v>727</v>
      </c>
      <c r="B279" s="782">
        <v>219.31433823037287</v>
      </c>
      <c r="C279" s="782">
        <v>203.58635046490636</v>
      </c>
      <c r="D279" s="782">
        <v>207.80495921350573</v>
      </c>
      <c r="E279" s="782">
        <v>206.26448812524518</v>
      </c>
      <c r="F279" s="782">
        <v>193.60170632326967</v>
      </c>
      <c r="H279" s="596"/>
      <c r="I279" s="596"/>
      <c r="J279" s="596"/>
      <c r="K279" s="596"/>
      <c r="L279" s="596"/>
    </row>
    <row r="280" spans="1:12" ht="10.5" customHeight="1" x14ac:dyDescent="0.35">
      <c r="A280" s="169"/>
      <c r="B280" s="781"/>
      <c r="C280" s="781"/>
      <c r="D280" s="781"/>
      <c r="E280" s="781"/>
      <c r="F280" s="781"/>
      <c r="H280" s="777"/>
      <c r="I280" s="777"/>
      <c r="J280" s="777"/>
      <c r="K280" s="777"/>
      <c r="L280" s="777"/>
    </row>
    <row r="281" spans="1:12" ht="10.5" customHeight="1" x14ac:dyDescent="0.35">
      <c r="A281" s="132" t="s">
        <v>697</v>
      </c>
      <c r="B281" s="781"/>
      <c r="C281" s="781"/>
      <c r="D281" s="781"/>
      <c r="E281" s="781"/>
      <c r="F281" s="781"/>
      <c r="H281" s="777"/>
      <c r="I281" s="777"/>
      <c r="J281" s="777"/>
      <c r="K281" s="777"/>
      <c r="L281" s="777"/>
    </row>
    <row r="282" spans="1:12" ht="10.5" customHeight="1" x14ac:dyDescent="0.35">
      <c r="A282" s="93" t="s">
        <v>698</v>
      </c>
      <c r="B282" s="782">
        <v>14.871831863216817</v>
      </c>
      <c r="C282" s="782">
        <v>15.83923299900199</v>
      </c>
      <c r="D282" s="782">
        <v>19.691281766943501</v>
      </c>
      <c r="E282" s="782">
        <v>18.927325115397721</v>
      </c>
      <c r="F282" s="782">
        <v>16.276184168001802</v>
      </c>
      <c r="H282" s="596"/>
      <c r="I282" s="596"/>
      <c r="J282" s="596"/>
      <c r="K282" s="596"/>
      <c r="L282" s="596"/>
    </row>
    <row r="283" spans="1:12" ht="10.5" customHeight="1" x14ac:dyDescent="0.35">
      <c r="A283" s="93" t="s">
        <v>699</v>
      </c>
      <c r="B283" s="782">
        <v>32.024692227901824</v>
      </c>
      <c r="C283" s="782">
        <v>33.312333759098493</v>
      </c>
      <c r="D283" s="782">
        <v>32.241632000247286</v>
      </c>
      <c r="E283" s="782">
        <v>31.896159060931868</v>
      </c>
      <c r="F283" s="782">
        <v>34.09819657821307</v>
      </c>
      <c r="H283" s="596"/>
      <c r="I283" s="596"/>
      <c r="J283" s="596"/>
      <c r="K283" s="596"/>
      <c r="L283" s="596"/>
    </row>
    <row r="284" spans="1:12" ht="10.5" customHeight="1" x14ac:dyDescent="0.35">
      <c r="A284" s="93" t="s">
        <v>700</v>
      </c>
      <c r="B284" s="782">
        <v>42.653878477230357</v>
      </c>
      <c r="C284" s="782">
        <v>38.13991896969906</v>
      </c>
      <c r="D284" s="782">
        <v>35.256827324063352</v>
      </c>
      <c r="E284" s="782">
        <v>35.203260199895645</v>
      </c>
      <c r="F284" s="782">
        <v>34.159119945075126</v>
      </c>
      <c r="H284" s="596"/>
      <c r="I284" s="596"/>
      <c r="J284" s="596"/>
      <c r="K284" s="596"/>
      <c r="L284" s="596"/>
    </row>
    <row r="285" spans="1:12" ht="10.5" customHeight="1" x14ac:dyDescent="0.35">
      <c r="A285" s="93" t="s">
        <v>701</v>
      </c>
      <c r="B285" s="782">
        <v>6.3497874551430469</v>
      </c>
      <c r="C285" s="782">
        <v>7.6754245649137411</v>
      </c>
      <c r="D285" s="782">
        <v>7.3174680380731898</v>
      </c>
      <c r="E285" s="782">
        <v>7.4869612637077783</v>
      </c>
      <c r="F285" s="782">
        <v>7.1540377628123615</v>
      </c>
      <c r="H285" s="596"/>
      <c r="I285" s="596"/>
      <c r="J285" s="596"/>
      <c r="K285" s="596"/>
      <c r="L285" s="596"/>
    </row>
    <row r="286" spans="1:12" ht="10.5" customHeight="1" x14ac:dyDescent="0.35">
      <c r="A286" s="93" t="s">
        <v>730</v>
      </c>
      <c r="B286" s="782">
        <v>0.54571612698302818</v>
      </c>
      <c r="C286" s="782">
        <v>0.9249141065270392</v>
      </c>
      <c r="D286" s="782">
        <v>1.0971134426268034</v>
      </c>
      <c r="E286" s="782">
        <v>1.4637562066080609</v>
      </c>
      <c r="F286" s="782">
        <v>1.8610614133386751</v>
      </c>
      <c r="H286" s="596"/>
      <c r="I286" s="596"/>
      <c r="J286" s="596"/>
      <c r="K286" s="596"/>
      <c r="L286" s="596"/>
    </row>
    <row r="287" spans="1:12" ht="10.5" customHeight="1" x14ac:dyDescent="0.35">
      <c r="A287" s="93" t="s">
        <v>726</v>
      </c>
      <c r="B287" s="782">
        <v>0.10442176605347951</v>
      </c>
      <c r="C287" s="782">
        <v>0.26278128459073624</v>
      </c>
      <c r="D287" s="782">
        <v>0.49090015579539831</v>
      </c>
      <c r="E287" s="782">
        <v>0.60157382957414851</v>
      </c>
      <c r="F287" s="782">
        <v>0.91134744768066689</v>
      </c>
      <c r="H287" s="596"/>
      <c r="I287" s="596"/>
      <c r="J287" s="596"/>
      <c r="K287" s="596"/>
      <c r="L287" s="596"/>
    </row>
    <row r="288" spans="1:12" ht="10.5" customHeight="1" x14ac:dyDescent="0.35">
      <c r="A288" s="93" t="s">
        <v>717</v>
      </c>
      <c r="B288" s="782">
        <v>3.449672083471448</v>
      </c>
      <c r="C288" s="782">
        <v>3.8453943161689352</v>
      </c>
      <c r="D288" s="782">
        <v>3.904777272250465</v>
      </c>
      <c r="E288" s="782">
        <v>4.4209643238847836</v>
      </c>
      <c r="F288" s="782">
        <v>5.5400526848783</v>
      </c>
      <c r="H288" s="596"/>
      <c r="I288" s="596"/>
      <c r="J288" s="596"/>
      <c r="K288" s="596"/>
      <c r="L288" s="596"/>
    </row>
    <row r="289" spans="1:15" ht="10.5" customHeight="1" x14ac:dyDescent="0.35">
      <c r="A289" s="93"/>
      <c r="B289" s="780"/>
      <c r="C289" s="780"/>
      <c r="D289" s="780"/>
      <c r="E289" s="780"/>
      <c r="F289" s="780"/>
      <c r="H289" s="596"/>
      <c r="I289" s="596"/>
      <c r="J289" s="596"/>
      <c r="K289" s="596"/>
      <c r="L289" s="596"/>
    </row>
    <row r="290" spans="1:15" ht="10.5" customHeight="1" thickBot="1" x14ac:dyDescent="0.4">
      <c r="A290" s="89" t="s">
        <v>703</v>
      </c>
      <c r="B290" s="783">
        <v>89.550402568349</v>
      </c>
      <c r="C290" s="783">
        <v>87.29148572779954</v>
      </c>
      <c r="D290" s="783">
        <v>87.189741091254135</v>
      </c>
      <c r="E290" s="783">
        <v>86.026744376225224</v>
      </c>
      <c r="F290" s="783">
        <v>84.533500691289987</v>
      </c>
      <c r="H290" s="596"/>
      <c r="I290" s="596"/>
      <c r="J290" s="596"/>
      <c r="K290" s="596"/>
      <c r="L290" s="596"/>
    </row>
    <row r="291" spans="1:15" ht="10.5" customHeight="1" thickTop="1" x14ac:dyDescent="0.35">
      <c r="A291" s="93"/>
      <c r="B291" s="596"/>
      <c r="C291" s="596"/>
      <c r="D291" s="596"/>
      <c r="E291" s="596"/>
      <c r="F291" s="596"/>
      <c r="H291" s="596"/>
      <c r="I291" s="596"/>
      <c r="J291" s="596"/>
      <c r="K291" s="596"/>
      <c r="L291" s="596"/>
    </row>
    <row r="292" spans="1:15" ht="23" x14ac:dyDescent="0.5">
      <c r="A292" s="87" t="s">
        <v>682</v>
      </c>
      <c r="B292" s="155"/>
      <c r="C292" s="155"/>
      <c r="D292" s="155"/>
      <c r="E292" s="155"/>
      <c r="F292" s="155"/>
    </row>
    <row r="293" spans="1:15" ht="23.5" thickBot="1" x14ac:dyDescent="0.55000000000000004">
      <c r="A293" s="87" t="s">
        <v>683</v>
      </c>
      <c r="B293" s="155"/>
      <c r="C293" s="155"/>
      <c r="D293" s="155"/>
      <c r="E293" s="155"/>
      <c r="F293" s="155"/>
    </row>
    <row r="294" spans="1:15" ht="10.5" customHeight="1" thickTop="1" x14ac:dyDescent="0.35">
      <c r="A294" s="677"/>
      <c r="B294" s="677">
        <v>2015</v>
      </c>
      <c r="C294" s="677">
        <v>2016</v>
      </c>
      <c r="D294" s="677">
        <v>2017</v>
      </c>
      <c r="E294" s="677">
        <v>2018</v>
      </c>
      <c r="F294" s="677">
        <v>2019</v>
      </c>
    </row>
    <row r="295" spans="1:15" ht="10.5" customHeight="1" x14ac:dyDescent="0.35">
      <c r="A295" s="132" t="s">
        <v>684</v>
      </c>
      <c r="B295" s="93"/>
      <c r="C295" s="93"/>
      <c r="D295" s="93"/>
      <c r="F295" s="132"/>
    </row>
    <row r="296" spans="1:15" ht="10.5" customHeight="1" x14ac:dyDescent="0.35">
      <c r="A296" s="375" t="s">
        <v>718</v>
      </c>
      <c r="B296" s="93"/>
      <c r="C296" s="93"/>
      <c r="D296" s="93"/>
      <c r="F296" s="170"/>
    </row>
    <row r="297" spans="1:15" ht="10.5" customHeight="1" x14ac:dyDescent="0.35">
      <c r="A297" s="93" t="s">
        <v>719</v>
      </c>
      <c r="B297" s="779">
        <v>38.684848852627255</v>
      </c>
      <c r="C297" s="779">
        <v>19.124708144847936</v>
      </c>
      <c r="D297" s="779">
        <v>15.399131000537462</v>
      </c>
      <c r="E297" s="782">
        <v>13.010911033965693</v>
      </c>
      <c r="F297" s="782">
        <v>9.0180045229797017</v>
      </c>
      <c r="G297" s="596"/>
      <c r="M297" s="644"/>
      <c r="N297" s="644"/>
      <c r="O297" s="644"/>
    </row>
    <row r="298" spans="1:15" ht="10.5" customHeight="1" x14ac:dyDescent="0.35">
      <c r="A298" s="93" t="s">
        <v>720</v>
      </c>
      <c r="B298" s="779">
        <v>61.665603763406288</v>
      </c>
      <c r="C298" s="779">
        <v>62.510449541610086</v>
      </c>
      <c r="D298" s="779">
        <v>63.585875811731228</v>
      </c>
      <c r="E298" s="782">
        <v>62.945652460165327</v>
      </c>
      <c r="F298" s="782">
        <v>61.612470771616856</v>
      </c>
      <c r="G298" s="596"/>
      <c r="M298" s="644"/>
      <c r="N298" s="644"/>
      <c r="O298" s="644"/>
    </row>
    <row r="299" spans="1:15" ht="10.5" customHeight="1" x14ac:dyDescent="0.35">
      <c r="A299" s="93" t="s">
        <v>721</v>
      </c>
      <c r="B299" s="780">
        <v>792085.52469546488</v>
      </c>
      <c r="C299" s="780">
        <v>888302.12841751892</v>
      </c>
      <c r="D299" s="780">
        <v>864774.1302530691</v>
      </c>
      <c r="E299" s="784">
        <v>857855.94804060122</v>
      </c>
      <c r="F299" s="784">
        <v>843778.51283659693</v>
      </c>
      <c r="G299" s="95"/>
      <c r="M299" s="644"/>
      <c r="N299" s="644"/>
      <c r="O299" s="644"/>
    </row>
    <row r="300" spans="1:15" ht="10.5" customHeight="1" x14ac:dyDescent="0.35">
      <c r="A300" s="93" t="s">
        <v>722</v>
      </c>
      <c r="B300" s="780">
        <v>70344.902010915001</v>
      </c>
      <c r="C300" s="780">
        <v>71726.080578005</v>
      </c>
      <c r="D300" s="780">
        <v>70336.426268012219</v>
      </c>
      <c r="E300" s="780">
        <v>65063.848921514604</v>
      </c>
      <c r="F300" s="780">
        <v>56183.933697484586</v>
      </c>
      <c r="G300" s="95"/>
      <c r="M300" s="644"/>
      <c r="N300" s="644"/>
      <c r="O300" s="644"/>
    </row>
    <row r="301" spans="1:15" ht="10.5" customHeight="1" x14ac:dyDescent="0.35">
      <c r="A301" s="93" t="s">
        <v>731</v>
      </c>
      <c r="B301" s="780">
        <v>54106.850754945299</v>
      </c>
      <c r="C301" s="780">
        <v>52924.949383919324</v>
      </c>
      <c r="D301" s="780">
        <v>66984.449173372108</v>
      </c>
      <c r="E301" s="784">
        <v>75028.57259507096</v>
      </c>
      <c r="F301" s="784">
        <v>82235.53351694587</v>
      </c>
      <c r="G301" s="95"/>
      <c r="M301" s="644"/>
      <c r="N301" s="644"/>
      <c r="O301" s="644"/>
    </row>
    <row r="302" spans="1:15" ht="10.5" customHeight="1" x14ac:dyDescent="0.35">
      <c r="A302" s="93" t="s">
        <v>724</v>
      </c>
      <c r="B302" s="780">
        <v>21105.558818000005</v>
      </c>
      <c r="C302" s="780">
        <v>17745.057307999992</v>
      </c>
      <c r="D302" s="780">
        <v>14759.930941826864</v>
      </c>
      <c r="E302" s="784">
        <v>19107.650940000003</v>
      </c>
      <c r="F302" s="780">
        <v>21170.470099999995</v>
      </c>
      <c r="G302" s="95"/>
      <c r="M302" s="644"/>
      <c r="N302" s="644"/>
      <c r="O302" s="644"/>
    </row>
    <row r="303" spans="1:15" ht="10.5" customHeight="1" x14ac:dyDescent="0.35">
      <c r="A303" s="169"/>
      <c r="B303" s="780"/>
      <c r="C303" s="780"/>
      <c r="D303" s="780"/>
      <c r="E303" s="780"/>
      <c r="F303" s="780"/>
      <c r="G303" s="596"/>
      <c r="M303" s="644"/>
      <c r="N303" s="644"/>
      <c r="O303" s="644"/>
    </row>
    <row r="304" spans="1:15" ht="10.5" customHeight="1" x14ac:dyDescent="0.35">
      <c r="A304" s="132" t="s">
        <v>691</v>
      </c>
      <c r="B304" s="780"/>
      <c r="C304" s="780"/>
      <c r="D304" s="780"/>
      <c r="E304" s="780"/>
      <c r="F304" s="780"/>
      <c r="G304" s="596"/>
      <c r="M304" s="644"/>
      <c r="N304" s="644"/>
      <c r="O304" s="644"/>
    </row>
    <row r="305" spans="1:15" ht="10.5" customHeight="1" x14ac:dyDescent="0.35">
      <c r="A305" s="93" t="s">
        <v>692</v>
      </c>
      <c r="B305" s="779">
        <v>25.12147015318185</v>
      </c>
      <c r="C305" s="779">
        <v>12.705348604769309</v>
      </c>
      <c r="D305" s="779">
        <v>10.313402304912367</v>
      </c>
      <c r="E305" s="782">
        <v>8.7111782074110256</v>
      </c>
      <c r="F305" s="782">
        <v>6.1427540313863327</v>
      </c>
      <c r="G305" s="596"/>
      <c r="M305" s="644"/>
      <c r="N305" s="644"/>
      <c r="O305" s="644"/>
    </row>
    <row r="306" spans="1:15" ht="10.5" customHeight="1" x14ac:dyDescent="0.35">
      <c r="A306" s="93" t="s">
        <v>693</v>
      </c>
      <c r="B306" s="779">
        <v>67.422714121023759</v>
      </c>
      <c r="C306" s="779">
        <v>68.324904551611183</v>
      </c>
      <c r="D306" s="779">
        <v>69.515830716959059</v>
      </c>
      <c r="E306" s="782">
        <v>68.809912870299613</v>
      </c>
      <c r="F306" s="782">
        <v>67.377685027549347</v>
      </c>
      <c r="G306" s="596"/>
      <c r="M306" s="644"/>
      <c r="N306" s="644"/>
      <c r="O306" s="644"/>
    </row>
    <row r="307" spans="1:15" ht="10.5" customHeight="1" x14ac:dyDescent="0.35">
      <c r="A307" s="93" t="s">
        <v>694</v>
      </c>
      <c r="B307" s="779">
        <v>68.107095846557598</v>
      </c>
      <c r="C307" s="779">
        <v>76.380234601678325</v>
      </c>
      <c r="D307" s="779">
        <v>74.357190907400607</v>
      </c>
      <c r="E307" s="782">
        <v>73.762334311315655</v>
      </c>
      <c r="F307" s="782">
        <v>72.551892763249938</v>
      </c>
      <c r="G307" s="596"/>
      <c r="M307" s="644"/>
      <c r="N307" s="644"/>
      <c r="O307" s="644"/>
    </row>
    <row r="308" spans="1:15" ht="10.5" customHeight="1" x14ac:dyDescent="0.35">
      <c r="A308" s="93" t="s">
        <v>701</v>
      </c>
      <c r="B308" s="779">
        <v>15.479333016224862</v>
      </c>
      <c r="C308" s="779">
        <v>15.413826590139108</v>
      </c>
      <c r="D308" s="779">
        <v>15.123807762776167</v>
      </c>
      <c r="E308" s="780">
        <v>14.060726509556844</v>
      </c>
      <c r="F308" s="782">
        <v>12.086979404646344</v>
      </c>
      <c r="G308" s="596"/>
      <c r="M308" s="644"/>
      <c r="N308" s="644"/>
      <c r="O308" s="644"/>
    </row>
    <row r="309" spans="1:15" ht="10.5" customHeight="1" x14ac:dyDescent="0.35">
      <c r="A309" s="93" t="s">
        <v>732</v>
      </c>
      <c r="B309" s="779">
        <v>4.6523517416118061</v>
      </c>
      <c r="C309" s="779">
        <v>4.5507265162441373</v>
      </c>
      <c r="D309" s="779">
        <v>5.7596258962486759</v>
      </c>
      <c r="E309" s="782">
        <v>6.4512960098943211</v>
      </c>
      <c r="F309" s="782">
        <v>7.0709831054983541</v>
      </c>
      <c r="G309" s="596"/>
      <c r="M309" s="644"/>
      <c r="N309" s="644"/>
      <c r="O309" s="644"/>
    </row>
    <row r="310" spans="1:15" ht="10.5" customHeight="1" x14ac:dyDescent="0.35">
      <c r="A310" s="93" t="s">
        <v>726</v>
      </c>
      <c r="B310" s="779">
        <v>1.8147514030954432</v>
      </c>
      <c r="C310" s="779">
        <v>1.5258002844368006</v>
      </c>
      <c r="D310" s="779">
        <v>1.2691256183858008</v>
      </c>
      <c r="E310" s="782">
        <v>1.642962247635426</v>
      </c>
      <c r="F310" s="780">
        <v>1.8203327687016331</v>
      </c>
      <c r="G310" s="596"/>
      <c r="M310" s="644"/>
      <c r="N310" s="644"/>
      <c r="O310" s="644"/>
    </row>
    <row r="311" spans="1:15" ht="10.5" customHeight="1" x14ac:dyDescent="0.35">
      <c r="A311" s="93" t="s">
        <v>717</v>
      </c>
      <c r="B311" s="782">
        <v>12.452865575375501</v>
      </c>
      <c r="C311" s="782">
        <v>13.556347590042144</v>
      </c>
      <c r="D311" s="782">
        <v>14.284704320336074</v>
      </c>
      <c r="E311" s="782">
        <v>16.081967995157587</v>
      </c>
      <c r="F311" s="782">
        <v>17.427088400620224</v>
      </c>
      <c r="G311" s="596"/>
      <c r="M311" s="644"/>
      <c r="N311" s="644"/>
      <c r="O311" s="644"/>
    </row>
    <row r="312" spans="1:15" ht="10.5" customHeight="1" x14ac:dyDescent="0.35">
      <c r="A312" s="93" t="s">
        <v>727</v>
      </c>
      <c r="B312" s="782">
        <v>195.05058185707082</v>
      </c>
      <c r="C312" s="782">
        <v>192.45718873892102</v>
      </c>
      <c r="D312" s="782">
        <v>190.62368752701875</v>
      </c>
      <c r="E312" s="782">
        <v>189.52037815127048</v>
      </c>
      <c r="F312" s="782">
        <v>184.47771550165217</v>
      </c>
      <c r="G312" s="596"/>
      <c r="M312" s="644"/>
      <c r="N312" s="644"/>
      <c r="O312" s="644"/>
    </row>
    <row r="313" spans="1:15" ht="10.5" customHeight="1" x14ac:dyDescent="0.35">
      <c r="A313" s="169"/>
      <c r="B313" s="780"/>
      <c r="C313" s="780"/>
      <c r="D313" s="780"/>
      <c r="E313" s="780"/>
      <c r="F313" s="780"/>
      <c r="G313" s="596"/>
      <c r="M313" s="644"/>
      <c r="N313" s="644"/>
      <c r="O313" s="644"/>
    </row>
    <row r="314" spans="1:15" ht="10.5" customHeight="1" x14ac:dyDescent="0.35">
      <c r="A314" s="132" t="s">
        <v>697</v>
      </c>
      <c r="B314" s="780"/>
      <c r="C314" s="780"/>
      <c r="D314" s="780"/>
      <c r="E314" s="780"/>
      <c r="F314" s="780"/>
      <c r="G314" s="596"/>
      <c r="M314" s="644"/>
      <c r="N314" s="644"/>
      <c r="O314" s="644"/>
    </row>
    <row r="315" spans="1:15" ht="10.5" customHeight="1" x14ac:dyDescent="0.35">
      <c r="A315" s="93" t="s">
        <v>698</v>
      </c>
      <c r="B315" s="782">
        <v>12.879464349196541</v>
      </c>
      <c r="C315" s="782">
        <v>6.6016492748446138</v>
      </c>
      <c r="D315" s="782">
        <v>5.4103466566559621</v>
      </c>
      <c r="E315" s="782">
        <v>4.5964335299383894</v>
      </c>
      <c r="F315" s="782">
        <v>3.3298081639195702</v>
      </c>
      <c r="G315" s="596"/>
      <c r="M315" s="644"/>
      <c r="N315" s="644"/>
      <c r="O315" s="644"/>
    </row>
    <row r="316" spans="1:15" ht="10.5" customHeight="1" x14ac:dyDescent="0.35">
      <c r="A316" s="93" t="s">
        <v>699</v>
      </c>
      <c r="B316" s="782">
        <v>34.566784410020254</v>
      </c>
      <c r="C316" s="782">
        <v>35.50135227439997</v>
      </c>
      <c r="D316" s="782">
        <v>36.467572114879992</v>
      </c>
      <c r="E316" s="782">
        <v>36.307395300455362</v>
      </c>
      <c r="F316" s="782">
        <v>36.523481898249074</v>
      </c>
      <c r="G316" s="596"/>
      <c r="M316" s="644"/>
      <c r="N316" s="644"/>
      <c r="O316" s="644"/>
    </row>
    <row r="317" spans="1:15" ht="10.5" customHeight="1" x14ac:dyDescent="0.35">
      <c r="A317" s="93" t="s">
        <v>700</v>
      </c>
      <c r="B317" s="782">
        <v>34.9176583828215</v>
      </c>
      <c r="C317" s="782">
        <v>39.686870156506551</v>
      </c>
      <c r="D317" s="782">
        <v>39.007319537274881</v>
      </c>
      <c r="E317" s="782">
        <v>38.920529301836019</v>
      </c>
      <c r="F317" s="782">
        <v>39.328269306652466</v>
      </c>
      <c r="G317" s="596"/>
      <c r="M317" s="644"/>
      <c r="N317" s="644"/>
      <c r="O317" s="644"/>
    </row>
    <row r="318" spans="1:15" ht="10.5" customHeight="1" x14ac:dyDescent="0.35">
      <c r="A318" s="93" t="s">
        <v>701</v>
      </c>
      <c r="B318" s="782">
        <v>7.9360609278098986</v>
      </c>
      <c r="C318" s="782">
        <v>8.008963807035979</v>
      </c>
      <c r="D318" s="782">
        <v>7.9338554190084789</v>
      </c>
      <c r="E318" s="782">
        <v>7.419110623731406</v>
      </c>
      <c r="F318" s="782">
        <v>6.5519997208216152</v>
      </c>
      <c r="G318" s="596"/>
      <c r="M318" s="644"/>
      <c r="N318" s="644"/>
      <c r="O318" s="644"/>
    </row>
    <row r="319" spans="1:15" ht="10.5" customHeight="1" x14ac:dyDescent="0.35">
      <c r="A319" s="93" t="s">
        <v>733</v>
      </c>
      <c r="B319" s="782">
        <v>2.3852026983549104</v>
      </c>
      <c r="C319" s="782">
        <v>2.364539639211634</v>
      </c>
      <c r="D319" s="782">
        <v>3.0214638962077123</v>
      </c>
      <c r="E319" s="782">
        <v>3.4040117863974797</v>
      </c>
      <c r="F319" s="782">
        <v>3.8329741271297491</v>
      </c>
      <c r="G319" s="596"/>
      <c r="M319" s="644"/>
      <c r="N319" s="644"/>
      <c r="O319" s="644"/>
    </row>
    <row r="320" spans="1:15" ht="10.5" customHeight="1" x14ac:dyDescent="0.35">
      <c r="A320" s="93" t="s">
        <v>726</v>
      </c>
      <c r="B320" s="782">
        <v>0.9304004047653941</v>
      </c>
      <c r="C320" s="782">
        <v>0.79279984002397252</v>
      </c>
      <c r="D320" s="782">
        <v>0.66577540013536707</v>
      </c>
      <c r="E320" s="782">
        <v>0.86690532367134387</v>
      </c>
      <c r="F320" s="782">
        <v>0.98674940967887814</v>
      </c>
      <c r="G320" s="596"/>
      <c r="M320" s="644"/>
      <c r="N320" s="644"/>
      <c r="O320" s="644"/>
    </row>
    <row r="321" spans="1:15" ht="10.5" customHeight="1" x14ac:dyDescent="0.35">
      <c r="A321" s="93" t="s">
        <v>717</v>
      </c>
      <c r="B321" s="782">
        <v>6.3844288270314991</v>
      </c>
      <c r="C321" s="782">
        <v>7.0438250079772748</v>
      </c>
      <c r="D321" s="782">
        <v>7.4936669758376064</v>
      </c>
      <c r="E321" s="782">
        <v>8.4856141339699924</v>
      </c>
      <c r="F321" s="782">
        <v>9.4467173735486494</v>
      </c>
      <c r="G321" s="596"/>
      <c r="M321" s="644"/>
      <c r="N321" s="644"/>
      <c r="O321" s="644"/>
    </row>
    <row r="322" spans="1:15" ht="10.5" customHeight="1" x14ac:dyDescent="0.35">
      <c r="A322" s="93"/>
      <c r="B322" s="780"/>
      <c r="C322" s="780"/>
      <c r="D322" s="780"/>
      <c r="E322" s="780"/>
      <c r="F322" s="780"/>
      <c r="G322" s="596"/>
      <c r="M322" s="644"/>
      <c r="N322" s="644"/>
      <c r="O322" s="644"/>
    </row>
    <row r="323" spans="1:15" ht="10.5" customHeight="1" thickBot="1" x14ac:dyDescent="0.4">
      <c r="A323" s="89" t="s">
        <v>703</v>
      </c>
      <c r="B323" s="783">
        <v>82.3639071420383</v>
      </c>
      <c r="C323" s="783">
        <v>81.789871705751125</v>
      </c>
      <c r="D323" s="783">
        <v>80.885238308810841</v>
      </c>
      <c r="E323" s="783">
        <v>79.824358132229776</v>
      </c>
      <c r="F323" s="783">
        <v>79.181559368821112</v>
      </c>
      <c r="G323" s="596"/>
      <c r="M323" s="644"/>
      <c r="N323" s="644"/>
      <c r="O323" s="644"/>
    </row>
    <row r="324" spans="1:15" ht="10.5" customHeight="1" thickTop="1" thickBot="1" x14ac:dyDescent="0.4">
      <c r="A324" s="93"/>
      <c r="B324" s="596"/>
      <c r="C324" s="596"/>
      <c r="D324" s="596"/>
      <c r="F324" s="596"/>
      <c r="G324" s="596"/>
    </row>
    <row r="325" spans="1:15" ht="10.5" customHeight="1" thickTop="1" x14ac:dyDescent="0.35">
      <c r="A325" s="677"/>
      <c r="B325" s="677">
        <v>2020</v>
      </c>
      <c r="C325" s="677"/>
      <c r="D325" s="677"/>
      <c r="E325" s="677"/>
      <c r="F325" s="677"/>
    </row>
    <row r="326" spans="1:15" ht="10.5" customHeight="1" x14ac:dyDescent="0.35">
      <c r="A326" s="132" t="s">
        <v>684</v>
      </c>
      <c r="B326" s="93"/>
      <c r="C326" s="93"/>
      <c r="D326" s="93"/>
      <c r="E326" s="93"/>
      <c r="F326" s="596"/>
    </row>
    <row r="327" spans="1:15" ht="10.5" customHeight="1" x14ac:dyDescent="0.35">
      <c r="A327" s="375" t="s">
        <v>718</v>
      </c>
      <c r="B327" s="93"/>
      <c r="C327" s="93"/>
      <c r="D327" s="93"/>
      <c r="E327" s="93"/>
      <c r="F327" s="596"/>
    </row>
    <row r="328" spans="1:15" ht="10.5" customHeight="1" x14ac:dyDescent="0.35">
      <c r="A328" s="93" t="s">
        <v>719</v>
      </c>
      <c r="B328" s="596">
        <v>8.2170496326653737</v>
      </c>
      <c r="C328" s="596"/>
      <c r="D328" s="596"/>
      <c r="E328" s="596"/>
      <c r="F328" s="596"/>
    </row>
    <row r="329" spans="1:15" ht="10.5" customHeight="1" x14ac:dyDescent="0.35">
      <c r="A329" s="93" t="s">
        <v>720</v>
      </c>
      <c r="B329" s="596">
        <v>46.519605049116045</v>
      </c>
      <c r="C329" s="596"/>
      <c r="D329" s="596"/>
      <c r="E329" s="596"/>
      <c r="F329" s="596"/>
    </row>
    <row r="330" spans="1:15" ht="10.5" customHeight="1" x14ac:dyDescent="0.35">
      <c r="A330" s="93" t="s">
        <v>721</v>
      </c>
      <c r="B330" s="95">
        <v>795610.14658861083</v>
      </c>
      <c r="C330" s="95"/>
      <c r="D330" s="95"/>
      <c r="E330" s="95"/>
      <c r="F330" s="95"/>
    </row>
    <row r="331" spans="1:15" ht="10.5" customHeight="1" x14ac:dyDescent="0.35">
      <c r="A331" s="93" t="s">
        <v>722</v>
      </c>
      <c r="B331" s="95">
        <v>50278.350830158161</v>
      </c>
      <c r="C331" s="95"/>
      <c r="D331" s="95"/>
      <c r="E331" s="95"/>
      <c r="F331" s="95"/>
    </row>
    <row r="332" spans="1:15" ht="10.5" customHeight="1" x14ac:dyDescent="0.35">
      <c r="A332" s="93" t="s">
        <v>728</v>
      </c>
      <c r="B332" s="95">
        <v>95292.301887609487</v>
      </c>
      <c r="C332" s="95"/>
      <c r="D332" s="95"/>
      <c r="E332" s="95"/>
      <c r="F332" s="95"/>
    </row>
    <row r="333" spans="1:15" ht="10.5" customHeight="1" x14ac:dyDescent="0.35">
      <c r="A333" s="93" t="s">
        <v>724</v>
      </c>
      <c r="B333" s="95">
        <v>17909.881810000003</v>
      </c>
      <c r="C333" s="95"/>
      <c r="D333" s="95"/>
      <c r="E333" s="95"/>
      <c r="F333" s="95"/>
    </row>
    <row r="334" spans="1:15" ht="10.5" customHeight="1" x14ac:dyDescent="0.35">
      <c r="A334" s="169"/>
      <c r="B334" s="777"/>
      <c r="C334" s="777"/>
      <c r="D334" s="777"/>
      <c r="E334" s="777"/>
      <c r="F334" s="777"/>
    </row>
    <row r="335" spans="1:15" ht="10.5" customHeight="1" x14ac:dyDescent="0.35">
      <c r="A335" s="132" t="s">
        <v>691</v>
      </c>
      <c r="B335" s="777"/>
      <c r="C335" s="777"/>
      <c r="D335" s="777"/>
      <c r="E335" s="777"/>
      <c r="F335" s="777"/>
    </row>
    <row r="336" spans="1:15" ht="10.5" customHeight="1" x14ac:dyDescent="0.35">
      <c r="A336" s="93" t="s">
        <v>692</v>
      </c>
      <c r="B336" s="596">
        <v>5.6217597325376438</v>
      </c>
      <c r="C336" s="596"/>
      <c r="D336" s="596"/>
      <c r="E336" s="596"/>
      <c r="F336" s="596"/>
    </row>
    <row r="337" spans="1:6" ht="10.5" customHeight="1" x14ac:dyDescent="0.35">
      <c r="A337" s="93" t="s">
        <v>693</v>
      </c>
      <c r="B337" s="596">
        <v>50.878883493961297</v>
      </c>
      <c r="C337" s="596"/>
      <c r="D337" s="596"/>
      <c r="E337" s="596"/>
      <c r="F337" s="596"/>
    </row>
    <row r="338" spans="1:6" ht="10.5" customHeight="1" x14ac:dyDescent="0.35">
      <c r="A338" s="93" t="s">
        <v>694</v>
      </c>
      <c r="B338" s="596">
        <v>68.410158778040483</v>
      </c>
      <c r="C338" s="596"/>
      <c r="D338" s="596"/>
      <c r="E338" s="596"/>
      <c r="F338" s="596"/>
    </row>
    <row r="339" spans="1:6" ht="10.5" customHeight="1" x14ac:dyDescent="0.35">
      <c r="A339" s="93" t="s">
        <v>701</v>
      </c>
      <c r="B339" s="596">
        <v>10.720057515118416</v>
      </c>
      <c r="C339" s="596"/>
      <c r="D339" s="596"/>
      <c r="E339" s="596"/>
      <c r="F339" s="596"/>
    </row>
    <row r="340" spans="1:6" ht="10.5" customHeight="1" x14ac:dyDescent="0.35">
      <c r="A340" s="93" t="s">
        <v>729</v>
      </c>
      <c r="B340" s="596">
        <v>8.1936631029758793</v>
      </c>
      <c r="C340" s="596"/>
      <c r="D340" s="596"/>
      <c r="E340" s="596"/>
      <c r="F340" s="596"/>
    </row>
    <row r="341" spans="1:6" ht="10.5" customHeight="1" x14ac:dyDescent="0.35">
      <c r="A341" s="93" t="s">
        <v>726</v>
      </c>
      <c r="B341" s="596">
        <v>1.539972640584695</v>
      </c>
      <c r="C341" s="596"/>
      <c r="D341" s="596"/>
      <c r="E341" s="596"/>
      <c r="F341" s="596"/>
    </row>
    <row r="342" spans="1:6" ht="10.5" customHeight="1" x14ac:dyDescent="0.35">
      <c r="A342" s="93" t="s">
        <v>717</v>
      </c>
      <c r="B342" s="596">
        <v>17.951065602041197</v>
      </c>
      <c r="C342" s="596"/>
      <c r="D342" s="596"/>
      <c r="E342" s="596"/>
      <c r="F342" s="596"/>
    </row>
    <row r="343" spans="1:6" ht="10.5" customHeight="1" x14ac:dyDescent="0.35">
      <c r="A343" s="93" t="s">
        <v>727</v>
      </c>
      <c r="B343" s="596">
        <v>163.31556086525961</v>
      </c>
      <c r="C343" s="596"/>
      <c r="D343" s="596"/>
      <c r="E343" s="596"/>
      <c r="F343" s="596"/>
    </row>
    <row r="344" spans="1:6" ht="10.5" customHeight="1" x14ac:dyDescent="0.35">
      <c r="A344" s="169"/>
      <c r="B344" s="777"/>
      <c r="C344" s="777"/>
      <c r="D344" s="777"/>
      <c r="E344" s="777"/>
      <c r="F344" s="777"/>
    </row>
    <row r="345" spans="1:6" ht="10.5" customHeight="1" x14ac:dyDescent="0.35">
      <c r="A345" s="132" t="s">
        <v>697</v>
      </c>
      <c r="B345" s="777"/>
      <c r="C345" s="777"/>
      <c r="D345" s="777"/>
      <c r="E345" s="777"/>
      <c r="F345" s="777"/>
    </row>
    <row r="346" spans="1:6" ht="10.5" customHeight="1" x14ac:dyDescent="0.35">
      <c r="A346" s="93" t="s">
        <v>698</v>
      </c>
      <c r="B346" s="596">
        <v>3.4422682705512484</v>
      </c>
      <c r="C346" s="596"/>
      <c r="D346" s="596"/>
      <c r="E346" s="596"/>
      <c r="F346" s="596"/>
    </row>
    <row r="347" spans="1:6" ht="10.5" customHeight="1" x14ac:dyDescent="0.35">
      <c r="A347" s="93" t="s">
        <v>699</v>
      </c>
      <c r="B347" s="596">
        <v>31.153726702097877</v>
      </c>
      <c r="C347" s="596"/>
      <c r="D347" s="596"/>
      <c r="E347" s="596"/>
      <c r="F347" s="596"/>
    </row>
    <row r="348" spans="1:6" ht="10.5" customHeight="1" x14ac:dyDescent="0.35">
      <c r="A348" s="93" t="s">
        <v>700</v>
      </c>
      <c r="B348" s="596">
        <v>41.888328592571149</v>
      </c>
      <c r="C348" s="596"/>
      <c r="D348" s="596"/>
      <c r="E348" s="596"/>
      <c r="F348" s="596"/>
    </row>
    <row r="349" spans="1:6" ht="10.5" customHeight="1" x14ac:dyDescent="0.35">
      <c r="A349" s="93" t="s">
        <v>701</v>
      </c>
      <c r="B349" s="596">
        <v>6.5640147566604483</v>
      </c>
      <c r="C349" s="596"/>
      <c r="D349" s="596"/>
      <c r="E349" s="596"/>
      <c r="F349" s="596"/>
    </row>
    <row r="350" spans="1:6" ht="10.5" customHeight="1" x14ac:dyDescent="0.35">
      <c r="A350" s="93" t="s">
        <v>730</v>
      </c>
      <c r="B350" s="596">
        <v>5.0170743434153859</v>
      </c>
      <c r="C350" s="596"/>
      <c r="D350" s="596"/>
      <c r="E350" s="596"/>
      <c r="F350" s="596"/>
    </row>
    <row r="351" spans="1:6" ht="10.5" customHeight="1" x14ac:dyDescent="0.35">
      <c r="A351" s="93" t="s">
        <v>726</v>
      </c>
      <c r="B351" s="596">
        <v>0.94294299479228438</v>
      </c>
      <c r="C351" s="596"/>
      <c r="D351" s="596"/>
      <c r="E351" s="596"/>
      <c r="F351" s="596"/>
    </row>
    <row r="352" spans="1:6" ht="10.5" customHeight="1" x14ac:dyDescent="0.35">
      <c r="A352" s="93" t="s">
        <v>717</v>
      </c>
      <c r="B352" s="596">
        <v>10.991644339911604</v>
      </c>
      <c r="C352" s="596"/>
      <c r="D352" s="596"/>
      <c r="E352" s="596"/>
      <c r="F352" s="596"/>
    </row>
    <row r="353" spans="1:12" ht="10.5" customHeight="1" x14ac:dyDescent="0.35">
      <c r="A353" s="93"/>
      <c r="B353" s="596"/>
      <c r="C353" s="596"/>
      <c r="D353" s="596"/>
      <c r="E353" s="596"/>
      <c r="F353" s="596"/>
    </row>
    <row r="354" spans="1:12" ht="10.5" customHeight="1" thickBot="1" x14ac:dyDescent="0.4">
      <c r="A354" s="89" t="s">
        <v>703</v>
      </c>
      <c r="B354" s="772">
        <v>76.484323565220279</v>
      </c>
      <c r="C354" s="772"/>
      <c r="D354" s="772"/>
      <c r="E354" s="772"/>
      <c r="F354" s="772"/>
    </row>
    <row r="355" spans="1:12" ht="10.5" customHeight="1" thickTop="1" x14ac:dyDescent="0.35">
      <c r="A355" s="93"/>
      <c r="B355" s="596"/>
      <c r="C355" s="596"/>
      <c r="D355" s="596"/>
      <c r="F355" s="596"/>
      <c r="G355" s="596"/>
      <c r="H355" s="785"/>
      <c r="I355" s="596"/>
      <c r="J355" s="596"/>
      <c r="K355" s="596"/>
      <c r="L355" s="644"/>
    </row>
    <row r="356" spans="1:12" s="410" customFormat="1" x14ac:dyDescent="0.35">
      <c r="A356" s="98" t="s">
        <v>734</v>
      </c>
      <c r="B356" s="368"/>
      <c r="C356" s="368"/>
      <c r="D356" s="368"/>
      <c r="E356" s="368"/>
      <c r="F356" s="786"/>
      <c r="H356" s="785"/>
      <c r="I356" s="596"/>
      <c r="J356" s="596"/>
      <c r="K356" s="596"/>
      <c r="L356" s="644"/>
    </row>
    <row r="357" spans="1:12" s="410" customFormat="1" x14ac:dyDescent="0.35">
      <c r="A357" s="98" t="s">
        <v>735</v>
      </c>
      <c r="B357" s="368"/>
      <c r="C357" s="368"/>
      <c r="D357" s="368"/>
      <c r="E357" s="368"/>
      <c r="F357" s="786"/>
      <c r="H357" s="785"/>
      <c r="I357" s="596"/>
      <c r="J357" s="596"/>
      <c r="K357" s="596"/>
      <c r="L357" s="644"/>
    </row>
    <row r="358" spans="1:12" s="410" customFormat="1" ht="12.5" x14ac:dyDescent="0.25">
      <c r="A358" s="98" t="s">
        <v>736</v>
      </c>
      <c r="B358" s="368"/>
      <c r="C358" s="368"/>
      <c r="D358" s="368"/>
      <c r="E358" s="368"/>
      <c r="F358" s="368"/>
    </row>
    <row r="359" spans="1:12" s="410" customFormat="1" ht="12.5" x14ac:dyDescent="0.25">
      <c r="A359" s="98" t="s">
        <v>737</v>
      </c>
      <c r="B359" s="368"/>
      <c r="C359" s="368"/>
      <c r="D359" s="368"/>
      <c r="E359" s="368"/>
      <c r="F359" s="368"/>
    </row>
    <row r="360" spans="1:12" s="410" customFormat="1" ht="12.5" x14ac:dyDescent="0.25">
      <c r="A360" s="98" t="s">
        <v>738</v>
      </c>
      <c r="B360" s="368"/>
      <c r="C360" s="368"/>
      <c r="D360" s="368"/>
      <c r="E360" s="368"/>
      <c r="F360" s="368"/>
    </row>
    <row r="361" spans="1:12" s="410" customFormat="1" ht="12.5" x14ac:dyDescent="0.25">
      <c r="A361" s="98" t="s">
        <v>739</v>
      </c>
      <c r="B361" s="368"/>
      <c r="C361" s="368"/>
      <c r="D361" s="368"/>
      <c r="E361" s="368"/>
      <c r="F361" s="368"/>
    </row>
    <row r="362" spans="1:12" s="410" customFormat="1" ht="12.5" x14ac:dyDescent="0.25">
      <c r="A362" s="98" t="s">
        <v>740</v>
      </c>
      <c r="B362" s="368"/>
      <c r="C362" s="368"/>
      <c r="D362" s="368"/>
      <c r="E362" s="368"/>
      <c r="F362" s="368"/>
    </row>
    <row r="363" spans="1:12" s="410" customFormat="1" ht="12.5" x14ac:dyDescent="0.25">
      <c r="A363" s="98" t="s">
        <v>741</v>
      </c>
      <c r="B363" s="368"/>
      <c r="C363" s="368"/>
      <c r="D363" s="368"/>
      <c r="E363" s="368"/>
      <c r="F363" s="368"/>
    </row>
    <row r="364" spans="1:12" s="410" customFormat="1" ht="12.5" x14ac:dyDescent="0.25">
      <c r="A364" s="98" t="s">
        <v>742</v>
      </c>
    </row>
  </sheetData>
  <pageMargins left="0.51181102362204722" right="0.51181102362204722" top="0.51181102362204722" bottom="0.51181102362204722" header="0.27559055118110237" footer="0.27559055118110237"/>
  <pageSetup paperSize="9" scale="68" firstPageNumber="225" orientation="portrait" useFirstPageNumber="1" verticalDpi="4" r:id="rId1"/>
  <headerFooter alignWithMargins="0">
    <oddFooter>&amp;C&amp;P</oddFooter>
  </headerFooter>
  <rowBreaks count="3" manualBreakCount="3">
    <brk id="100" max="6" man="1"/>
    <brk id="196" max="6" man="1"/>
    <brk id="291" max="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IS2000"/>
  <sheetViews>
    <sheetView zoomScale="80" zoomScaleNormal="80" zoomScaleSheetLayoutView="100" workbookViewId="0">
      <pane ySplit="2470" topLeftCell="A51" activePane="bottomLeft"/>
      <selection pane="bottomLeft" activeCell="C51" sqref="C51"/>
    </sheetView>
  </sheetViews>
  <sheetFormatPr defaultColWidth="7.765625" defaultRowHeight="15.5" x14ac:dyDescent="0.35"/>
  <cols>
    <col min="1" max="1" width="4.3046875" style="181" customWidth="1"/>
    <col min="2" max="2" width="5.07421875" style="181" customWidth="1"/>
    <col min="3" max="3" width="6.69140625" style="181" customWidth="1"/>
    <col min="4" max="4" width="7.69140625" style="181" customWidth="1"/>
    <col min="5" max="5" width="6.3046875" style="181" customWidth="1"/>
    <col min="6" max="6" width="5.765625" style="181" customWidth="1"/>
    <col min="7" max="7" width="1" style="181" customWidth="1"/>
    <col min="8" max="8" width="5.07421875" style="181" customWidth="1"/>
    <col min="9" max="9" width="6.3046875" style="181" customWidth="1"/>
    <col min="10" max="10" width="5.84375" style="181" customWidth="1"/>
    <col min="11" max="11" width="4.3046875" style="181" customWidth="1"/>
    <col min="12" max="12" width="5.765625" style="181" customWidth="1"/>
    <col min="13" max="13" width="0.69140625" style="181" customWidth="1"/>
    <col min="14" max="14" width="4.3046875" style="181" customWidth="1"/>
    <col min="15" max="15" width="6.3046875" style="181" customWidth="1"/>
    <col min="16" max="16" width="5.3046875" style="181" customWidth="1"/>
    <col min="17" max="18" width="1" style="181" customWidth="1"/>
    <col min="19" max="19" width="5.3046875" style="181" customWidth="1"/>
    <col min="20" max="20" width="5.07421875" style="181" customWidth="1"/>
    <col min="21" max="21" width="5.765625" style="181" customWidth="1"/>
    <col min="22" max="22" width="5.53515625" style="181" customWidth="1"/>
    <col min="23" max="23" width="5.07421875" style="181" customWidth="1"/>
    <col min="24" max="24" width="4.84375" style="181" customWidth="1"/>
    <col min="25" max="26" width="5.23046875" style="181" customWidth="1"/>
    <col min="27" max="27" width="6.69140625" style="181" customWidth="1"/>
    <col min="28" max="28" width="5.765625" style="181" bestFit="1" customWidth="1"/>
    <col min="29" max="29" width="5.23046875" style="181" customWidth="1"/>
    <col min="30" max="30" width="5.765625" style="181" customWidth="1"/>
    <col min="31" max="31" width="5.23046875" style="181" customWidth="1"/>
    <col min="32" max="32" width="5.84375" style="181" customWidth="1"/>
    <col min="33" max="33" width="6.69140625" style="181" bestFit="1" customWidth="1"/>
    <col min="34" max="34" width="10.84375" style="181" bestFit="1" customWidth="1"/>
    <col min="35" max="256" width="7.765625" style="181"/>
    <col min="257" max="257" width="4.3046875" style="181" customWidth="1"/>
    <col min="258" max="258" width="5.07421875" style="181" customWidth="1"/>
    <col min="259" max="259" width="6.69140625" style="181" customWidth="1"/>
    <col min="260" max="260" width="7.69140625" style="181" customWidth="1"/>
    <col min="261" max="261" width="6.3046875" style="181" customWidth="1"/>
    <col min="262" max="262" width="5.765625" style="181" customWidth="1"/>
    <col min="263" max="263" width="1" style="181" customWidth="1"/>
    <col min="264" max="264" width="5.07421875" style="181" customWidth="1"/>
    <col min="265" max="265" width="6.3046875" style="181" customWidth="1"/>
    <col min="266" max="266" width="5.84375" style="181" customWidth="1"/>
    <col min="267" max="267" width="4.3046875" style="181" customWidth="1"/>
    <col min="268" max="268" width="5.765625" style="181" customWidth="1"/>
    <col min="269" max="269" width="0.69140625" style="181" customWidth="1"/>
    <col min="270" max="270" width="4.3046875" style="181" customWidth="1"/>
    <col min="271" max="271" width="6.3046875" style="181" customWidth="1"/>
    <col min="272" max="272" width="5.3046875" style="181" customWidth="1"/>
    <col min="273" max="274" width="1" style="181" customWidth="1"/>
    <col min="275" max="275" width="5.3046875" style="181" customWidth="1"/>
    <col min="276" max="276" width="5.07421875" style="181" customWidth="1"/>
    <col min="277" max="277" width="5.765625" style="181" customWidth="1"/>
    <col min="278" max="278" width="5.53515625" style="181" customWidth="1"/>
    <col min="279" max="279" width="5.07421875" style="181" customWidth="1"/>
    <col min="280" max="280" width="4.84375" style="181" customWidth="1"/>
    <col min="281" max="282" width="5.23046875" style="181" customWidth="1"/>
    <col min="283" max="283" width="6.69140625" style="181" customWidth="1"/>
    <col min="284" max="284" width="5.765625" style="181" bestFit="1" customWidth="1"/>
    <col min="285" max="285" width="5.23046875" style="181" customWidth="1"/>
    <col min="286" max="286" width="5.765625" style="181" customWidth="1"/>
    <col min="287" max="287" width="5.23046875" style="181" customWidth="1"/>
    <col min="288" max="288" width="5.84375" style="181" customWidth="1"/>
    <col min="289" max="289" width="6.69140625" style="181" bestFit="1" customWidth="1"/>
    <col min="290" max="290" width="10.84375" style="181" bestFit="1" customWidth="1"/>
    <col min="291" max="512" width="7.765625" style="181"/>
    <col min="513" max="513" width="4.3046875" style="181" customWidth="1"/>
    <col min="514" max="514" width="5.07421875" style="181" customWidth="1"/>
    <col min="515" max="515" width="6.69140625" style="181" customWidth="1"/>
    <col min="516" max="516" width="7.69140625" style="181" customWidth="1"/>
    <col min="517" max="517" width="6.3046875" style="181" customWidth="1"/>
    <col min="518" max="518" width="5.765625" style="181" customWidth="1"/>
    <col min="519" max="519" width="1" style="181" customWidth="1"/>
    <col min="520" max="520" width="5.07421875" style="181" customWidth="1"/>
    <col min="521" max="521" width="6.3046875" style="181" customWidth="1"/>
    <col min="522" max="522" width="5.84375" style="181" customWidth="1"/>
    <col min="523" max="523" width="4.3046875" style="181" customWidth="1"/>
    <col min="524" max="524" width="5.765625" style="181" customWidth="1"/>
    <col min="525" max="525" width="0.69140625" style="181" customWidth="1"/>
    <col min="526" max="526" width="4.3046875" style="181" customWidth="1"/>
    <col min="527" max="527" width="6.3046875" style="181" customWidth="1"/>
    <col min="528" max="528" width="5.3046875" style="181" customWidth="1"/>
    <col min="529" max="530" width="1" style="181" customWidth="1"/>
    <col min="531" max="531" width="5.3046875" style="181" customWidth="1"/>
    <col min="532" max="532" width="5.07421875" style="181" customWidth="1"/>
    <col min="533" max="533" width="5.765625" style="181" customWidth="1"/>
    <col min="534" max="534" width="5.53515625" style="181" customWidth="1"/>
    <col min="535" max="535" width="5.07421875" style="181" customWidth="1"/>
    <col min="536" max="536" width="4.84375" style="181" customWidth="1"/>
    <col min="537" max="538" width="5.23046875" style="181" customWidth="1"/>
    <col min="539" max="539" width="6.69140625" style="181" customWidth="1"/>
    <col min="540" max="540" width="5.765625" style="181" bestFit="1" customWidth="1"/>
    <col min="541" max="541" width="5.23046875" style="181" customWidth="1"/>
    <col min="542" max="542" width="5.765625" style="181" customWidth="1"/>
    <col min="543" max="543" width="5.23046875" style="181" customWidth="1"/>
    <col min="544" max="544" width="5.84375" style="181" customWidth="1"/>
    <col min="545" max="545" width="6.69140625" style="181" bestFit="1" customWidth="1"/>
    <col min="546" max="546" width="10.84375" style="181" bestFit="1" customWidth="1"/>
    <col min="547" max="768" width="7.765625" style="181"/>
    <col min="769" max="769" width="4.3046875" style="181" customWidth="1"/>
    <col min="770" max="770" width="5.07421875" style="181" customWidth="1"/>
    <col min="771" max="771" width="6.69140625" style="181" customWidth="1"/>
    <col min="772" max="772" width="7.69140625" style="181" customWidth="1"/>
    <col min="773" max="773" width="6.3046875" style="181" customWidth="1"/>
    <col min="774" max="774" width="5.765625" style="181" customWidth="1"/>
    <col min="775" max="775" width="1" style="181" customWidth="1"/>
    <col min="776" max="776" width="5.07421875" style="181" customWidth="1"/>
    <col min="777" max="777" width="6.3046875" style="181" customWidth="1"/>
    <col min="778" max="778" width="5.84375" style="181" customWidth="1"/>
    <col min="779" max="779" width="4.3046875" style="181" customWidth="1"/>
    <col min="780" max="780" width="5.765625" style="181" customWidth="1"/>
    <col min="781" max="781" width="0.69140625" style="181" customWidth="1"/>
    <col min="782" max="782" width="4.3046875" style="181" customWidth="1"/>
    <col min="783" max="783" width="6.3046875" style="181" customWidth="1"/>
    <col min="784" max="784" width="5.3046875" style="181" customWidth="1"/>
    <col min="785" max="786" width="1" style="181" customWidth="1"/>
    <col min="787" max="787" width="5.3046875" style="181" customWidth="1"/>
    <col min="788" max="788" width="5.07421875" style="181" customWidth="1"/>
    <col min="789" max="789" width="5.765625" style="181" customWidth="1"/>
    <col min="790" max="790" width="5.53515625" style="181" customWidth="1"/>
    <col min="791" max="791" width="5.07421875" style="181" customWidth="1"/>
    <col min="792" max="792" width="4.84375" style="181" customWidth="1"/>
    <col min="793" max="794" width="5.23046875" style="181" customWidth="1"/>
    <col min="795" max="795" width="6.69140625" style="181" customWidth="1"/>
    <col min="796" max="796" width="5.765625" style="181" bestFit="1" customWidth="1"/>
    <col min="797" max="797" width="5.23046875" style="181" customWidth="1"/>
    <col min="798" max="798" width="5.765625" style="181" customWidth="1"/>
    <col min="799" max="799" width="5.23046875" style="181" customWidth="1"/>
    <col min="800" max="800" width="5.84375" style="181" customWidth="1"/>
    <col min="801" max="801" width="6.69140625" style="181" bestFit="1" customWidth="1"/>
    <col min="802" max="802" width="10.84375" style="181" bestFit="1" customWidth="1"/>
    <col min="803" max="1024" width="7.765625" style="181"/>
    <col min="1025" max="1025" width="4.3046875" style="181" customWidth="1"/>
    <col min="1026" max="1026" width="5.07421875" style="181" customWidth="1"/>
    <col min="1027" max="1027" width="6.69140625" style="181" customWidth="1"/>
    <col min="1028" max="1028" width="7.69140625" style="181" customWidth="1"/>
    <col min="1029" max="1029" width="6.3046875" style="181" customWidth="1"/>
    <col min="1030" max="1030" width="5.765625" style="181" customWidth="1"/>
    <col min="1031" max="1031" width="1" style="181" customWidth="1"/>
    <col min="1032" max="1032" width="5.07421875" style="181" customWidth="1"/>
    <col min="1033" max="1033" width="6.3046875" style="181" customWidth="1"/>
    <col min="1034" max="1034" width="5.84375" style="181" customWidth="1"/>
    <col min="1035" max="1035" width="4.3046875" style="181" customWidth="1"/>
    <col min="1036" max="1036" width="5.765625" style="181" customWidth="1"/>
    <col min="1037" max="1037" width="0.69140625" style="181" customWidth="1"/>
    <col min="1038" max="1038" width="4.3046875" style="181" customWidth="1"/>
    <col min="1039" max="1039" width="6.3046875" style="181" customWidth="1"/>
    <col min="1040" max="1040" width="5.3046875" style="181" customWidth="1"/>
    <col min="1041" max="1042" width="1" style="181" customWidth="1"/>
    <col min="1043" max="1043" width="5.3046875" style="181" customWidth="1"/>
    <col min="1044" max="1044" width="5.07421875" style="181" customWidth="1"/>
    <col min="1045" max="1045" width="5.765625" style="181" customWidth="1"/>
    <col min="1046" max="1046" width="5.53515625" style="181" customWidth="1"/>
    <col min="1047" max="1047" width="5.07421875" style="181" customWidth="1"/>
    <col min="1048" max="1048" width="4.84375" style="181" customWidth="1"/>
    <col min="1049" max="1050" width="5.23046875" style="181" customWidth="1"/>
    <col min="1051" max="1051" width="6.69140625" style="181" customWidth="1"/>
    <col min="1052" max="1052" width="5.765625" style="181" bestFit="1" customWidth="1"/>
    <col min="1053" max="1053" width="5.23046875" style="181" customWidth="1"/>
    <col min="1054" max="1054" width="5.765625" style="181" customWidth="1"/>
    <col min="1055" max="1055" width="5.23046875" style="181" customWidth="1"/>
    <col min="1056" max="1056" width="5.84375" style="181" customWidth="1"/>
    <col min="1057" max="1057" width="6.69140625" style="181" bestFit="1" customWidth="1"/>
    <col min="1058" max="1058" width="10.84375" style="181" bestFit="1" customWidth="1"/>
    <col min="1059" max="1280" width="7.765625" style="181"/>
    <col min="1281" max="1281" width="4.3046875" style="181" customWidth="1"/>
    <col min="1282" max="1282" width="5.07421875" style="181" customWidth="1"/>
    <col min="1283" max="1283" width="6.69140625" style="181" customWidth="1"/>
    <col min="1284" max="1284" width="7.69140625" style="181" customWidth="1"/>
    <col min="1285" max="1285" width="6.3046875" style="181" customWidth="1"/>
    <col min="1286" max="1286" width="5.765625" style="181" customWidth="1"/>
    <col min="1287" max="1287" width="1" style="181" customWidth="1"/>
    <col min="1288" max="1288" width="5.07421875" style="181" customWidth="1"/>
    <col min="1289" max="1289" width="6.3046875" style="181" customWidth="1"/>
    <col min="1290" max="1290" width="5.84375" style="181" customWidth="1"/>
    <col min="1291" max="1291" width="4.3046875" style="181" customWidth="1"/>
    <col min="1292" max="1292" width="5.765625" style="181" customWidth="1"/>
    <col min="1293" max="1293" width="0.69140625" style="181" customWidth="1"/>
    <col min="1294" max="1294" width="4.3046875" style="181" customWidth="1"/>
    <col min="1295" max="1295" width="6.3046875" style="181" customWidth="1"/>
    <col min="1296" max="1296" width="5.3046875" style="181" customWidth="1"/>
    <col min="1297" max="1298" width="1" style="181" customWidth="1"/>
    <col min="1299" max="1299" width="5.3046875" style="181" customWidth="1"/>
    <col min="1300" max="1300" width="5.07421875" style="181" customWidth="1"/>
    <col min="1301" max="1301" width="5.765625" style="181" customWidth="1"/>
    <col min="1302" max="1302" width="5.53515625" style="181" customWidth="1"/>
    <col min="1303" max="1303" width="5.07421875" style="181" customWidth="1"/>
    <col min="1304" max="1304" width="4.84375" style="181" customWidth="1"/>
    <col min="1305" max="1306" width="5.23046875" style="181" customWidth="1"/>
    <col min="1307" max="1307" width="6.69140625" style="181" customWidth="1"/>
    <col min="1308" max="1308" width="5.765625" style="181" bestFit="1" customWidth="1"/>
    <col min="1309" max="1309" width="5.23046875" style="181" customWidth="1"/>
    <col min="1310" max="1310" width="5.765625" style="181" customWidth="1"/>
    <col min="1311" max="1311" width="5.23046875" style="181" customWidth="1"/>
    <col min="1312" max="1312" width="5.84375" style="181" customWidth="1"/>
    <col min="1313" max="1313" width="6.69140625" style="181" bestFit="1" customWidth="1"/>
    <col min="1314" max="1314" width="10.84375" style="181" bestFit="1" customWidth="1"/>
    <col min="1315" max="1536" width="7.765625" style="181"/>
    <col min="1537" max="1537" width="4.3046875" style="181" customWidth="1"/>
    <col min="1538" max="1538" width="5.07421875" style="181" customWidth="1"/>
    <col min="1539" max="1539" width="6.69140625" style="181" customWidth="1"/>
    <col min="1540" max="1540" width="7.69140625" style="181" customWidth="1"/>
    <col min="1541" max="1541" width="6.3046875" style="181" customWidth="1"/>
    <col min="1542" max="1542" width="5.765625" style="181" customWidth="1"/>
    <col min="1543" max="1543" width="1" style="181" customWidth="1"/>
    <col min="1544" max="1544" width="5.07421875" style="181" customWidth="1"/>
    <col min="1545" max="1545" width="6.3046875" style="181" customWidth="1"/>
    <col min="1546" max="1546" width="5.84375" style="181" customWidth="1"/>
    <col min="1547" max="1547" width="4.3046875" style="181" customWidth="1"/>
    <col min="1548" max="1548" width="5.765625" style="181" customWidth="1"/>
    <col min="1549" max="1549" width="0.69140625" style="181" customWidth="1"/>
    <col min="1550" max="1550" width="4.3046875" style="181" customWidth="1"/>
    <col min="1551" max="1551" width="6.3046875" style="181" customWidth="1"/>
    <col min="1552" max="1552" width="5.3046875" style="181" customWidth="1"/>
    <col min="1553" max="1554" width="1" style="181" customWidth="1"/>
    <col min="1555" max="1555" width="5.3046875" style="181" customWidth="1"/>
    <col min="1556" max="1556" width="5.07421875" style="181" customWidth="1"/>
    <col min="1557" max="1557" width="5.765625" style="181" customWidth="1"/>
    <col min="1558" max="1558" width="5.53515625" style="181" customWidth="1"/>
    <col min="1559" max="1559" width="5.07421875" style="181" customWidth="1"/>
    <col min="1560" max="1560" width="4.84375" style="181" customWidth="1"/>
    <col min="1561" max="1562" width="5.23046875" style="181" customWidth="1"/>
    <col min="1563" max="1563" width="6.69140625" style="181" customWidth="1"/>
    <col min="1564" max="1564" width="5.765625" style="181" bestFit="1" customWidth="1"/>
    <col min="1565" max="1565" width="5.23046875" style="181" customWidth="1"/>
    <col min="1566" max="1566" width="5.765625" style="181" customWidth="1"/>
    <col min="1567" max="1567" width="5.23046875" style="181" customWidth="1"/>
    <col min="1568" max="1568" width="5.84375" style="181" customWidth="1"/>
    <col min="1569" max="1569" width="6.69140625" style="181" bestFit="1" customWidth="1"/>
    <col min="1570" max="1570" width="10.84375" style="181" bestFit="1" customWidth="1"/>
    <col min="1571" max="1792" width="7.765625" style="181"/>
    <col min="1793" max="1793" width="4.3046875" style="181" customWidth="1"/>
    <col min="1794" max="1794" width="5.07421875" style="181" customWidth="1"/>
    <col min="1795" max="1795" width="6.69140625" style="181" customWidth="1"/>
    <col min="1796" max="1796" width="7.69140625" style="181" customWidth="1"/>
    <col min="1797" max="1797" width="6.3046875" style="181" customWidth="1"/>
    <col min="1798" max="1798" width="5.765625" style="181" customWidth="1"/>
    <col min="1799" max="1799" width="1" style="181" customWidth="1"/>
    <col min="1800" max="1800" width="5.07421875" style="181" customWidth="1"/>
    <col min="1801" max="1801" width="6.3046875" style="181" customWidth="1"/>
    <col min="1802" max="1802" width="5.84375" style="181" customWidth="1"/>
    <col min="1803" max="1803" width="4.3046875" style="181" customWidth="1"/>
    <col min="1804" max="1804" width="5.765625" style="181" customWidth="1"/>
    <col min="1805" max="1805" width="0.69140625" style="181" customWidth="1"/>
    <col min="1806" max="1806" width="4.3046875" style="181" customWidth="1"/>
    <col min="1807" max="1807" width="6.3046875" style="181" customWidth="1"/>
    <col min="1808" max="1808" width="5.3046875" style="181" customWidth="1"/>
    <col min="1809" max="1810" width="1" style="181" customWidth="1"/>
    <col min="1811" max="1811" width="5.3046875" style="181" customWidth="1"/>
    <col min="1812" max="1812" width="5.07421875" style="181" customWidth="1"/>
    <col min="1813" max="1813" width="5.765625" style="181" customWidth="1"/>
    <col min="1814" max="1814" width="5.53515625" style="181" customWidth="1"/>
    <col min="1815" max="1815" width="5.07421875" style="181" customWidth="1"/>
    <col min="1816" max="1816" width="4.84375" style="181" customWidth="1"/>
    <col min="1817" max="1818" width="5.23046875" style="181" customWidth="1"/>
    <col min="1819" max="1819" width="6.69140625" style="181" customWidth="1"/>
    <col min="1820" max="1820" width="5.765625" style="181" bestFit="1" customWidth="1"/>
    <col min="1821" max="1821" width="5.23046875" style="181" customWidth="1"/>
    <col min="1822" max="1822" width="5.765625" style="181" customWidth="1"/>
    <col min="1823" max="1823" width="5.23046875" style="181" customWidth="1"/>
    <col min="1824" max="1824" width="5.84375" style="181" customWidth="1"/>
    <col min="1825" max="1825" width="6.69140625" style="181" bestFit="1" customWidth="1"/>
    <col min="1826" max="1826" width="10.84375" style="181" bestFit="1" customWidth="1"/>
    <col min="1827" max="2048" width="7.765625" style="181"/>
    <col min="2049" max="2049" width="4.3046875" style="181" customWidth="1"/>
    <col min="2050" max="2050" width="5.07421875" style="181" customWidth="1"/>
    <col min="2051" max="2051" width="6.69140625" style="181" customWidth="1"/>
    <col min="2052" max="2052" width="7.69140625" style="181" customWidth="1"/>
    <col min="2053" max="2053" width="6.3046875" style="181" customWidth="1"/>
    <col min="2054" max="2054" width="5.765625" style="181" customWidth="1"/>
    <col min="2055" max="2055" width="1" style="181" customWidth="1"/>
    <col min="2056" max="2056" width="5.07421875" style="181" customWidth="1"/>
    <col min="2057" max="2057" width="6.3046875" style="181" customWidth="1"/>
    <col min="2058" max="2058" width="5.84375" style="181" customWidth="1"/>
    <col min="2059" max="2059" width="4.3046875" style="181" customWidth="1"/>
    <col min="2060" max="2060" width="5.765625" style="181" customWidth="1"/>
    <col min="2061" max="2061" width="0.69140625" style="181" customWidth="1"/>
    <col min="2062" max="2062" width="4.3046875" style="181" customWidth="1"/>
    <col min="2063" max="2063" width="6.3046875" style="181" customWidth="1"/>
    <col min="2064" max="2064" width="5.3046875" style="181" customWidth="1"/>
    <col min="2065" max="2066" width="1" style="181" customWidth="1"/>
    <col min="2067" max="2067" width="5.3046875" style="181" customWidth="1"/>
    <col min="2068" max="2068" width="5.07421875" style="181" customWidth="1"/>
    <col min="2069" max="2069" width="5.765625" style="181" customWidth="1"/>
    <col min="2070" max="2070" width="5.53515625" style="181" customWidth="1"/>
    <col min="2071" max="2071" width="5.07421875" style="181" customWidth="1"/>
    <col min="2072" max="2072" width="4.84375" style="181" customWidth="1"/>
    <col min="2073" max="2074" width="5.23046875" style="181" customWidth="1"/>
    <col min="2075" max="2075" width="6.69140625" style="181" customWidth="1"/>
    <col min="2076" max="2076" width="5.765625" style="181" bestFit="1" customWidth="1"/>
    <col min="2077" max="2077" width="5.23046875" style="181" customWidth="1"/>
    <col min="2078" max="2078" width="5.765625" style="181" customWidth="1"/>
    <col min="2079" max="2079" width="5.23046875" style="181" customWidth="1"/>
    <col min="2080" max="2080" width="5.84375" style="181" customWidth="1"/>
    <col min="2081" max="2081" width="6.69140625" style="181" bestFit="1" customWidth="1"/>
    <col min="2082" max="2082" width="10.84375" style="181" bestFit="1" customWidth="1"/>
    <col min="2083" max="2304" width="7.765625" style="181"/>
    <col min="2305" max="2305" width="4.3046875" style="181" customWidth="1"/>
    <col min="2306" max="2306" width="5.07421875" style="181" customWidth="1"/>
    <col min="2307" max="2307" width="6.69140625" style="181" customWidth="1"/>
    <col min="2308" max="2308" width="7.69140625" style="181" customWidth="1"/>
    <col min="2309" max="2309" width="6.3046875" style="181" customWidth="1"/>
    <col min="2310" max="2310" width="5.765625" style="181" customWidth="1"/>
    <col min="2311" max="2311" width="1" style="181" customWidth="1"/>
    <col min="2312" max="2312" width="5.07421875" style="181" customWidth="1"/>
    <col min="2313" max="2313" width="6.3046875" style="181" customWidth="1"/>
    <col min="2314" max="2314" width="5.84375" style="181" customWidth="1"/>
    <col min="2315" max="2315" width="4.3046875" style="181" customWidth="1"/>
    <col min="2316" max="2316" width="5.765625" style="181" customWidth="1"/>
    <col min="2317" max="2317" width="0.69140625" style="181" customWidth="1"/>
    <col min="2318" max="2318" width="4.3046875" style="181" customWidth="1"/>
    <col min="2319" max="2319" width="6.3046875" style="181" customWidth="1"/>
    <col min="2320" max="2320" width="5.3046875" style="181" customWidth="1"/>
    <col min="2321" max="2322" width="1" style="181" customWidth="1"/>
    <col min="2323" max="2323" width="5.3046875" style="181" customWidth="1"/>
    <col min="2324" max="2324" width="5.07421875" style="181" customWidth="1"/>
    <col min="2325" max="2325" width="5.765625" style="181" customWidth="1"/>
    <col min="2326" max="2326" width="5.53515625" style="181" customWidth="1"/>
    <col min="2327" max="2327" width="5.07421875" style="181" customWidth="1"/>
    <col min="2328" max="2328" width="4.84375" style="181" customWidth="1"/>
    <col min="2329" max="2330" width="5.23046875" style="181" customWidth="1"/>
    <col min="2331" max="2331" width="6.69140625" style="181" customWidth="1"/>
    <col min="2332" max="2332" width="5.765625" style="181" bestFit="1" customWidth="1"/>
    <col min="2333" max="2333" width="5.23046875" style="181" customWidth="1"/>
    <col min="2334" max="2334" width="5.765625" style="181" customWidth="1"/>
    <col min="2335" max="2335" width="5.23046875" style="181" customWidth="1"/>
    <col min="2336" max="2336" width="5.84375" style="181" customWidth="1"/>
    <col min="2337" max="2337" width="6.69140625" style="181" bestFit="1" customWidth="1"/>
    <col min="2338" max="2338" width="10.84375" style="181" bestFit="1" customWidth="1"/>
    <col min="2339" max="2560" width="7.765625" style="181"/>
    <col min="2561" max="2561" width="4.3046875" style="181" customWidth="1"/>
    <col min="2562" max="2562" width="5.07421875" style="181" customWidth="1"/>
    <col min="2563" max="2563" width="6.69140625" style="181" customWidth="1"/>
    <col min="2564" max="2564" width="7.69140625" style="181" customWidth="1"/>
    <col min="2565" max="2565" width="6.3046875" style="181" customWidth="1"/>
    <col min="2566" max="2566" width="5.765625" style="181" customWidth="1"/>
    <col min="2567" max="2567" width="1" style="181" customWidth="1"/>
    <col min="2568" max="2568" width="5.07421875" style="181" customWidth="1"/>
    <col min="2569" max="2569" width="6.3046875" style="181" customWidth="1"/>
    <col min="2570" max="2570" width="5.84375" style="181" customWidth="1"/>
    <col min="2571" max="2571" width="4.3046875" style="181" customWidth="1"/>
    <col min="2572" max="2572" width="5.765625" style="181" customWidth="1"/>
    <col min="2573" max="2573" width="0.69140625" style="181" customWidth="1"/>
    <col min="2574" max="2574" width="4.3046875" style="181" customWidth="1"/>
    <col min="2575" max="2575" width="6.3046875" style="181" customWidth="1"/>
    <col min="2576" max="2576" width="5.3046875" style="181" customWidth="1"/>
    <col min="2577" max="2578" width="1" style="181" customWidth="1"/>
    <col min="2579" max="2579" width="5.3046875" style="181" customWidth="1"/>
    <col min="2580" max="2580" width="5.07421875" style="181" customWidth="1"/>
    <col min="2581" max="2581" width="5.765625" style="181" customWidth="1"/>
    <col min="2582" max="2582" width="5.53515625" style="181" customWidth="1"/>
    <col min="2583" max="2583" width="5.07421875" style="181" customWidth="1"/>
    <col min="2584" max="2584" width="4.84375" style="181" customWidth="1"/>
    <col min="2585" max="2586" width="5.23046875" style="181" customWidth="1"/>
    <col min="2587" max="2587" width="6.69140625" style="181" customWidth="1"/>
    <col min="2588" max="2588" width="5.765625" style="181" bestFit="1" customWidth="1"/>
    <col min="2589" max="2589" width="5.23046875" style="181" customWidth="1"/>
    <col min="2590" max="2590" width="5.765625" style="181" customWidth="1"/>
    <col min="2591" max="2591" width="5.23046875" style="181" customWidth="1"/>
    <col min="2592" max="2592" width="5.84375" style="181" customWidth="1"/>
    <col min="2593" max="2593" width="6.69140625" style="181" bestFit="1" customWidth="1"/>
    <col min="2594" max="2594" width="10.84375" style="181" bestFit="1" customWidth="1"/>
    <col min="2595" max="2816" width="7.765625" style="181"/>
    <col min="2817" max="2817" width="4.3046875" style="181" customWidth="1"/>
    <col min="2818" max="2818" width="5.07421875" style="181" customWidth="1"/>
    <col min="2819" max="2819" width="6.69140625" style="181" customWidth="1"/>
    <col min="2820" max="2820" width="7.69140625" style="181" customWidth="1"/>
    <col min="2821" max="2821" width="6.3046875" style="181" customWidth="1"/>
    <col min="2822" max="2822" width="5.765625" style="181" customWidth="1"/>
    <col min="2823" max="2823" width="1" style="181" customWidth="1"/>
    <col min="2824" max="2824" width="5.07421875" style="181" customWidth="1"/>
    <col min="2825" max="2825" width="6.3046875" style="181" customWidth="1"/>
    <col min="2826" max="2826" width="5.84375" style="181" customWidth="1"/>
    <col min="2827" max="2827" width="4.3046875" style="181" customWidth="1"/>
    <col min="2828" max="2828" width="5.765625" style="181" customWidth="1"/>
    <col min="2829" max="2829" width="0.69140625" style="181" customWidth="1"/>
    <col min="2830" max="2830" width="4.3046875" style="181" customWidth="1"/>
    <col min="2831" max="2831" width="6.3046875" style="181" customWidth="1"/>
    <col min="2832" max="2832" width="5.3046875" style="181" customWidth="1"/>
    <col min="2833" max="2834" width="1" style="181" customWidth="1"/>
    <col min="2835" max="2835" width="5.3046875" style="181" customWidth="1"/>
    <col min="2836" max="2836" width="5.07421875" style="181" customWidth="1"/>
    <col min="2837" max="2837" width="5.765625" style="181" customWidth="1"/>
    <col min="2838" max="2838" width="5.53515625" style="181" customWidth="1"/>
    <col min="2839" max="2839" width="5.07421875" style="181" customWidth="1"/>
    <col min="2840" max="2840" width="4.84375" style="181" customWidth="1"/>
    <col min="2841" max="2842" width="5.23046875" style="181" customWidth="1"/>
    <col min="2843" max="2843" width="6.69140625" style="181" customWidth="1"/>
    <col min="2844" max="2844" width="5.765625" style="181" bestFit="1" customWidth="1"/>
    <col min="2845" max="2845" width="5.23046875" style="181" customWidth="1"/>
    <col min="2846" max="2846" width="5.765625" style="181" customWidth="1"/>
    <col min="2847" max="2847" width="5.23046875" style="181" customWidth="1"/>
    <col min="2848" max="2848" width="5.84375" style="181" customWidth="1"/>
    <col min="2849" max="2849" width="6.69140625" style="181" bestFit="1" customWidth="1"/>
    <col min="2850" max="2850" width="10.84375" style="181" bestFit="1" customWidth="1"/>
    <col min="2851" max="3072" width="7.765625" style="181"/>
    <col min="3073" max="3073" width="4.3046875" style="181" customWidth="1"/>
    <col min="3074" max="3074" width="5.07421875" style="181" customWidth="1"/>
    <col min="3075" max="3075" width="6.69140625" style="181" customWidth="1"/>
    <col min="3076" max="3076" width="7.69140625" style="181" customWidth="1"/>
    <col min="3077" max="3077" width="6.3046875" style="181" customWidth="1"/>
    <col min="3078" max="3078" width="5.765625" style="181" customWidth="1"/>
    <col min="3079" max="3079" width="1" style="181" customWidth="1"/>
    <col min="3080" max="3080" width="5.07421875" style="181" customWidth="1"/>
    <col min="3081" max="3081" width="6.3046875" style="181" customWidth="1"/>
    <col min="3082" max="3082" width="5.84375" style="181" customWidth="1"/>
    <col min="3083" max="3083" width="4.3046875" style="181" customWidth="1"/>
    <col min="3084" max="3084" width="5.765625" style="181" customWidth="1"/>
    <col min="3085" max="3085" width="0.69140625" style="181" customWidth="1"/>
    <col min="3086" max="3086" width="4.3046875" style="181" customWidth="1"/>
    <col min="3087" max="3087" width="6.3046875" style="181" customWidth="1"/>
    <col min="3088" max="3088" width="5.3046875" style="181" customWidth="1"/>
    <col min="3089" max="3090" width="1" style="181" customWidth="1"/>
    <col min="3091" max="3091" width="5.3046875" style="181" customWidth="1"/>
    <col min="3092" max="3092" width="5.07421875" style="181" customWidth="1"/>
    <col min="3093" max="3093" width="5.765625" style="181" customWidth="1"/>
    <col min="3094" max="3094" width="5.53515625" style="181" customWidth="1"/>
    <col min="3095" max="3095" width="5.07421875" style="181" customWidth="1"/>
    <col min="3096" max="3096" width="4.84375" style="181" customWidth="1"/>
    <col min="3097" max="3098" width="5.23046875" style="181" customWidth="1"/>
    <col min="3099" max="3099" width="6.69140625" style="181" customWidth="1"/>
    <col min="3100" max="3100" width="5.765625" style="181" bestFit="1" customWidth="1"/>
    <col min="3101" max="3101" width="5.23046875" style="181" customWidth="1"/>
    <col min="3102" max="3102" width="5.765625" style="181" customWidth="1"/>
    <col min="3103" max="3103" width="5.23046875" style="181" customWidth="1"/>
    <col min="3104" max="3104" width="5.84375" style="181" customWidth="1"/>
    <col min="3105" max="3105" width="6.69140625" style="181" bestFit="1" customWidth="1"/>
    <col min="3106" max="3106" width="10.84375" style="181" bestFit="1" customWidth="1"/>
    <col min="3107" max="3328" width="7.765625" style="181"/>
    <col min="3329" max="3329" width="4.3046875" style="181" customWidth="1"/>
    <col min="3330" max="3330" width="5.07421875" style="181" customWidth="1"/>
    <col min="3331" max="3331" width="6.69140625" style="181" customWidth="1"/>
    <col min="3332" max="3332" width="7.69140625" style="181" customWidth="1"/>
    <col min="3333" max="3333" width="6.3046875" style="181" customWidth="1"/>
    <col min="3334" max="3334" width="5.765625" style="181" customWidth="1"/>
    <col min="3335" max="3335" width="1" style="181" customWidth="1"/>
    <col min="3336" max="3336" width="5.07421875" style="181" customWidth="1"/>
    <col min="3337" max="3337" width="6.3046875" style="181" customWidth="1"/>
    <col min="3338" max="3338" width="5.84375" style="181" customWidth="1"/>
    <col min="3339" max="3339" width="4.3046875" style="181" customWidth="1"/>
    <col min="3340" max="3340" width="5.765625" style="181" customWidth="1"/>
    <col min="3341" max="3341" width="0.69140625" style="181" customWidth="1"/>
    <col min="3342" max="3342" width="4.3046875" style="181" customWidth="1"/>
    <col min="3343" max="3343" width="6.3046875" style="181" customWidth="1"/>
    <col min="3344" max="3344" width="5.3046875" style="181" customWidth="1"/>
    <col min="3345" max="3346" width="1" style="181" customWidth="1"/>
    <col min="3347" max="3347" width="5.3046875" style="181" customWidth="1"/>
    <col min="3348" max="3348" width="5.07421875" style="181" customWidth="1"/>
    <col min="3349" max="3349" width="5.765625" style="181" customWidth="1"/>
    <col min="3350" max="3350" width="5.53515625" style="181" customWidth="1"/>
    <col min="3351" max="3351" width="5.07421875" style="181" customWidth="1"/>
    <col min="3352" max="3352" width="4.84375" style="181" customWidth="1"/>
    <col min="3353" max="3354" width="5.23046875" style="181" customWidth="1"/>
    <col min="3355" max="3355" width="6.69140625" style="181" customWidth="1"/>
    <col min="3356" max="3356" width="5.765625" style="181" bestFit="1" customWidth="1"/>
    <col min="3357" max="3357" width="5.23046875" style="181" customWidth="1"/>
    <col min="3358" max="3358" width="5.765625" style="181" customWidth="1"/>
    <col min="3359" max="3359" width="5.23046875" style="181" customWidth="1"/>
    <col min="3360" max="3360" width="5.84375" style="181" customWidth="1"/>
    <col min="3361" max="3361" width="6.69140625" style="181" bestFit="1" customWidth="1"/>
    <col min="3362" max="3362" width="10.84375" style="181" bestFit="1" customWidth="1"/>
    <col min="3363" max="3584" width="7.765625" style="181"/>
    <col min="3585" max="3585" width="4.3046875" style="181" customWidth="1"/>
    <col min="3586" max="3586" width="5.07421875" style="181" customWidth="1"/>
    <col min="3587" max="3587" width="6.69140625" style="181" customWidth="1"/>
    <col min="3588" max="3588" width="7.69140625" style="181" customWidth="1"/>
    <col min="3589" max="3589" width="6.3046875" style="181" customWidth="1"/>
    <col min="3590" max="3590" width="5.765625" style="181" customWidth="1"/>
    <col min="3591" max="3591" width="1" style="181" customWidth="1"/>
    <col min="3592" max="3592" width="5.07421875" style="181" customWidth="1"/>
    <col min="3593" max="3593" width="6.3046875" style="181" customWidth="1"/>
    <col min="3594" max="3594" width="5.84375" style="181" customWidth="1"/>
    <col min="3595" max="3595" width="4.3046875" style="181" customWidth="1"/>
    <col min="3596" max="3596" width="5.765625" style="181" customWidth="1"/>
    <col min="3597" max="3597" width="0.69140625" style="181" customWidth="1"/>
    <col min="3598" max="3598" width="4.3046875" style="181" customWidth="1"/>
    <col min="3599" max="3599" width="6.3046875" style="181" customWidth="1"/>
    <col min="3600" max="3600" width="5.3046875" style="181" customWidth="1"/>
    <col min="3601" max="3602" width="1" style="181" customWidth="1"/>
    <col min="3603" max="3603" width="5.3046875" style="181" customWidth="1"/>
    <col min="3604" max="3604" width="5.07421875" style="181" customWidth="1"/>
    <col min="3605" max="3605" width="5.765625" style="181" customWidth="1"/>
    <col min="3606" max="3606" width="5.53515625" style="181" customWidth="1"/>
    <col min="3607" max="3607" width="5.07421875" style="181" customWidth="1"/>
    <col min="3608" max="3608" width="4.84375" style="181" customWidth="1"/>
    <col min="3609" max="3610" width="5.23046875" style="181" customWidth="1"/>
    <col min="3611" max="3611" width="6.69140625" style="181" customWidth="1"/>
    <col min="3612" max="3612" width="5.765625" style="181" bestFit="1" customWidth="1"/>
    <col min="3613" max="3613" width="5.23046875" style="181" customWidth="1"/>
    <col min="3614" max="3614" width="5.765625" style="181" customWidth="1"/>
    <col min="3615" max="3615" width="5.23046875" style="181" customWidth="1"/>
    <col min="3616" max="3616" width="5.84375" style="181" customWidth="1"/>
    <col min="3617" max="3617" width="6.69140625" style="181" bestFit="1" customWidth="1"/>
    <col min="3618" max="3618" width="10.84375" style="181" bestFit="1" customWidth="1"/>
    <col min="3619" max="3840" width="7.765625" style="181"/>
    <col min="3841" max="3841" width="4.3046875" style="181" customWidth="1"/>
    <col min="3842" max="3842" width="5.07421875" style="181" customWidth="1"/>
    <col min="3843" max="3843" width="6.69140625" style="181" customWidth="1"/>
    <col min="3844" max="3844" width="7.69140625" style="181" customWidth="1"/>
    <col min="3845" max="3845" width="6.3046875" style="181" customWidth="1"/>
    <col min="3846" max="3846" width="5.765625" style="181" customWidth="1"/>
    <col min="3847" max="3847" width="1" style="181" customWidth="1"/>
    <col min="3848" max="3848" width="5.07421875" style="181" customWidth="1"/>
    <col min="3849" max="3849" width="6.3046875" style="181" customWidth="1"/>
    <col min="3850" max="3850" width="5.84375" style="181" customWidth="1"/>
    <col min="3851" max="3851" width="4.3046875" style="181" customWidth="1"/>
    <col min="3852" max="3852" width="5.765625" style="181" customWidth="1"/>
    <col min="3853" max="3853" width="0.69140625" style="181" customWidth="1"/>
    <col min="3854" max="3854" width="4.3046875" style="181" customWidth="1"/>
    <col min="3855" max="3855" width="6.3046875" style="181" customWidth="1"/>
    <col min="3856" max="3856" width="5.3046875" style="181" customWidth="1"/>
    <col min="3857" max="3858" width="1" style="181" customWidth="1"/>
    <col min="3859" max="3859" width="5.3046875" style="181" customWidth="1"/>
    <col min="3860" max="3860" width="5.07421875" style="181" customWidth="1"/>
    <col min="3861" max="3861" width="5.765625" style="181" customWidth="1"/>
    <col min="3862" max="3862" width="5.53515625" style="181" customWidth="1"/>
    <col min="3863" max="3863" width="5.07421875" style="181" customWidth="1"/>
    <col min="3864" max="3864" width="4.84375" style="181" customWidth="1"/>
    <col min="3865" max="3866" width="5.23046875" style="181" customWidth="1"/>
    <col min="3867" max="3867" width="6.69140625" style="181" customWidth="1"/>
    <col min="3868" max="3868" width="5.765625" style="181" bestFit="1" customWidth="1"/>
    <col min="3869" max="3869" width="5.23046875" style="181" customWidth="1"/>
    <col min="3870" max="3870" width="5.765625" style="181" customWidth="1"/>
    <col min="3871" max="3871" width="5.23046875" style="181" customWidth="1"/>
    <col min="3872" max="3872" width="5.84375" style="181" customWidth="1"/>
    <col min="3873" max="3873" width="6.69140625" style="181" bestFit="1" customWidth="1"/>
    <col min="3874" max="3874" width="10.84375" style="181" bestFit="1" customWidth="1"/>
    <col min="3875" max="4096" width="7.765625" style="181"/>
    <col min="4097" max="4097" width="4.3046875" style="181" customWidth="1"/>
    <col min="4098" max="4098" width="5.07421875" style="181" customWidth="1"/>
    <col min="4099" max="4099" width="6.69140625" style="181" customWidth="1"/>
    <col min="4100" max="4100" width="7.69140625" style="181" customWidth="1"/>
    <col min="4101" max="4101" width="6.3046875" style="181" customWidth="1"/>
    <col min="4102" max="4102" width="5.765625" style="181" customWidth="1"/>
    <col min="4103" max="4103" width="1" style="181" customWidth="1"/>
    <col min="4104" max="4104" width="5.07421875" style="181" customWidth="1"/>
    <col min="4105" max="4105" width="6.3046875" style="181" customWidth="1"/>
    <col min="4106" max="4106" width="5.84375" style="181" customWidth="1"/>
    <col min="4107" max="4107" width="4.3046875" style="181" customWidth="1"/>
    <col min="4108" max="4108" width="5.765625" style="181" customWidth="1"/>
    <col min="4109" max="4109" width="0.69140625" style="181" customWidth="1"/>
    <col min="4110" max="4110" width="4.3046875" style="181" customWidth="1"/>
    <col min="4111" max="4111" width="6.3046875" style="181" customWidth="1"/>
    <col min="4112" max="4112" width="5.3046875" style="181" customWidth="1"/>
    <col min="4113" max="4114" width="1" style="181" customWidth="1"/>
    <col min="4115" max="4115" width="5.3046875" style="181" customWidth="1"/>
    <col min="4116" max="4116" width="5.07421875" style="181" customWidth="1"/>
    <col min="4117" max="4117" width="5.765625" style="181" customWidth="1"/>
    <col min="4118" max="4118" width="5.53515625" style="181" customWidth="1"/>
    <col min="4119" max="4119" width="5.07421875" style="181" customWidth="1"/>
    <col min="4120" max="4120" width="4.84375" style="181" customWidth="1"/>
    <col min="4121" max="4122" width="5.23046875" style="181" customWidth="1"/>
    <col min="4123" max="4123" width="6.69140625" style="181" customWidth="1"/>
    <col min="4124" max="4124" width="5.765625" style="181" bestFit="1" customWidth="1"/>
    <col min="4125" max="4125" width="5.23046875" style="181" customWidth="1"/>
    <col min="4126" max="4126" width="5.765625" style="181" customWidth="1"/>
    <col min="4127" max="4127" width="5.23046875" style="181" customWidth="1"/>
    <col min="4128" max="4128" width="5.84375" style="181" customWidth="1"/>
    <col min="4129" max="4129" width="6.69140625" style="181" bestFit="1" customWidth="1"/>
    <col min="4130" max="4130" width="10.84375" style="181" bestFit="1" customWidth="1"/>
    <col min="4131" max="4352" width="7.765625" style="181"/>
    <col min="4353" max="4353" width="4.3046875" style="181" customWidth="1"/>
    <col min="4354" max="4354" width="5.07421875" style="181" customWidth="1"/>
    <col min="4355" max="4355" width="6.69140625" style="181" customWidth="1"/>
    <col min="4356" max="4356" width="7.69140625" style="181" customWidth="1"/>
    <col min="4357" max="4357" width="6.3046875" style="181" customWidth="1"/>
    <col min="4358" max="4358" width="5.765625" style="181" customWidth="1"/>
    <col min="4359" max="4359" width="1" style="181" customWidth="1"/>
    <col min="4360" max="4360" width="5.07421875" style="181" customWidth="1"/>
    <col min="4361" max="4361" width="6.3046875" style="181" customWidth="1"/>
    <col min="4362" max="4362" width="5.84375" style="181" customWidth="1"/>
    <col min="4363" max="4363" width="4.3046875" style="181" customWidth="1"/>
    <col min="4364" max="4364" width="5.765625" style="181" customWidth="1"/>
    <col min="4365" max="4365" width="0.69140625" style="181" customWidth="1"/>
    <col min="4366" max="4366" width="4.3046875" style="181" customWidth="1"/>
    <col min="4367" max="4367" width="6.3046875" style="181" customWidth="1"/>
    <col min="4368" max="4368" width="5.3046875" style="181" customWidth="1"/>
    <col min="4369" max="4370" width="1" style="181" customWidth="1"/>
    <col min="4371" max="4371" width="5.3046875" style="181" customWidth="1"/>
    <col min="4372" max="4372" width="5.07421875" style="181" customWidth="1"/>
    <col min="4373" max="4373" width="5.765625" style="181" customWidth="1"/>
    <col min="4374" max="4374" width="5.53515625" style="181" customWidth="1"/>
    <col min="4375" max="4375" width="5.07421875" style="181" customWidth="1"/>
    <col min="4376" max="4376" width="4.84375" style="181" customWidth="1"/>
    <col min="4377" max="4378" width="5.23046875" style="181" customWidth="1"/>
    <col min="4379" max="4379" width="6.69140625" style="181" customWidth="1"/>
    <col min="4380" max="4380" width="5.765625" style="181" bestFit="1" customWidth="1"/>
    <col min="4381" max="4381" width="5.23046875" style="181" customWidth="1"/>
    <col min="4382" max="4382" width="5.765625" style="181" customWidth="1"/>
    <col min="4383" max="4383" width="5.23046875" style="181" customWidth="1"/>
    <col min="4384" max="4384" width="5.84375" style="181" customWidth="1"/>
    <col min="4385" max="4385" width="6.69140625" style="181" bestFit="1" customWidth="1"/>
    <col min="4386" max="4386" width="10.84375" style="181" bestFit="1" customWidth="1"/>
    <col min="4387" max="4608" width="7.765625" style="181"/>
    <col min="4609" max="4609" width="4.3046875" style="181" customWidth="1"/>
    <col min="4610" max="4610" width="5.07421875" style="181" customWidth="1"/>
    <col min="4611" max="4611" width="6.69140625" style="181" customWidth="1"/>
    <col min="4612" max="4612" width="7.69140625" style="181" customWidth="1"/>
    <col min="4613" max="4613" width="6.3046875" style="181" customWidth="1"/>
    <col min="4614" max="4614" width="5.765625" style="181" customWidth="1"/>
    <col min="4615" max="4615" width="1" style="181" customWidth="1"/>
    <col min="4616" max="4616" width="5.07421875" style="181" customWidth="1"/>
    <col min="4617" max="4617" width="6.3046875" style="181" customWidth="1"/>
    <col min="4618" max="4618" width="5.84375" style="181" customWidth="1"/>
    <col min="4619" max="4619" width="4.3046875" style="181" customWidth="1"/>
    <col min="4620" max="4620" width="5.765625" style="181" customWidth="1"/>
    <col min="4621" max="4621" width="0.69140625" style="181" customWidth="1"/>
    <col min="4622" max="4622" width="4.3046875" style="181" customWidth="1"/>
    <col min="4623" max="4623" width="6.3046875" style="181" customWidth="1"/>
    <col min="4624" max="4624" width="5.3046875" style="181" customWidth="1"/>
    <col min="4625" max="4626" width="1" style="181" customWidth="1"/>
    <col min="4627" max="4627" width="5.3046875" style="181" customWidth="1"/>
    <col min="4628" max="4628" width="5.07421875" style="181" customWidth="1"/>
    <col min="4629" max="4629" width="5.765625" style="181" customWidth="1"/>
    <col min="4630" max="4630" width="5.53515625" style="181" customWidth="1"/>
    <col min="4631" max="4631" width="5.07421875" style="181" customWidth="1"/>
    <col min="4632" max="4632" width="4.84375" style="181" customWidth="1"/>
    <col min="4633" max="4634" width="5.23046875" style="181" customWidth="1"/>
    <col min="4635" max="4635" width="6.69140625" style="181" customWidth="1"/>
    <col min="4636" max="4636" width="5.765625" style="181" bestFit="1" customWidth="1"/>
    <col min="4637" max="4637" width="5.23046875" style="181" customWidth="1"/>
    <col min="4638" max="4638" width="5.765625" style="181" customWidth="1"/>
    <col min="4639" max="4639" width="5.23046875" style="181" customWidth="1"/>
    <col min="4640" max="4640" width="5.84375" style="181" customWidth="1"/>
    <col min="4641" max="4641" width="6.69140625" style="181" bestFit="1" customWidth="1"/>
    <col min="4642" max="4642" width="10.84375" style="181" bestFit="1" customWidth="1"/>
    <col min="4643" max="4864" width="7.765625" style="181"/>
    <col min="4865" max="4865" width="4.3046875" style="181" customWidth="1"/>
    <col min="4866" max="4866" width="5.07421875" style="181" customWidth="1"/>
    <col min="4867" max="4867" width="6.69140625" style="181" customWidth="1"/>
    <col min="4868" max="4868" width="7.69140625" style="181" customWidth="1"/>
    <col min="4869" max="4869" width="6.3046875" style="181" customWidth="1"/>
    <col min="4870" max="4870" width="5.765625" style="181" customWidth="1"/>
    <col min="4871" max="4871" width="1" style="181" customWidth="1"/>
    <col min="4872" max="4872" width="5.07421875" style="181" customWidth="1"/>
    <col min="4873" max="4873" width="6.3046875" style="181" customWidth="1"/>
    <col min="4874" max="4874" width="5.84375" style="181" customWidth="1"/>
    <col min="4875" max="4875" width="4.3046875" style="181" customWidth="1"/>
    <col min="4876" max="4876" width="5.765625" style="181" customWidth="1"/>
    <col min="4877" max="4877" width="0.69140625" style="181" customWidth="1"/>
    <col min="4878" max="4878" width="4.3046875" style="181" customWidth="1"/>
    <col min="4879" max="4879" width="6.3046875" style="181" customWidth="1"/>
    <col min="4880" max="4880" width="5.3046875" style="181" customWidth="1"/>
    <col min="4881" max="4882" width="1" style="181" customWidth="1"/>
    <col min="4883" max="4883" width="5.3046875" style="181" customWidth="1"/>
    <col min="4884" max="4884" width="5.07421875" style="181" customWidth="1"/>
    <col min="4885" max="4885" width="5.765625" style="181" customWidth="1"/>
    <col min="4886" max="4886" width="5.53515625" style="181" customWidth="1"/>
    <col min="4887" max="4887" width="5.07421875" style="181" customWidth="1"/>
    <col min="4888" max="4888" width="4.84375" style="181" customWidth="1"/>
    <col min="4889" max="4890" width="5.23046875" style="181" customWidth="1"/>
    <col min="4891" max="4891" width="6.69140625" style="181" customWidth="1"/>
    <col min="4892" max="4892" width="5.765625" style="181" bestFit="1" customWidth="1"/>
    <col min="4893" max="4893" width="5.23046875" style="181" customWidth="1"/>
    <col min="4894" max="4894" width="5.765625" style="181" customWidth="1"/>
    <col min="4895" max="4895" width="5.23046875" style="181" customWidth="1"/>
    <col min="4896" max="4896" width="5.84375" style="181" customWidth="1"/>
    <col min="4897" max="4897" width="6.69140625" style="181" bestFit="1" customWidth="1"/>
    <col min="4898" max="4898" width="10.84375" style="181" bestFit="1" customWidth="1"/>
    <col min="4899" max="5120" width="7.765625" style="181"/>
    <col min="5121" max="5121" width="4.3046875" style="181" customWidth="1"/>
    <col min="5122" max="5122" width="5.07421875" style="181" customWidth="1"/>
    <col min="5123" max="5123" width="6.69140625" style="181" customWidth="1"/>
    <col min="5124" max="5124" width="7.69140625" style="181" customWidth="1"/>
    <col min="5125" max="5125" width="6.3046875" style="181" customWidth="1"/>
    <col min="5126" max="5126" width="5.765625" style="181" customWidth="1"/>
    <col min="5127" max="5127" width="1" style="181" customWidth="1"/>
    <col min="5128" max="5128" width="5.07421875" style="181" customWidth="1"/>
    <col min="5129" max="5129" width="6.3046875" style="181" customWidth="1"/>
    <col min="5130" max="5130" width="5.84375" style="181" customWidth="1"/>
    <col min="5131" max="5131" width="4.3046875" style="181" customWidth="1"/>
    <col min="5132" max="5132" width="5.765625" style="181" customWidth="1"/>
    <col min="5133" max="5133" width="0.69140625" style="181" customWidth="1"/>
    <col min="5134" max="5134" width="4.3046875" style="181" customWidth="1"/>
    <col min="5135" max="5135" width="6.3046875" style="181" customWidth="1"/>
    <col min="5136" max="5136" width="5.3046875" style="181" customWidth="1"/>
    <col min="5137" max="5138" width="1" style="181" customWidth="1"/>
    <col min="5139" max="5139" width="5.3046875" style="181" customWidth="1"/>
    <col min="5140" max="5140" width="5.07421875" style="181" customWidth="1"/>
    <col min="5141" max="5141" width="5.765625" style="181" customWidth="1"/>
    <col min="5142" max="5142" width="5.53515625" style="181" customWidth="1"/>
    <col min="5143" max="5143" width="5.07421875" style="181" customWidth="1"/>
    <col min="5144" max="5144" width="4.84375" style="181" customWidth="1"/>
    <col min="5145" max="5146" width="5.23046875" style="181" customWidth="1"/>
    <col min="5147" max="5147" width="6.69140625" style="181" customWidth="1"/>
    <col min="5148" max="5148" width="5.765625" style="181" bestFit="1" customWidth="1"/>
    <col min="5149" max="5149" width="5.23046875" style="181" customWidth="1"/>
    <col min="5150" max="5150" width="5.765625" style="181" customWidth="1"/>
    <col min="5151" max="5151" width="5.23046875" style="181" customWidth="1"/>
    <col min="5152" max="5152" width="5.84375" style="181" customWidth="1"/>
    <col min="5153" max="5153" width="6.69140625" style="181" bestFit="1" customWidth="1"/>
    <col min="5154" max="5154" width="10.84375" style="181" bestFit="1" customWidth="1"/>
    <col min="5155" max="5376" width="7.765625" style="181"/>
    <col min="5377" max="5377" width="4.3046875" style="181" customWidth="1"/>
    <col min="5378" max="5378" width="5.07421875" style="181" customWidth="1"/>
    <col min="5379" max="5379" width="6.69140625" style="181" customWidth="1"/>
    <col min="5380" max="5380" width="7.69140625" style="181" customWidth="1"/>
    <col min="5381" max="5381" width="6.3046875" style="181" customWidth="1"/>
    <col min="5382" max="5382" width="5.765625" style="181" customWidth="1"/>
    <col min="5383" max="5383" width="1" style="181" customWidth="1"/>
    <col min="5384" max="5384" width="5.07421875" style="181" customWidth="1"/>
    <col min="5385" max="5385" width="6.3046875" style="181" customWidth="1"/>
    <col min="5386" max="5386" width="5.84375" style="181" customWidth="1"/>
    <col min="5387" max="5387" width="4.3046875" style="181" customWidth="1"/>
    <col min="5388" max="5388" width="5.765625" style="181" customWidth="1"/>
    <col min="5389" max="5389" width="0.69140625" style="181" customWidth="1"/>
    <col min="5390" max="5390" width="4.3046875" style="181" customWidth="1"/>
    <col min="5391" max="5391" width="6.3046875" style="181" customWidth="1"/>
    <col min="5392" max="5392" width="5.3046875" style="181" customWidth="1"/>
    <col min="5393" max="5394" width="1" style="181" customWidth="1"/>
    <col min="5395" max="5395" width="5.3046875" style="181" customWidth="1"/>
    <col min="5396" max="5396" width="5.07421875" style="181" customWidth="1"/>
    <col min="5397" max="5397" width="5.765625" style="181" customWidth="1"/>
    <col min="5398" max="5398" width="5.53515625" style="181" customWidth="1"/>
    <col min="5399" max="5399" width="5.07421875" style="181" customWidth="1"/>
    <col min="5400" max="5400" width="4.84375" style="181" customWidth="1"/>
    <col min="5401" max="5402" width="5.23046875" style="181" customWidth="1"/>
    <col min="5403" max="5403" width="6.69140625" style="181" customWidth="1"/>
    <col min="5404" max="5404" width="5.765625" style="181" bestFit="1" customWidth="1"/>
    <col min="5405" max="5405" width="5.23046875" style="181" customWidth="1"/>
    <col min="5406" max="5406" width="5.765625" style="181" customWidth="1"/>
    <col min="5407" max="5407" width="5.23046875" style="181" customWidth="1"/>
    <col min="5408" max="5408" width="5.84375" style="181" customWidth="1"/>
    <col min="5409" max="5409" width="6.69140625" style="181" bestFit="1" customWidth="1"/>
    <col min="5410" max="5410" width="10.84375" style="181" bestFit="1" customWidth="1"/>
    <col min="5411" max="5632" width="7.765625" style="181"/>
    <col min="5633" max="5633" width="4.3046875" style="181" customWidth="1"/>
    <col min="5634" max="5634" width="5.07421875" style="181" customWidth="1"/>
    <col min="5635" max="5635" width="6.69140625" style="181" customWidth="1"/>
    <col min="5636" max="5636" width="7.69140625" style="181" customWidth="1"/>
    <col min="5637" max="5637" width="6.3046875" style="181" customWidth="1"/>
    <col min="5638" max="5638" width="5.765625" style="181" customWidth="1"/>
    <col min="5639" max="5639" width="1" style="181" customWidth="1"/>
    <col min="5640" max="5640" width="5.07421875" style="181" customWidth="1"/>
    <col min="5641" max="5641" width="6.3046875" style="181" customWidth="1"/>
    <col min="5642" max="5642" width="5.84375" style="181" customWidth="1"/>
    <col min="5643" max="5643" width="4.3046875" style="181" customWidth="1"/>
    <col min="5644" max="5644" width="5.765625" style="181" customWidth="1"/>
    <col min="5645" max="5645" width="0.69140625" style="181" customWidth="1"/>
    <col min="5646" max="5646" width="4.3046875" style="181" customWidth="1"/>
    <col min="5647" max="5647" width="6.3046875" style="181" customWidth="1"/>
    <col min="5648" max="5648" width="5.3046875" style="181" customWidth="1"/>
    <col min="5649" max="5650" width="1" style="181" customWidth="1"/>
    <col min="5651" max="5651" width="5.3046875" style="181" customWidth="1"/>
    <col min="5652" max="5652" width="5.07421875" style="181" customWidth="1"/>
    <col min="5653" max="5653" width="5.765625" style="181" customWidth="1"/>
    <col min="5654" max="5654" width="5.53515625" style="181" customWidth="1"/>
    <col min="5655" max="5655" width="5.07421875" style="181" customWidth="1"/>
    <col min="5656" max="5656" width="4.84375" style="181" customWidth="1"/>
    <col min="5657" max="5658" width="5.23046875" style="181" customWidth="1"/>
    <col min="5659" max="5659" width="6.69140625" style="181" customWidth="1"/>
    <col min="5660" max="5660" width="5.765625" style="181" bestFit="1" customWidth="1"/>
    <col min="5661" max="5661" width="5.23046875" style="181" customWidth="1"/>
    <col min="5662" max="5662" width="5.765625" style="181" customWidth="1"/>
    <col min="5663" max="5663" width="5.23046875" style="181" customWidth="1"/>
    <col min="5664" max="5664" width="5.84375" style="181" customWidth="1"/>
    <col min="5665" max="5665" width="6.69140625" style="181" bestFit="1" customWidth="1"/>
    <col min="5666" max="5666" width="10.84375" style="181" bestFit="1" customWidth="1"/>
    <col min="5667" max="5888" width="7.765625" style="181"/>
    <col min="5889" max="5889" width="4.3046875" style="181" customWidth="1"/>
    <col min="5890" max="5890" width="5.07421875" style="181" customWidth="1"/>
    <col min="5891" max="5891" width="6.69140625" style="181" customWidth="1"/>
    <col min="5892" max="5892" width="7.69140625" style="181" customWidth="1"/>
    <col min="5893" max="5893" width="6.3046875" style="181" customWidth="1"/>
    <col min="5894" max="5894" width="5.765625" style="181" customWidth="1"/>
    <col min="5895" max="5895" width="1" style="181" customWidth="1"/>
    <col min="5896" max="5896" width="5.07421875" style="181" customWidth="1"/>
    <col min="5897" max="5897" width="6.3046875" style="181" customWidth="1"/>
    <col min="5898" max="5898" width="5.84375" style="181" customWidth="1"/>
    <col min="5899" max="5899" width="4.3046875" style="181" customWidth="1"/>
    <col min="5900" max="5900" width="5.765625" style="181" customWidth="1"/>
    <col min="5901" max="5901" width="0.69140625" style="181" customWidth="1"/>
    <col min="5902" max="5902" width="4.3046875" style="181" customWidth="1"/>
    <col min="5903" max="5903" width="6.3046875" style="181" customWidth="1"/>
    <col min="5904" max="5904" width="5.3046875" style="181" customWidth="1"/>
    <col min="5905" max="5906" width="1" style="181" customWidth="1"/>
    <col min="5907" max="5907" width="5.3046875" style="181" customWidth="1"/>
    <col min="5908" max="5908" width="5.07421875" style="181" customWidth="1"/>
    <col min="5909" max="5909" width="5.765625" style="181" customWidth="1"/>
    <col min="5910" max="5910" width="5.53515625" style="181" customWidth="1"/>
    <col min="5911" max="5911" width="5.07421875" style="181" customWidth="1"/>
    <col min="5912" max="5912" width="4.84375" style="181" customWidth="1"/>
    <col min="5913" max="5914" width="5.23046875" style="181" customWidth="1"/>
    <col min="5915" max="5915" width="6.69140625" style="181" customWidth="1"/>
    <col min="5916" max="5916" width="5.765625" style="181" bestFit="1" customWidth="1"/>
    <col min="5917" max="5917" width="5.23046875" style="181" customWidth="1"/>
    <col min="5918" max="5918" width="5.765625" style="181" customWidth="1"/>
    <col min="5919" max="5919" width="5.23046875" style="181" customWidth="1"/>
    <col min="5920" max="5920" width="5.84375" style="181" customWidth="1"/>
    <col min="5921" max="5921" width="6.69140625" style="181" bestFit="1" customWidth="1"/>
    <col min="5922" max="5922" width="10.84375" style="181" bestFit="1" customWidth="1"/>
    <col min="5923" max="6144" width="7.765625" style="181"/>
    <col min="6145" max="6145" width="4.3046875" style="181" customWidth="1"/>
    <col min="6146" max="6146" width="5.07421875" style="181" customWidth="1"/>
    <col min="6147" max="6147" width="6.69140625" style="181" customWidth="1"/>
    <col min="6148" max="6148" width="7.69140625" style="181" customWidth="1"/>
    <col min="6149" max="6149" width="6.3046875" style="181" customWidth="1"/>
    <col min="6150" max="6150" width="5.765625" style="181" customWidth="1"/>
    <col min="6151" max="6151" width="1" style="181" customWidth="1"/>
    <col min="6152" max="6152" width="5.07421875" style="181" customWidth="1"/>
    <col min="6153" max="6153" width="6.3046875" style="181" customWidth="1"/>
    <col min="6154" max="6154" width="5.84375" style="181" customWidth="1"/>
    <col min="6155" max="6155" width="4.3046875" style="181" customWidth="1"/>
    <col min="6156" max="6156" width="5.765625" style="181" customWidth="1"/>
    <col min="6157" max="6157" width="0.69140625" style="181" customWidth="1"/>
    <col min="6158" max="6158" width="4.3046875" style="181" customWidth="1"/>
    <col min="6159" max="6159" width="6.3046875" style="181" customWidth="1"/>
    <col min="6160" max="6160" width="5.3046875" style="181" customWidth="1"/>
    <col min="6161" max="6162" width="1" style="181" customWidth="1"/>
    <col min="6163" max="6163" width="5.3046875" style="181" customWidth="1"/>
    <col min="6164" max="6164" width="5.07421875" style="181" customWidth="1"/>
    <col min="6165" max="6165" width="5.765625" style="181" customWidth="1"/>
    <col min="6166" max="6166" width="5.53515625" style="181" customWidth="1"/>
    <col min="6167" max="6167" width="5.07421875" style="181" customWidth="1"/>
    <col min="6168" max="6168" width="4.84375" style="181" customWidth="1"/>
    <col min="6169" max="6170" width="5.23046875" style="181" customWidth="1"/>
    <col min="6171" max="6171" width="6.69140625" style="181" customWidth="1"/>
    <col min="6172" max="6172" width="5.765625" style="181" bestFit="1" customWidth="1"/>
    <col min="6173" max="6173" width="5.23046875" style="181" customWidth="1"/>
    <col min="6174" max="6174" width="5.765625" style="181" customWidth="1"/>
    <col min="6175" max="6175" width="5.23046875" style="181" customWidth="1"/>
    <col min="6176" max="6176" width="5.84375" style="181" customWidth="1"/>
    <col min="6177" max="6177" width="6.69140625" style="181" bestFit="1" customWidth="1"/>
    <col min="6178" max="6178" width="10.84375" style="181" bestFit="1" customWidth="1"/>
    <col min="6179" max="6400" width="7.765625" style="181"/>
    <col min="6401" max="6401" width="4.3046875" style="181" customWidth="1"/>
    <col min="6402" max="6402" width="5.07421875" style="181" customWidth="1"/>
    <col min="6403" max="6403" width="6.69140625" style="181" customWidth="1"/>
    <col min="6404" max="6404" width="7.69140625" style="181" customWidth="1"/>
    <col min="6405" max="6405" width="6.3046875" style="181" customWidth="1"/>
    <col min="6406" max="6406" width="5.765625" style="181" customWidth="1"/>
    <col min="6407" max="6407" width="1" style="181" customWidth="1"/>
    <col min="6408" max="6408" width="5.07421875" style="181" customWidth="1"/>
    <col min="6409" max="6409" width="6.3046875" style="181" customWidth="1"/>
    <col min="6410" max="6410" width="5.84375" style="181" customWidth="1"/>
    <col min="6411" max="6411" width="4.3046875" style="181" customWidth="1"/>
    <col min="6412" max="6412" width="5.765625" style="181" customWidth="1"/>
    <col min="6413" max="6413" width="0.69140625" style="181" customWidth="1"/>
    <col min="6414" max="6414" width="4.3046875" style="181" customWidth="1"/>
    <col min="6415" max="6415" width="6.3046875" style="181" customWidth="1"/>
    <col min="6416" max="6416" width="5.3046875" style="181" customWidth="1"/>
    <col min="6417" max="6418" width="1" style="181" customWidth="1"/>
    <col min="6419" max="6419" width="5.3046875" style="181" customWidth="1"/>
    <col min="6420" max="6420" width="5.07421875" style="181" customWidth="1"/>
    <col min="6421" max="6421" width="5.765625" style="181" customWidth="1"/>
    <col min="6422" max="6422" width="5.53515625" style="181" customWidth="1"/>
    <col min="6423" max="6423" width="5.07421875" style="181" customWidth="1"/>
    <col min="6424" max="6424" width="4.84375" style="181" customWidth="1"/>
    <col min="6425" max="6426" width="5.23046875" style="181" customWidth="1"/>
    <col min="6427" max="6427" width="6.69140625" style="181" customWidth="1"/>
    <col min="6428" max="6428" width="5.765625" style="181" bestFit="1" customWidth="1"/>
    <col min="6429" max="6429" width="5.23046875" style="181" customWidth="1"/>
    <col min="6430" max="6430" width="5.765625" style="181" customWidth="1"/>
    <col min="6431" max="6431" width="5.23046875" style="181" customWidth="1"/>
    <col min="6432" max="6432" width="5.84375" style="181" customWidth="1"/>
    <col min="6433" max="6433" width="6.69140625" style="181" bestFit="1" customWidth="1"/>
    <col min="6434" max="6434" width="10.84375" style="181" bestFit="1" customWidth="1"/>
    <col min="6435" max="6656" width="7.765625" style="181"/>
    <col min="6657" max="6657" width="4.3046875" style="181" customWidth="1"/>
    <col min="6658" max="6658" width="5.07421875" style="181" customWidth="1"/>
    <col min="6659" max="6659" width="6.69140625" style="181" customWidth="1"/>
    <col min="6660" max="6660" width="7.69140625" style="181" customWidth="1"/>
    <col min="6661" max="6661" width="6.3046875" style="181" customWidth="1"/>
    <col min="6662" max="6662" width="5.765625" style="181" customWidth="1"/>
    <col min="6663" max="6663" width="1" style="181" customWidth="1"/>
    <col min="6664" max="6664" width="5.07421875" style="181" customWidth="1"/>
    <col min="6665" max="6665" width="6.3046875" style="181" customWidth="1"/>
    <col min="6666" max="6666" width="5.84375" style="181" customWidth="1"/>
    <col min="6667" max="6667" width="4.3046875" style="181" customWidth="1"/>
    <col min="6668" max="6668" width="5.765625" style="181" customWidth="1"/>
    <col min="6669" max="6669" width="0.69140625" style="181" customWidth="1"/>
    <col min="6670" max="6670" width="4.3046875" style="181" customWidth="1"/>
    <col min="6671" max="6671" width="6.3046875" style="181" customWidth="1"/>
    <col min="6672" max="6672" width="5.3046875" style="181" customWidth="1"/>
    <col min="6673" max="6674" width="1" style="181" customWidth="1"/>
    <col min="6675" max="6675" width="5.3046875" style="181" customWidth="1"/>
    <col min="6676" max="6676" width="5.07421875" style="181" customWidth="1"/>
    <col min="6677" max="6677" width="5.765625" style="181" customWidth="1"/>
    <col min="6678" max="6678" width="5.53515625" style="181" customWidth="1"/>
    <col min="6679" max="6679" width="5.07421875" style="181" customWidth="1"/>
    <col min="6680" max="6680" width="4.84375" style="181" customWidth="1"/>
    <col min="6681" max="6682" width="5.23046875" style="181" customWidth="1"/>
    <col min="6683" max="6683" width="6.69140625" style="181" customWidth="1"/>
    <col min="6684" max="6684" width="5.765625" style="181" bestFit="1" customWidth="1"/>
    <col min="6685" max="6685" width="5.23046875" style="181" customWidth="1"/>
    <col min="6686" max="6686" width="5.765625" style="181" customWidth="1"/>
    <col min="6687" max="6687" width="5.23046875" style="181" customWidth="1"/>
    <col min="6688" max="6688" width="5.84375" style="181" customWidth="1"/>
    <col min="6689" max="6689" width="6.69140625" style="181" bestFit="1" customWidth="1"/>
    <col min="6690" max="6690" width="10.84375" style="181" bestFit="1" customWidth="1"/>
    <col min="6691" max="6912" width="7.765625" style="181"/>
    <col min="6913" max="6913" width="4.3046875" style="181" customWidth="1"/>
    <col min="6914" max="6914" width="5.07421875" style="181" customWidth="1"/>
    <col min="6915" max="6915" width="6.69140625" style="181" customWidth="1"/>
    <col min="6916" max="6916" width="7.69140625" style="181" customWidth="1"/>
    <col min="6917" max="6917" width="6.3046875" style="181" customWidth="1"/>
    <col min="6918" max="6918" width="5.765625" style="181" customWidth="1"/>
    <col min="6919" max="6919" width="1" style="181" customWidth="1"/>
    <col min="6920" max="6920" width="5.07421875" style="181" customWidth="1"/>
    <col min="6921" max="6921" width="6.3046875" style="181" customWidth="1"/>
    <col min="6922" max="6922" width="5.84375" style="181" customWidth="1"/>
    <col min="6923" max="6923" width="4.3046875" style="181" customWidth="1"/>
    <col min="6924" max="6924" width="5.765625" style="181" customWidth="1"/>
    <col min="6925" max="6925" width="0.69140625" style="181" customWidth="1"/>
    <col min="6926" max="6926" width="4.3046875" style="181" customWidth="1"/>
    <col min="6927" max="6927" width="6.3046875" style="181" customWidth="1"/>
    <col min="6928" max="6928" width="5.3046875" style="181" customWidth="1"/>
    <col min="6929" max="6930" width="1" style="181" customWidth="1"/>
    <col min="6931" max="6931" width="5.3046875" style="181" customWidth="1"/>
    <col min="6932" max="6932" width="5.07421875" style="181" customWidth="1"/>
    <col min="6933" max="6933" width="5.765625" style="181" customWidth="1"/>
    <col min="6934" max="6934" width="5.53515625" style="181" customWidth="1"/>
    <col min="6935" max="6935" width="5.07421875" style="181" customWidth="1"/>
    <col min="6936" max="6936" width="4.84375" style="181" customWidth="1"/>
    <col min="6937" max="6938" width="5.23046875" style="181" customWidth="1"/>
    <col min="6939" max="6939" width="6.69140625" style="181" customWidth="1"/>
    <col min="6940" max="6940" width="5.765625" style="181" bestFit="1" customWidth="1"/>
    <col min="6941" max="6941" width="5.23046875" style="181" customWidth="1"/>
    <col min="6942" max="6942" width="5.765625" style="181" customWidth="1"/>
    <col min="6943" max="6943" width="5.23046875" style="181" customWidth="1"/>
    <col min="6944" max="6944" width="5.84375" style="181" customWidth="1"/>
    <col min="6945" max="6945" width="6.69140625" style="181" bestFit="1" customWidth="1"/>
    <col min="6946" max="6946" width="10.84375" style="181" bestFit="1" customWidth="1"/>
    <col min="6947" max="7168" width="7.765625" style="181"/>
    <col min="7169" max="7169" width="4.3046875" style="181" customWidth="1"/>
    <col min="7170" max="7170" width="5.07421875" style="181" customWidth="1"/>
    <col min="7171" max="7171" width="6.69140625" style="181" customWidth="1"/>
    <col min="7172" max="7172" width="7.69140625" style="181" customWidth="1"/>
    <col min="7173" max="7173" width="6.3046875" style="181" customWidth="1"/>
    <col min="7174" max="7174" width="5.765625" style="181" customWidth="1"/>
    <col min="7175" max="7175" width="1" style="181" customWidth="1"/>
    <col min="7176" max="7176" width="5.07421875" style="181" customWidth="1"/>
    <col min="7177" max="7177" width="6.3046875" style="181" customWidth="1"/>
    <col min="7178" max="7178" width="5.84375" style="181" customWidth="1"/>
    <col min="7179" max="7179" width="4.3046875" style="181" customWidth="1"/>
    <col min="7180" max="7180" width="5.765625" style="181" customWidth="1"/>
    <col min="7181" max="7181" width="0.69140625" style="181" customWidth="1"/>
    <col min="7182" max="7182" width="4.3046875" style="181" customWidth="1"/>
    <col min="7183" max="7183" width="6.3046875" style="181" customWidth="1"/>
    <col min="7184" max="7184" width="5.3046875" style="181" customWidth="1"/>
    <col min="7185" max="7186" width="1" style="181" customWidth="1"/>
    <col min="7187" max="7187" width="5.3046875" style="181" customWidth="1"/>
    <col min="7188" max="7188" width="5.07421875" style="181" customWidth="1"/>
    <col min="7189" max="7189" width="5.765625" style="181" customWidth="1"/>
    <col min="7190" max="7190" width="5.53515625" style="181" customWidth="1"/>
    <col min="7191" max="7191" width="5.07421875" style="181" customWidth="1"/>
    <col min="7192" max="7192" width="4.84375" style="181" customWidth="1"/>
    <col min="7193" max="7194" width="5.23046875" style="181" customWidth="1"/>
    <col min="7195" max="7195" width="6.69140625" style="181" customWidth="1"/>
    <col min="7196" max="7196" width="5.765625" style="181" bestFit="1" customWidth="1"/>
    <col min="7197" max="7197" width="5.23046875" style="181" customWidth="1"/>
    <col min="7198" max="7198" width="5.765625" style="181" customWidth="1"/>
    <col min="7199" max="7199" width="5.23046875" style="181" customWidth="1"/>
    <col min="7200" max="7200" width="5.84375" style="181" customWidth="1"/>
    <col min="7201" max="7201" width="6.69140625" style="181" bestFit="1" customWidth="1"/>
    <col min="7202" max="7202" width="10.84375" style="181" bestFit="1" customWidth="1"/>
    <col min="7203" max="7424" width="7.765625" style="181"/>
    <col min="7425" max="7425" width="4.3046875" style="181" customWidth="1"/>
    <col min="7426" max="7426" width="5.07421875" style="181" customWidth="1"/>
    <col min="7427" max="7427" width="6.69140625" style="181" customWidth="1"/>
    <col min="7428" max="7428" width="7.69140625" style="181" customWidth="1"/>
    <col min="7429" max="7429" width="6.3046875" style="181" customWidth="1"/>
    <col min="7430" max="7430" width="5.765625" style="181" customWidth="1"/>
    <col min="7431" max="7431" width="1" style="181" customWidth="1"/>
    <col min="7432" max="7432" width="5.07421875" style="181" customWidth="1"/>
    <col min="7433" max="7433" width="6.3046875" style="181" customWidth="1"/>
    <col min="7434" max="7434" width="5.84375" style="181" customWidth="1"/>
    <col min="7435" max="7435" width="4.3046875" style="181" customWidth="1"/>
    <col min="7436" max="7436" width="5.765625" style="181" customWidth="1"/>
    <col min="7437" max="7437" width="0.69140625" style="181" customWidth="1"/>
    <col min="7438" max="7438" width="4.3046875" style="181" customWidth="1"/>
    <col min="7439" max="7439" width="6.3046875" style="181" customWidth="1"/>
    <col min="7440" max="7440" width="5.3046875" style="181" customWidth="1"/>
    <col min="7441" max="7442" width="1" style="181" customWidth="1"/>
    <col min="7443" max="7443" width="5.3046875" style="181" customWidth="1"/>
    <col min="7444" max="7444" width="5.07421875" style="181" customWidth="1"/>
    <col min="7445" max="7445" width="5.765625" style="181" customWidth="1"/>
    <col min="7446" max="7446" width="5.53515625" style="181" customWidth="1"/>
    <col min="7447" max="7447" width="5.07421875" style="181" customWidth="1"/>
    <col min="7448" max="7448" width="4.84375" style="181" customWidth="1"/>
    <col min="7449" max="7450" width="5.23046875" style="181" customWidth="1"/>
    <col min="7451" max="7451" width="6.69140625" style="181" customWidth="1"/>
    <col min="7452" max="7452" width="5.765625" style="181" bestFit="1" customWidth="1"/>
    <col min="7453" max="7453" width="5.23046875" style="181" customWidth="1"/>
    <col min="7454" max="7454" width="5.765625" style="181" customWidth="1"/>
    <col min="7455" max="7455" width="5.23046875" style="181" customWidth="1"/>
    <col min="7456" max="7456" width="5.84375" style="181" customWidth="1"/>
    <col min="7457" max="7457" width="6.69140625" style="181" bestFit="1" customWidth="1"/>
    <col min="7458" max="7458" width="10.84375" style="181" bestFit="1" customWidth="1"/>
    <col min="7459" max="7680" width="7.765625" style="181"/>
    <col min="7681" max="7681" width="4.3046875" style="181" customWidth="1"/>
    <col min="7682" max="7682" width="5.07421875" style="181" customWidth="1"/>
    <col min="7683" max="7683" width="6.69140625" style="181" customWidth="1"/>
    <col min="7684" max="7684" width="7.69140625" style="181" customWidth="1"/>
    <col min="7685" max="7685" width="6.3046875" style="181" customWidth="1"/>
    <col min="7686" max="7686" width="5.765625" style="181" customWidth="1"/>
    <col min="7687" max="7687" width="1" style="181" customWidth="1"/>
    <col min="7688" max="7688" width="5.07421875" style="181" customWidth="1"/>
    <col min="7689" max="7689" width="6.3046875" style="181" customWidth="1"/>
    <col min="7690" max="7690" width="5.84375" style="181" customWidth="1"/>
    <col min="7691" max="7691" width="4.3046875" style="181" customWidth="1"/>
    <col min="7692" max="7692" width="5.765625" style="181" customWidth="1"/>
    <col min="7693" max="7693" width="0.69140625" style="181" customWidth="1"/>
    <col min="7694" max="7694" width="4.3046875" style="181" customWidth="1"/>
    <col min="7695" max="7695" width="6.3046875" style="181" customWidth="1"/>
    <col min="7696" max="7696" width="5.3046875" style="181" customWidth="1"/>
    <col min="7697" max="7698" width="1" style="181" customWidth="1"/>
    <col min="7699" max="7699" width="5.3046875" style="181" customWidth="1"/>
    <col min="7700" max="7700" width="5.07421875" style="181" customWidth="1"/>
    <col min="7701" max="7701" width="5.765625" style="181" customWidth="1"/>
    <col min="7702" max="7702" width="5.53515625" style="181" customWidth="1"/>
    <col min="7703" max="7703" width="5.07421875" style="181" customWidth="1"/>
    <col min="7704" max="7704" width="4.84375" style="181" customWidth="1"/>
    <col min="7705" max="7706" width="5.23046875" style="181" customWidth="1"/>
    <col min="7707" max="7707" width="6.69140625" style="181" customWidth="1"/>
    <col min="7708" max="7708" width="5.765625" style="181" bestFit="1" customWidth="1"/>
    <col min="7709" max="7709" width="5.23046875" style="181" customWidth="1"/>
    <col min="7710" max="7710" width="5.765625" style="181" customWidth="1"/>
    <col min="7711" max="7711" width="5.23046875" style="181" customWidth="1"/>
    <col min="7712" max="7712" width="5.84375" style="181" customWidth="1"/>
    <col min="7713" max="7713" width="6.69140625" style="181" bestFit="1" customWidth="1"/>
    <col min="7714" max="7714" width="10.84375" style="181" bestFit="1" customWidth="1"/>
    <col min="7715" max="7936" width="7.765625" style="181"/>
    <col min="7937" max="7937" width="4.3046875" style="181" customWidth="1"/>
    <col min="7938" max="7938" width="5.07421875" style="181" customWidth="1"/>
    <col min="7939" max="7939" width="6.69140625" style="181" customWidth="1"/>
    <col min="7940" max="7940" width="7.69140625" style="181" customWidth="1"/>
    <col min="7941" max="7941" width="6.3046875" style="181" customWidth="1"/>
    <col min="7942" max="7942" width="5.765625" style="181" customWidth="1"/>
    <col min="7943" max="7943" width="1" style="181" customWidth="1"/>
    <col min="7944" max="7944" width="5.07421875" style="181" customWidth="1"/>
    <col min="7945" max="7945" width="6.3046875" style="181" customWidth="1"/>
    <col min="7946" max="7946" width="5.84375" style="181" customWidth="1"/>
    <col min="7947" max="7947" width="4.3046875" style="181" customWidth="1"/>
    <col min="7948" max="7948" width="5.765625" style="181" customWidth="1"/>
    <col min="7949" max="7949" width="0.69140625" style="181" customWidth="1"/>
    <col min="7950" max="7950" width="4.3046875" style="181" customWidth="1"/>
    <col min="7951" max="7951" width="6.3046875" style="181" customWidth="1"/>
    <col min="7952" max="7952" width="5.3046875" style="181" customWidth="1"/>
    <col min="7953" max="7954" width="1" style="181" customWidth="1"/>
    <col min="7955" max="7955" width="5.3046875" style="181" customWidth="1"/>
    <col min="7956" max="7956" width="5.07421875" style="181" customWidth="1"/>
    <col min="7957" max="7957" width="5.765625" style="181" customWidth="1"/>
    <col min="7958" max="7958" width="5.53515625" style="181" customWidth="1"/>
    <col min="7959" max="7959" width="5.07421875" style="181" customWidth="1"/>
    <col min="7960" max="7960" width="4.84375" style="181" customWidth="1"/>
    <col min="7961" max="7962" width="5.23046875" style="181" customWidth="1"/>
    <col min="7963" max="7963" width="6.69140625" style="181" customWidth="1"/>
    <col min="7964" max="7964" width="5.765625" style="181" bestFit="1" customWidth="1"/>
    <col min="7965" max="7965" width="5.23046875" style="181" customWidth="1"/>
    <col min="7966" max="7966" width="5.765625" style="181" customWidth="1"/>
    <col min="7967" max="7967" width="5.23046875" style="181" customWidth="1"/>
    <col min="7968" max="7968" width="5.84375" style="181" customWidth="1"/>
    <col min="7969" max="7969" width="6.69140625" style="181" bestFit="1" customWidth="1"/>
    <col min="7970" max="7970" width="10.84375" style="181" bestFit="1" customWidth="1"/>
    <col min="7971" max="8192" width="7.765625" style="181"/>
    <col min="8193" max="8193" width="4.3046875" style="181" customWidth="1"/>
    <col min="8194" max="8194" width="5.07421875" style="181" customWidth="1"/>
    <col min="8195" max="8195" width="6.69140625" style="181" customWidth="1"/>
    <col min="8196" max="8196" width="7.69140625" style="181" customWidth="1"/>
    <col min="8197" max="8197" width="6.3046875" style="181" customWidth="1"/>
    <col min="8198" max="8198" width="5.765625" style="181" customWidth="1"/>
    <col min="8199" max="8199" width="1" style="181" customWidth="1"/>
    <col min="8200" max="8200" width="5.07421875" style="181" customWidth="1"/>
    <col min="8201" max="8201" width="6.3046875" style="181" customWidth="1"/>
    <col min="8202" max="8202" width="5.84375" style="181" customWidth="1"/>
    <col min="8203" max="8203" width="4.3046875" style="181" customWidth="1"/>
    <col min="8204" max="8204" width="5.765625" style="181" customWidth="1"/>
    <col min="8205" max="8205" width="0.69140625" style="181" customWidth="1"/>
    <col min="8206" max="8206" width="4.3046875" style="181" customWidth="1"/>
    <col min="8207" max="8207" width="6.3046875" style="181" customWidth="1"/>
    <col min="8208" max="8208" width="5.3046875" style="181" customWidth="1"/>
    <col min="8209" max="8210" width="1" style="181" customWidth="1"/>
    <col min="8211" max="8211" width="5.3046875" style="181" customWidth="1"/>
    <col min="8212" max="8212" width="5.07421875" style="181" customWidth="1"/>
    <col min="8213" max="8213" width="5.765625" style="181" customWidth="1"/>
    <col min="8214" max="8214" width="5.53515625" style="181" customWidth="1"/>
    <col min="8215" max="8215" width="5.07421875" style="181" customWidth="1"/>
    <col min="8216" max="8216" width="4.84375" style="181" customWidth="1"/>
    <col min="8217" max="8218" width="5.23046875" style="181" customWidth="1"/>
    <col min="8219" max="8219" width="6.69140625" style="181" customWidth="1"/>
    <col min="8220" max="8220" width="5.765625" style="181" bestFit="1" customWidth="1"/>
    <col min="8221" max="8221" width="5.23046875" style="181" customWidth="1"/>
    <col min="8222" max="8222" width="5.765625" style="181" customWidth="1"/>
    <col min="8223" max="8223" width="5.23046875" style="181" customWidth="1"/>
    <col min="8224" max="8224" width="5.84375" style="181" customWidth="1"/>
    <col min="8225" max="8225" width="6.69140625" style="181" bestFit="1" customWidth="1"/>
    <col min="8226" max="8226" width="10.84375" style="181" bestFit="1" customWidth="1"/>
    <col min="8227" max="8448" width="7.765625" style="181"/>
    <col min="8449" max="8449" width="4.3046875" style="181" customWidth="1"/>
    <col min="8450" max="8450" width="5.07421875" style="181" customWidth="1"/>
    <col min="8451" max="8451" width="6.69140625" style="181" customWidth="1"/>
    <col min="8452" max="8452" width="7.69140625" style="181" customWidth="1"/>
    <col min="8453" max="8453" width="6.3046875" style="181" customWidth="1"/>
    <col min="8454" max="8454" width="5.765625" style="181" customWidth="1"/>
    <col min="8455" max="8455" width="1" style="181" customWidth="1"/>
    <col min="8456" max="8456" width="5.07421875" style="181" customWidth="1"/>
    <col min="8457" max="8457" width="6.3046875" style="181" customWidth="1"/>
    <col min="8458" max="8458" width="5.84375" style="181" customWidth="1"/>
    <col min="8459" max="8459" width="4.3046875" style="181" customWidth="1"/>
    <col min="8460" max="8460" width="5.765625" style="181" customWidth="1"/>
    <col min="8461" max="8461" width="0.69140625" style="181" customWidth="1"/>
    <col min="8462" max="8462" width="4.3046875" style="181" customWidth="1"/>
    <col min="8463" max="8463" width="6.3046875" style="181" customWidth="1"/>
    <col min="8464" max="8464" width="5.3046875" style="181" customWidth="1"/>
    <col min="8465" max="8466" width="1" style="181" customWidth="1"/>
    <col min="8467" max="8467" width="5.3046875" style="181" customWidth="1"/>
    <col min="8468" max="8468" width="5.07421875" style="181" customWidth="1"/>
    <col min="8469" max="8469" width="5.765625" style="181" customWidth="1"/>
    <col min="8470" max="8470" width="5.53515625" style="181" customWidth="1"/>
    <col min="8471" max="8471" width="5.07421875" style="181" customWidth="1"/>
    <col min="8472" max="8472" width="4.84375" style="181" customWidth="1"/>
    <col min="8473" max="8474" width="5.23046875" style="181" customWidth="1"/>
    <col min="8475" max="8475" width="6.69140625" style="181" customWidth="1"/>
    <col min="8476" max="8476" width="5.765625" style="181" bestFit="1" customWidth="1"/>
    <col min="8477" max="8477" width="5.23046875" style="181" customWidth="1"/>
    <col min="8478" max="8478" width="5.765625" style="181" customWidth="1"/>
    <col min="8479" max="8479" width="5.23046875" style="181" customWidth="1"/>
    <col min="8480" max="8480" width="5.84375" style="181" customWidth="1"/>
    <col min="8481" max="8481" width="6.69140625" style="181" bestFit="1" customWidth="1"/>
    <col min="8482" max="8482" width="10.84375" style="181" bestFit="1" customWidth="1"/>
    <col min="8483" max="8704" width="7.765625" style="181"/>
    <col min="8705" max="8705" width="4.3046875" style="181" customWidth="1"/>
    <col min="8706" max="8706" width="5.07421875" style="181" customWidth="1"/>
    <col min="8707" max="8707" width="6.69140625" style="181" customWidth="1"/>
    <col min="8708" max="8708" width="7.69140625" style="181" customWidth="1"/>
    <col min="8709" max="8709" width="6.3046875" style="181" customWidth="1"/>
    <col min="8710" max="8710" width="5.765625" style="181" customWidth="1"/>
    <col min="8711" max="8711" width="1" style="181" customWidth="1"/>
    <col min="8712" max="8712" width="5.07421875" style="181" customWidth="1"/>
    <col min="8713" max="8713" width="6.3046875" style="181" customWidth="1"/>
    <col min="8714" max="8714" width="5.84375" style="181" customWidth="1"/>
    <col min="8715" max="8715" width="4.3046875" style="181" customWidth="1"/>
    <col min="8716" max="8716" width="5.765625" style="181" customWidth="1"/>
    <col min="8717" max="8717" width="0.69140625" style="181" customWidth="1"/>
    <col min="8718" max="8718" width="4.3046875" style="181" customWidth="1"/>
    <col min="8719" max="8719" width="6.3046875" style="181" customWidth="1"/>
    <col min="8720" max="8720" width="5.3046875" style="181" customWidth="1"/>
    <col min="8721" max="8722" width="1" style="181" customWidth="1"/>
    <col min="8723" max="8723" width="5.3046875" style="181" customWidth="1"/>
    <col min="8724" max="8724" width="5.07421875" style="181" customWidth="1"/>
    <col min="8725" max="8725" width="5.765625" style="181" customWidth="1"/>
    <col min="8726" max="8726" width="5.53515625" style="181" customWidth="1"/>
    <col min="8727" max="8727" width="5.07421875" style="181" customWidth="1"/>
    <col min="8728" max="8728" width="4.84375" style="181" customWidth="1"/>
    <col min="8729" max="8730" width="5.23046875" style="181" customWidth="1"/>
    <col min="8731" max="8731" width="6.69140625" style="181" customWidth="1"/>
    <col min="8732" max="8732" width="5.765625" style="181" bestFit="1" customWidth="1"/>
    <col min="8733" max="8733" width="5.23046875" style="181" customWidth="1"/>
    <col min="8734" max="8734" width="5.765625" style="181" customWidth="1"/>
    <col min="8735" max="8735" width="5.23046875" style="181" customWidth="1"/>
    <col min="8736" max="8736" width="5.84375" style="181" customWidth="1"/>
    <col min="8737" max="8737" width="6.69140625" style="181" bestFit="1" customWidth="1"/>
    <col min="8738" max="8738" width="10.84375" style="181" bestFit="1" customWidth="1"/>
    <col min="8739" max="8960" width="7.765625" style="181"/>
    <col min="8961" max="8961" width="4.3046875" style="181" customWidth="1"/>
    <col min="8962" max="8962" width="5.07421875" style="181" customWidth="1"/>
    <col min="8963" max="8963" width="6.69140625" style="181" customWidth="1"/>
    <col min="8964" max="8964" width="7.69140625" style="181" customWidth="1"/>
    <col min="8965" max="8965" width="6.3046875" style="181" customWidth="1"/>
    <col min="8966" max="8966" width="5.765625" style="181" customWidth="1"/>
    <col min="8967" max="8967" width="1" style="181" customWidth="1"/>
    <col min="8968" max="8968" width="5.07421875" style="181" customWidth="1"/>
    <col min="8969" max="8969" width="6.3046875" style="181" customWidth="1"/>
    <col min="8970" max="8970" width="5.84375" style="181" customWidth="1"/>
    <col min="8971" max="8971" width="4.3046875" style="181" customWidth="1"/>
    <col min="8972" max="8972" width="5.765625" style="181" customWidth="1"/>
    <col min="8973" max="8973" width="0.69140625" style="181" customWidth="1"/>
    <col min="8974" max="8974" width="4.3046875" style="181" customWidth="1"/>
    <col min="8975" max="8975" width="6.3046875" style="181" customWidth="1"/>
    <col min="8976" max="8976" width="5.3046875" style="181" customWidth="1"/>
    <col min="8977" max="8978" width="1" style="181" customWidth="1"/>
    <col min="8979" max="8979" width="5.3046875" style="181" customWidth="1"/>
    <col min="8980" max="8980" width="5.07421875" style="181" customWidth="1"/>
    <col min="8981" max="8981" width="5.765625" style="181" customWidth="1"/>
    <col min="8982" max="8982" width="5.53515625" style="181" customWidth="1"/>
    <col min="8983" max="8983" width="5.07421875" style="181" customWidth="1"/>
    <col min="8984" max="8984" width="4.84375" style="181" customWidth="1"/>
    <col min="8985" max="8986" width="5.23046875" style="181" customWidth="1"/>
    <col min="8987" max="8987" width="6.69140625" style="181" customWidth="1"/>
    <col min="8988" max="8988" width="5.765625" style="181" bestFit="1" customWidth="1"/>
    <col min="8989" max="8989" width="5.23046875" style="181" customWidth="1"/>
    <col min="8990" max="8990" width="5.765625" style="181" customWidth="1"/>
    <col min="8991" max="8991" width="5.23046875" style="181" customWidth="1"/>
    <col min="8992" max="8992" width="5.84375" style="181" customWidth="1"/>
    <col min="8993" max="8993" width="6.69140625" style="181" bestFit="1" customWidth="1"/>
    <col min="8994" max="8994" width="10.84375" style="181" bestFit="1" customWidth="1"/>
    <col min="8995" max="9216" width="7.765625" style="181"/>
    <col min="9217" max="9217" width="4.3046875" style="181" customWidth="1"/>
    <col min="9218" max="9218" width="5.07421875" style="181" customWidth="1"/>
    <col min="9219" max="9219" width="6.69140625" style="181" customWidth="1"/>
    <col min="9220" max="9220" width="7.69140625" style="181" customWidth="1"/>
    <col min="9221" max="9221" width="6.3046875" style="181" customWidth="1"/>
    <col min="9222" max="9222" width="5.765625" style="181" customWidth="1"/>
    <col min="9223" max="9223" width="1" style="181" customWidth="1"/>
    <col min="9224" max="9224" width="5.07421875" style="181" customWidth="1"/>
    <col min="9225" max="9225" width="6.3046875" style="181" customWidth="1"/>
    <col min="9226" max="9226" width="5.84375" style="181" customWidth="1"/>
    <col min="9227" max="9227" width="4.3046875" style="181" customWidth="1"/>
    <col min="9228" max="9228" width="5.765625" style="181" customWidth="1"/>
    <col min="9229" max="9229" width="0.69140625" style="181" customWidth="1"/>
    <col min="9230" max="9230" width="4.3046875" style="181" customWidth="1"/>
    <col min="9231" max="9231" width="6.3046875" style="181" customWidth="1"/>
    <col min="9232" max="9232" width="5.3046875" style="181" customWidth="1"/>
    <col min="9233" max="9234" width="1" style="181" customWidth="1"/>
    <col min="9235" max="9235" width="5.3046875" style="181" customWidth="1"/>
    <col min="9236" max="9236" width="5.07421875" style="181" customWidth="1"/>
    <col min="9237" max="9237" width="5.765625" style="181" customWidth="1"/>
    <col min="9238" max="9238" width="5.53515625" style="181" customWidth="1"/>
    <col min="9239" max="9239" width="5.07421875" style="181" customWidth="1"/>
    <col min="9240" max="9240" width="4.84375" style="181" customWidth="1"/>
    <col min="9241" max="9242" width="5.23046875" style="181" customWidth="1"/>
    <col min="9243" max="9243" width="6.69140625" style="181" customWidth="1"/>
    <col min="9244" max="9244" width="5.765625" style="181" bestFit="1" customWidth="1"/>
    <col min="9245" max="9245" width="5.23046875" style="181" customWidth="1"/>
    <col min="9246" max="9246" width="5.765625" style="181" customWidth="1"/>
    <col min="9247" max="9247" width="5.23046875" style="181" customWidth="1"/>
    <col min="9248" max="9248" width="5.84375" style="181" customWidth="1"/>
    <col min="9249" max="9249" width="6.69140625" style="181" bestFit="1" customWidth="1"/>
    <col min="9250" max="9250" width="10.84375" style="181" bestFit="1" customWidth="1"/>
    <col min="9251" max="9472" width="7.765625" style="181"/>
    <col min="9473" max="9473" width="4.3046875" style="181" customWidth="1"/>
    <col min="9474" max="9474" width="5.07421875" style="181" customWidth="1"/>
    <col min="9475" max="9475" width="6.69140625" style="181" customWidth="1"/>
    <col min="9476" max="9476" width="7.69140625" style="181" customWidth="1"/>
    <col min="9477" max="9477" width="6.3046875" style="181" customWidth="1"/>
    <col min="9478" max="9478" width="5.765625" style="181" customWidth="1"/>
    <col min="9479" max="9479" width="1" style="181" customWidth="1"/>
    <col min="9480" max="9480" width="5.07421875" style="181" customWidth="1"/>
    <col min="9481" max="9481" width="6.3046875" style="181" customWidth="1"/>
    <col min="9482" max="9482" width="5.84375" style="181" customWidth="1"/>
    <col min="9483" max="9483" width="4.3046875" style="181" customWidth="1"/>
    <col min="9484" max="9484" width="5.765625" style="181" customWidth="1"/>
    <col min="9485" max="9485" width="0.69140625" style="181" customWidth="1"/>
    <col min="9486" max="9486" width="4.3046875" style="181" customWidth="1"/>
    <col min="9487" max="9487" width="6.3046875" style="181" customWidth="1"/>
    <col min="9488" max="9488" width="5.3046875" style="181" customWidth="1"/>
    <col min="9489" max="9490" width="1" style="181" customWidth="1"/>
    <col min="9491" max="9491" width="5.3046875" style="181" customWidth="1"/>
    <col min="9492" max="9492" width="5.07421875" style="181" customWidth="1"/>
    <col min="9493" max="9493" width="5.765625" style="181" customWidth="1"/>
    <col min="9494" max="9494" width="5.53515625" style="181" customWidth="1"/>
    <col min="9495" max="9495" width="5.07421875" style="181" customWidth="1"/>
    <col min="9496" max="9496" width="4.84375" style="181" customWidth="1"/>
    <col min="9497" max="9498" width="5.23046875" style="181" customWidth="1"/>
    <col min="9499" max="9499" width="6.69140625" style="181" customWidth="1"/>
    <col min="9500" max="9500" width="5.765625" style="181" bestFit="1" customWidth="1"/>
    <col min="9501" max="9501" width="5.23046875" style="181" customWidth="1"/>
    <col min="9502" max="9502" width="5.765625" style="181" customWidth="1"/>
    <col min="9503" max="9503" width="5.23046875" style="181" customWidth="1"/>
    <col min="9504" max="9504" width="5.84375" style="181" customWidth="1"/>
    <col min="9505" max="9505" width="6.69140625" style="181" bestFit="1" customWidth="1"/>
    <col min="9506" max="9506" width="10.84375" style="181" bestFit="1" customWidth="1"/>
    <col min="9507" max="9728" width="7.765625" style="181"/>
    <col min="9729" max="9729" width="4.3046875" style="181" customWidth="1"/>
    <col min="9730" max="9730" width="5.07421875" style="181" customWidth="1"/>
    <col min="9731" max="9731" width="6.69140625" style="181" customWidth="1"/>
    <col min="9732" max="9732" width="7.69140625" style="181" customWidth="1"/>
    <col min="9733" max="9733" width="6.3046875" style="181" customWidth="1"/>
    <col min="9734" max="9734" width="5.765625" style="181" customWidth="1"/>
    <col min="9735" max="9735" width="1" style="181" customWidth="1"/>
    <col min="9736" max="9736" width="5.07421875" style="181" customWidth="1"/>
    <col min="9737" max="9737" width="6.3046875" style="181" customWidth="1"/>
    <col min="9738" max="9738" width="5.84375" style="181" customWidth="1"/>
    <col min="9739" max="9739" width="4.3046875" style="181" customWidth="1"/>
    <col min="9740" max="9740" width="5.765625" style="181" customWidth="1"/>
    <col min="9741" max="9741" width="0.69140625" style="181" customWidth="1"/>
    <col min="9742" max="9742" width="4.3046875" style="181" customWidth="1"/>
    <col min="9743" max="9743" width="6.3046875" style="181" customWidth="1"/>
    <col min="9744" max="9744" width="5.3046875" style="181" customWidth="1"/>
    <col min="9745" max="9746" width="1" style="181" customWidth="1"/>
    <col min="9747" max="9747" width="5.3046875" style="181" customWidth="1"/>
    <col min="9748" max="9748" width="5.07421875" style="181" customWidth="1"/>
    <col min="9749" max="9749" width="5.765625" style="181" customWidth="1"/>
    <col min="9750" max="9750" width="5.53515625" style="181" customWidth="1"/>
    <col min="9751" max="9751" width="5.07421875" style="181" customWidth="1"/>
    <col min="9752" max="9752" width="4.84375" style="181" customWidth="1"/>
    <col min="9753" max="9754" width="5.23046875" style="181" customWidth="1"/>
    <col min="9755" max="9755" width="6.69140625" style="181" customWidth="1"/>
    <col min="9756" max="9756" width="5.765625" style="181" bestFit="1" customWidth="1"/>
    <col min="9757" max="9757" width="5.23046875" style="181" customWidth="1"/>
    <col min="9758" max="9758" width="5.765625" style="181" customWidth="1"/>
    <col min="9759" max="9759" width="5.23046875" style="181" customWidth="1"/>
    <col min="9760" max="9760" width="5.84375" style="181" customWidth="1"/>
    <col min="9761" max="9761" width="6.69140625" style="181" bestFit="1" customWidth="1"/>
    <col min="9762" max="9762" width="10.84375" style="181" bestFit="1" customWidth="1"/>
    <col min="9763" max="9984" width="7.765625" style="181"/>
    <col min="9985" max="9985" width="4.3046875" style="181" customWidth="1"/>
    <col min="9986" max="9986" width="5.07421875" style="181" customWidth="1"/>
    <col min="9987" max="9987" width="6.69140625" style="181" customWidth="1"/>
    <col min="9988" max="9988" width="7.69140625" style="181" customWidth="1"/>
    <col min="9989" max="9989" width="6.3046875" style="181" customWidth="1"/>
    <col min="9990" max="9990" width="5.765625" style="181" customWidth="1"/>
    <col min="9991" max="9991" width="1" style="181" customWidth="1"/>
    <col min="9992" max="9992" width="5.07421875" style="181" customWidth="1"/>
    <col min="9993" max="9993" width="6.3046875" style="181" customWidth="1"/>
    <col min="9994" max="9994" width="5.84375" style="181" customWidth="1"/>
    <col min="9995" max="9995" width="4.3046875" style="181" customWidth="1"/>
    <col min="9996" max="9996" width="5.765625" style="181" customWidth="1"/>
    <col min="9997" max="9997" width="0.69140625" style="181" customWidth="1"/>
    <col min="9998" max="9998" width="4.3046875" style="181" customWidth="1"/>
    <col min="9999" max="9999" width="6.3046875" style="181" customWidth="1"/>
    <col min="10000" max="10000" width="5.3046875" style="181" customWidth="1"/>
    <col min="10001" max="10002" width="1" style="181" customWidth="1"/>
    <col min="10003" max="10003" width="5.3046875" style="181" customWidth="1"/>
    <col min="10004" max="10004" width="5.07421875" style="181" customWidth="1"/>
    <col min="10005" max="10005" width="5.765625" style="181" customWidth="1"/>
    <col min="10006" max="10006" width="5.53515625" style="181" customWidth="1"/>
    <col min="10007" max="10007" width="5.07421875" style="181" customWidth="1"/>
    <col min="10008" max="10008" width="4.84375" style="181" customWidth="1"/>
    <col min="10009" max="10010" width="5.23046875" style="181" customWidth="1"/>
    <col min="10011" max="10011" width="6.69140625" style="181" customWidth="1"/>
    <col min="10012" max="10012" width="5.765625" style="181" bestFit="1" customWidth="1"/>
    <col min="10013" max="10013" width="5.23046875" style="181" customWidth="1"/>
    <col min="10014" max="10014" width="5.765625" style="181" customWidth="1"/>
    <col min="10015" max="10015" width="5.23046875" style="181" customWidth="1"/>
    <col min="10016" max="10016" width="5.84375" style="181" customWidth="1"/>
    <col min="10017" max="10017" width="6.69140625" style="181" bestFit="1" customWidth="1"/>
    <col min="10018" max="10018" width="10.84375" style="181" bestFit="1" customWidth="1"/>
    <col min="10019" max="10240" width="7.765625" style="181"/>
    <col min="10241" max="10241" width="4.3046875" style="181" customWidth="1"/>
    <col min="10242" max="10242" width="5.07421875" style="181" customWidth="1"/>
    <col min="10243" max="10243" width="6.69140625" style="181" customWidth="1"/>
    <col min="10244" max="10244" width="7.69140625" style="181" customWidth="1"/>
    <col min="10245" max="10245" width="6.3046875" style="181" customWidth="1"/>
    <col min="10246" max="10246" width="5.765625" style="181" customWidth="1"/>
    <col min="10247" max="10247" width="1" style="181" customWidth="1"/>
    <col min="10248" max="10248" width="5.07421875" style="181" customWidth="1"/>
    <col min="10249" max="10249" width="6.3046875" style="181" customWidth="1"/>
    <col min="10250" max="10250" width="5.84375" style="181" customWidth="1"/>
    <col min="10251" max="10251" width="4.3046875" style="181" customWidth="1"/>
    <col min="10252" max="10252" width="5.765625" style="181" customWidth="1"/>
    <col min="10253" max="10253" width="0.69140625" style="181" customWidth="1"/>
    <col min="10254" max="10254" width="4.3046875" style="181" customWidth="1"/>
    <col min="10255" max="10255" width="6.3046875" style="181" customWidth="1"/>
    <col min="10256" max="10256" width="5.3046875" style="181" customWidth="1"/>
    <col min="10257" max="10258" width="1" style="181" customWidth="1"/>
    <col min="10259" max="10259" width="5.3046875" style="181" customWidth="1"/>
    <col min="10260" max="10260" width="5.07421875" style="181" customWidth="1"/>
    <col min="10261" max="10261" width="5.765625" style="181" customWidth="1"/>
    <col min="10262" max="10262" width="5.53515625" style="181" customWidth="1"/>
    <col min="10263" max="10263" width="5.07421875" style="181" customWidth="1"/>
    <col min="10264" max="10264" width="4.84375" style="181" customWidth="1"/>
    <col min="10265" max="10266" width="5.23046875" style="181" customWidth="1"/>
    <col min="10267" max="10267" width="6.69140625" style="181" customWidth="1"/>
    <col min="10268" max="10268" width="5.765625" style="181" bestFit="1" customWidth="1"/>
    <col min="10269" max="10269" width="5.23046875" style="181" customWidth="1"/>
    <col min="10270" max="10270" width="5.765625" style="181" customWidth="1"/>
    <col min="10271" max="10271" width="5.23046875" style="181" customWidth="1"/>
    <col min="10272" max="10272" width="5.84375" style="181" customWidth="1"/>
    <col min="10273" max="10273" width="6.69140625" style="181" bestFit="1" customWidth="1"/>
    <col min="10274" max="10274" width="10.84375" style="181" bestFit="1" customWidth="1"/>
    <col min="10275" max="10496" width="7.765625" style="181"/>
    <col min="10497" max="10497" width="4.3046875" style="181" customWidth="1"/>
    <col min="10498" max="10498" width="5.07421875" style="181" customWidth="1"/>
    <col min="10499" max="10499" width="6.69140625" style="181" customWidth="1"/>
    <col min="10500" max="10500" width="7.69140625" style="181" customWidth="1"/>
    <col min="10501" max="10501" width="6.3046875" style="181" customWidth="1"/>
    <col min="10502" max="10502" width="5.765625" style="181" customWidth="1"/>
    <col min="10503" max="10503" width="1" style="181" customWidth="1"/>
    <col min="10504" max="10504" width="5.07421875" style="181" customWidth="1"/>
    <col min="10505" max="10505" width="6.3046875" style="181" customWidth="1"/>
    <col min="10506" max="10506" width="5.84375" style="181" customWidth="1"/>
    <col min="10507" max="10507" width="4.3046875" style="181" customWidth="1"/>
    <col min="10508" max="10508" width="5.765625" style="181" customWidth="1"/>
    <col min="10509" max="10509" width="0.69140625" style="181" customWidth="1"/>
    <col min="10510" max="10510" width="4.3046875" style="181" customWidth="1"/>
    <col min="10511" max="10511" width="6.3046875" style="181" customWidth="1"/>
    <col min="10512" max="10512" width="5.3046875" style="181" customWidth="1"/>
    <col min="10513" max="10514" width="1" style="181" customWidth="1"/>
    <col min="10515" max="10515" width="5.3046875" style="181" customWidth="1"/>
    <col min="10516" max="10516" width="5.07421875" style="181" customWidth="1"/>
    <col min="10517" max="10517" width="5.765625" style="181" customWidth="1"/>
    <col min="10518" max="10518" width="5.53515625" style="181" customWidth="1"/>
    <col min="10519" max="10519" width="5.07421875" style="181" customWidth="1"/>
    <col min="10520" max="10520" width="4.84375" style="181" customWidth="1"/>
    <col min="10521" max="10522" width="5.23046875" style="181" customWidth="1"/>
    <col min="10523" max="10523" width="6.69140625" style="181" customWidth="1"/>
    <col min="10524" max="10524" width="5.765625" style="181" bestFit="1" customWidth="1"/>
    <col min="10525" max="10525" width="5.23046875" style="181" customWidth="1"/>
    <col min="10526" max="10526" width="5.765625" style="181" customWidth="1"/>
    <col min="10527" max="10527" width="5.23046875" style="181" customWidth="1"/>
    <col min="10528" max="10528" width="5.84375" style="181" customWidth="1"/>
    <col min="10529" max="10529" width="6.69140625" style="181" bestFit="1" customWidth="1"/>
    <col min="10530" max="10530" width="10.84375" style="181" bestFit="1" customWidth="1"/>
    <col min="10531" max="10752" width="7.765625" style="181"/>
    <col min="10753" max="10753" width="4.3046875" style="181" customWidth="1"/>
    <col min="10754" max="10754" width="5.07421875" style="181" customWidth="1"/>
    <col min="10755" max="10755" width="6.69140625" style="181" customWidth="1"/>
    <col min="10756" max="10756" width="7.69140625" style="181" customWidth="1"/>
    <col min="10757" max="10757" width="6.3046875" style="181" customWidth="1"/>
    <col min="10758" max="10758" width="5.765625" style="181" customWidth="1"/>
    <col min="10759" max="10759" width="1" style="181" customWidth="1"/>
    <col min="10760" max="10760" width="5.07421875" style="181" customWidth="1"/>
    <col min="10761" max="10761" width="6.3046875" style="181" customWidth="1"/>
    <col min="10762" max="10762" width="5.84375" style="181" customWidth="1"/>
    <col min="10763" max="10763" width="4.3046875" style="181" customWidth="1"/>
    <col min="10764" max="10764" width="5.765625" style="181" customWidth="1"/>
    <col min="10765" max="10765" width="0.69140625" style="181" customWidth="1"/>
    <col min="10766" max="10766" width="4.3046875" style="181" customWidth="1"/>
    <col min="10767" max="10767" width="6.3046875" style="181" customWidth="1"/>
    <col min="10768" max="10768" width="5.3046875" style="181" customWidth="1"/>
    <col min="10769" max="10770" width="1" style="181" customWidth="1"/>
    <col min="10771" max="10771" width="5.3046875" style="181" customWidth="1"/>
    <col min="10772" max="10772" width="5.07421875" style="181" customWidth="1"/>
    <col min="10773" max="10773" width="5.765625" style="181" customWidth="1"/>
    <col min="10774" max="10774" width="5.53515625" style="181" customWidth="1"/>
    <col min="10775" max="10775" width="5.07421875" style="181" customWidth="1"/>
    <col min="10776" max="10776" width="4.84375" style="181" customWidth="1"/>
    <col min="10777" max="10778" width="5.23046875" style="181" customWidth="1"/>
    <col min="10779" max="10779" width="6.69140625" style="181" customWidth="1"/>
    <col min="10780" max="10780" width="5.765625" style="181" bestFit="1" customWidth="1"/>
    <col min="10781" max="10781" width="5.23046875" style="181" customWidth="1"/>
    <col min="10782" max="10782" width="5.765625" style="181" customWidth="1"/>
    <col min="10783" max="10783" width="5.23046875" style="181" customWidth="1"/>
    <col min="10784" max="10784" width="5.84375" style="181" customWidth="1"/>
    <col min="10785" max="10785" width="6.69140625" style="181" bestFit="1" customWidth="1"/>
    <col min="10786" max="10786" width="10.84375" style="181" bestFit="1" customWidth="1"/>
    <col min="10787" max="11008" width="7.765625" style="181"/>
    <col min="11009" max="11009" width="4.3046875" style="181" customWidth="1"/>
    <col min="11010" max="11010" width="5.07421875" style="181" customWidth="1"/>
    <col min="11011" max="11011" width="6.69140625" style="181" customWidth="1"/>
    <col min="11012" max="11012" width="7.69140625" style="181" customWidth="1"/>
    <col min="11013" max="11013" width="6.3046875" style="181" customWidth="1"/>
    <col min="11014" max="11014" width="5.765625" style="181" customWidth="1"/>
    <col min="11015" max="11015" width="1" style="181" customWidth="1"/>
    <col min="11016" max="11016" width="5.07421875" style="181" customWidth="1"/>
    <col min="11017" max="11017" width="6.3046875" style="181" customWidth="1"/>
    <col min="11018" max="11018" width="5.84375" style="181" customWidth="1"/>
    <col min="11019" max="11019" width="4.3046875" style="181" customWidth="1"/>
    <col min="11020" max="11020" width="5.765625" style="181" customWidth="1"/>
    <col min="11021" max="11021" width="0.69140625" style="181" customWidth="1"/>
    <col min="11022" max="11022" width="4.3046875" style="181" customWidth="1"/>
    <col min="11023" max="11023" width="6.3046875" style="181" customWidth="1"/>
    <col min="11024" max="11024" width="5.3046875" style="181" customWidth="1"/>
    <col min="11025" max="11026" width="1" style="181" customWidth="1"/>
    <col min="11027" max="11027" width="5.3046875" style="181" customWidth="1"/>
    <col min="11028" max="11028" width="5.07421875" style="181" customWidth="1"/>
    <col min="11029" max="11029" width="5.765625" style="181" customWidth="1"/>
    <col min="11030" max="11030" width="5.53515625" style="181" customWidth="1"/>
    <col min="11031" max="11031" width="5.07421875" style="181" customWidth="1"/>
    <col min="11032" max="11032" width="4.84375" style="181" customWidth="1"/>
    <col min="11033" max="11034" width="5.23046875" style="181" customWidth="1"/>
    <col min="11035" max="11035" width="6.69140625" style="181" customWidth="1"/>
    <col min="11036" max="11036" width="5.765625" style="181" bestFit="1" customWidth="1"/>
    <col min="11037" max="11037" width="5.23046875" style="181" customWidth="1"/>
    <col min="11038" max="11038" width="5.765625" style="181" customWidth="1"/>
    <col min="11039" max="11039" width="5.23046875" style="181" customWidth="1"/>
    <col min="11040" max="11040" width="5.84375" style="181" customWidth="1"/>
    <col min="11041" max="11041" width="6.69140625" style="181" bestFit="1" customWidth="1"/>
    <col min="11042" max="11042" width="10.84375" style="181" bestFit="1" customWidth="1"/>
    <col min="11043" max="11264" width="7.765625" style="181"/>
    <col min="11265" max="11265" width="4.3046875" style="181" customWidth="1"/>
    <col min="11266" max="11266" width="5.07421875" style="181" customWidth="1"/>
    <col min="11267" max="11267" width="6.69140625" style="181" customWidth="1"/>
    <col min="11268" max="11268" width="7.69140625" style="181" customWidth="1"/>
    <col min="11269" max="11269" width="6.3046875" style="181" customWidth="1"/>
    <col min="11270" max="11270" width="5.765625" style="181" customWidth="1"/>
    <col min="11271" max="11271" width="1" style="181" customWidth="1"/>
    <col min="11272" max="11272" width="5.07421875" style="181" customWidth="1"/>
    <col min="11273" max="11273" width="6.3046875" style="181" customWidth="1"/>
    <col min="11274" max="11274" width="5.84375" style="181" customWidth="1"/>
    <col min="11275" max="11275" width="4.3046875" style="181" customWidth="1"/>
    <col min="11276" max="11276" width="5.765625" style="181" customWidth="1"/>
    <col min="11277" max="11277" width="0.69140625" style="181" customWidth="1"/>
    <col min="11278" max="11278" width="4.3046875" style="181" customWidth="1"/>
    <col min="11279" max="11279" width="6.3046875" style="181" customWidth="1"/>
    <col min="11280" max="11280" width="5.3046875" style="181" customWidth="1"/>
    <col min="11281" max="11282" width="1" style="181" customWidth="1"/>
    <col min="11283" max="11283" width="5.3046875" style="181" customWidth="1"/>
    <col min="11284" max="11284" width="5.07421875" style="181" customWidth="1"/>
    <col min="11285" max="11285" width="5.765625" style="181" customWidth="1"/>
    <col min="11286" max="11286" width="5.53515625" style="181" customWidth="1"/>
    <col min="11287" max="11287" width="5.07421875" style="181" customWidth="1"/>
    <col min="11288" max="11288" width="4.84375" style="181" customWidth="1"/>
    <col min="11289" max="11290" width="5.23046875" style="181" customWidth="1"/>
    <col min="11291" max="11291" width="6.69140625" style="181" customWidth="1"/>
    <col min="11292" max="11292" width="5.765625" style="181" bestFit="1" customWidth="1"/>
    <col min="11293" max="11293" width="5.23046875" style="181" customWidth="1"/>
    <col min="11294" max="11294" width="5.765625" style="181" customWidth="1"/>
    <col min="11295" max="11295" width="5.23046875" style="181" customWidth="1"/>
    <col min="11296" max="11296" width="5.84375" style="181" customWidth="1"/>
    <col min="11297" max="11297" width="6.69140625" style="181" bestFit="1" customWidth="1"/>
    <col min="11298" max="11298" width="10.84375" style="181" bestFit="1" customWidth="1"/>
    <col min="11299" max="11520" width="7.765625" style="181"/>
    <col min="11521" max="11521" width="4.3046875" style="181" customWidth="1"/>
    <col min="11522" max="11522" width="5.07421875" style="181" customWidth="1"/>
    <col min="11523" max="11523" width="6.69140625" style="181" customWidth="1"/>
    <col min="11524" max="11524" width="7.69140625" style="181" customWidth="1"/>
    <col min="11525" max="11525" width="6.3046875" style="181" customWidth="1"/>
    <col min="11526" max="11526" width="5.765625" style="181" customWidth="1"/>
    <col min="11527" max="11527" width="1" style="181" customWidth="1"/>
    <col min="11528" max="11528" width="5.07421875" style="181" customWidth="1"/>
    <col min="11529" max="11529" width="6.3046875" style="181" customWidth="1"/>
    <col min="11530" max="11530" width="5.84375" style="181" customWidth="1"/>
    <col min="11531" max="11531" width="4.3046875" style="181" customWidth="1"/>
    <col min="11532" max="11532" width="5.765625" style="181" customWidth="1"/>
    <col min="11533" max="11533" width="0.69140625" style="181" customWidth="1"/>
    <col min="11534" max="11534" width="4.3046875" style="181" customWidth="1"/>
    <col min="11535" max="11535" width="6.3046875" style="181" customWidth="1"/>
    <col min="11536" max="11536" width="5.3046875" style="181" customWidth="1"/>
    <col min="11537" max="11538" width="1" style="181" customWidth="1"/>
    <col min="11539" max="11539" width="5.3046875" style="181" customWidth="1"/>
    <col min="11540" max="11540" width="5.07421875" style="181" customWidth="1"/>
    <col min="11541" max="11541" width="5.765625" style="181" customWidth="1"/>
    <col min="11542" max="11542" width="5.53515625" style="181" customWidth="1"/>
    <col min="11543" max="11543" width="5.07421875" style="181" customWidth="1"/>
    <col min="11544" max="11544" width="4.84375" style="181" customWidth="1"/>
    <col min="11545" max="11546" width="5.23046875" style="181" customWidth="1"/>
    <col min="11547" max="11547" width="6.69140625" style="181" customWidth="1"/>
    <col min="11548" max="11548" width="5.765625" style="181" bestFit="1" customWidth="1"/>
    <col min="11549" max="11549" width="5.23046875" style="181" customWidth="1"/>
    <col min="11550" max="11550" width="5.765625" style="181" customWidth="1"/>
    <col min="11551" max="11551" width="5.23046875" style="181" customWidth="1"/>
    <col min="11552" max="11552" width="5.84375" style="181" customWidth="1"/>
    <col min="11553" max="11553" width="6.69140625" style="181" bestFit="1" customWidth="1"/>
    <col min="11554" max="11554" width="10.84375" style="181" bestFit="1" customWidth="1"/>
    <col min="11555" max="11776" width="7.765625" style="181"/>
    <col min="11777" max="11777" width="4.3046875" style="181" customWidth="1"/>
    <col min="11778" max="11778" width="5.07421875" style="181" customWidth="1"/>
    <col min="11779" max="11779" width="6.69140625" style="181" customWidth="1"/>
    <col min="11780" max="11780" width="7.69140625" style="181" customWidth="1"/>
    <col min="11781" max="11781" width="6.3046875" style="181" customWidth="1"/>
    <col min="11782" max="11782" width="5.765625" style="181" customWidth="1"/>
    <col min="11783" max="11783" width="1" style="181" customWidth="1"/>
    <col min="11784" max="11784" width="5.07421875" style="181" customWidth="1"/>
    <col min="11785" max="11785" width="6.3046875" style="181" customWidth="1"/>
    <col min="11786" max="11786" width="5.84375" style="181" customWidth="1"/>
    <col min="11787" max="11787" width="4.3046875" style="181" customWidth="1"/>
    <col min="11788" max="11788" width="5.765625" style="181" customWidth="1"/>
    <col min="11789" max="11789" width="0.69140625" style="181" customWidth="1"/>
    <col min="11790" max="11790" width="4.3046875" style="181" customWidth="1"/>
    <col min="11791" max="11791" width="6.3046875" style="181" customWidth="1"/>
    <col min="11792" max="11792" width="5.3046875" style="181" customWidth="1"/>
    <col min="11793" max="11794" width="1" style="181" customWidth="1"/>
    <col min="11795" max="11795" width="5.3046875" style="181" customWidth="1"/>
    <col min="11796" max="11796" width="5.07421875" style="181" customWidth="1"/>
    <col min="11797" max="11797" width="5.765625" style="181" customWidth="1"/>
    <col min="11798" max="11798" width="5.53515625" style="181" customWidth="1"/>
    <col min="11799" max="11799" width="5.07421875" style="181" customWidth="1"/>
    <col min="11800" max="11800" width="4.84375" style="181" customWidth="1"/>
    <col min="11801" max="11802" width="5.23046875" style="181" customWidth="1"/>
    <col min="11803" max="11803" width="6.69140625" style="181" customWidth="1"/>
    <col min="11804" max="11804" width="5.765625" style="181" bestFit="1" customWidth="1"/>
    <col min="11805" max="11805" width="5.23046875" style="181" customWidth="1"/>
    <col min="11806" max="11806" width="5.765625" style="181" customWidth="1"/>
    <col min="11807" max="11807" width="5.23046875" style="181" customWidth="1"/>
    <col min="11808" max="11808" width="5.84375" style="181" customWidth="1"/>
    <col min="11809" max="11809" width="6.69140625" style="181" bestFit="1" customWidth="1"/>
    <col min="11810" max="11810" width="10.84375" style="181" bestFit="1" customWidth="1"/>
    <col min="11811" max="12032" width="7.765625" style="181"/>
    <col min="12033" max="12033" width="4.3046875" style="181" customWidth="1"/>
    <col min="12034" max="12034" width="5.07421875" style="181" customWidth="1"/>
    <col min="12035" max="12035" width="6.69140625" style="181" customWidth="1"/>
    <col min="12036" max="12036" width="7.69140625" style="181" customWidth="1"/>
    <col min="12037" max="12037" width="6.3046875" style="181" customWidth="1"/>
    <col min="12038" max="12038" width="5.765625" style="181" customWidth="1"/>
    <col min="12039" max="12039" width="1" style="181" customWidth="1"/>
    <col min="12040" max="12040" width="5.07421875" style="181" customWidth="1"/>
    <col min="12041" max="12041" width="6.3046875" style="181" customWidth="1"/>
    <col min="12042" max="12042" width="5.84375" style="181" customWidth="1"/>
    <col min="12043" max="12043" width="4.3046875" style="181" customWidth="1"/>
    <col min="12044" max="12044" width="5.765625" style="181" customWidth="1"/>
    <col min="12045" max="12045" width="0.69140625" style="181" customWidth="1"/>
    <col min="12046" max="12046" width="4.3046875" style="181" customWidth="1"/>
    <col min="12047" max="12047" width="6.3046875" style="181" customWidth="1"/>
    <col min="12048" max="12048" width="5.3046875" style="181" customWidth="1"/>
    <col min="12049" max="12050" width="1" style="181" customWidth="1"/>
    <col min="12051" max="12051" width="5.3046875" style="181" customWidth="1"/>
    <col min="12052" max="12052" width="5.07421875" style="181" customWidth="1"/>
    <col min="12053" max="12053" width="5.765625" style="181" customWidth="1"/>
    <col min="12054" max="12054" width="5.53515625" style="181" customWidth="1"/>
    <col min="12055" max="12055" width="5.07421875" style="181" customWidth="1"/>
    <col min="12056" max="12056" width="4.84375" style="181" customWidth="1"/>
    <col min="12057" max="12058" width="5.23046875" style="181" customWidth="1"/>
    <col min="12059" max="12059" width="6.69140625" style="181" customWidth="1"/>
    <col min="12060" max="12060" width="5.765625" style="181" bestFit="1" customWidth="1"/>
    <col min="12061" max="12061" width="5.23046875" style="181" customWidth="1"/>
    <col min="12062" max="12062" width="5.765625" style="181" customWidth="1"/>
    <col min="12063" max="12063" width="5.23046875" style="181" customWidth="1"/>
    <col min="12064" max="12064" width="5.84375" style="181" customWidth="1"/>
    <col min="12065" max="12065" width="6.69140625" style="181" bestFit="1" customWidth="1"/>
    <col min="12066" max="12066" width="10.84375" style="181" bestFit="1" customWidth="1"/>
    <col min="12067" max="12288" width="7.765625" style="181"/>
    <col min="12289" max="12289" width="4.3046875" style="181" customWidth="1"/>
    <col min="12290" max="12290" width="5.07421875" style="181" customWidth="1"/>
    <col min="12291" max="12291" width="6.69140625" style="181" customWidth="1"/>
    <col min="12292" max="12292" width="7.69140625" style="181" customWidth="1"/>
    <col min="12293" max="12293" width="6.3046875" style="181" customWidth="1"/>
    <col min="12294" max="12294" width="5.765625" style="181" customWidth="1"/>
    <col min="12295" max="12295" width="1" style="181" customWidth="1"/>
    <col min="12296" max="12296" width="5.07421875" style="181" customWidth="1"/>
    <col min="12297" max="12297" width="6.3046875" style="181" customWidth="1"/>
    <col min="12298" max="12298" width="5.84375" style="181" customWidth="1"/>
    <col min="12299" max="12299" width="4.3046875" style="181" customWidth="1"/>
    <col min="12300" max="12300" width="5.765625" style="181" customWidth="1"/>
    <col min="12301" max="12301" width="0.69140625" style="181" customWidth="1"/>
    <col min="12302" max="12302" width="4.3046875" style="181" customWidth="1"/>
    <col min="12303" max="12303" width="6.3046875" style="181" customWidth="1"/>
    <col min="12304" max="12304" width="5.3046875" style="181" customWidth="1"/>
    <col min="12305" max="12306" width="1" style="181" customWidth="1"/>
    <col min="12307" max="12307" width="5.3046875" style="181" customWidth="1"/>
    <col min="12308" max="12308" width="5.07421875" style="181" customWidth="1"/>
    <col min="12309" max="12309" width="5.765625" style="181" customWidth="1"/>
    <col min="12310" max="12310" width="5.53515625" style="181" customWidth="1"/>
    <col min="12311" max="12311" width="5.07421875" style="181" customWidth="1"/>
    <col min="12312" max="12312" width="4.84375" style="181" customWidth="1"/>
    <col min="12313" max="12314" width="5.23046875" style="181" customWidth="1"/>
    <col min="12315" max="12315" width="6.69140625" style="181" customWidth="1"/>
    <col min="12316" max="12316" width="5.765625" style="181" bestFit="1" customWidth="1"/>
    <col min="12317" max="12317" width="5.23046875" style="181" customWidth="1"/>
    <col min="12318" max="12318" width="5.765625" style="181" customWidth="1"/>
    <col min="12319" max="12319" width="5.23046875" style="181" customWidth="1"/>
    <col min="12320" max="12320" width="5.84375" style="181" customWidth="1"/>
    <col min="12321" max="12321" width="6.69140625" style="181" bestFit="1" customWidth="1"/>
    <col min="12322" max="12322" width="10.84375" style="181" bestFit="1" customWidth="1"/>
    <col min="12323" max="12544" width="7.765625" style="181"/>
    <col min="12545" max="12545" width="4.3046875" style="181" customWidth="1"/>
    <col min="12546" max="12546" width="5.07421875" style="181" customWidth="1"/>
    <col min="12547" max="12547" width="6.69140625" style="181" customWidth="1"/>
    <col min="12548" max="12548" width="7.69140625" style="181" customWidth="1"/>
    <col min="12549" max="12549" width="6.3046875" style="181" customWidth="1"/>
    <col min="12550" max="12550" width="5.765625" style="181" customWidth="1"/>
    <col min="12551" max="12551" width="1" style="181" customWidth="1"/>
    <col min="12552" max="12552" width="5.07421875" style="181" customWidth="1"/>
    <col min="12553" max="12553" width="6.3046875" style="181" customWidth="1"/>
    <col min="12554" max="12554" width="5.84375" style="181" customWidth="1"/>
    <col min="12555" max="12555" width="4.3046875" style="181" customWidth="1"/>
    <col min="12556" max="12556" width="5.765625" style="181" customWidth="1"/>
    <col min="12557" max="12557" width="0.69140625" style="181" customWidth="1"/>
    <col min="12558" max="12558" width="4.3046875" style="181" customWidth="1"/>
    <col min="12559" max="12559" width="6.3046875" style="181" customWidth="1"/>
    <col min="12560" max="12560" width="5.3046875" style="181" customWidth="1"/>
    <col min="12561" max="12562" width="1" style="181" customWidth="1"/>
    <col min="12563" max="12563" width="5.3046875" style="181" customWidth="1"/>
    <col min="12564" max="12564" width="5.07421875" style="181" customWidth="1"/>
    <col min="12565" max="12565" width="5.765625" style="181" customWidth="1"/>
    <col min="12566" max="12566" width="5.53515625" style="181" customWidth="1"/>
    <col min="12567" max="12567" width="5.07421875" style="181" customWidth="1"/>
    <col min="12568" max="12568" width="4.84375" style="181" customWidth="1"/>
    <col min="12569" max="12570" width="5.23046875" style="181" customWidth="1"/>
    <col min="12571" max="12571" width="6.69140625" style="181" customWidth="1"/>
    <col min="12572" max="12572" width="5.765625" style="181" bestFit="1" customWidth="1"/>
    <col min="12573" max="12573" width="5.23046875" style="181" customWidth="1"/>
    <col min="12574" max="12574" width="5.765625" style="181" customWidth="1"/>
    <col min="12575" max="12575" width="5.23046875" style="181" customWidth="1"/>
    <col min="12576" max="12576" width="5.84375" style="181" customWidth="1"/>
    <col min="12577" max="12577" width="6.69140625" style="181" bestFit="1" customWidth="1"/>
    <col min="12578" max="12578" width="10.84375" style="181" bestFit="1" customWidth="1"/>
    <col min="12579" max="12800" width="7.765625" style="181"/>
    <col min="12801" max="12801" width="4.3046875" style="181" customWidth="1"/>
    <col min="12802" max="12802" width="5.07421875" style="181" customWidth="1"/>
    <col min="12803" max="12803" width="6.69140625" style="181" customWidth="1"/>
    <col min="12804" max="12804" width="7.69140625" style="181" customWidth="1"/>
    <col min="12805" max="12805" width="6.3046875" style="181" customWidth="1"/>
    <col min="12806" max="12806" width="5.765625" style="181" customWidth="1"/>
    <col min="12807" max="12807" width="1" style="181" customWidth="1"/>
    <col min="12808" max="12808" width="5.07421875" style="181" customWidth="1"/>
    <col min="12809" max="12809" width="6.3046875" style="181" customWidth="1"/>
    <col min="12810" max="12810" width="5.84375" style="181" customWidth="1"/>
    <col min="12811" max="12811" width="4.3046875" style="181" customWidth="1"/>
    <col min="12812" max="12812" width="5.765625" style="181" customWidth="1"/>
    <col min="12813" max="12813" width="0.69140625" style="181" customWidth="1"/>
    <col min="12814" max="12814" width="4.3046875" style="181" customWidth="1"/>
    <col min="12815" max="12815" width="6.3046875" style="181" customWidth="1"/>
    <col min="12816" max="12816" width="5.3046875" style="181" customWidth="1"/>
    <col min="12817" max="12818" width="1" style="181" customWidth="1"/>
    <col min="12819" max="12819" width="5.3046875" style="181" customWidth="1"/>
    <col min="12820" max="12820" width="5.07421875" style="181" customWidth="1"/>
    <col min="12821" max="12821" width="5.765625" style="181" customWidth="1"/>
    <col min="12822" max="12822" width="5.53515625" style="181" customWidth="1"/>
    <col min="12823" max="12823" width="5.07421875" style="181" customWidth="1"/>
    <col min="12824" max="12824" width="4.84375" style="181" customWidth="1"/>
    <col min="12825" max="12826" width="5.23046875" style="181" customWidth="1"/>
    <col min="12827" max="12827" width="6.69140625" style="181" customWidth="1"/>
    <col min="12828" max="12828" width="5.765625" style="181" bestFit="1" customWidth="1"/>
    <col min="12829" max="12829" width="5.23046875" style="181" customWidth="1"/>
    <col min="12830" max="12830" width="5.765625" style="181" customWidth="1"/>
    <col min="12831" max="12831" width="5.23046875" style="181" customWidth="1"/>
    <col min="12832" max="12832" width="5.84375" style="181" customWidth="1"/>
    <col min="12833" max="12833" width="6.69140625" style="181" bestFit="1" customWidth="1"/>
    <col min="12834" max="12834" width="10.84375" style="181" bestFit="1" customWidth="1"/>
    <col min="12835" max="13056" width="7.765625" style="181"/>
    <col min="13057" max="13057" width="4.3046875" style="181" customWidth="1"/>
    <col min="13058" max="13058" width="5.07421875" style="181" customWidth="1"/>
    <col min="13059" max="13059" width="6.69140625" style="181" customWidth="1"/>
    <col min="13060" max="13060" width="7.69140625" style="181" customWidth="1"/>
    <col min="13061" max="13061" width="6.3046875" style="181" customWidth="1"/>
    <col min="13062" max="13062" width="5.765625" style="181" customWidth="1"/>
    <col min="13063" max="13063" width="1" style="181" customWidth="1"/>
    <col min="13064" max="13064" width="5.07421875" style="181" customWidth="1"/>
    <col min="13065" max="13065" width="6.3046875" style="181" customWidth="1"/>
    <col min="13066" max="13066" width="5.84375" style="181" customWidth="1"/>
    <col min="13067" max="13067" width="4.3046875" style="181" customWidth="1"/>
    <col min="13068" max="13068" width="5.765625" style="181" customWidth="1"/>
    <col min="13069" max="13069" width="0.69140625" style="181" customWidth="1"/>
    <col min="13070" max="13070" width="4.3046875" style="181" customWidth="1"/>
    <col min="13071" max="13071" width="6.3046875" style="181" customWidth="1"/>
    <col min="13072" max="13072" width="5.3046875" style="181" customWidth="1"/>
    <col min="13073" max="13074" width="1" style="181" customWidth="1"/>
    <col min="13075" max="13075" width="5.3046875" style="181" customWidth="1"/>
    <col min="13076" max="13076" width="5.07421875" style="181" customWidth="1"/>
    <col min="13077" max="13077" width="5.765625" style="181" customWidth="1"/>
    <col min="13078" max="13078" width="5.53515625" style="181" customWidth="1"/>
    <col min="13079" max="13079" width="5.07421875" style="181" customWidth="1"/>
    <col min="13080" max="13080" width="4.84375" style="181" customWidth="1"/>
    <col min="13081" max="13082" width="5.23046875" style="181" customWidth="1"/>
    <col min="13083" max="13083" width="6.69140625" style="181" customWidth="1"/>
    <col min="13084" max="13084" width="5.765625" style="181" bestFit="1" customWidth="1"/>
    <col min="13085" max="13085" width="5.23046875" style="181" customWidth="1"/>
    <col min="13086" max="13086" width="5.765625" style="181" customWidth="1"/>
    <col min="13087" max="13087" width="5.23046875" style="181" customWidth="1"/>
    <col min="13088" max="13088" width="5.84375" style="181" customWidth="1"/>
    <col min="13089" max="13089" width="6.69140625" style="181" bestFit="1" customWidth="1"/>
    <col min="13090" max="13090" width="10.84375" style="181" bestFit="1" customWidth="1"/>
    <col min="13091" max="13312" width="7.765625" style="181"/>
    <col min="13313" max="13313" width="4.3046875" style="181" customWidth="1"/>
    <col min="13314" max="13314" width="5.07421875" style="181" customWidth="1"/>
    <col min="13315" max="13315" width="6.69140625" style="181" customWidth="1"/>
    <col min="13316" max="13316" width="7.69140625" style="181" customWidth="1"/>
    <col min="13317" max="13317" width="6.3046875" style="181" customWidth="1"/>
    <col min="13318" max="13318" width="5.765625" style="181" customWidth="1"/>
    <col min="13319" max="13319" width="1" style="181" customWidth="1"/>
    <col min="13320" max="13320" width="5.07421875" style="181" customWidth="1"/>
    <col min="13321" max="13321" width="6.3046875" style="181" customWidth="1"/>
    <col min="13322" max="13322" width="5.84375" style="181" customWidth="1"/>
    <col min="13323" max="13323" width="4.3046875" style="181" customWidth="1"/>
    <col min="13324" max="13324" width="5.765625" style="181" customWidth="1"/>
    <col min="13325" max="13325" width="0.69140625" style="181" customWidth="1"/>
    <col min="13326" max="13326" width="4.3046875" style="181" customWidth="1"/>
    <col min="13327" max="13327" width="6.3046875" style="181" customWidth="1"/>
    <col min="13328" max="13328" width="5.3046875" style="181" customWidth="1"/>
    <col min="13329" max="13330" width="1" style="181" customWidth="1"/>
    <col min="13331" max="13331" width="5.3046875" style="181" customWidth="1"/>
    <col min="13332" max="13332" width="5.07421875" style="181" customWidth="1"/>
    <col min="13333" max="13333" width="5.765625" style="181" customWidth="1"/>
    <col min="13334" max="13334" width="5.53515625" style="181" customWidth="1"/>
    <col min="13335" max="13335" width="5.07421875" style="181" customWidth="1"/>
    <col min="13336" max="13336" width="4.84375" style="181" customWidth="1"/>
    <col min="13337" max="13338" width="5.23046875" style="181" customWidth="1"/>
    <col min="13339" max="13339" width="6.69140625" style="181" customWidth="1"/>
    <col min="13340" max="13340" width="5.765625" style="181" bestFit="1" customWidth="1"/>
    <col min="13341" max="13341" width="5.23046875" style="181" customWidth="1"/>
    <col min="13342" max="13342" width="5.765625" style="181" customWidth="1"/>
    <col min="13343" max="13343" width="5.23046875" style="181" customWidth="1"/>
    <col min="13344" max="13344" width="5.84375" style="181" customWidth="1"/>
    <col min="13345" max="13345" width="6.69140625" style="181" bestFit="1" customWidth="1"/>
    <col min="13346" max="13346" width="10.84375" style="181" bestFit="1" customWidth="1"/>
    <col min="13347" max="13568" width="7.765625" style="181"/>
    <col min="13569" max="13569" width="4.3046875" style="181" customWidth="1"/>
    <col min="13570" max="13570" width="5.07421875" style="181" customWidth="1"/>
    <col min="13571" max="13571" width="6.69140625" style="181" customWidth="1"/>
    <col min="13572" max="13572" width="7.69140625" style="181" customWidth="1"/>
    <col min="13573" max="13573" width="6.3046875" style="181" customWidth="1"/>
    <col min="13574" max="13574" width="5.765625" style="181" customWidth="1"/>
    <col min="13575" max="13575" width="1" style="181" customWidth="1"/>
    <col min="13576" max="13576" width="5.07421875" style="181" customWidth="1"/>
    <col min="13577" max="13577" width="6.3046875" style="181" customWidth="1"/>
    <col min="13578" max="13578" width="5.84375" style="181" customWidth="1"/>
    <col min="13579" max="13579" width="4.3046875" style="181" customWidth="1"/>
    <col min="13580" max="13580" width="5.765625" style="181" customWidth="1"/>
    <col min="13581" max="13581" width="0.69140625" style="181" customWidth="1"/>
    <col min="13582" max="13582" width="4.3046875" style="181" customWidth="1"/>
    <col min="13583" max="13583" width="6.3046875" style="181" customWidth="1"/>
    <col min="13584" max="13584" width="5.3046875" style="181" customWidth="1"/>
    <col min="13585" max="13586" width="1" style="181" customWidth="1"/>
    <col min="13587" max="13587" width="5.3046875" style="181" customWidth="1"/>
    <col min="13588" max="13588" width="5.07421875" style="181" customWidth="1"/>
    <col min="13589" max="13589" width="5.765625" style="181" customWidth="1"/>
    <col min="13590" max="13590" width="5.53515625" style="181" customWidth="1"/>
    <col min="13591" max="13591" width="5.07421875" style="181" customWidth="1"/>
    <col min="13592" max="13592" width="4.84375" style="181" customWidth="1"/>
    <col min="13593" max="13594" width="5.23046875" style="181" customWidth="1"/>
    <col min="13595" max="13595" width="6.69140625" style="181" customWidth="1"/>
    <col min="13596" max="13596" width="5.765625" style="181" bestFit="1" customWidth="1"/>
    <col min="13597" max="13597" width="5.23046875" style="181" customWidth="1"/>
    <col min="13598" max="13598" width="5.765625" style="181" customWidth="1"/>
    <col min="13599" max="13599" width="5.23046875" style="181" customWidth="1"/>
    <col min="13600" max="13600" width="5.84375" style="181" customWidth="1"/>
    <col min="13601" max="13601" width="6.69140625" style="181" bestFit="1" customWidth="1"/>
    <col min="13602" max="13602" width="10.84375" style="181" bestFit="1" customWidth="1"/>
    <col min="13603" max="13824" width="7.765625" style="181"/>
    <col min="13825" max="13825" width="4.3046875" style="181" customWidth="1"/>
    <col min="13826" max="13826" width="5.07421875" style="181" customWidth="1"/>
    <col min="13827" max="13827" width="6.69140625" style="181" customWidth="1"/>
    <col min="13828" max="13828" width="7.69140625" style="181" customWidth="1"/>
    <col min="13829" max="13829" width="6.3046875" style="181" customWidth="1"/>
    <col min="13830" max="13830" width="5.765625" style="181" customWidth="1"/>
    <col min="13831" max="13831" width="1" style="181" customWidth="1"/>
    <col min="13832" max="13832" width="5.07421875" style="181" customWidth="1"/>
    <col min="13833" max="13833" width="6.3046875" style="181" customWidth="1"/>
    <col min="13834" max="13834" width="5.84375" style="181" customWidth="1"/>
    <col min="13835" max="13835" width="4.3046875" style="181" customWidth="1"/>
    <col min="13836" max="13836" width="5.765625" style="181" customWidth="1"/>
    <col min="13837" max="13837" width="0.69140625" style="181" customWidth="1"/>
    <col min="13838" max="13838" width="4.3046875" style="181" customWidth="1"/>
    <col min="13839" max="13839" width="6.3046875" style="181" customWidth="1"/>
    <col min="13840" max="13840" width="5.3046875" style="181" customWidth="1"/>
    <col min="13841" max="13842" width="1" style="181" customWidth="1"/>
    <col min="13843" max="13843" width="5.3046875" style="181" customWidth="1"/>
    <col min="13844" max="13844" width="5.07421875" style="181" customWidth="1"/>
    <col min="13845" max="13845" width="5.765625" style="181" customWidth="1"/>
    <col min="13846" max="13846" width="5.53515625" style="181" customWidth="1"/>
    <col min="13847" max="13847" width="5.07421875" style="181" customWidth="1"/>
    <col min="13848" max="13848" width="4.84375" style="181" customWidth="1"/>
    <col min="13849" max="13850" width="5.23046875" style="181" customWidth="1"/>
    <col min="13851" max="13851" width="6.69140625" style="181" customWidth="1"/>
    <col min="13852" max="13852" width="5.765625" style="181" bestFit="1" customWidth="1"/>
    <col min="13853" max="13853" width="5.23046875" style="181" customWidth="1"/>
    <col min="13854" max="13854" width="5.765625" style="181" customWidth="1"/>
    <col min="13855" max="13855" width="5.23046875" style="181" customWidth="1"/>
    <col min="13856" max="13856" width="5.84375" style="181" customWidth="1"/>
    <col min="13857" max="13857" width="6.69140625" style="181" bestFit="1" customWidth="1"/>
    <col min="13858" max="13858" width="10.84375" style="181" bestFit="1" customWidth="1"/>
    <col min="13859" max="14080" width="7.765625" style="181"/>
    <col min="14081" max="14081" width="4.3046875" style="181" customWidth="1"/>
    <col min="14082" max="14082" width="5.07421875" style="181" customWidth="1"/>
    <col min="14083" max="14083" width="6.69140625" style="181" customWidth="1"/>
    <col min="14084" max="14084" width="7.69140625" style="181" customWidth="1"/>
    <col min="14085" max="14085" width="6.3046875" style="181" customWidth="1"/>
    <col min="14086" max="14086" width="5.765625" style="181" customWidth="1"/>
    <col min="14087" max="14087" width="1" style="181" customWidth="1"/>
    <col min="14088" max="14088" width="5.07421875" style="181" customWidth="1"/>
    <col min="14089" max="14089" width="6.3046875" style="181" customWidth="1"/>
    <col min="14090" max="14090" width="5.84375" style="181" customWidth="1"/>
    <col min="14091" max="14091" width="4.3046875" style="181" customWidth="1"/>
    <col min="14092" max="14092" width="5.765625" style="181" customWidth="1"/>
    <col min="14093" max="14093" width="0.69140625" style="181" customWidth="1"/>
    <col min="14094" max="14094" width="4.3046875" style="181" customWidth="1"/>
    <col min="14095" max="14095" width="6.3046875" style="181" customWidth="1"/>
    <col min="14096" max="14096" width="5.3046875" style="181" customWidth="1"/>
    <col min="14097" max="14098" width="1" style="181" customWidth="1"/>
    <col min="14099" max="14099" width="5.3046875" style="181" customWidth="1"/>
    <col min="14100" max="14100" width="5.07421875" style="181" customWidth="1"/>
    <col min="14101" max="14101" width="5.765625" style="181" customWidth="1"/>
    <col min="14102" max="14102" width="5.53515625" style="181" customWidth="1"/>
    <col min="14103" max="14103" width="5.07421875" style="181" customWidth="1"/>
    <col min="14104" max="14104" width="4.84375" style="181" customWidth="1"/>
    <col min="14105" max="14106" width="5.23046875" style="181" customWidth="1"/>
    <col min="14107" max="14107" width="6.69140625" style="181" customWidth="1"/>
    <col min="14108" max="14108" width="5.765625" style="181" bestFit="1" customWidth="1"/>
    <col min="14109" max="14109" width="5.23046875" style="181" customWidth="1"/>
    <col min="14110" max="14110" width="5.765625" style="181" customWidth="1"/>
    <col min="14111" max="14111" width="5.23046875" style="181" customWidth="1"/>
    <col min="14112" max="14112" width="5.84375" style="181" customWidth="1"/>
    <col min="14113" max="14113" width="6.69140625" style="181" bestFit="1" customWidth="1"/>
    <col min="14114" max="14114" width="10.84375" style="181" bestFit="1" customWidth="1"/>
    <col min="14115" max="14336" width="7.765625" style="181"/>
    <col min="14337" max="14337" width="4.3046875" style="181" customWidth="1"/>
    <col min="14338" max="14338" width="5.07421875" style="181" customWidth="1"/>
    <col min="14339" max="14339" width="6.69140625" style="181" customWidth="1"/>
    <col min="14340" max="14340" width="7.69140625" style="181" customWidth="1"/>
    <col min="14341" max="14341" width="6.3046875" style="181" customWidth="1"/>
    <col min="14342" max="14342" width="5.765625" style="181" customWidth="1"/>
    <col min="14343" max="14343" width="1" style="181" customWidth="1"/>
    <col min="14344" max="14344" width="5.07421875" style="181" customWidth="1"/>
    <col min="14345" max="14345" width="6.3046875" style="181" customWidth="1"/>
    <col min="14346" max="14346" width="5.84375" style="181" customWidth="1"/>
    <col min="14347" max="14347" width="4.3046875" style="181" customWidth="1"/>
    <col min="14348" max="14348" width="5.765625" style="181" customWidth="1"/>
    <col min="14349" max="14349" width="0.69140625" style="181" customWidth="1"/>
    <col min="14350" max="14350" width="4.3046875" style="181" customWidth="1"/>
    <col min="14351" max="14351" width="6.3046875" style="181" customWidth="1"/>
    <col min="14352" max="14352" width="5.3046875" style="181" customWidth="1"/>
    <col min="14353" max="14354" width="1" style="181" customWidth="1"/>
    <col min="14355" max="14355" width="5.3046875" style="181" customWidth="1"/>
    <col min="14356" max="14356" width="5.07421875" style="181" customWidth="1"/>
    <col min="14357" max="14357" width="5.765625" style="181" customWidth="1"/>
    <col min="14358" max="14358" width="5.53515625" style="181" customWidth="1"/>
    <col min="14359" max="14359" width="5.07421875" style="181" customWidth="1"/>
    <col min="14360" max="14360" width="4.84375" style="181" customWidth="1"/>
    <col min="14361" max="14362" width="5.23046875" style="181" customWidth="1"/>
    <col min="14363" max="14363" width="6.69140625" style="181" customWidth="1"/>
    <col min="14364" max="14364" width="5.765625" style="181" bestFit="1" customWidth="1"/>
    <col min="14365" max="14365" width="5.23046875" style="181" customWidth="1"/>
    <col min="14366" max="14366" width="5.765625" style="181" customWidth="1"/>
    <col min="14367" max="14367" width="5.23046875" style="181" customWidth="1"/>
    <col min="14368" max="14368" width="5.84375" style="181" customWidth="1"/>
    <col min="14369" max="14369" width="6.69140625" style="181" bestFit="1" customWidth="1"/>
    <col min="14370" max="14370" width="10.84375" style="181" bestFit="1" customWidth="1"/>
    <col min="14371" max="14592" width="7.765625" style="181"/>
    <col min="14593" max="14593" width="4.3046875" style="181" customWidth="1"/>
    <col min="14594" max="14594" width="5.07421875" style="181" customWidth="1"/>
    <col min="14595" max="14595" width="6.69140625" style="181" customWidth="1"/>
    <col min="14596" max="14596" width="7.69140625" style="181" customWidth="1"/>
    <col min="14597" max="14597" width="6.3046875" style="181" customWidth="1"/>
    <col min="14598" max="14598" width="5.765625" style="181" customWidth="1"/>
    <col min="14599" max="14599" width="1" style="181" customWidth="1"/>
    <col min="14600" max="14600" width="5.07421875" style="181" customWidth="1"/>
    <col min="14601" max="14601" width="6.3046875" style="181" customWidth="1"/>
    <col min="14602" max="14602" width="5.84375" style="181" customWidth="1"/>
    <col min="14603" max="14603" width="4.3046875" style="181" customWidth="1"/>
    <col min="14604" max="14604" width="5.765625" style="181" customWidth="1"/>
    <col min="14605" max="14605" width="0.69140625" style="181" customWidth="1"/>
    <col min="14606" max="14606" width="4.3046875" style="181" customWidth="1"/>
    <col min="14607" max="14607" width="6.3046875" style="181" customWidth="1"/>
    <col min="14608" max="14608" width="5.3046875" style="181" customWidth="1"/>
    <col min="14609" max="14610" width="1" style="181" customWidth="1"/>
    <col min="14611" max="14611" width="5.3046875" style="181" customWidth="1"/>
    <col min="14612" max="14612" width="5.07421875" style="181" customWidth="1"/>
    <col min="14613" max="14613" width="5.765625" style="181" customWidth="1"/>
    <col min="14614" max="14614" width="5.53515625" style="181" customWidth="1"/>
    <col min="14615" max="14615" width="5.07421875" style="181" customWidth="1"/>
    <col min="14616" max="14616" width="4.84375" style="181" customWidth="1"/>
    <col min="14617" max="14618" width="5.23046875" style="181" customWidth="1"/>
    <col min="14619" max="14619" width="6.69140625" style="181" customWidth="1"/>
    <col min="14620" max="14620" width="5.765625" style="181" bestFit="1" customWidth="1"/>
    <col min="14621" max="14621" width="5.23046875" style="181" customWidth="1"/>
    <col min="14622" max="14622" width="5.765625" style="181" customWidth="1"/>
    <col min="14623" max="14623" width="5.23046875" style="181" customWidth="1"/>
    <col min="14624" max="14624" width="5.84375" style="181" customWidth="1"/>
    <col min="14625" max="14625" width="6.69140625" style="181" bestFit="1" customWidth="1"/>
    <col min="14626" max="14626" width="10.84375" style="181" bestFit="1" customWidth="1"/>
    <col min="14627" max="14848" width="7.765625" style="181"/>
    <col min="14849" max="14849" width="4.3046875" style="181" customWidth="1"/>
    <col min="14850" max="14850" width="5.07421875" style="181" customWidth="1"/>
    <col min="14851" max="14851" width="6.69140625" style="181" customWidth="1"/>
    <col min="14852" max="14852" width="7.69140625" style="181" customWidth="1"/>
    <col min="14853" max="14853" width="6.3046875" style="181" customWidth="1"/>
    <col min="14854" max="14854" width="5.765625" style="181" customWidth="1"/>
    <col min="14855" max="14855" width="1" style="181" customWidth="1"/>
    <col min="14856" max="14856" width="5.07421875" style="181" customWidth="1"/>
    <col min="14857" max="14857" width="6.3046875" style="181" customWidth="1"/>
    <col min="14858" max="14858" width="5.84375" style="181" customWidth="1"/>
    <col min="14859" max="14859" width="4.3046875" style="181" customWidth="1"/>
    <col min="14860" max="14860" width="5.765625" style="181" customWidth="1"/>
    <col min="14861" max="14861" width="0.69140625" style="181" customWidth="1"/>
    <col min="14862" max="14862" width="4.3046875" style="181" customWidth="1"/>
    <col min="14863" max="14863" width="6.3046875" style="181" customWidth="1"/>
    <col min="14864" max="14864" width="5.3046875" style="181" customWidth="1"/>
    <col min="14865" max="14866" width="1" style="181" customWidth="1"/>
    <col min="14867" max="14867" width="5.3046875" style="181" customWidth="1"/>
    <col min="14868" max="14868" width="5.07421875" style="181" customWidth="1"/>
    <col min="14869" max="14869" width="5.765625" style="181" customWidth="1"/>
    <col min="14870" max="14870" width="5.53515625" style="181" customWidth="1"/>
    <col min="14871" max="14871" width="5.07421875" style="181" customWidth="1"/>
    <col min="14872" max="14872" width="4.84375" style="181" customWidth="1"/>
    <col min="14873" max="14874" width="5.23046875" style="181" customWidth="1"/>
    <col min="14875" max="14875" width="6.69140625" style="181" customWidth="1"/>
    <col min="14876" max="14876" width="5.765625" style="181" bestFit="1" customWidth="1"/>
    <col min="14877" max="14877" width="5.23046875" style="181" customWidth="1"/>
    <col min="14878" max="14878" width="5.765625" style="181" customWidth="1"/>
    <col min="14879" max="14879" width="5.23046875" style="181" customWidth="1"/>
    <col min="14880" max="14880" width="5.84375" style="181" customWidth="1"/>
    <col min="14881" max="14881" width="6.69140625" style="181" bestFit="1" customWidth="1"/>
    <col min="14882" max="14882" width="10.84375" style="181" bestFit="1" customWidth="1"/>
    <col min="14883" max="15104" width="7.765625" style="181"/>
    <col min="15105" max="15105" width="4.3046875" style="181" customWidth="1"/>
    <col min="15106" max="15106" width="5.07421875" style="181" customWidth="1"/>
    <col min="15107" max="15107" width="6.69140625" style="181" customWidth="1"/>
    <col min="15108" max="15108" width="7.69140625" style="181" customWidth="1"/>
    <col min="15109" max="15109" width="6.3046875" style="181" customWidth="1"/>
    <col min="15110" max="15110" width="5.765625" style="181" customWidth="1"/>
    <col min="15111" max="15111" width="1" style="181" customWidth="1"/>
    <col min="15112" max="15112" width="5.07421875" style="181" customWidth="1"/>
    <col min="15113" max="15113" width="6.3046875" style="181" customWidth="1"/>
    <col min="15114" max="15114" width="5.84375" style="181" customWidth="1"/>
    <col min="15115" max="15115" width="4.3046875" style="181" customWidth="1"/>
    <col min="15116" max="15116" width="5.765625" style="181" customWidth="1"/>
    <col min="15117" max="15117" width="0.69140625" style="181" customWidth="1"/>
    <col min="15118" max="15118" width="4.3046875" style="181" customWidth="1"/>
    <col min="15119" max="15119" width="6.3046875" style="181" customWidth="1"/>
    <col min="15120" max="15120" width="5.3046875" style="181" customWidth="1"/>
    <col min="15121" max="15122" width="1" style="181" customWidth="1"/>
    <col min="15123" max="15123" width="5.3046875" style="181" customWidth="1"/>
    <col min="15124" max="15124" width="5.07421875" style="181" customWidth="1"/>
    <col min="15125" max="15125" width="5.765625" style="181" customWidth="1"/>
    <col min="15126" max="15126" width="5.53515625" style="181" customWidth="1"/>
    <col min="15127" max="15127" width="5.07421875" style="181" customWidth="1"/>
    <col min="15128" max="15128" width="4.84375" style="181" customWidth="1"/>
    <col min="15129" max="15130" width="5.23046875" style="181" customWidth="1"/>
    <col min="15131" max="15131" width="6.69140625" style="181" customWidth="1"/>
    <col min="15132" max="15132" width="5.765625" style="181" bestFit="1" customWidth="1"/>
    <col min="15133" max="15133" width="5.23046875" style="181" customWidth="1"/>
    <col min="15134" max="15134" width="5.765625" style="181" customWidth="1"/>
    <col min="15135" max="15135" width="5.23046875" style="181" customWidth="1"/>
    <col min="15136" max="15136" width="5.84375" style="181" customWidth="1"/>
    <col min="15137" max="15137" width="6.69140625" style="181" bestFit="1" customWidth="1"/>
    <col min="15138" max="15138" width="10.84375" style="181" bestFit="1" customWidth="1"/>
    <col min="15139" max="15360" width="7.765625" style="181"/>
    <col min="15361" max="15361" width="4.3046875" style="181" customWidth="1"/>
    <col min="15362" max="15362" width="5.07421875" style="181" customWidth="1"/>
    <col min="15363" max="15363" width="6.69140625" style="181" customWidth="1"/>
    <col min="15364" max="15364" width="7.69140625" style="181" customWidth="1"/>
    <col min="15365" max="15365" width="6.3046875" style="181" customWidth="1"/>
    <col min="15366" max="15366" width="5.765625" style="181" customWidth="1"/>
    <col min="15367" max="15367" width="1" style="181" customWidth="1"/>
    <col min="15368" max="15368" width="5.07421875" style="181" customWidth="1"/>
    <col min="15369" max="15369" width="6.3046875" style="181" customWidth="1"/>
    <col min="15370" max="15370" width="5.84375" style="181" customWidth="1"/>
    <col min="15371" max="15371" width="4.3046875" style="181" customWidth="1"/>
    <col min="15372" max="15372" width="5.765625" style="181" customWidth="1"/>
    <col min="15373" max="15373" width="0.69140625" style="181" customWidth="1"/>
    <col min="15374" max="15374" width="4.3046875" style="181" customWidth="1"/>
    <col min="15375" max="15375" width="6.3046875" style="181" customWidth="1"/>
    <col min="15376" max="15376" width="5.3046875" style="181" customWidth="1"/>
    <col min="15377" max="15378" width="1" style="181" customWidth="1"/>
    <col min="15379" max="15379" width="5.3046875" style="181" customWidth="1"/>
    <col min="15380" max="15380" width="5.07421875" style="181" customWidth="1"/>
    <col min="15381" max="15381" width="5.765625" style="181" customWidth="1"/>
    <col min="15382" max="15382" width="5.53515625" style="181" customWidth="1"/>
    <col min="15383" max="15383" width="5.07421875" style="181" customWidth="1"/>
    <col min="15384" max="15384" width="4.84375" style="181" customWidth="1"/>
    <col min="15385" max="15386" width="5.23046875" style="181" customWidth="1"/>
    <col min="15387" max="15387" width="6.69140625" style="181" customWidth="1"/>
    <col min="15388" max="15388" width="5.765625" style="181" bestFit="1" customWidth="1"/>
    <col min="15389" max="15389" width="5.23046875" style="181" customWidth="1"/>
    <col min="15390" max="15390" width="5.765625" style="181" customWidth="1"/>
    <col min="15391" max="15391" width="5.23046875" style="181" customWidth="1"/>
    <col min="15392" max="15392" width="5.84375" style="181" customWidth="1"/>
    <col min="15393" max="15393" width="6.69140625" style="181" bestFit="1" customWidth="1"/>
    <col min="15394" max="15394" width="10.84375" style="181" bestFit="1" customWidth="1"/>
    <col min="15395" max="15616" width="7.765625" style="181"/>
    <col min="15617" max="15617" width="4.3046875" style="181" customWidth="1"/>
    <col min="15618" max="15618" width="5.07421875" style="181" customWidth="1"/>
    <col min="15619" max="15619" width="6.69140625" style="181" customWidth="1"/>
    <col min="15620" max="15620" width="7.69140625" style="181" customWidth="1"/>
    <col min="15621" max="15621" width="6.3046875" style="181" customWidth="1"/>
    <col min="15622" max="15622" width="5.765625" style="181" customWidth="1"/>
    <col min="15623" max="15623" width="1" style="181" customWidth="1"/>
    <col min="15624" max="15624" width="5.07421875" style="181" customWidth="1"/>
    <col min="15625" max="15625" width="6.3046875" style="181" customWidth="1"/>
    <col min="15626" max="15626" width="5.84375" style="181" customWidth="1"/>
    <col min="15627" max="15627" width="4.3046875" style="181" customWidth="1"/>
    <col min="15628" max="15628" width="5.765625" style="181" customWidth="1"/>
    <col min="15629" max="15629" width="0.69140625" style="181" customWidth="1"/>
    <col min="15630" max="15630" width="4.3046875" style="181" customWidth="1"/>
    <col min="15631" max="15631" width="6.3046875" style="181" customWidth="1"/>
    <col min="15632" max="15632" width="5.3046875" style="181" customWidth="1"/>
    <col min="15633" max="15634" width="1" style="181" customWidth="1"/>
    <col min="15635" max="15635" width="5.3046875" style="181" customWidth="1"/>
    <col min="15636" max="15636" width="5.07421875" style="181" customWidth="1"/>
    <col min="15637" max="15637" width="5.765625" style="181" customWidth="1"/>
    <col min="15638" max="15638" width="5.53515625" style="181" customWidth="1"/>
    <col min="15639" max="15639" width="5.07421875" style="181" customWidth="1"/>
    <col min="15640" max="15640" width="4.84375" style="181" customWidth="1"/>
    <col min="15641" max="15642" width="5.23046875" style="181" customWidth="1"/>
    <col min="15643" max="15643" width="6.69140625" style="181" customWidth="1"/>
    <col min="15644" max="15644" width="5.765625" style="181" bestFit="1" customWidth="1"/>
    <col min="15645" max="15645" width="5.23046875" style="181" customWidth="1"/>
    <col min="15646" max="15646" width="5.765625" style="181" customWidth="1"/>
    <col min="15647" max="15647" width="5.23046875" style="181" customWidth="1"/>
    <col min="15648" max="15648" width="5.84375" style="181" customWidth="1"/>
    <col min="15649" max="15649" width="6.69140625" style="181" bestFit="1" customWidth="1"/>
    <col min="15650" max="15650" width="10.84375" style="181" bestFit="1" customWidth="1"/>
    <col min="15651" max="15872" width="7.765625" style="181"/>
    <col min="15873" max="15873" width="4.3046875" style="181" customWidth="1"/>
    <col min="15874" max="15874" width="5.07421875" style="181" customWidth="1"/>
    <col min="15875" max="15875" width="6.69140625" style="181" customWidth="1"/>
    <col min="15876" max="15876" width="7.69140625" style="181" customWidth="1"/>
    <col min="15877" max="15877" width="6.3046875" style="181" customWidth="1"/>
    <col min="15878" max="15878" width="5.765625" style="181" customWidth="1"/>
    <col min="15879" max="15879" width="1" style="181" customWidth="1"/>
    <col min="15880" max="15880" width="5.07421875" style="181" customWidth="1"/>
    <col min="15881" max="15881" width="6.3046875" style="181" customWidth="1"/>
    <col min="15882" max="15882" width="5.84375" style="181" customWidth="1"/>
    <col min="15883" max="15883" width="4.3046875" style="181" customWidth="1"/>
    <col min="15884" max="15884" width="5.765625" style="181" customWidth="1"/>
    <col min="15885" max="15885" width="0.69140625" style="181" customWidth="1"/>
    <col min="15886" max="15886" width="4.3046875" style="181" customWidth="1"/>
    <col min="15887" max="15887" width="6.3046875" style="181" customWidth="1"/>
    <col min="15888" max="15888" width="5.3046875" style="181" customWidth="1"/>
    <col min="15889" max="15890" width="1" style="181" customWidth="1"/>
    <col min="15891" max="15891" width="5.3046875" style="181" customWidth="1"/>
    <col min="15892" max="15892" width="5.07421875" style="181" customWidth="1"/>
    <col min="15893" max="15893" width="5.765625" style="181" customWidth="1"/>
    <col min="15894" max="15894" width="5.53515625" style="181" customWidth="1"/>
    <col min="15895" max="15895" width="5.07421875" style="181" customWidth="1"/>
    <col min="15896" max="15896" width="4.84375" style="181" customWidth="1"/>
    <col min="15897" max="15898" width="5.23046875" style="181" customWidth="1"/>
    <col min="15899" max="15899" width="6.69140625" style="181" customWidth="1"/>
    <col min="15900" max="15900" width="5.765625" style="181" bestFit="1" customWidth="1"/>
    <col min="15901" max="15901" width="5.23046875" style="181" customWidth="1"/>
    <col min="15902" max="15902" width="5.765625" style="181" customWidth="1"/>
    <col min="15903" max="15903" width="5.23046875" style="181" customWidth="1"/>
    <col min="15904" max="15904" width="5.84375" style="181" customWidth="1"/>
    <col min="15905" max="15905" width="6.69140625" style="181" bestFit="1" customWidth="1"/>
    <col min="15906" max="15906" width="10.84375" style="181" bestFit="1" customWidth="1"/>
    <col min="15907" max="16128" width="7.765625" style="181"/>
    <col min="16129" max="16129" width="4.3046875" style="181" customWidth="1"/>
    <col min="16130" max="16130" width="5.07421875" style="181" customWidth="1"/>
    <col min="16131" max="16131" width="6.69140625" style="181" customWidth="1"/>
    <col min="16132" max="16132" width="7.69140625" style="181" customWidth="1"/>
    <col min="16133" max="16133" width="6.3046875" style="181" customWidth="1"/>
    <col min="16134" max="16134" width="5.765625" style="181" customWidth="1"/>
    <col min="16135" max="16135" width="1" style="181" customWidth="1"/>
    <col min="16136" max="16136" width="5.07421875" style="181" customWidth="1"/>
    <col min="16137" max="16137" width="6.3046875" style="181" customWidth="1"/>
    <col min="16138" max="16138" width="5.84375" style="181" customWidth="1"/>
    <col min="16139" max="16139" width="4.3046875" style="181" customWidth="1"/>
    <col min="16140" max="16140" width="5.765625" style="181" customWidth="1"/>
    <col min="16141" max="16141" width="0.69140625" style="181" customWidth="1"/>
    <col min="16142" max="16142" width="4.3046875" style="181" customWidth="1"/>
    <col min="16143" max="16143" width="6.3046875" style="181" customWidth="1"/>
    <col min="16144" max="16144" width="5.3046875" style="181" customWidth="1"/>
    <col min="16145" max="16146" width="1" style="181" customWidth="1"/>
    <col min="16147" max="16147" width="5.3046875" style="181" customWidth="1"/>
    <col min="16148" max="16148" width="5.07421875" style="181" customWidth="1"/>
    <col min="16149" max="16149" width="5.765625" style="181" customWidth="1"/>
    <col min="16150" max="16150" width="5.53515625" style="181" customWidth="1"/>
    <col min="16151" max="16151" width="5.07421875" style="181" customWidth="1"/>
    <col min="16152" max="16152" width="4.84375" style="181" customWidth="1"/>
    <col min="16153" max="16154" width="5.23046875" style="181" customWidth="1"/>
    <col min="16155" max="16155" width="6.69140625" style="181" customWidth="1"/>
    <col min="16156" max="16156" width="5.765625" style="181" bestFit="1" customWidth="1"/>
    <col min="16157" max="16157" width="5.23046875" style="181" customWidth="1"/>
    <col min="16158" max="16158" width="5.765625" style="181" customWidth="1"/>
    <col min="16159" max="16159" width="5.23046875" style="181" customWidth="1"/>
    <col min="16160" max="16160" width="5.84375" style="181" customWidth="1"/>
    <col min="16161" max="16161" width="6.69140625" style="181" bestFit="1" customWidth="1"/>
    <col min="16162" max="16162" width="10.84375" style="181" bestFit="1" customWidth="1"/>
    <col min="16163" max="16384" width="7.765625" style="181"/>
  </cols>
  <sheetData>
    <row r="1" spans="1:33" s="787" customFormat="1" ht="23" x14ac:dyDescent="0.35">
      <c r="A1" s="787" t="s">
        <v>743</v>
      </c>
      <c r="S1" s="787" t="s">
        <v>744</v>
      </c>
    </row>
    <row r="2" spans="1:33" s="787" customFormat="1" ht="23" x14ac:dyDescent="0.35">
      <c r="B2" s="787" t="s">
        <v>745</v>
      </c>
      <c r="T2" s="787" t="s">
        <v>746</v>
      </c>
    </row>
    <row r="3" spans="1:33" s="788" customFormat="1" ht="23" x14ac:dyDescent="0.35">
      <c r="B3" s="787"/>
      <c r="T3" s="787"/>
    </row>
    <row r="4" spans="1:33" ht="16" thickBot="1" x14ac:dyDescent="0.4">
      <c r="K4" s="789" t="s">
        <v>747</v>
      </c>
      <c r="L4" s="182"/>
      <c r="M4" s="182"/>
      <c r="N4" s="182"/>
      <c r="O4" s="182"/>
      <c r="P4" s="182"/>
      <c r="AA4" s="790"/>
      <c r="AB4" s="182"/>
      <c r="AC4" s="789" t="s">
        <v>748</v>
      </c>
      <c r="AD4" s="182"/>
      <c r="AE4" s="182"/>
      <c r="AF4" s="182"/>
    </row>
    <row r="5" spans="1:33" s="794" customFormat="1" ht="14.5" thickTop="1" x14ac:dyDescent="0.35">
      <c r="A5" s="791"/>
      <c r="B5" s="792" t="s">
        <v>749</v>
      </c>
      <c r="C5" s="793"/>
      <c r="D5" s="793"/>
      <c r="E5" s="793"/>
      <c r="F5" s="793"/>
      <c r="G5" s="793"/>
      <c r="H5" s="793"/>
      <c r="I5" s="793"/>
      <c r="J5" s="793"/>
      <c r="K5" s="793"/>
      <c r="L5" s="793"/>
      <c r="M5" s="793"/>
      <c r="N5" s="793"/>
      <c r="O5" s="793"/>
      <c r="P5" s="793"/>
      <c r="Q5" s="793"/>
      <c r="R5" s="793"/>
      <c r="T5" s="261" t="s">
        <v>750</v>
      </c>
      <c r="U5" s="568"/>
      <c r="V5" s="568"/>
      <c r="W5" s="568"/>
      <c r="X5" s="568" t="s">
        <v>751</v>
      </c>
      <c r="Y5" s="568"/>
      <c r="Z5" s="568"/>
      <c r="AA5" s="795" t="s">
        <v>752</v>
      </c>
      <c r="AB5" s="568"/>
      <c r="AC5" s="568"/>
      <c r="AD5" s="568"/>
      <c r="AE5" s="568"/>
      <c r="AF5" s="568"/>
      <c r="AG5" s="568"/>
    </row>
    <row r="6" spans="1:33" s="689" customFormat="1" ht="11" x14ac:dyDescent="0.35">
      <c r="B6" s="798" t="s">
        <v>593</v>
      </c>
      <c r="C6" s="798"/>
      <c r="D6" s="798"/>
      <c r="E6" s="798"/>
      <c r="F6" s="798"/>
      <c r="G6" s="796"/>
      <c r="H6" s="798" t="s">
        <v>254</v>
      </c>
      <c r="I6" s="798"/>
      <c r="J6" s="798"/>
      <c r="K6" s="798"/>
      <c r="L6" s="798"/>
      <c r="M6" s="796"/>
      <c r="N6" s="798" t="s">
        <v>261</v>
      </c>
      <c r="O6" s="1277"/>
      <c r="P6" s="797"/>
      <c r="Q6" s="797"/>
      <c r="R6" s="797"/>
      <c r="T6" s="799" t="s">
        <v>753</v>
      </c>
      <c r="U6" s="800" t="s">
        <v>754</v>
      </c>
      <c r="V6" s="800"/>
      <c r="W6" s="800"/>
      <c r="X6" s="800" t="s">
        <v>755</v>
      </c>
      <c r="Y6" s="800"/>
      <c r="Z6" s="156"/>
      <c r="AA6" s="795" t="s">
        <v>756</v>
      </c>
      <c r="AB6" s="158" t="s">
        <v>757</v>
      </c>
      <c r="AC6" s="1278" t="s">
        <v>758</v>
      </c>
      <c r="AD6" s="1278"/>
      <c r="AE6" s="1278"/>
      <c r="AF6" s="1278"/>
      <c r="AG6" s="1278"/>
    </row>
    <row r="7" spans="1:33" s="690" customFormat="1" ht="11" x14ac:dyDescent="0.35">
      <c r="C7" s="158"/>
      <c r="D7" s="158" t="s">
        <v>759</v>
      </c>
      <c r="E7" s="158" t="s">
        <v>760</v>
      </c>
      <c r="J7" s="158" t="s">
        <v>759</v>
      </c>
      <c r="K7" s="158" t="s">
        <v>761</v>
      </c>
      <c r="T7" s="158" t="s">
        <v>762</v>
      </c>
      <c r="U7" s="158"/>
      <c r="V7" s="158" t="s">
        <v>762</v>
      </c>
      <c r="W7" s="801" t="s">
        <v>763</v>
      </c>
      <c r="X7" s="158"/>
      <c r="Y7" s="158" t="s">
        <v>762</v>
      </c>
      <c r="Z7" s="158"/>
      <c r="AA7" s="795" t="s">
        <v>764</v>
      </c>
      <c r="AB7" s="158" t="s">
        <v>765</v>
      </c>
      <c r="AC7" s="158"/>
      <c r="AD7" s="158" t="s">
        <v>762</v>
      </c>
      <c r="AE7" s="158" t="s">
        <v>759</v>
      </c>
      <c r="AF7" s="158" t="s">
        <v>760</v>
      </c>
      <c r="AG7" s="158"/>
    </row>
    <row r="8" spans="1:33" s="690" customFormat="1" ht="11" x14ac:dyDescent="0.35">
      <c r="B8" s="158" t="s">
        <v>584</v>
      </c>
      <c r="C8" s="158" t="s">
        <v>766</v>
      </c>
      <c r="D8" s="158" t="s">
        <v>767</v>
      </c>
      <c r="E8" s="158" t="s">
        <v>768</v>
      </c>
      <c r="F8" s="158" t="s">
        <v>512</v>
      </c>
      <c r="G8" s="158"/>
      <c r="H8" s="158" t="s">
        <v>584</v>
      </c>
      <c r="I8" s="158" t="s">
        <v>766</v>
      </c>
      <c r="J8" s="158" t="s">
        <v>767</v>
      </c>
      <c r="K8" s="158" t="s">
        <v>769</v>
      </c>
      <c r="L8" s="158" t="s">
        <v>512</v>
      </c>
      <c r="M8" s="158"/>
      <c r="N8" s="158" t="s">
        <v>584</v>
      </c>
      <c r="O8" s="158" t="s">
        <v>766</v>
      </c>
      <c r="P8" s="158" t="s">
        <v>770</v>
      </c>
      <c r="Q8" s="158"/>
      <c r="R8" s="158"/>
      <c r="T8" s="158" t="s">
        <v>771</v>
      </c>
      <c r="U8" s="158" t="s">
        <v>772</v>
      </c>
      <c r="V8" s="158" t="s">
        <v>771</v>
      </c>
      <c r="W8" s="801" t="s">
        <v>773</v>
      </c>
      <c r="X8" s="158" t="s">
        <v>772</v>
      </c>
      <c r="Y8" s="158" t="s">
        <v>771</v>
      </c>
      <c r="Z8" s="158" t="s">
        <v>512</v>
      </c>
      <c r="AA8" s="802" t="s">
        <v>774</v>
      </c>
      <c r="AB8" s="158" t="s">
        <v>775</v>
      </c>
      <c r="AC8" s="158" t="s">
        <v>584</v>
      </c>
      <c r="AD8" s="158" t="s">
        <v>771</v>
      </c>
      <c r="AE8" s="158" t="s">
        <v>767</v>
      </c>
      <c r="AF8" s="158" t="s">
        <v>768</v>
      </c>
      <c r="AG8" s="158" t="s">
        <v>512</v>
      </c>
    </row>
    <row r="9" spans="1:33" s="689" customFormat="1" ht="11" x14ac:dyDescent="0.35">
      <c r="B9" s="800"/>
      <c r="C9" s="803" t="s">
        <v>776</v>
      </c>
      <c r="D9" s="803" t="s">
        <v>777</v>
      </c>
      <c r="E9" s="803" t="s">
        <v>778</v>
      </c>
      <c r="F9" s="803" t="s">
        <v>779</v>
      </c>
      <c r="G9" s="803"/>
      <c r="H9" s="803" t="s">
        <v>780</v>
      </c>
      <c r="I9" s="803" t="s">
        <v>781</v>
      </c>
      <c r="J9" s="800"/>
      <c r="K9" s="800"/>
      <c r="L9" s="800"/>
      <c r="M9" s="800"/>
      <c r="N9" s="803" t="s">
        <v>780</v>
      </c>
      <c r="O9" s="803" t="s">
        <v>781</v>
      </c>
      <c r="P9" s="803" t="s">
        <v>782</v>
      </c>
      <c r="Q9" s="803"/>
      <c r="R9" s="803"/>
      <c r="T9" s="799"/>
      <c r="U9" s="804" t="s">
        <v>780</v>
      </c>
      <c r="V9" s="805" t="s">
        <v>781</v>
      </c>
      <c r="W9" s="806" t="s">
        <v>767</v>
      </c>
      <c r="X9" s="804" t="s">
        <v>780</v>
      </c>
      <c r="Y9" s="807" t="s">
        <v>781</v>
      </c>
      <c r="Z9" s="804" t="s">
        <v>783</v>
      </c>
      <c r="AA9" s="808" t="s">
        <v>784</v>
      </c>
      <c r="AB9" s="804" t="s">
        <v>785</v>
      </c>
      <c r="AC9" s="804" t="s">
        <v>780</v>
      </c>
      <c r="AD9" s="804" t="s">
        <v>786</v>
      </c>
      <c r="AE9" s="804" t="s">
        <v>787</v>
      </c>
      <c r="AF9" s="804" t="s">
        <v>788</v>
      </c>
      <c r="AG9" s="804" t="s">
        <v>779</v>
      </c>
    </row>
    <row r="10" spans="1:33" s="689" customFormat="1" ht="10" x14ac:dyDescent="0.35"/>
    <row r="11" spans="1:33" s="689" customFormat="1" ht="12.75" customHeight="1" x14ac:dyDescent="0.2">
      <c r="A11" s="809">
        <v>1970</v>
      </c>
      <c r="B11" s="139">
        <v>92792</v>
      </c>
      <c r="C11" s="139">
        <v>166</v>
      </c>
      <c r="D11" s="139">
        <v>10461</v>
      </c>
      <c r="E11" s="139">
        <v>7388</v>
      </c>
      <c r="F11" s="139">
        <v>110807</v>
      </c>
      <c r="G11" s="139"/>
      <c r="H11" s="139">
        <v>81</v>
      </c>
      <c r="I11" s="139">
        <v>131142</v>
      </c>
      <c r="J11" s="139">
        <v>839</v>
      </c>
      <c r="K11" s="139">
        <v>48</v>
      </c>
      <c r="L11" s="139">
        <v>132109</v>
      </c>
      <c r="M11" s="139"/>
      <c r="N11" s="139">
        <v>2620</v>
      </c>
      <c r="O11" s="139">
        <v>19762</v>
      </c>
      <c r="P11" s="139">
        <v>22381</v>
      </c>
      <c r="Q11" s="139"/>
      <c r="R11" s="139"/>
      <c r="S11" s="618">
        <v>1970</v>
      </c>
      <c r="T11" s="810">
        <v>5721</v>
      </c>
      <c r="U11" s="810">
        <v>8542</v>
      </c>
      <c r="V11" s="810">
        <v>-680</v>
      </c>
      <c r="W11" s="810" t="s">
        <v>789</v>
      </c>
      <c r="X11" s="810">
        <v>199</v>
      </c>
      <c r="Y11" s="810">
        <v>466</v>
      </c>
      <c r="Z11" s="810">
        <v>665</v>
      </c>
      <c r="AA11" s="693">
        <v>223341</v>
      </c>
      <c r="AB11" s="693">
        <v>10859</v>
      </c>
      <c r="AC11" s="693">
        <v>98994</v>
      </c>
      <c r="AD11" s="693">
        <v>92366</v>
      </c>
      <c r="AE11" s="693">
        <v>11300</v>
      </c>
      <c r="AF11" s="693">
        <v>7435</v>
      </c>
      <c r="AG11" s="693">
        <v>210095</v>
      </c>
    </row>
    <row r="12" spans="1:33" s="689" customFormat="1" ht="12.75" customHeight="1" x14ac:dyDescent="0.2">
      <c r="A12" s="809">
        <v>1971</v>
      </c>
      <c r="B12" s="139">
        <v>94178</v>
      </c>
      <c r="C12" s="139">
        <v>227</v>
      </c>
      <c r="D12" s="139">
        <v>17384</v>
      </c>
      <c r="E12" s="139">
        <v>7661</v>
      </c>
      <c r="F12" s="139">
        <v>119450</v>
      </c>
      <c r="G12" s="139"/>
      <c r="H12" s="139">
        <v>2887</v>
      </c>
      <c r="I12" s="139">
        <v>136359</v>
      </c>
      <c r="J12" s="139">
        <v>836</v>
      </c>
      <c r="K12" s="139">
        <v>10</v>
      </c>
      <c r="L12" s="139">
        <v>140092</v>
      </c>
      <c r="M12" s="139"/>
      <c r="N12" s="139">
        <v>2048</v>
      </c>
      <c r="O12" s="139">
        <v>20024</v>
      </c>
      <c r="P12" s="139">
        <v>22071</v>
      </c>
      <c r="Q12" s="139"/>
      <c r="R12" s="139"/>
      <c r="S12" s="618">
        <v>1971</v>
      </c>
      <c r="T12" s="810">
        <v>5874</v>
      </c>
      <c r="U12" s="810">
        <v>-7046</v>
      </c>
      <c r="V12" s="810">
        <v>-3489</v>
      </c>
      <c r="W12" s="810" t="s">
        <v>789</v>
      </c>
      <c r="X12" s="810">
        <v>-239</v>
      </c>
      <c r="Y12" s="810">
        <v>-652</v>
      </c>
      <c r="Z12" s="810">
        <v>-891</v>
      </c>
      <c r="AA12" s="693">
        <v>220170</v>
      </c>
      <c r="AB12" s="693">
        <v>10839</v>
      </c>
      <c r="AC12" s="693">
        <v>87732</v>
      </c>
      <c r="AD12" s="693">
        <v>93543</v>
      </c>
      <c r="AE12" s="693">
        <v>18220</v>
      </c>
      <c r="AF12" s="693">
        <v>7672</v>
      </c>
      <c r="AG12" s="693">
        <v>207167</v>
      </c>
    </row>
    <row r="13" spans="1:33" s="689" customFormat="1" ht="12.75" customHeight="1" x14ac:dyDescent="0.2">
      <c r="A13" s="809">
        <v>1972</v>
      </c>
      <c r="B13" s="139">
        <v>76484</v>
      </c>
      <c r="C13" s="139">
        <v>358</v>
      </c>
      <c r="D13" s="139">
        <v>25084</v>
      </c>
      <c r="E13" s="139">
        <v>8163</v>
      </c>
      <c r="F13" s="139">
        <v>110089</v>
      </c>
      <c r="G13" s="139"/>
      <c r="H13" s="139">
        <v>3408</v>
      </c>
      <c r="I13" s="139">
        <v>138253</v>
      </c>
      <c r="J13" s="139">
        <v>771</v>
      </c>
      <c r="K13" s="139">
        <v>40</v>
      </c>
      <c r="L13" s="139">
        <v>142472</v>
      </c>
      <c r="M13" s="139"/>
      <c r="N13" s="139">
        <v>1433</v>
      </c>
      <c r="O13" s="139">
        <v>21160</v>
      </c>
      <c r="P13" s="139">
        <v>22593</v>
      </c>
      <c r="Q13" s="139"/>
      <c r="R13" s="139"/>
      <c r="S13" s="618">
        <v>1972</v>
      </c>
      <c r="T13" s="810">
        <v>5265</v>
      </c>
      <c r="U13" s="810">
        <v>-1370</v>
      </c>
      <c r="V13" s="810">
        <v>2904</v>
      </c>
      <c r="W13" s="810" t="s">
        <v>789</v>
      </c>
      <c r="X13" s="810">
        <v>-242</v>
      </c>
      <c r="Y13" s="810">
        <v>-887</v>
      </c>
      <c r="Z13" s="810">
        <v>-1129</v>
      </c>
      <c r="AA13" s="693">
        <v>225109</v>
      </c>
      <c r="AB13" s="693">
        <v>11474</v>
      </c>
      <c r="AC13" s="693">
        <v>76847</v>
      </c>
      <c r="AD13" s="693">
        <v>100212</v>
      </c>
      <c r="AE13" s="693">
        <v>25855</v>
      </c>
      <c r="AF13" s="693">
        <v>8203</v>
      </c>
      <c r="AG13" s="693">
        <v>211117</v>
      </c>
    </row>
    <row r="14" spans="1:33" s="689" customFormat="1" ht="12.75" customHeight="1" x14ac:dyDescent="0.2">
      <c r="A14" s="809">
        <v>1973</v>
      </c>
      <c r="B14" s="139">
        <v>82636</v>
      </c>
      <c r="C14" s="139">
        <v>400</v>
      </c>
      <c r="D14" s="139">
        <v>27235</v>
      </c>
      <c r="E14" s="139">
        <v>7793</v>
      </c>
      <c r="F14" s="139">
        <v>118064</v>
      </c>
      <c r="G14" s="139"/>
      <c r="H14" s="139">
        <v>1214</v>
      </c>
      <c r="I14" s="139">
        <v>144117</v>
      </c>
      <c r="J14" s="139">
        <v>738</v>
      </c>
      <c r="K14" s="139">
        <v>5</v>
      </c>
      <c r="L14" s="139">
        <v>146074</v>
      </c>
      <c r="M14" s="139"/>
      <c r="N14" s="139">
        <v>2131</v>
      </c>
      <c r="O14" s="139">
        <v>22026</v>
      </c>
      <c r="P14" s="139">
        <v>24157</v>
      </c>
      <c r="Q14" s="139"/>
      <c r="R14" s="139"/>
      <c r="S14" s="618">
        <v>1973</v>
      </c>
      <c r="T14" s="810">
        <v>5769</v>
      </c>
      <c r="U14" s="810">
        <v>1456</v>
      </c>
      <c r="V14" s="810">
        <v>458</v>
      </c>
      <c r="W14" s="810" t="s">
        <v>789</v>
      </c>
      <c r="X14" s="810">
        <v>60</v>
      </c>
      <c r="Y14" s="810">
        <v>-340</v>
      </c>
      <c r="Z14" s="810">
        <v>-280</v>
      </c>
      <c r="AA14" s="693">
        <v>235847</v>
      </c>
      <c r="AB14" s="693">
        <v>12635</v>
      </c>
      <c r="AC14" s="693">
        <v>83235</v>
      </c>
      <c r="AD14" s="693">
        <v>101501</v>
      </c>
      <c r="AE14" s="693">
        <v>27974</v>
      </c>
      <c r="AF14" s="693">
        <v>7797</v>
      </c>
      <c r="AG14" s="693">
        <v>220507</v>
      </c>
    </row>
    <row r="15" spans="1:33" s="689" customFormat="1" ht="12.75" customHeight="1" x14ac:dyDescent="0.2">
      <c r="A15" s="809">
        <v>1974</v>
      </c>
      <c r="B15" s="139">
        <v>68630</v>
      </c>
      <c r="C15" s="139">
        <v>438</v>
      </c>
      <c r="D15" s="139">
        <v>32847</v>
      </c>
      <c r="E15" s="139">
        <v>9322</v>
      </c>
      <c r="F15" s="139">
        <v>111237</v>
      </c>
      <c r="G15" s="139"/>
      <c r="H15" s="139">
        <v>2317</v>
      </c>
      <c r="I15" s="139">
        <v>136472</v>
      </c>
      <c r="J15" s="139">
        <v>612</v>
      </c>
      <c r="K15" s="139">
        <v>5</v>
      </c>
      <c r="L15" s="139">
        <v>139407</v>
      </c>
      <c r="M15" s="139"/>
      <c r="N15" s="139">
        <v>2149</v>
      </c>
      <c r="O15" s="139">
        <v>17283</v>
      </c>
      <c r="P15" s="139">
        <v>19432</v>
      </c>
      <c r="Q15" s="139"/>
      <c r="R15" s="139"/>
      <c r="S15" s="618">
        <v>1974</v>
      </c>
      <c r="T15" s="810">
        <v>4922</v>
      </c>
      <c r="U15" s="810">
        <v>4839</v>
      </c>
      <c r="V15" s="810">
        <v>-5139</v>
      </c>
      <c r="W15" s="810" t="s">
        <v>789</v>
      </c>
      <c r="X15" s="810">
        <v>-360</v>
      </c>
      <c r="Y15" s="810">
        <v>-514</v>
      </c>
      <c r="Z15" s="810">
        <v>-874</v>
      </c>
      <c r="AA15" s="693">
        <v>225116</v>
      </c>
      <c r="AB15" s="693">
        <v>12865</v>
      </c>
      <c r="AC15" s="693">
        <v>73278</v>
      </c>
      <c r="AD15" s="693">
        <v>94327</v>
      </c>
      <c r="AE15" s="693">
        <v>33460</v>
      </c>
      <c r="AF15" s="693">
        <v>9326</v>
      </c>
      <c r="AG15" s="693">
        <v>210391</v>
      </c>
    </row>
    <row r="16" spans="1:33" s="689" customFormat="1" ht="12.75" customHeight="1" x14ac:dyDescent="0.2">
      <c r="A16" s="809">
        <v>1975</v>
      </c>
      <c r="B16" s="139">
        <v>79172</v>
      </c>
      <c r="C16" s="139">
        <v>1675</v>
      </c>
      <c r="D16" s="139">
        <v>34203</v>
      </c>
      <c r="E16" s="139">
        <v>8446</v>
      </c>
      <c r="F16" s="139">
        <v>123496</v>
      </c>
      <c r="G16" s="139"/>
      <c r="H16" s="139">
        <v>3209</v>
      </c>
      <c r="I16" s="139">
        <v>111703</v>
      </c>
      <c r="J16" s="139">
        <v>844</v>
      </c>
      <c r="K16" s="139">
        <v>8</v>
      </c>
      <c r="L16" s="139">
        <v>115763</v>
      </c>
      <c r="M16" s="139"/>
      <c r="N16" s="139">
        <v>1975</v>
      </c>
      <c r="O16" s="139">
        <v>16517</v>
      </c>
      <c r="P16" s="139">
        <v>18492</v>
      </c>
      <c r="Q16" s="139"/>
      <c r="R16" s="139"/>
      <c r="S16" s="618">
        <v>1975</v>
      </c>
      <c r="T16" s="810">
        <v>3572</v>
      </c>
      <c r="U16" s="810">
        <v>-6489</v>
      </c>
      <c r="V16" s="810">
        <v>3660</v>
      </c>
      <c r="W16" s="810" t="s">
        <v>789</v>
      </c>
      <c r="X16" s="810">
        <v>-202</v>
      </c>
      <c r="Y16" s="810">
        <v>-395</v>
      </c>
      <c r="Z16" s="810">
        <v>-597</v>
      </c>
      <c r="AA16" s="693">
        <v>213769</v>
      </c>
      <c r="AB16" s="693">
        <v>10255</v>
      </c>
      <c r="AC16" s="693">
        <v>73716</v>
      </c>
      <c r="AD16" s="693">
        <v>84963</v>
      </c>
      <c r="AE16" s="693">
        <v>35060</v>
      </c>
      <c r="AF16" s="693">
        <v>8453</v>
      </c>
      <c r="AG16" s="693">
        <v>202192</v>
      </c>
    </row>
    <row r="17" spans="1:33" s="689" customFormat="1" ht="12.75" customHeight="1" x14ac:dyDescent="0.2">
      <c r="A17" s="809">
        <v>1976</v>
      </c>
      <c r="B17" s="139">
        <v>75988</v>
      </c>
      <c r="C17" s="139">
        <v>13114</v>
      </c>
      <c r="D17" s="139">
        <v>36221</v>
      </c>
      <c r="E17" s="139">
        <v>9951</v>
      </c>
      <c r="F17" s="139">
        <v>135274</v>
      </c>
      <c r="G17" s="139"/>
      <c r="H17" s="139">
        <v>2010</v>
      </c>
      <c r="I17" s="139">
        <v>108818</v>
      </c>
      <c r="J17" s="139">
        <v>967</v>
      </c>
      <c r="K17" s="139">
        <v>0</v>
      </c>
      <c r="L17" s="139">
        <v>111796</v>
      </c>
      <c r="M17" s="139"/>
      <c r="N17" s="139">
        <v>1506</v>
      </c>
      <c r="O17" s="139">
        <v>21671</v>
      </c>
      <c r="P17" s="139">
        <v>23177</v>
      </c>
      <c r="Q17" s="139"/>
      <c r="R17" s="139"/>
      <c r="S17" s="618">
        <v>1976</v>
      </c>
      <c r="T17" s="810">
        <v>3698</v>
      </c>
      <c r="U17" s="810">
        <v>-1597</v>
      </c>
      <c r="V17" s="810">
        <v>-348</v>
      </c>
      <c r="W17" s="810" t="s">
        <v>789</v>
      </c>
      <c r="X17" s="810">
        <v>121</v>
      </c>
      <c r="Y17" s="810">
        <v>-254</v>
      </c>
      <c r="Z17" s="810">
        <v>-133</v>
      </c>
      <c r="AA17" s="693">
        <v>218116</v>
      </c>
      <c r="AB17" s="693">
        <v>10925</v>
      </c>
      <c r="AC17" s="693">
        <v>75016</v>
      </c>
      <c r="AD17" s="693">
        <v>83480</v>
      </c>
      <c r="AE17" s="693">
        <v>37188</v>
      </c>
      <c r="AF17" s="693">
        <v>9951</v>
      </c>
      <c r="AG17" s="693">
        <v>205635</v>
      </c>
    </row>
    <row r="18" spans="1:33" s="689" customFormat="1" ht="12.75" customHeight="1" x14ac:dyDescent="0.2">
      <c r="A18" s="809">
        <v>1977</v>
      </c>
      <c r="B18" s="139">
        <v>74769</v>
      </c>
      <c r="C18" s="139">
        <v>41186</v>
      </c>
      <c r="D18" s="139">
        <v>37845</v>
      </c>
      <c r="E18" s="139">
        <v>10973</v>
      </c>
      <c r="F18" s="139">
        <v>164773</v>
      </c>
      <c r="G18" s="139"/>
      <c r="H18" s="139">
        <v>1761</v>
      </c>
      <c r="I18" s="139">
        <v>90004</v>
      </c>
      <c r="J18" s="139">
        <v>1680</v>
      </c>
      <c r="K18" s="139">
        <v>0</v>
      </c>
      <c r="L18" s="139">
        <v>93445</v>
      </c>
      <c r="M18" s="139"/>
      <c r="N18" s="139">
        <v>1753</v>
      </c>
      <c r="O18" s="139">
        <v>33112</v>
      </c>
      <c r="P18" s="139">
        <v>34865</v>
      </c>
      <c r="Q18" s="139"/>
      <c r="R18" s="139"/>
      <c r="S18" s="618">
        <v>1977</v>
      </c>
      <c r="T18" s="810">
        <v>2942</v>
      </c>
      <c r="U18" s="810">
        <v>600</v>
      </c>
      <c r="V18" s="810">
        <v>2466</v>
      </c>
      <c r="W18" s="810" t="s">
        <v>789</v>
      </c>
      <c r="X18" s="810">
        <v>-113</v>
      </c>
      <c r="Y18" s="810">
        <v>-557</v>
      </c>
      <c r="Z18" s="810">
        <v>-670</v>
      </c>
      <c r="AA18" s="693">
        <v>222806</v>
      </c>
      <c r="AB18" s="693">
        <v>10517</v>
      </c>
      <c r="AC18" s="693">
        <v>75263</v>
      </c>
      <c r="AD18" s="693">
        <v>85110</v>
      </c>
      <c r="AE18" s="693">
        <v>39526</v>
      </c>
      <c r="AF18" s="693">
        <v>10973</v>
      </c>
      <c r="AG18" s="693">
        <v>210872</v>
      </c>
    </row>
    <row r="19" spans="1:33" s="689" customFormat="1" ht="12.75" customHeight="1" x14ac:dyDescent="0.2">
      <c r="A19" s="809">
        <v>1978</v>
      </c>
      <c r="B19" s="139">
        <v>75479</v>
      </c>
      <c r="C19" s="139">
        <v>58184</v>
      </c>
      <c r="D19" s="139">
        <v>36241</v>
      </c>
      <c r="E19" s="139">
        <v>10308</v>
      </c>
      <c r="F19" s="139">
        <v>180212</v>
      </c>
      <c r="G19" s="139"/>
      <c r="H19" s="139">
        <v>1736</v>
      </c>
      <c r="I19" s="139">
        <v>85815</v>
      </c>
      <c r="J19" s="139">
        <v>4758</v>
      </c>
      <c r="K19" s="139">
        <v>0</v>
      </c>
      <c r="L19" s="139">
        <v>92309</v>
      </c>
      <c r="M19" s="139"/>
      <c r="N19" s="139">
        <v>2164</v>
      </c>
      <c r="O19" s="139">
        <v>41289</v>
      </c>
      <c r="P19" s="139">
        <v>43460</v>
      </c>
      <c r="Q19" s="139"/>
      <c r="R19" s="139"/>
      <c r="S19" s="618">
        <v>1978</v>
      </c>
      <c r="T19" s="810">
        <v>2733</v>
      </c>
      <c r="U19" s="810">
        <v>-1368</v>
      </c>
      <c r="V19" s="810">
        <v>-814</v>
      </c>
      <c r="W19" s="810" t="s">
        <v>789</v>
      </c>
      <c r="X19" s="810">
        <v>-363</v>
      </c>
      <c r="Y19" s="810">
        <v>-569</v>
      </c>
      <c r="Z19" s="810">
        <v>-932</v>
      </c>
      <c r="AA19" s="693">
        <v>223214</v>
      </c>
      <c r="AB19" s="693">
        <v>10245</v>
      </c>
      <c r="AC19" s="693">
        <v>73321</v>
      </c>
      <c r="AD19" s="693">
        <v>87177</v>
      </c>
      <c r="AE19" s="693">
        <v>40999</v>
      </c>
      <c r="AF19" s="693">
        <v>10301</v>
      </c>
      <c r="AG19" s="693">
        <v>211798</v>
      </c>
    </row>
    <row r="20" spans="1:33" s="815" customFormat="1" ht="24.75" customHeight="1" x14ac:dyDescent="0.35">
      <c r="A20" s="811">
        <v>1979</v>
      </c>
      <c r="B20" s="812">
        <v>74028</v>
      </c>
      <c r="C20" s="812">
        <v>83966</v>
      </c>
      <c r="D20" s="812">
        <v>36596</v>
      </c>
      <c r="E20" s="812">
        <v>10598</v>
      </c>
      <c r="F20" s="812">
        <v>205188</v>
      </c>
      <c r="G20" s="812"/>
      <c r="H20" s="812">
        <v>3169</v>
      </c>
      <c r="I20" s="812">
        <v>77903</v>
      </c>
      <c r="J20" s="812">
        <v>8323</v>
      </c>
      <c r="K20" s="812">
        <v>0</v>
      </c>
      <c r="L20" s="812">
        <v>89394</v>
      </c>
      <c r="M20" s="812"/>
      <c r="N20" s="812">
        <v>2025</v>
      </c>
      <c r="O20" s="812">
        <v>57607</v>
      </c>
      <c r="P20" s="812">
        <v>59632</v>
      </c>
      <c r="Q20" s="812"/>
      <c r="R20" s="812"/>
      <c r="S20" s="813">
        <v>1979</v>
      </c>
      <c r="T20" s="814">
        <v>2789</v>
      </c>
      <c r="U20" s="814">
        <v>3600</v>
      </c>
      <c r="V20" s="814">
        <v>-2229</v>
      </c>
      <c r="W20" s="814" t="s">
        <v>789</v>
      </c>
      <c r="X20" s="814">
        <v>43</v>
      </c>
      <c r="Y20" s="814">
        <v>-806</v>
      </c>
      <c r="Z20" s="814">
        <v>-763</v>
      </c>
      <c r="AA20" s="812">
        <v>232768</v>
      </c>
      <c r="AB20" s="812">
        <v>10232</v>
      </c>
      <c r="AC20" s="812">
        <v>78814</v>
      </c>
      <c r="AD20" s="812">
        <v>87681</v>
      </c>
      <c r="AE20" s="812">
        <v>44919</v>
      </c>
      <c r="AF20" s="812">
        <v>10597</v>
      </c>
      <c r="AG20" s="812">
        <v>222011</v>
      </c>
    </row>
    <row r="21" spans="1:33" s="689" customFormat="1" ht="12.75" customHeight="1" x14ac:dyDescent="0.2">
      <c r="A21" s="809">
        <v>1980</v>
      </c>
      <c r="B21" s="139">
        <v>78502</v>
      </c>
      <c r="C21" s="139">
        <v>86911</v>
      </c>
      <c r="D21" s="139">
        <v>34790</v>
      </c>
      <c r="E21" s="139">
        <v>10247</v>
      </c>
      <c r="F21" s="139">
        <v>210450</v>
      </c>
      <c r="G21" s="139"/>
      <c r="H21" s="139">
        <v>5030</v>
      </c>
      <c r="I21" s="139">
        <v>60385</v>
      </c>
      <c r="J21" s="139">
        <v>9995</v>
      </c>
      <c r="K21" s="139">
        <v>0</v>
      </c>
      <c r="L21" s="139">
        <v>75411</v>
      </c>
      <c r="M21" s="139"/>
      <c r="N21" s="139">
        <v>3320</v>
      </c>
      <c r="O21" s="139">
        <v>58385</v>
      </c>
      <c r="P21" s="139">
        <v>61705</v>
      </c>
      <c r="Q21" s="139"/>
      <c r="R21" s="139"/>
      <c r="S21" s="618">
        <v>1980</v>
      </c>
      <c r="T21" s="810">
        <v>2562</v>
      </c>
      <c r="U21" s="810">
        <v>-6789</v>
      </c>
      <c r="V21" s="810">
        <v>40</v>
      </c>
      <c r="W21" s="810" t="s">
        <v>789</v>
      </c>
      <c r="X21" s="810">
        <v>-171</v>
      </c>
      <c r="Y21" s="810">
        <v>-1567</v>
      </c>
      <c r="Z21" s="810">
        <v>-1738</v>
      </c>
      <c r="AA21" s="693">
        <v>213118</v>
      </c>
      <c r="AB21" s="693">
        <v>7464</v>
      </c>
      <c r="AC21" s="693">
        <v>73263</v>
      </c>
      <c r="AD21" s="693">
        <v>76197</v>
      </c>
      <c r="AE21" s="693">
        <v>44785</v>
      </c>
      <c r="AF21" s="693">
        <v>10247</v>
      </c>
      <c r="AG21" s="693">
        <v>204492</v>
      </c>
    </row>
    <row r="22" spans="1:33" s="689" customFormat="1" ht="12.75" customHeight="1" x14ac:dyDescent="0.2">
      <c r="A22" s="809">
        <v>1981</v>
      </c>
      <c r="B22" s="139">
        <v>78008</v>
      </c>
      <c r="C22" s="139">
        <v>96941</v>
      </c>
      <c r="D22" s="139">
        <v>34712</v>
      </c>
      <c r="E22" s="139">
        <v>10562</v>
      </c>
      <c r="F22" s="139">
        <v>220223</v>
      </c>
      <c r="G22" s="139"/>
      <c r="H22" s="139">
        <v>3192</v>
      </c>
      <c r="I22" s="139">
        <v>50040</v>
      </c>
      <c r="J22" s="139">
        <v>10681</v>
      </c>
      <c r="K22" s="139">
        <v>0</v>
      </c>
      <c r="L22" s="139">
        <v>63912</v>
      </c>
      <c r="M22" s="139"/>
      <c r="N22" s="139">
        <v>6884</v>
      </c>
      <c r="O22" s="139">
        <v>69615</v>
      </c>
      <c r="P22" s="139">
        <v>76500</v>
      </c>
      <c r="Q22" s="139"/>
      <c r="R22" s="139"/>
      <c r="S22" s="618">
        <v>1981</v>
      </c>
      <c r="T22" s="810">
        <v>2156</v>
      </c>
      <c r="U22" s="810">
        <v>-2013</v>
      </c>
      <c r="V22" s="810">
        <v>3882</v>
      </c>
      <c r="W22" s="810" t="s">
        <v>789</v>
      </c>
      <c r="X22" s="810">
        <v>562</v>
      </c>
      <c r="Y22" s="810">
        <v>-154</v>
      </c>
      <c r="Z22" s="810">
        <v>408</v>
      </c>
      <c r="AA22" s="693">
        <v>207756</v>
      </c>
      <c r="AB22" s="693">
        <v>8111</v>
      </c>
      <c r="AC22" s="693">
        <v>72865</v>
      </c>
      <c r="AD22" s="693">
        <v>69539</v>
      </c>
      <c r="AE22" s="693">
        <v>45392</v>
      </c>
      <c r="AF22" s="693">
        <v>10564</v>
      </c>
      <c r="AG22" s="693">
        <v>198360</v>
      </c>
    </row>
    <row r="23" spans="1:33" s="689" customFormat="1" ht="12.75" customHeight="1" x14ac:dyDescent="0.2">
      <c r="A23" s="809">
        <v>1982</v>
      </c>
      <c r="B23" s="139">
        <v>76069</v>
      </c>
      <c r="C23" s="139">
        <v>112519</v>
      </c>
      <c r="D23" s="139">
        <v>35281</v>
      </c>
      <c r="E23" s="139">
        <v>12274</v>
      </c>
      <c r="F23" s="139">
        <v>236143</v>
      </c>
      <c r="G23" s="139"/>
      <c r="H23" s="139">
        <v>3360</v>
      </c>
      <c r="I23" s="139">
        <v>49944</v>
      </c>
      <c r="J23" s="139">
        <v>9885</v>
      </c>
      <c r="K23" s="139">
        <v>0</v>
      </c>
      <c r="L23" s="139">
        <v>63189</v>
      </c>
      <c r="M23" s="139"/>
      <c r="N23" s="139">
        <v>5693</v>
      </c>
      <c r="O23" s="139">
        <v>80595</v>
      </c>
      <c r="P23" s="139">
        <v>86288</v>
      </c>
      <c r="Q23" s="139"/>
      <c r="R23" s="139"/>
      <c r="S23" s="618">
        <v>1982</v>
      </c>
      <c r="T23" s="810">
        <v>2715</v>
      </c>
      <c r="U23" s="810">
        <v>-5660</v>
      </c>
      <c r="V23" s="810">
        <v>2305</v>
      </c>
      <c r="W23" s="810" t="s">
        <v>789</v>
      </c>
      <c r="X23" s="810">
        <v>-118</v>
      </c>
      <c r="Y23" s="810">
        <v>-2315</v>
      </c>
      <c r="Z23" s="810">
        <v>-2433</v>
      </c>
      <c r="AA23" s="693">
        <v>204540</v>
      </c>
      <c r="AB23" s="693">
        <v>8134</v>
      </c>
      <c r="AC23" s="693">
        <v>67958</v>
      </c>
      <c r="AD23" s="693">
        <v>70671</v>
      </c>
      <c r="AE23" s="693">
        <v>45166</v>
      </c>
      <c r="AF23" s="693">
        <v>12274</v>
      </c>
      <c r="AG23" s="693">
        <v>196069</v>
      </c>
    </row>
    <row r="24" spans="1:33" s="689" customFormat="1" ht="12.75" customHeight="1" x14ac:dyDescent="0.2">
      <c r="A24" s="809">
        <v>1983</v>
      </c>
      <c r="B24" s="139">
        <v>72696</v>
      </c>
      <c r="C24" s="139">
        <v>125482</v>
      </c>
      <c r="D24" s="139">
        <v>36379</v>
      </c>
      <c r="E24" s="139">
        <v>13866</v>
      </c>
      <c r="F24" s="139">
        <v>248423</v>
      </c>
      <c r="G24" s="139"/>
      <c r="H24" s="139">
        <v>3713</v>
      </c>
      <c r="I24" s="139">
        <v>43543</v>
      </c>
      <c r="J24" s="139">
        <v>10701</v>
      </c>
      <c r="K24" s="139">
        <v>0</v>
      </c>
      <c r="L24" s="139">
        <v>57957</v>
      </c>
      <c r="M24" s="139"/>
      <c r="N24" s="139">
        <v>4844</v>
      </c>
      <c r="O24" s="139">
        <v>90608</v>
      </c>
      <c r="P24" s="139">
        <v>95452</v>
      </c>
      <c r="Q24" s="139"/>
      <c r="R24" s="139"/>
      <c r="S24" s="618">
        <v>1983</v>
      </c>
      <c r="T24" s="810">
        <v>2118</v>
      </c>
      <c r="U24" s="810">
        <v>-3209</v>
      </c>
      <c r="V24" s="810">
        <v>1010</v>
      </c>
      <c r="W24" s="810" t="s">
        <v>789</v>
      </c>
      <c r="X24" s="810">
        <v>234</v>
      </c>
      <c r="Y24" s="810">
        <v>-544</v>
      </c>
      <c r="Z24" s="810">
        <v>-310</v>
      </c>
      <c r="AA24" s="693">
        <v>206290</v>
      </c>
      <c r="AB24" s="693">
        <v>8625</v>
      </c>
      <c r="AC24" s="693">
        <v>68590</v>
      </c>
      <c r="AD24" s="693">
        <v>67228</v>
      </c>
      <c r="AE24" s="693">
        <v>47080</v>
      </c>
      <c r="AF24" s="693">
        <v>13866</v>
      </c>
      <c r="AG24" s="693">
        <v>196764</v>
      </c>
    </row>
    <row r="25" spans="1:33" s="689" customFormat="1" ht="12.75" customHeight="1" x14ac:dyDescent="0.2">
      <c r="A25" s="809">
        <v>1984</v>
      </c>
      <c r="B25" s="139">
        <v>30719</v>
      </c>
      <c r="C25" s="139">
        <v>137646</v>
      </c>
      <c r="D25" s="139">
        <v>35563</v>
      </c>
      <c r="E25" s="139">
        <v>14845</v>
      </c>
      <c r="F25" s="139">
        <v>218773</v>
      </c>
      <c r="G25" s="139"/>
      <c r="H25" s="139">
        <v>7980</v>
      </c>
      <c r="I25" s="139">
        <v>59146</v>
      </c>
      <c r="J25" s="139">
        <v>12606</v>
      </c>
      <c r="K25" s="139">
        <v>0</v>
      </c>
      <c r="L25" s="139">
        <v>79731</v>
      </c>
      <c r="M25" s="139"/>
      <c r="N25" s="139">
        <v>1668</v>
      </c>
      <c r="O25" s="139">
        <v>101289</v>
      </c>
      <c r="P25" s="139">
        <v>102957</v>
      </c>
      <c r="Q25" s="139"/>
      <c r="R25" s="139"/>
      <c r="S25" s="618">
        <v>1984</v>
      </c>
      <c r="T25" s="810">
        <v>2370</v>
      </c>
      <c r="U25" s="810">
        <v>11842</v>
      </c>
      <c r="V25" s="810">
        <v>922</v>
      </c>
      <c r="W25" s="810" t="s">
        <v>789</v>
      </c>
      <c r="X25" s="810">
        <v>-136</v>
      </c>
      <c r="Y25" s="810">
        <v>247</v>
      </c>
      <c r="Z25" s="810">
        <v>111</v>
      </c>
      <c r="AA25" s="693">
        <v>206052</v>
      </c>
      <c r="AB25" s="693">
        <v>8847</v>
      </c>
      <c r="AC25" s="693">
        <v>48738</v>
      </c>
      <c r="AD25" s="693">
        <v>84651</v>
      </c>
      <c r="AE25" s="693">
        <v>48168</v>
      </c>
      <c r="AF25" s="693">
        <v>14845</v>
      </c>
      <c r="AG25" s="693">
        <v>196402</v>
      </c>
    </row>
    <row r="26" spans="1:33" s="689" customFormat="1" ht="12.75" customHeight="1" x14ac:dyDescent="0.2">
      <c r="A26" s="809">
        <v>1985</v>
      </c>
      <c r="B26" s="139">
        <v>56572</v>
      </c>
      <c r="C26" s="139">
        <v>139404</v>
      </c>
      <c r="D26" s="139">
        <v>39679</v>
      </c>
      <c r="E26" s="139">
        <v>16851</v>
      </c>
      <c r="F26" s="139">
        <v>252506</v>
      </c>
      <c r="G26" s="139"/>
      <c r="H26" s="139">
        <v>9482</v>
      </c>
      <c r="I26" s="139">
        <v>52577</v>
      </c>
      <c r="J26" s="139">
        <v>12645</v>
      </c>
      <c r="K26" s="139">
        <v>0</v>
      </c>
      <c r="L26" s="139">
        <v>74703</v>
      </c>
      <c r="M26" s="139"/>
      <c r="N26" s="139">
        <v>2441</v>
      </c>
      <c r="O26" s="139">
        <v>106602</v>
      </c>
      <c r="P26" s="139">
        <v>109043</v>
      </c>
      <c r="Q26" s="139"/>
      <c r="R26" s="139"/>
      <c r="S26" s="618">
        <v>1985</v>
      </c>
      <c r="T26" s="810">
        <v>2239</v>
      </c>
      <c r="U26" s="810">
        <v>1461</v>
      </c>
      <c r="V26" s="810">
        <v>297</v>
      </c>
      <c r="W26" s="810">
        <v>-521</v>
      </c>
      <c r="X26" s="810">
        <v>-249</v>
      </c>
      <c r="Y26" s="810">
        <v>-731</v>
      </c>
      <c r="Z26" s="810">
        <v>-980</v>
      </c>
      <c r="AA26" s="693">
        <v>216184</v>
      </c>
      <c r="AB26" s="693">
        <v>9230</v>
      </c>
      <c r="AC26" s="693">
        <v>64824</v>
      </c>
      <c r="AD26" s="693">
        <v>72179</v>
      </c>
      <c r="AE26" s="693">
        <v>51803</v>
      </c>
      <c r="AF26" s="693">
        <v>16851</v>
      </c>
      <c r="AG26" s="693">
        <v>205657</v>
      </c>
    </row>
    <row r="27" spans="1:33" s="689" customFormat="1" ht="12.75" customHeight="1" x14ac:dyDescent="0.2">
      <c r="A27" s="809">
        <v>1986</v>
      </c>
      <c r="B27" s="139">
        <v>65592</v>
      </c>
      <c r="C27" s="139">
        <v>139084</v>
      </c>
      <c r="D27" s="139">
        <v>41717</v>
      </c>
      <c r="E27" s="139">
        <v>15839</v>
      </c>
      <c r="F27" s="139">
        <v>262232</v>
      </c>
      <c r="G27" s="139"/>
      <c r="H27" s="139">
        <v>7794</v>
      </c>
      <c r="I27" s="139">
        <v>57610</v>
      </c>
      <c r="J27" s="139">
        <v>11784</v>
      </c>
      <c r="K27" s="139">
        <v>366</v>
      </c>
      <c r="L27" s="139">
        <v>77553</v>
      </c>
      <c r="M27" s="139"/>
      <c r="N27" s="139">
        <v>2615</v>
      </c>
      <c r="O27" s="139">
        <v>112166</v>
      </c>
      <c r="P27" s="139">
        <v>114796</v>
      </c>
      <c r="Q27" s="139"/>
      <c r="R27" s="139"/>
      <c r="S27" s="618">
        <v>1986</v>
      </c>
      <c r="T27" s="810">
        <v>2212</v>
      </c>
      <c r="U27" s="810">
        <v>-1889</v>
      </c>
      <c r="V27" s="810">
        <v>338</v>
      </c>
      <c r="W27" s="810">
        <v>-836</v>
      </c>
      <c r="X27" s="810">
        <v>1126</v>
      </c>
      <c r="Y27" s="810">
        <v>-83</v>
      </c>
      <c r="Z27" s="810">
        <v>1043</v>
      </c>
      <c r="AA27" s="693">
        <v>221432</v>
      </c>
      <c r="AB27" s="693">
        <v>10247</v>
      </c>
      <c r="AC27" s="693">
        <v>70008</v>
      </c>
      <c r="AD27" s="693">
        <v>71148</v>
      </c>
      <c r="AE27" s="693">
        <v>52665</v>
      </c>
      <c r="AF27" s="693">
        <v>16189</v>
      </c>
      <c r="AG27" s="693">
        <v>210010</v>
      </c>
    </row>
    <row r="28" spans="1:33" s="689" customFormat="1" ht="12.75" customHeight="1" x14ac:dyDescent="0.2">
      <c r="A28" s="809">
        <v>1987</v>
      </c>
      <c r="B28" s="139">
        <v>63189</v>
      </c>
      <c r="C28" s="139">
        <v>135071</v>
      </c>
      <c r="D28" s="139">
        <v>43674</v>
      </c>
      <c r="E28" s="139">
        <v>14797</v>
      </c>
      <c r="F28" s="139">
        <v>256731</v>
      </c>
      <c r="G28" s="139"/>
      <c r="H28" s="139">
        <v>7363</v>
      </c>
      <c r="I28" s="139">
        <v>54305</v>
      </c>
      <c r="J28" s="139">
        <v>11079</v>
      </c>
      <c r="K28" s="139">
        <v>1000</v>
      </c>
      <c r="L28" s="139">
        <v>73746</v>
      </c>
      <c r="M28" s="139"/>
      <c r="N28" s="139">
        <v>1872</v>
      </c>
      <c r="O28" s="139">
        <v>107108</v>
      </c>
      <c r="P28" s="139">
        <v>108980</v>
      </c>
      <c r="Q28" s="139"/>
      <c r="R28" s="139"/>
      <c r="S28" s="618">
        <v>1987</v>
      </c>
      <c r="T28" s="810">
        <v>1756</v>
      </c>
      <c r="U28" s="810">
        <v>3396</v>
      </c>
      <c r="V28" s="810">
        <v>338</v>
      </c>
      <c r="W28" s="810">
        <v>-662</v>
      </c>
      <c r="X28" s="810">
        <v>-355</v>
      </c>
      <c r="Y28" s="810">
        <v>-146</v>
      </c>
      <c r="Z28" s="810">
        <v>-501</v>
      </c>
      <c r="AA28" s="693">
        <v>222311</v>
      </c>
      <c r="AB28" s="693">
        <v>10290</v>
      </c>
      <c r="AC28" s="693">
        <v>71721</v>
      </c>
      <c r="AD28" s="693">
        <v>69431</v>
      </c>
      <c r="AE28" s="693">
        <v>54090</v>
      </c>
      <c r="AF28" s="693">
        <v>15796</v>
      </c>
      <c r="AG28" s="693">
        <v>211038</v>
      </c>
    </row>
    <row r="29" spans="1:33" s="689" customFormat="1" ht="12.75" customHeight="1" x14ac:dyDescent="0.2">
      <c r="A29" s="809">
        <v>1988</v>
      </c>
      <c r="B29" s="139">
        <v>63303</v>
      </c>
      <c r="C29" s="139">
        <v>125469</v>
      </c>
      <c r="D29" s="139">
        <v>42059</v>
      </c>
      <c r="E29" s="139">
        <v>16990</v>
      </c>
      <c r="F29" s="139">
        <v>248469</v>
      </c>
      <c r="G29" s="139"/>
      <c r="H29" s="139">
        <v>9270</v>
      </c>
      <c r="I29" s="139">
        <v>58254</v>
      </c>
      <c r="J29" s="139">
        <v>9922</v>
      </c>
      <c r="K29" s="139">
        <v>1103</v>
      </c>
      <c r="L29" s="139">
        <v>78550</v>
      </c>
      <c r="M29" s="139"/>
      <c r="N29" s="139">
        <v>1595</v>
      </c>
      <c r="O29" s="139">
        <v>97266</v>
      </c>
      <c r="P29" s="139">
        <v>98861</v>
      </c>
      <c r="Q29" s="139"/>
      <c r="R29" s="139"/>
      <c r="S29" s="618">
        <v>1988</v>
      </c>
      <c r="T29" s="810">
        <v>1932</v>
      </c>
      <c r="U29" s="810">
        <v>-1547</v>
      </c>
      <c r="V29" s="810">
        <v>1272</v>
      </c>
      <c r="W29" s="810">
        <v>-637</v>
      </c>
      <c r="X29" s="810">
        <v>189</v>
      </c>
      <c r="Y29" s="810">
        <v>-111</v>
      </c>
      <c r="Z29" s="810">
        <v>78</v>
      </c>
      <c r="AA29" s="693">
        <v>225392</v>
      </c>
      <c r="AB29" s="693">
        <v>10970</v>
      </c>
      <c r="AC29" s="693">
        <v>69621</v>
      </c>
      <c r="AD29" s="693">
        <v>74042</v>
      </c>
      <c r="AE29" s="693">
        <v>51352</v>
      </c>
      <c r="AF29" s="693">
        <v>18083</v>
      </c>
      <c r="AG29" s="693">
        <v>213744.84369780569</v>
      </c>
    </row>
    <row r="30" spans="1:33" s="815" customFormat="1" ht="24.75" customHeight="1" x14ac:dyDescent="0.35">
      <c r="A30" s="811">
        <v>1989</v>
      </c>
      <c r="B30" s="812">
        <v>60882</v>
      </c>
      <c r="C30" s="812">
        <v>100373</v>
      </c>
      <c r="D30" s="812">
        <v>41188</v>
      </c>
      <c r="E30" s="812">
        <v>18150</v>
      </c>
      <c r="F30" s="812">
        <v>221320</v>
      </c>
      <c r="G30" s="812"/>
      <c r="H30" s="812">
        <v>8840</v>
      </c>
      <c r="I30" s="812">
        <v>64153</v>
      </c>
      <c r="J30" s="812">
        <v>9784</v>
      </c>
      <c r="K30" s="812">
        <v>1163</v>
      </c>
      <c r="L30" s="812">
        <v>83941</v>
      </c>
      <c r="M30" s="812"/>
      <c r="N30" s="812">
        <v>1738</v>
      </c>
      <c r="O30" s="812">
        <v>74434</v>
      </c>
      <c r="P30" s="812">
        <v>76249</v>
      </c>
      <c r="Q30" s="812"/>
      <c r="R30" s="812"/>
      <c r="S30" s="813">
        <v>1989</v>
      </c>
      <c r="T30" s="814">
        <v>2525</v>
      </c>
      <c r="U30" s="814">
        <v>-1787</v>
      </c>
      <c r="V30" s="814">
        <v>-628</v>
      </c>
      <c r="W30" s="814">
        <v>-281</v>
      </c>
      <c r="X30" s="814">
        <v>817</v>
      </c>
      <c r="Y30" s="814">
        <v>159</v>
      </c>
      <c r="Z30" s="814">
        <v>976</v>
      </c>
      <c r="AA30" s="812">
        <v>224767</v>
      </c>
      <c r="AB30" s="812">
        <v>12039</v>
      </c>
      <c r="AC30" s="812">
        <v>67014</v>
      </c>
      <c r="AD30" s="812">
        <v>75399</v>
      </c>
      <c r="AE30" s="812">
        <v>49113</v>
      </c>
      <c r="AF30" s="812">
        <v>19236</v>
      </c>
      <c r="AG30" s="812">
        <v>211433</v>
      </c>
    </row>
    <row r="31" spans="1:33" s="689" customFormat="1" ht="12.75" customHeight="1" x14ac:dyDescent="0.2">
      <c r="A31" s="809">
        <v>1990</v>
      </c>
      <c r="B31" s="139">
        <v>56443</v>
      </c>
      <c r="C31" s="139">
        <v>100104</v>
      </c>
      <c r="D31" s="139">
        <v>45480</v>
      </c>
      <c r="E31" s="139">
        <v>16706</v>
      </c>
      <c r="F31" s="139">
        <v>219446</v>
      </c>
      <c r="G31" s="139"/>
      <c r="H31" s="139">
        <v>10271</v>
      </c>
      <c r="I31" s="139">
        <v>69217</v>
      </c>
      <c r="J31" s="139">
        <v>6866</v>
      </c>
      <c r="K31" s="139">
        <v>1031</v>
      </c>
      <c r="L31" s="139">
        <v>87385</v>
      </c>
      <c r="M31" s="139"/>
      <c r="N31" s="139">
        <v>1880</v>
      </c>
      <c r="O31" s="139">
        <v>80408</v>
      </c>
      <c r="P31" s="139">
        <v>82293</v>
      </c>
      <c r="Q31" s="139"/>
      <c r="R31" s="139"/>
      <c r="S31" s="618">
        <v>1990</v>
      </c>
      <c r="T31" s="810">
        <v>2666</v>
      </c>
      <c r="U31" s="810">
        <v>891</v>
      </c>
      <c r="V31" s="810">
        <v>1049</v>
      </c>
      <c r="W31" s="810">
        <v>108</v>
      </c>
      <c r="X31" s="810">
        <v>1229</v>
      </c>
      <c r="Y31" s="810">
        <v>990</v>
      </c>
      <c r="Z31" s="810">
        <v>2219</v>
      </c>
      <c r="AA31" s="693">
        <v>226139</v>
      </c>
      <c r="AB31" s="693">
        <v>11252</v>
      </c>
      <c r="AC31" s="693">
        <v>66954</v>
      </c>
      <c r="AD31" s="693">
        <v>77158.710631645357</v>
      </c>
      <c r="AE31" s="693">
        <v>51187</v>
      </c>
      <c r="AF31" s="693">
        <v>17733</v>
      </c>
      <c r="AG31" s="693">
        <v>213686.91063164535</v>
      </c>
    </row>
    <row r="32" spans="1:33" s="689" customFormat="1" ht="12.75" customHeight="1" x14ac:dyDescent="0.2">
      <c r="A32" s="809">
        <v>1991</v>
      </c>
      <c r="B32" s="139">
        <v>57555</v>
      </c>
      <c r="C32" s="139">
        <v>99890</v>
      </c>
      <c r="D32" s="139">
        <v>50638</v>
      </c>
      <c r="E32" s="139">
        <v>17830</v>
      </c>
      <c r="F32" s="139">
        <v>226669</v>
      </c>
      <c r="G32" s="139"/>
      <c r="H32" s="139">
        <v>13493</v>
      </c>
      <c r="I32" s="139">
        <v>72942</v>
      </c>
      <c r="J32" s="139">
        <v>6193</v>
      </c>
      <c r="K32" s="139">
        <v>1412</v>
      </c>
      <c r="L32" s="139">
        <v>94040</v>
      </c>
      <c r="M32" s="139"/>
      <c r="N32" s="139">
        <v>1526</v>
      </c>
      <c r="O32" s="139">
        <v>81105</v>
      </c>
      <c r="P32" s="139">
        <v>82632</v>
      </c>
      <c r="Q32" s="139"/>
      <c r="R32" s="139"/>
      <c r="S32" s="618">
        <v>1991</v>
      </c>
      <c r="T32" s="810">
        <v>2618</v>
      </c>
      <c r="U32" s="810">
        <v>-3402</v>
      </c>
      <c r="V32" s="810">
        <v>-851</v>
      </c>
      <c r="W32" s="810">
        <v>-273</v>
      </c>
      <c r="X32" s="810">
        <v>947</v>
      </c>
      <c r="Y32" s="810">
        <v>448</v>
      </c>
      <c r="Z32" s="810">
        <v>1395</v>
      </c>
      <c r="AA32" s="693">
        <v>232330</v>
      </c>
      <c r="AB32" s="693">
        <v>12184</v>
      </c>
      <c r="AC32" s="693">
        <v>67067</v>
      </c>
      <c r="AD32" s="693">
        <v>77137.384407803387</v>
      </c>
      <c r="AE32" s="693">
        <v>55362.252794496984</v>
      </c>
      <c r="AF32" s="693">
        <v>19240</v>
      </c>
      <c r="AG32" s="693">
        <v>219504.73720230037</v>
      </c>
    </row>
    <row r="33" spans="1:33" s="689" customFormat="1" ht="12.75" customHeight="1" x14ac:dyDescent="0.2">
      <c r="A33" s="809">
        <v>1992</v>
      </c>
      <c r="B33" s="139">
        <v>51514</v>
      </c>
      <c r="C33" s="139">
        <v>103734</v>
      </c>
      <c r="D33" s="139">
        <v>51494</v>
      </c>
      <c r="E33" s="139">
        <v>18924</v>
      </c>
      <c r="F33" s="139">
        <v>226547</v>
      </c>
      <c r="G33" s="139"/>
      <c r="H33" s="139">
        <v>13955</v>
      </c>
      <c r="I33" s="139">
        <v>74025</v>
      </c>
      <c r="J33" s="139">
        <v>5268</v>
      </c>
      <c r="K33" s="139">
        <v>1438</v>
      </c>
      <c r="L33" s="139">
        <v>94686</v>
      </c>
      <c r="M33" s="139"/>
      <c r="N33" s="139">
        <v>854</v>
      </c>
      <c r="O33" s="139">
        <v>85245</v>
      </c>
      <c r="P33" s="139">
        <v>86155</v>
      </c>
      <c r="Q33" s="139"/>
      <c r="R33" s="139"/>
      <c r="S33" s="618">
        <v>1992</v>
      </c>
      <c r="T33" s="810">
        <v>2688</v>
      </c>
      <c r="U33" s="810">
        <v>-2439</v>
      </c>
      <c r="V33" s="810">
        <v>709</v>
      </c>
      <c r="W33" s="810">
        <v>-348</v>
      </c>
      <c r="X33" s="810">
        <v>884</v>
      </c>
      <c r="Y33" s="810">
        <v>-647</v>
      </c>
      <c r="Z33" s="810">
        <v>237</v>
      </c>
      <c r="AA33" s="693">
        <v>230549</v>
      </c>
      <c r="AB33" s="693">
        <v>12890</v>
      </c>
      <c r="AC33" s="693">
        <v>63060</v>
      </c>
      <c r="AD33" s="693">
        <v>77492.415203448603</v>
      </c>
      <c r="AE33" s="693">
        <v>55080</v>
      </c>
      <c r="AF33" s="693">
        <v>20359</v>
      </c>
      <c r="AG33" s="693">
        <v>216815.41520344862</v>
      </c>
    </row>
    <row r="34" spans="1:33" s="689" customFormat="1" ht="12.75" customHeight="1" x14ac:dyDescent="0.2">
      <c r="A34" s="809">
        <v>1993</v>
      </c>
      <c r="B34" s="139">
        <v>41588</v>
      </c>
      <c r="C34" s="139">
        <v>109613</v>
      </c>
      <c r="D34" s="139">
        <v>60542</v>
      </c>
      <c r="E34" s="139">
        <v>21969</v>
      </c>
      <c r="F34" s="139">
        <v>234882</v>
      </c>
      <c r="G34" s="139"/>
      <c r="H34" s="139">
        <v>13103</v>
      </c>
      <c r="I34" s="139">
        <v>77612</v>
      </c>
      <c r="J34" s="139">
        <v>4173</v>
      </c>
      <c r="K34" s="139">
        <v>1438</v>
      </c>
      <c r="L34" s="139">
        <v>96326</v>
      </c>
      <c r="M34" s="139"/>
      <c r="N34" s="139">
        <v>954</v>
      </c>
      <c r="O34" s="139">
        <v>95312</v>
      </c>
      <c r="P34" s="139">
        <v>96854</v>
      </c>
      <c r="Q34" s="139"/>
      <c r="R34" s="139"/>
      <c r="S34" s="618">
        <v>1993</v>
      </c>
      <c r="T34" s="810">
        <v>2618</v>
      </c>
      <c r="U34" s="810">
        <v>766</v>
      </c>
      <c r="V34" s="810">
        <v>-631</v>
      </c>
      <c r="W34" s="810">
        <v>84</v>
      </c>
      <c r="X34" s="810">
        <v>411</v>
      </c>
      <c r="Y34" s="810">
        <v>1597</v>
      </c>
      <c r="Z34" s="810">
        <v>2008</v>
      </c>
      <c r="AA34" s="693">
        <v>233964</v>
      </c>
      <c r="AB34" s="693">
        <v>13012</v>
      </c>
      <c r="AC34" s="693">
        <v>54913</v>
      </c>
      <c r="AD34" s="693">
        <v>78126.135351359771</v>
      </c>
      <c r="AE34" s="693">
        <v>62948.409286328453</v>
      </c>
      <c r="AF34" s="693">
        <v>23406</v>
      </c>
      <c r="AG34" s="693">
        <v>220563.84463768822</v>
      </c>
    </row>
    <row r="35" spans="1:33" s="689" customFormat="1" ht="12.75" customHeight="1" x14ac:dyDescent="0.2">
      <c r="A35" s="809">
        <v>1994</v>
      </c>
      <c r="B35" s="139">
        <v>29704</v>
      </c>
      <c r="C35" s="139">
        <v>138937</v>
      </c>
      <c r="D35" s="139">
        <v>64636</v>
      </c>
      <c r="E35" s="139">
        <v>21670</v>
      </c>
      <c r="F35" s="139">
        <v>256559</v>
      </c>
      <c r="G35" s="139"/>
      <c r="H35" s="139">
        <v>10840</v>
      </c>
      <c r="I35" s="139">
        <v>68680</v>
      </c>
      <c r="J35" s="139">
        <v>2843</v>
      </c>
      <c r="K35" s="139">
        <v>1452</v>
      </c>
      <c r="L35" s="139">
        <v>83815</v>
      </c>
      <c r="M35" s="139"/>
      <c r="N35" s="139">
        <v>1098</v>
      </c>
      <c r="O35" s="139">
        <v>114083</v>
      </c>
      <c r="P35" s="139">
        <v>116003</v>
      </c>
      <c r="Q35" s="139"/>
      <c r="R35" s="139"/>
      <c r="S35" s="618">
        <v>1994</v>
      </c>
      <c r="T35" s="810">
        <v>2451</v>
      </c>
      <c r="U35" s="810">
        <v>11055</v>
      </c>
      <c r="V35" s="810">
        <v>454</v>
      </c>
      <c r="W35" s="810">
        <v>233</v>
      </c>
      <c r="X35" s="810">
        <v>772</v>
      </c>
      <c r="Y35" s="810">
        <v>-1668</v>
      </c>
      <c r="Z35" s="810">
        <v>-87</v>
      </c>
      <c r="AA35" s="693">
        <v>231956</v>
      </c>
      <c r="AB35" s="693">
        <v>13521</v>
      </c>
      <c r="AC35" s="693">
        <v>51272</v>
      </c>
      <c r="AD35" s="693">
        <v>76667.543332359521</v>
      </c>
      <c r="AE35" s="693">
        <v>64856.749785038686</v>
      </c>
      <c r="AF35" s="693">
        <v>23087</v>
      </c>
      <c r="AG35" s="693">
        <v>217491.29311739822</v>
      </c>
    </row>
    <row r="36" spans="1:33" s="689" customFormat="1" ht="12.75" customHeight="1" x14ac:dyDescent="0.2">
      <c r="A36" s="809">
        <v>1995</v>
      </c>
      <c r="B36" s="139">
        <v>32751</v>
      </c>
      <c r="C36" s="139">
        <v>142746</v>
      </c>
      <c r="D36" s="139">
        <v>70807</v>
      </c>
      <c r="E36" s="139">
        <v>21735</v>
      </c>
      <c r="F36" s="139">
        <v>269738</v>
      </c>
      <c r="G36" s="139"/>
      <c r="H36" s="139">
        <v>11615</v>
      </c>
      <c r="I36" s="139">
        <v>63341</v>
      </c>
      <c r="J36" s="139">
        <v>1673</v>
      </c>
      <c r="K36" s="139">
        <v>1405</v>
      </c>
      <c r="L36" s="139">
        <v>78034</v>
      </c>
      <c r="M36" s="139"/>
      <c r="N36" s="139">
        <v>889</v>
      </c>
      <c r="O36" s="139">
        <v>116001</v>
      </c>
      <c r="P36" s="139">
        <v>117859</v>
      </c>
      <c r="Q36" s="139"/>
      <c r="R36" s="139"/>
      <c r="S36" s="618">
        <v>1995</v>
      </c>
      <c r="T36" s="810">
        <v>2602</v>
      </c>
      <c r="U36" s="810">
        <v>5088</v>
      </c>
      <c r="V36" s="810">
        <v>1122</v>
      </c>
      <c r="W36" s="810">
        <v>820</v>
      </c>
      <c r="X36" s="810">
        <v>820</v>
      </c>
      <c r="Y36" s="810">
        <v>-426</v>
      </c>
      <c r="Z36" s="810">
        <v>1752</v>
      </c>
      <c r="AA36" s="693">
        <v>232458</v>
      </c>
      <c r="AB36" s="693">
        <v>13735</v>
      </c>
      <c r="AC36" s="693">
        <v>48924</v>
      </c>
      <c r="AD36" s="693">
        <v>75421.390580812353</v>
      </c>
      <c r="AE36" s="693">
        <v>69236</v>
      </c>
      <c r="AF36" s="693">
        <v>23116</v>
      </c>
      <c r="AG36" s="693">
        <v>218421.09058081236</v>
      </c>
    </row>
    <row r="37" spans="1:33" s="689" customFormat="1" ht="12.75" customHeight="1" x14ac:dyDescent="0.2">
      <c r="A37" s="809">
        <v>1996</v>
      </c>
      <c r="B37" s="816">
        <v>31135.395944814802</v>
      </c>
      <c r="C37" s="139">
        <v>142078.93931701273</v>
      </c>
      <c r="D37" s="139">
        <v>84180.481513327599</v>
      </c>
      <c r="E37" s="139">
        <v>22392.629102926829</v>
      </c>
      <c r="F37" s="817">
        <v>281559.31587808195</v>
      </c>
      <c r="G37" s="139"/>
      <c r="H37" s="139">
        <v>13141.461887516509</v>
      </c>
      <c r="I37" s="139">
        <v>64347.124572931163</v>
      </c>
      <c r="J37" s="139">
        <v>1702.8374892519346</v>
      </c>
      <c r="K37" s="139">
        <v>1443.8521066208082</v>
      </c>
      <c r="L37" s="139">
        <v>80635.276056320406</v>
      </c>
      <c r="M37" s="139"/>
      <c r="N37" s="139">
        <v>895.5954411989984</v>
      </c>
      <c r="O37" s="139">
        <v>114909.3496360607</v>
      </c>
      <c r="P37" s="139">
        <v>117115.3490371737</v>
      </c>
      <c r="Q37" s="139"/>
      <c r="R37" s="139"/>
      <c r="S37" s="618">
        <v>1996</v>
      </c>
      <c r="T37" s="810">
        <v>2813.1977266850872</v>
      </c>
      <c r="U37" s="810">
        <v>2521.4467236565933</v>
      </c>
      <c r="V37" s="810">
        <v>-314.72827235069531</v>
      </c>
      <c r="W37" s="810">
        <v>-236.37145313843507</v>
      </c>
      <c r="X37" s="810">
        <v>165.00418772376162</v>
      </c>
      <c r="Y37" s="810">
        <v>-1813.7834243925499</v>
      </c>
      <c r="Z37" s="810">
        <v>701.21411072588467</v>
      </c>
      <c r="AA37" s="693">
        <v>243535.17805798512</v>
      </c>
      <c r="AB37" s="693">
        <v>13547.222368676523</v>
      </c>
      <c r="AC37" s="693">
        <v>45737.704927065141</v>
      </c>
      <c r="AD37" s="693">
        <v>77818.977857425052</v>
      </c>
      <c r="AE37" s="693">
        <v>80983.790275270847</v>
      </c>
      <c r="AF37" s="693">
        <v>23833.317326091059</v>
      </c>
      <c r="AG37" s="693">
        <v>229987.9730658521</v>
      </c>
    </row>
    <row r="38" spans="1:33" s="689" customFormat="1" ht="12.75" customHeight="1" x14ac:dyDescent="0.2">
      <c r="A38" s="809">
        <v>1997</v>
      </c>
      <c r="B38" s="139">
        <v>30303.42098461587</v>
      </c>
      <c r="C38" s="139">
        <v>140442.62081922012</v>
      </c>
      <c r="D38" s="139">
        <v>85887.446259673263</v>
      </c>
      <c r="E38" s="139">
        <v>23535.25424808302</v>
      </c>
      <c r="F38" s="817">
        <v>282081.92231159227</v>
      </c>
      <c r="G38" s="139"/>
      <c r="H38" s="139">
        <v>14400.011285254757</v>
      </c>
      <c r="I38" s="139">
        <v>63812.675231975962</v>
      </c>
      <c r="J38" s="139">
        <v>1209.1143594153052</v>
      </c>
      <c r="K38" s="139">
        <v>1428.6328460877041</v>
      </c>
      <c r="L38" s="139">
        <v>80850.433722733724</v>
      </c>
      <c r="M38" s="139"/>
      <c r="N38" s="139">
        <v>1061.4088159646658</v>
      </c>
      <c r="O38" s="139">
        <v>115814.88921632402</v>
      </c>
      <c r="P38" s="139">
        <v>118742.76406840219</v>
      </c>
      <c r="Q38" s="139"/>
      <c r="R38" s="139"/>
      <c r="S38" s="618">
        <v>1997</v>
      </c>
      <c r="T38" s="810">
        <v>3121.1179842212205</v>
      </c>
      <c r="U38" s="810">
        <v>-2388.5169059713753</v>
      </c>
      <c r="V38" s="810">
        <v>320.09304464794491</v>
      </c>
      <c r="W38" s="810">
        <v>-354.17024935511608</v>
      </c>
      <c r="X38" s="810">
        <v>461.65604173884293</v>
      </c>
      <c r="Y38" s="810">
        <v>-1784.1442463667918</v>
      </c>
      <c r="Z38" s="810">
        <v>-1047.9032797784121</v>
      </c>
      <c r="AA38" s="693">
        <v>239693.78315080248</v>
      </c>
      <c r="AB38" s="693">
        <v>12879.202717189124</v>
      </c>
      <c r="AC38" s="818">
        <v>40791.85050619574</v>
      </c>
      <c r="AD38" s="693">
        <v>75483.274413298466</v>
      </c>
      <c r="AE38" s="693">
        <v>83534.185496474631</v>
      </c>
      <c r="AF38" s="693">
        <v>24960.361728736505</v>
      </c>
      <c r="AG38" s="693">
        <v>226814.21482742243</v>
      </c>
    </row>
    <row r="39" spans="1:33" s="820" customFormat="1" ht="12.75" customHeight="1" x14ac:dyDescent="0.2">
      <c r="A39" s="819">
        <v>1998</v>
      </c>
      <c r="B39" s="139">
        <v>25757.141604111581</v>
      </c>
      <c r="C39" s="139">
        <v>145262.73418497024</v>
      </c>
      <c r="D39" s="139">
        <v>90185.64058469476</v>
      </c>
      <c r="E39" s="139">
        <v>23950.476928208813</v>
      </c>
      <c r="F39" s="139">
        <v>287233.02330198546</v>
      </c>
      <c r="G39" s="139"/>
      <c r="H39" s="139">
        <v>15371.072479255407</v>
      </c>
      <c r="I39" s="139">
        <v>64696.266632851912</v>
      </c>
      <c r="J39" s="139">
        <v>909.88822012037826</v>
      </c>
      <c r="K39" s="139">
        <v>1083.3190025795357</v>
      </c>
      <c r="L39" s="139">
        <v>82060.546334807237</v>
      </c>
      <c r="M39" s="139"/>
      <c r="N39" s="139">
        <v>930.84909018009216</v>
      </c>
      <c r="O39" s="139">
        <v>118896.39642382516</v>
      </c>
      <c r="P39" s="139">
        <v>122555.96434461576</v>
      </c>
      <c r="Q39" s="139"/>
      <c r="R39" s="139"/>
      <c r="S39" s="618">
        <v>1998</v>
      </c>
      <c r="T39" s="810">
        <v>3257.3715451525945</v>
      </c>
      <c r="U39" s="810">
        <v>772.69648019633564</v>
      </c>
      <c r="V39" s="810">
        <v>-741.0192244724426</v>
      </c>
      <c r="W39" s="810">
        <v>-32.158211521926049</v>
      </c>
      <c r="X39" s="810">
        <v>39.239455547957334</v>
      </c>
      <c r="Y39" s="810">
        <v>-692.44266387710013</v>
      </c>
      <c r="Z39" s="810">
        <v>-37.897963273246205</v>
      </c>
      <c r="AA39" s="693">
        <v>243479.75279122635</v>
      </c>
      <c r="AB39" s="693">
        <v>12737.196642040666</v>
      </c>
      <c r="AC39" s="693">
        <v>40970.061473383226</v>
      </c>
      <c r="AD39" s="693">
        <v>75356.853611738014</v>
      </c>
      <c r="AE39" s="693">
        <v>87316.07910576096</v>
      </c>
      <c r="AF39" s="693">
        <v>25022.531958303392</v>
      </c>
      <c r="AG39" s="693">
        <v>230742.55614918558</v>
      </c>
    </row>
    <row r="40" spans="1:33" s="815" customFormat="1" ht="24.75" customHeight="1" x14ac:dyDescent="0.35">
      <c r="A40" s="811">
        <v>1999</v>
      </c>
      <c r="B40" s="812">
        <v>23219.264289125702</v>
      </c>
      <c r="C40" s="812">
        <v>150160.43019878978</v>
      </c>
      <c r="D40" s="812">
        <v>99108.770421324152</v>
      </c>
      <c r="E40" s="812">
        <v>22941.672105490052</v>
      </c>
      <c r="F40" s="812">
        <v>297655.42901472974</v>
      </c>
      <c r="G40" s="812"/>
      <c r="H40" s="812">
        <v>14038.51882806126</v>
      </c>
      <c r="I40" s="812">
        <v>64084.614174597729</v>
      </c>
      <c r="J40" s="812">
        <v>1105.932932072227</v>
      </c>
      <c r="K40" s="812">
        <v>1247.37747205503</v>
      </c>
      <c r="L40" s="812">
        <v>80476.443406786246</v>
      </c>
      <c r="M40" s="812"/>
      <c r="N40" s="812">
        <v>773.73890752402122</v>
      </c>
      <c r="O40" s="812">
        <v>123919.80525380437</v>
      </c>
      <c r="P40" s="812">
        <v>131976.08930320284</v>
      </c>
      <c r="Q40" s="812"/>
      <c r="R40" s="812"/>
      <c r="S40" s="813">
        <v>1999</v>
      </c>
      <c r="T40" s="814">
        <v>2470.8183573567749</v>
      </c>
      <c r="U40" s="814">
        <v>-491.3436435644179</v>
      </c>
      <c r="V40" s="814">
        <v>427.95414390010046</v>
      </c>
      <c r="W40" s="814">
        <v>669.56147893379193</v>
      </c>
      <c r="X40" s="814">
        <v>-669.49685337015512</v>
      </c>
      <c r="Y40" s="814">
        <v>1189.70037518957</v>
      </c>
      <c r="Z40" s="814">
        <v>715.19923872397885</v>
      </c>
      <c r="AA40" s="812">
        <v>244291.13674022586</v>
      </c>
      <c r="AB40" s="812">
        <v>12962.843627239132</v>
      </c>
      <c r="AC40" s="812">
        <v>35992.700566098523</v>
      </c>
      <c r="AD40" s="812">
        <v>76432.514941828005</v>
      </c>
      <c r="AE40" s="812">
        <v>92511.349957007726</v>
      </c>
      <c r="AF40" s="812">
        <v>24166.435648052393</v>
      </c>
      <c r="AG40" s="812">
        <v>231328.29311298666</v>
      </c>
    </row>
    <row r="41" spans="1:33" s="689" customFormat="1" ht="12.75" customHeight="1" x14ac:dyDescent="0.2">
      <c r="A41" s="809">
        <v>2000</v>
      </c>
      <c r="B41" s="139">
        <v>19551.477860062172</v>
      </c>
      <c r="C41" s="139">
        <v>138282.08159866135</v>
      </c>
      <c r="D41" s="139">
        <v>108396.9045571797</v>
      </c>
      <c r="E41" s="139">
        <v>20152.797540773397</v>
      </c>
      <c r="F41" s="139">
        <v>288689.60655667662</v>
      </c>
      <c r="G41" s="139"/>
      <c r="H41" s="139">
        <v>16078.536166191849</v>
      </c>
      <c r="I41" s="139">
        <v>74811.816689701795</v>
      </c>
      <c r="J41" s="139">
        <v>2238.3490971625106</v>
      </c>
      <c r="K41" s="139">
        <v>1230.2665520206363</v>
      </c>
      <c r="L41" s="139">
        <v>94358.968505076788</v>
      </c>
      <c r="M41" s="139"/>
      <c r="N41" s="139">
        <v>812.61014932681769</v>
      </c>
      <c r="O41" s="139">
        <v>123922.99952973607</v>
      </c>
      <c r="P41" s="139">
        <v>137330.27863865017</v>
      </c>
      <c r="Q41" s="139"/>
      <c r="R41" s="139"/>
      <c r="S41" s="618">
        <f>A41</f>
        <v>2000</v>
      </c>
      <c r="T41" s="810">
        <v>2207.5788771829002</v>
      </c>
      <c r="U41" s="810">
        <v>3723.455824428981</v>
      </c>
      <c r="V41" s="810">
        <v>807.28170742093835</v>
      </c>
      <c r="W41" s="810">
        <v>-951.67669819432501</v>
      </c>
      <c r="X41" s="810">
        <v>-233.59127176075128</v>
      </c>
      <c r="Y41" s="810">
        <v>783.21428580856082</v>
      </c>
      <c r="Z41" s="810">
        <v>920.40691939977944</v>
      </c>
      <c r="AA41" s="693">
        <v>247089.77837957593</v>
      </c>
      <c r="AB41" s="693">
        <v>12283.159106112736</v>
      </c>
      <c r="AC41" s="693">
        <v>38540.859701356181</v>
      </c>
      <c r="AD41" s="693">
        <v>76720.116601411035</v>
      </c>
      <c r="AE41" s="693">
        <v>95867.755803955282</v>
      </c>
      <c r="AF41" s="693">
        <v>21371.542166740724</v>
      </c>
      <c r="AG41" s="693">
        <v>234806.61927346321</v>
      </c>
    </row>
    <row r="42" spans="1:33" s="689" customFormat="1" ht="12.75" customHeight="1" x14ac:dyDescent="0.2">
      <c r="A42" s="809">
        <v>2001</v>
      </c>
      <c r="B42" s="139">
        <v>19968.764452869003</v>
      </c>
      <c r="C42" s="139">
        <v>127828.2933734297</v>
      </c>
      <c r="D42" s="139">
        <v>105869.56147893379</v>
      </c>
      <c r="E42" s="139">
        <v>21226.799727204005</v>
      </c>
      <c r="F42" s="139">
        <v>277426.32903243648</v>
      </c>
      <c r="G42" s="139"/>
      <c r="H42" s="139">
        <v>23565.488588340802</v>
      </c>
      <c r="I42" s="139">
        <v>77235.057685956825</v>
      </c>
      <c r="J42" s="139">
        <v>2619.4325021496129</v>
      </c>
      <c r="K42" s="139">
        <v>916.85296646603604</v>
      </c>
      <c r="L42" s="139">
        <v>104336.83174291327</v>
      </c>
      <c r="M42" s="139"/>
      <c r="N42" s="139">
        <v>679.48719429086202</v>
      </c>
      <c r="O42" s="139">
        <v>115680.36570836222</v>
      </c>
      <c r="P42" s="139">
        <v>128276.79185364192</v>
      </c>
      <c r="Q42" s="139"/>
      <c r="R42" s="139"/>
      <c r="S42" s="618">
        <f t="shared" ref="S42:S59" si="0">A42</f>
        <v>2001</v>
      </c>
      <c r="T42" s="810">
        <v>2433.3562510293241</v>
      </c>
      <c r="U42" s="810">
        <v>-2076.9024204125913</v>
      </c>
      <c r="V42" s="810">
        <v>-1332.8651200571073</v>
      </c>
      <c r="W42" s="810">
        <v>-56.835769561478934</v>
      </c>
      <c r="X42" s="810">
        <v>-195.56871418311096</v>
      </c>
      <c r="Y42" s="810">
        <v>485.54131113295261</v>
      </c>
      <c r="Z42" s="810">
        <v>569.02954092541711</v>
      </c>
      <c r="AA42" s="693">
        <v>247586.40936064735</v>
      </c>
      <c r="AB42" s="693">
        <v>10731.661515367881</v>
      </c>
      <c r="AC42" s="693">
        <v>40777.863426506352</v>
      </c>
      <c r="AD42" s="693">
        <v>75863.00444221402</v>
      </c>
      <c r="AE42" s="693">
        <v>95560.017196904548</v>
      </c>
      <c r="AF42" s="693">
        <v>22120.952779654563</v>
      </c>
      <c r="AG42" s="693">
        <v>236854.74784527949</v>
      </c>
    </row>
    <row r="43" spans="1:33" s="689" customFormat="1" ht="12.75" customHeight="1" x14ac:dyDescent="0.2">
      <c r="A43" s="809">
        <v>2002</v>
      </c>
      <c r="B43" s="139">
        <v>18807.580326746007</v>
      </c>
      <c r="C43" s="139">
        <v>127036.89223354255</v>
      </c>
      <c r="D43" s="139">
        <v>103646.17368873602</v>
      </c>
      <c r="E43" s="139">
        <v>20618.860170861633</v>
      </c>
      <c r="F43" s="139">
        <v>272864.46541988617</v>
      </c>
      <c r="G43" s="139"/>
      <c r="H43" s="139">
        <v>18994.957701246512</v>
      </c>
      <c r="I43" s="139">
        <v>78347.759381236741</v>
      </c>
      <c r="J43" s="139">
        <v>5201.4617368873596</v>
      </c>
      <c r="K43" s="139">
        <v>789.50988822012039</v>
      </c>
      <c r="L43" s="139">
        <v>103333.68870759074</v>
      </c>
      <c r="M43" s="139"/>
      <c r="N43" s="139">
        <v>666.73060302232523</v>
      </c>
      <c r="O43" s="139">
        <v>120757.82250812773</v>
      </c>
      <c r="P43" s="139">
        <v>134451.12232869092</v>
      </c>
      <c r="Q43" s="139"/>
      <c r="R43" s="139"/>
      <c r="S43" s="618">
        <f t="shared" si="0"/>
        <v>2002</v>
      </c>
      <c r="T43" s="810">
        <v>2043.6328516847111</v>
      </c>
      <c r="U43" s="810">
        <v>563.61549784935937</v>
      </c>
      <c r="V43" s="810">
        <v>1514.3774528267543</v>
      </c>
      <c r="W43" s="810">
        <v>-632.50214961306961</v>
      </c>
      <c r="X43" s="810">
        <v>153.59049605356273</v>
      </c>
      <c r="Y43" s="810">
        <v>-489.55887152076502</v>
      </c>
      <c r="Z43" s="810">
        <v>-98.696473195376313</v>
      </c>
      <c r="AA43" s="693">
        <v>241148.88974816434</v>
      </c>
      <c r="AB43" s="693">
        <v>11544.146512418218</v>
      </c>
      <c r="AC43" s="693">
        <v>37699.422922819555</v>
      </c>
      <c r="AD43" s="693">
        <v>73480.340351007369</v>
      </c>
      <c r="AE43" s="693">
        <v>94327.687016337048</v>
      </c>
      <c r="AF43" s="693">
        <v>21342.333945582184</v>
      </c>
      <c r="AG43" s="693">
        <v>229604.74323574617</v>
      </c>
    </row>
    <row r="44" spans="1:33" s="689" customFormat="1" ht="12.75" customHeight="1" x14ac:dyDescent="0.2">
      <c r="A44" s="809">
        <v>2003</v>
      </c>
      <c r="B44" s="139">
        <v>17635.825191961809</v>
      </c>
      <c r="C44" s="139">
        <v>116242.07812072495</v>
      </c>
      <c r="D44" s="139">
        <v>102996.21668099742</v>
      </c>
      <c r="E44" s="139">
        <v>20428.369022813367</v>
      </c>
      <c r="F44" s="139">
        <v>260310.26901649754</v>
      </c>
      <c r="G44" s="139"/>
      <c r="H44" s="139">
        <v>21396.474748952089</v>
      </c>
      <c r="I44" s="139">
        <v>77062.321099885827</v>
      </c>
      <c r="J44" s="139">
        <v>7420.2923473774717</v>
      </c>
      <c r="K44" s="139">
        <v>440.1805674978504</v>
      </c>
      <c r="L44" s="139">
        <v>106429.69876371323</v>
      </c>
      <c r="M44" s="139"/>
      <c r="N44" s="139">
        <v>529.66933402592724</v>
      </c>
      <c r="O44" s="139">
        <v>107201.18286786861</v>
      </c>
      <c r="P44" s="139">
        <v>123207.89330249642</v>
      </c>
      <c r="Q44" s="139"/>
      <c r="R44" s="139"/>
      <c r="S44" s="618">
        <f t="shared" si="0"/>
        <v>2003</v>
      </c>
      <c r="T44" s="810">
        <v>1879.3657014334126</v>
      </c>
      <c r="U44" s="810">
        <v>1978.8979002728722</v>
      </c>
      <c r="V44" s="810">
        <v>216.71033705976811</v>
      </c>
      <c r="W44" s="810">
        <v>303.6973344797936</v>
      </c>
      <c r="X44" s="810">
        <v>-145.8419057003016</v>
      </c>
      <c r="Y44" s="810">
        <v>-450.76224758504759</v>
      </c>
      <c r="Z44" s="810">
        <v>-273.30550095224612</v>
      </c>
      <c r="AA44" s="693">
        <v>244152.01434809339</v>
      </c>
      <c r="AB44" s="693">
        <v>12285.08915678819</v>
      </c>
      <c r="AC44" s="693">
        <v>40481.528507160838</v>
      </c>
      <c r="AD44" s="693">
        <v>73017.122734417819</v>
      </c>
      <c r="AE44" s="693">
        <v>94635.941530524506</v>
      </c>
      <c r="AF44" s="693">
        <v>20614.122419202016</v>
      </c>
      <c r="AG44" s="693">
        <v>231866.92519130514</v>
      </c>
    </row>
    <row r="45" spans="1:33" s="689" customFormat="1" ht="12.75" customHeight="1" x14ac:dyDescent="0.2">
      <c r="A45" s="809">
        <v>2004</v>
      </c>
      <c r="B45" s="139">
        <v>15593.690949162308</v>
      </c>
      <c r="C45" s="139">
        <v>104547.29031474632</v>
      </c>
      <c r="D45" s="139">
        <v>96410.758645873415</v>
      </c>
      <c r="E45" s="139">
        <v>18746.229700096239</v>
      </c>
      <c r="F45" s="139">
        <v>238378.06100187829</v>
      </c>
      <c r="G45" s="139"/>
      <c r="H45" s="139">
        <v>24182.47950624739</v>
      </c>
      <c r="I45" s="139">
        <v>88394.350485149524</v>
      </c>
      <c r="J45" s="139">
        <v>11438.761205803345</v>
      </c>
      <c r="K45" s="139">
        <v>841.25956464678472</v>
      </c>
      <c r="L45" s="139">
        <v>125258.42936984703</v>
      </c>
      <c r="M45" s="139"/>
      <c r="N45" s="139">
        <v>571.63571405985022</v>
      </c>
      <c r="O45" s="139">
        <v>103621.39375105043</v>
      </c>
      <c r="P45" s="139">
        <v>114202.13961238555</v>
      </c>
      <c r="Q45" s="139"/>
      <c r="R45" s="139"/>
      <c r="S45" s="618">
        <f t="shared" si="0"/>
        <v>2004</v>
      </c>
      <c r="T45" s="810">
        <v>2221.0143922279394</v>
      </c>
      <c r="U45" s="810">
        <v>-139.44653871701132</v>
      </c>
      <c r="V45" s="810">
        <v>-476.02199798532661</v>
      </c>
      <c r="W45" s="810">
        <v>-536.11349957007735</v>
      </c>
      <c r="X45" s="810">
        <v>-50.6183837041483</v>
      </c>
      <c r="Y45" s="810">
        <v>-226.68022670385108</v>
      </c>
      <c r="Z45" s="810">
        <v>-6.2527291302908452</v>
      </c>
      <c r="AA45" s="693">
        <v>246061.75433083944</v>
      </c>
      <c r="AB45" s="693">
        <v>12428.541392524661</v>
      </c>
      <c r="AC45" s="693">
        <v>39065.088202632833</v>
      </c>
      <c r="AD45" s="693">
        <v>75056.320168944992</v>
      </c>
      <c r="AE45" s="693">
        <v>96639.908708791219</v>
      </c>
      <c r="AF45" s="693">
        <v>19390.225857945716</v>
      </c>
      <c r="AG45" s="693">
        <v>233633.21293831477</v>
      </c>
    </row>
    <row r="46" spans="1:33" s="689" customFormat="1" ht="12.75" customHeight="1" x14ac:dyDescent="0.2">
      <c r="A46" s="809">
        <v>2005</v>
      </c>
      <c r="B46" s="139">
        <v>12713.832193573875</v>
      </c>
      <c r="C46" s="139">
        <v>92882.777236418653</v>
      </c>
      <c r="D46" s="139">
        <v>88219.187904252758</v>
      </c>
      <c r="E46" s="139">
        <v>19044.050230701981</v>
      </c>
      <c r="F46" s="139">
        <v>216541.07160094607</v>
      </c>
      <c r="G46" s="139"/>
      <c r="H46" s="139">
        <v>29157.407513161615</v>
      </c>
      <c r="I46" s="139">
        <v>88804.975218753942</v>
      </c>
      <c r="J46" s="139">
        <v>14903.541840264028</v>
      </c>
      <c r="K46" s="139">
        <v>959.5928632846086</v>
      </c>
      <c r="L46" s="139">
        <v>134312.30981014454</v>
      </c>
      <c r="M46" s="139"/>
      <c r="N46" s="139">
        <v>509.21710122948519</v>
      </c>
      <c r="O46" s="139">
        <v>91503.171329122153</v>
      </c>
      <c r="P46" s="139">
        <v>100526.61577108939</v>
      </c>
      <c r="Q46" s="139"/>
      <c r="R46" s="139"/>
      <c r="S46" s="618">
        <f t="shared" si="0"/>
        <v>2005</v>
      </c>
      <c r="T46" s="810">
        <v>2179.7155296513447</v>
      </c>
      <c r="U46" s="810">
        <v>-1502.9749582673026</v>
      </c>
      <c r="V46" s="810">
        <v>1676.9213546775832</v>
      </c>
      <c r="W46" s="810">
        <v>113.58555460016842</v>
      </c>
      <c r="X46" s="810">
        <v>16.66414721867767</v>
      </c>
      <c r="Y46" s="810">
        <v>343.81373325455934</v>
      </c>
      <c r="Z46" s="810">
        <v>389.52398050703886</v>
      </c>
      <c r="AA46" s="693">
        <v>248434.58206136027</v>
      </c>
      <c r="AB46" s="693">
        <v>12144.949264764402</v>
      </c>
      <c r="AC46" s="693">
        <v>39859.047647238694</v>
      </c>
      <c r="AD46" s="693">
        <v>78217.223756819585</v>
      </c>
      <c r="AE46" s="693">
        <v>94285.827339290627</v>
      </c>
      <c r="AF46" s="693">
        <v>19759.517642567844</v>
      </c>
      <c r="AG46" s="693">
        <v>236289.63279659586</v>
      </c>
    </row>
    <row r="47" spans="1:33" s="689" customFormat="1" ht="12.75" customHeight="1" x14ac:dyDescent="0.2">
      <c r="A47" s="809">
        <v>2006</v>
      </c>
      <c r="B47" s="139">
        <v>11417.929463273484</v>
      </c>
      <c r="C47" s="139">
        <v>83957.948202835629</v>
      </c>
      <c r="D47" s="139">
        <v>80011.865864144449</v>
      </c>
      <c r="E47" s="139">
        <v>17889.263896214281</v>
      </c>
      <c r="F47" s="139">
        <v>197246.33999921204</v>
      </c>
      <c r="G47" s="139"/>
      <c r="H47" s="139">
        <v>33362.584841231546</v>
      </c>
      <c r="I47" s="139">
        <v>94233.415928849732</v>
      </c>
      <c r="J47" s="139">
        <v>20982.743992883901</v>
      </c>
      <c r="K47" s="139">
        <v>884.06672828890805</v>
      </c>
      <c r="L47" s="139">
        <v>150013.23594478366</v>
      </c>
      <c r="M47" s="139"/>
      <c r="N47" s="139">
        <v>461.96644129884851</v>
      </c>
      <c r="O47" s="139">
        <v>86280.229860910709</v>
      </c>
      <c r="P47" s="139">
        <v>97445.947687283144</v>
      </c>
      <c r="Q47" s="139"/>
      <c r="R47" s="139"/>
      <c r="S47" s="618">
        <f t="shared" si="0"/>
        <v>2006</v>
      </c>
      <c r="T47" s="810">
        <v>2486.3842758003148</v>
      </c>
      <c r="U47" s="810">
        <v>-960.90470309557111</v>
      </c>
      <c r="V47" s="810">
        <v>-1325.1296257953459</v>
      </c>
      <c r="W47" s="810">
        <v>-553.3104041272635</v>
      </c>
      <c r="X47" s="810">
        <v>-155.53189606912451</v>
      </c>
      <c r="Y47" s="810">
        <v>-12.038296223102407</v>
      </c>
      <c r="Z47" s="810">
        <v>-145.87663368683502</v>
      </c>
      <c r="AA47" s="693">
        <v>244487.89924789406</v>
      </c>
      <c r="AB47" s="693">
        <v>11414.72854196648</v>
      </c>
      <c r="AC47" s="693">
        <v>43357.643160110609</v>
      </c>
      <c r="AD47" s="693">
        <v>77365.277897719832</v>
      </c>
      <c r="AE47" s="693">
        <v>89391.979529541335</v>
      </c>
      <c r="AF47" s="693">
        <v>18535.607503265011</v>
      </c>
      <c r="AG47" s="693">
        <v>233073.17070592759</v>
      </c>
    </row>
    <row r="48" spans="1:33" s="689" customFormat="1" ht="12.75" customHeight="1" x14ac:dyDescent="0.2">
      <c r="A48" s="809">
        <v>2007</v>
      </c>
      <c r="B48" s="139">
        <v>10696.584279539542</v>
      </c>
      <c r="C48" s="139">
        <v>83911.539840911268</v>
      </c>
      <c r="D48" s="139">
        <v>72124.616785399121</v>
      </c>
      <c r="E48" s="139">
        <v>14927.132203050776</v>
      </c>
      <c r="F48" s="139">
        <v>185969.62576567667</v>
      </c>
      <c r="G48" s="139"/>
      <c r="H48" s="139">
        <v>28927.924765780932</v>
      </c>
      <c r="I48" s="139">
        <v>90152.719634882116</v>
      </c>
      <c r="J48" s="139">
        <v>29065.04276575569</v>
      </c>
      <c r="K48" s="139">
        <v>740.57489251934669</v>
      </c>
      <c r="L48" s="139">
        <v>149340.45693122104</v>
      </c>
      <c r="M48" s="139"/>
      <c r="N48" s="139">
        <v>589.27184457423357</v>
      </c>
      <c r="O48" s="139">
        <v>88429.89928617861</v>
      </c>
      <c r="P48" s="139">
        <v>100010.86837188587</v>
      </c>
      <c r="Q48" s="139"/>
      <c r="R48" s="139"/>
      <c r="S48" s="618">
        <f t="shared" si="0"/>
        <v>2007</v>
      </c>
      <c r="T48" s="810">
        <v>2512.6647831668874</v>
      </c>
      <c r="U48" s="810">
        <v>1925.5542660683154</v>
      </c>
      <c r="V48" s="810">
        <v>2038.1723515474105</v>
      </c>
      <c r="W48" s="810">
        <v>471.19518486672553</v>
      </c>
      <c r="X48" s="810">
        <v>-1.1455700630510819</v>
      </c>
      <c r="Y48" s="810">
        <v>-202.351204956929</v>
      </c>
      <c r="Z48" s="810">
        <v>-221.24018529134065</v>
      </c>
      <c r="AA48" s="693">
        <v>237221.47134432744</v>
      </c>
      <c r="AB48" s="693">
        <v>9729.2222491568773</v>
      </c>
      <c r="AC48" s="693">
        <v>40960.79146681456</v>
      </c>
      <c r="AD48" s="693">
        <v>76310.107503679363</v>
      </c>
      <c r="AE48" s="693">
        <v>90191.728572394539</v>
      </c>
      <c r="AF48" s="693">
        <v>15375.500582242521</v>
      </c>
      <c r="AG48" s="693">
        <v>227492.24909517058</v>
      </c>
    </row>
    <row r="49" spans="1:253" s="689" customFormat="1" ht="12.75" customHeight="1" x14ac:dyDescent="0.2">
      <c r="A49" s="809">
        <v>2008</v>
      </c>
      <c r="B49" s="173">
        <v>11305.201221221192</v>
      </c>
      <c r="C49" s="173">
        <v>78714.838929942867</v>
      </c>
      <c r="D49" s="173">
        <v>69523.803418083597</v>
      </c>
      <c r="E49" s="173">
        <v>12965.450740033881</v>
      </c>
      <c r="F49" s="174">
        <v>177641.5446050106</v>
      </c>
      <c r="G49" s="173"/>
      <c r="H49" s="173">
        <v>29248.597088162642</v>
      </c>
      <c r="I49" s="173">
        <v>91783.764470290334</v>
      </c>
      <c r="J49" s="173">
        <v>35171.853110271571</v>
      </c>
      <c r="K49" s="173">
        <v>1057.0666194531013</v>
      </c>
      <c r="L49" s="173">
        <v>158236.17639183227</v>
      </c>
      <c r="M49" s="173"/>
      <c r="N49" s="173">
        <v>606.76834865538751</v>
      </c>
      <c r="O49" s="173">
        <v>84117.265770549013</v>
      </c>
      <c r="P49" s="173">
        <v>95381.09473878899</v>
      </c>
      <c r="Q49" s="139"/>
      <c r="R49" s="139"/>
      <c r="S49" s="618">
        <f t="shared" si="0"/>
        <v>2008</v>
      </c>
      <c r="T49" s="821">
        <v>3663.0535345190356</v>
      </c>
      <c r="U49" s="821">
        <v>-1786.6346557168551</v>
      </c>
      <c r="V49" s="821">
        <v>114.80522141105537</v>
      </c>
      <c r="W49" s="821">
        <v>-333.41156747737881</v>
      </c>
      <c r="X49" s="821">
        <v>143.96989286853375</v>
      </c>
      <c r="Y49" s="821">
        <v>6.0450525105043198</v>
      </c>
      <c r="Z49" s="821">
        <v>514.74037638175321</v>
      </c>
      <c r="AA49" s="822">
        <v>234828.33172175163</v>
      </c>
      <c r="AB49" s="821">
        <v>9162.9432617803704</v>
      </c>
      <c r="AC49" s="821">
        <v>38160.395305011582</v>
      </c>
      <c r="AD49" s="821">
        <v>74375.731609395996</v>
      </c>
      <c r="AE49" s="821">
        <v>93108.93466169067</v>
      </c>
      <c r="AF49" s="821">
        <v>13913.181484489327</v>
      </c>
      <c r="AG49" s="822">
        <v>225665.38845997129</v>
      </c>
    </row>
    <row r="50" spans="1:253" s="815" customFormat="1" ht="24.75" customHeight="1" x14ac:dyDescent="0.35">
      <c r="A50" s="811">
        <v>2009</v>
      </c>
      <c r="B50" s="823">
        <v>11038.669754670154</v>
      </c>
      <c r="C50" s="823">
        <v>74738.549971374538</v>
      </c>
      <c r="D50" s="823">
        <v>58474.967309734813</v>
      </c>
      <c r="E50" s="823">
        <v>16479.25065569146</v>
      </c>
      <c r="F50" s="824">
        <v>166183.11936191941</v>
      </c>
      <c r="G50" s="823"/>
      <c r="H50" s="823">
        <v>25099.627716452705</v>
      </c>
      <c r="I50" s="823">
        <v>84256.20612894751</v>
      </c>
      <c r="J50" s="823">
        <v>40571.168401528848</v>
      </c>
      <c r="K50" s="823">
        <v>568.27713000749463</v>
      </c>
      <c r="L50" s="823">
        <v>151802.99849720273</v>
      </c>
      <c r="M50" s="823"/>
      <c r="N50" s="823">
        <v>615.91874526471088</v>
      </c>
      <c r="O50" s="823">
        <v>77366.84103665853</v>
      </c>
      <c r="P50" s="823">
        <v>90139.05139268683</v>
      </c>
      <c r="Q50" s="812"/>
      <c r="R50" s="812"/>
      <c r="S50" s="813">
        <f t="shared" si="0"/>
        <v>2009</v>
      </c>
      <c r="T50" s="823">
        <v>3484.5409216772014</v>
      </c>
      <c r="U50" s="823">
        <v>-4194.7404601655671</v>
      </c>
      <c r="V50" s="823">
        <v>958.89328896571942</v>
      </c>
      <c r="W50" s="823">
        <v>-477.92102748092805</v>
      </c>
      <c r="X50" s="823">
        <v>-50.139474622787411</v>
      </c>
      <c r="Y50" s="823">
        <v>-62.552083608472458</v>
      </c>
      <c r="Z50" s="823">
        <v>-504.80038723448814</v>
      </c>
      <c r="AA50" s="824">
        <v>220648.7573460773</v>
      </c>
      <c r="AB50" s="823">
        <v>8971.1777432870349</v>
      </c>
      <c r="AC50" s="823">
        <v>31195.597609169399</v>
      </c>
      <c r="AD50" s="823">
        <v>70855.318220370493</v>
      </c>
      <c r="AE50" s="823">
        <v>86187.566077915617</v>
      </c>
      <c r="AF50" s="823">
        <v>16725.235975548021</v>
      </c>
      <c r="AG50" s="824">
        <v>211677.5796027903</v>
      </c>
    </row>
    <row r="51" spans="1:253" s="689" customFormat="1" ht="12.75" customHeight="1" x14ac:dyDescent="0.2">
      <c r="A51" s="809">
        <v>2010</v>
      </c>
      <c r="B51" s="173">
        <v>11425.174563493993</v>
      </c>
      <c r="C51" s="173">
        <v>68982.819073783117</v>
      </c>
      <c r="D51" s="173">
        <v>55317.60065629812</v>
      </c>
      <c r="E51" s="173">
        <v>15122.828048791458</v>
      </c>
      <c r="F51" s="174">
        <v>156675.05446987908</v>
      </c>
      <c r="G51" s="173"/>
      <c r="H51" s="173">
        <v>17810.092043642784</v>
      </c>
      <c r="I51" s="173">
        <v>85934.933331239881</v>
      </c>
      <c r="J51" s="173">
        <v>52835.654259286741</v>
      </c>
      <c r="K51" s="173">
        <v>614.30758240714181</v>
      </c>
      <c r="L51" s="173">
        <v>159123.11717191644</v>
      </c>
      <c r="M51" s="173"/>
      <c r="N51" s="173">
        <v>905.81587807804488</v>
      </c>
      <c r="O51" s="173">
        <v>74410.904164612555</v>
      </c>
      <c r="P51" s="173">
        <v>91058.748332845615</v>
      </c>
      <c r="Q51" s="139"/>
      <c r="R51" s="139"/>
      <c r="S51" s="618">
        <f t="shared" si="0"/>
        <v>2010</v>
      </c>
      <c r="T51" s="821">
        <v>2956.0924834526563</v>
      </c>
      <c r="U51" s="821">
        <v>4432.4597165091354</v>
      </c>
      <c r="V51" s="821">
        <v>605.03660817380114</v>
      </c>
      <c r="W51" s="821">
        <v>1255.918188370935</v>
      </c>
      <c r="X51" s="821">
        <v>625.78850116182446</v>
      </c>
      <c r="Y51" s="821">
        <v>19.994536737676754</v>
      </c>
      <c r="Z51" s="821">
        <v>753.30665048157414</v>
      </c>
      <c r="AA51" s="822">
        <v>228076.74533855106</v>
      </c>
      <c r="AB51" s="821">
        <v>8762.4071081782604</v>
      </c>
      <c r="AC51" s="821">
        <v>32616.059633547691</v>
      </c>
      <c r="AD51" s="821">
        <v>70234.741829936538</v>
      </c>
      <c r="AE51" s="821">
        <v>93546.071311925203</v>
      </c>
      <c r="AF51" s="821">
        <v>15351.839953980114</v>
      </c>
      <c r="AG51" s="822">
        <v>219314.33823037287</v>
      </c>
    </row>
    <row r="52" spans="1:253" s="689" customFormat="1" ht="12.75" customHeight="1" x14ac:dyDescent="0.2">
      <c r="A52" s="809">
        <v>2011</v>
      </c>
      <c r="B52" s="173">
        <v>11532.006272389952</v>
      </c>
      <c r="C52" s="173">
        <v>56902.135365934715</v>
      </c>
      <c r="D52" s="173">
        <v>44026.491462518527</v>
      </c>
      <c r="E52" s="173">
        <v>17509.1156288083</v>
      </c>
      <c r="F52" s="174">
        <v>136128.35712736004</v>
      </c>
      <c r="G52" s="173"/>
      <c r="H52" s="173">
        <v>21432.169250157622</v>
      </c>
      <c r="I52" s="173">
        <v>88239.339542506728</v>
      </c>
      <c r="J52" s="173">
        <v>51928.075000864315</v>
      </c>
      <c r="K52" s="173">
        <v>747.11234357094759</v>
      </c>
      <c r="L52" s="173">
        <v>164200.89000041308</v>
      </c>
      <c r="M52" s="173"/>
      <c r="N52" s="173">
        <v>724.64871457370873</v>
      </c>
      <c r="O52" s="173">
        <v>67069.358828056924</v>
      </c>
      <c r="P52" s="173">
        <v>83984.261356946328</v>
      </c>
      <c r="Q52" s="139"/>
      <c r="R52" s="139"/>
      <c r="S52" s="618">
        <f t="shared" si="0"/>
        <v>2011</v>
      </c>
      <c r="T52" s="821">
        <v>3286.6036221965787</v>
      </c>
      <c r="U52" s="821">
        <v>149.46851461687953</v>
      </c>
      <c r="V52" s="821">
        <v>876.86030341254218</v>
      </c>
      <c r="W52" s="821">
        <v>-2001.3238496157987</v>
      </c>
      <c r="X52" s="821">
        <v>-23.042565772841499</v>
      </c>
      <c r="Y52" s="821">
        <v>-314.13324027958151</v>
      </c>
      <c r="Z52" s="821">
        <v>-459.61713648056275</v>
      </c>
      <c r="AA52" s="822">
        <v>212083.38711704384</v>
      </c>
      <c r="AB52" s="821">
        <v>8497.036652137469</v>
      </c>
      <c r="AC52" s="821">
        <v>32246.516404301288</v>
      </c>
      <c r="AD52" s="821">
        <v>67819.364554837579</v>
      </c>
      <c r="AE52" s="821">
        <v>77647.669100682833</v>
      </c>
      <c r="AF52" s="821">
        <v>18044.102455811375</v>
      </c>
      <c r="AG52" s="822">
        <v>203586.35046490634</v>
      </c>
    </row>
    <row r="53" spans="1:253" s="689" customFormat="1" ht="12.75" customHeight="1" x14ac:dyDescent="0.2">
      <c r="A53" s="809">
        <v>2012</v>
      </c>
      <c r="B53" s="173">
        <v>10582.837805703231</v>
      </c>
      <c r="C53" s="173">
        <v>48755.816970059401</v>
      </c>
      <c r="D53" s="173">
        <v>37443.7611517884</v>
      </c>
      <c r="E53" s="173">
        <v>17485.917613955826</v>
      </c>
      <c r="F53" s="174">
        <v>120963.57535440348</v>
      </c>
      <c r="G53" s="173"/>
      <c r="H53" s="173">
        <v>29208.626016735096</v>
      </c>
      <c r="I53" s="173">
        <v>94777.510938239342</v>
      </c>
      <c r="J53" s="173">
        <v>48724.753028455591</v>
      </c>
      <c r="K53" s="173">
        <v>1184.379228589853</v>
      </c>
      <c r="L53" s="173">
        <v>175620.1238218908</v>
      </c>
      <c r="M53" s="173"/>
      <c r="N53" s="173">
        <v>760.64945146111063</v>
      </c>
      <c r="O53" s="173">
        <v>66515.360835980915</v>
      </c>
      <c r="P53" s="173">
        <v>80129.795913887472</v>
      </c>
      <c r="Q53" s="139"/>
      <c r="R53" s="139"/>
      <c r="S53" s="618">
        <f t="shared" si="0"/>
        <v>2012</v>
      </c>
      <c r="T53" s="821">
        <v>2811.9092352048683</v>
      </c>
      <c r="U53" s="821">
        <v>2021.3617622760767</v>
      </c>
      <c r="V53" s="821">
        <v>-386.13875746925885</v>
      </c>
      <c r="W53" s="821">
        <v>-23.129836629406473</v>
      </c>
      <c r="X53" s="821">
        <v>215.34569276371127</v>
      </c>
      <c r="Y53" s="821">
        <v>-227.68961441322244</v>
      </c>
      <c r="Z53" s="821">
        <v>223.21169024359659</v>
      </c>
      <c r="AA53" s="822">
        <v>215254.08719537934</v>
      </c>
      <c r="AB53" s="821">
        <v>7449.1279818736484</v>
      </c>
      <c r="AC53" s="821">
        <v>40919.460044413427</v>
      </c>
      <c r="AD53" s="821">
        <v>66999.71022788249</v>
      </c>
      <c r="AE53" s="821">
        <v>73265.435640745985</v>
      </c>
      <c r="AF53" s="821">
        <v>18506.032482485491</v>
      </c>
      <c r="AG53" s="822">
        <v>207804.95921350573</v>
      </c>
    </row>
    <row r="54" spans="1:253" s="689" customFormat="1" ht="12.75" customHeight="1" x14ac:dyDescent="0.2">
      <c r="A54" s="809">
        <v>2013</v>
      </c>
      <c r="B54" s="173">
        <v>7973.2975988178287</v>
      </c>
      <c r="C54" s="173">
        <v>44468.476620439455</v>
      </c>
      <c r="D54" s="173">
        <v>35330.447837846456</v>
      </c>
      <c r="E54" s="173">
        <v>18462.151573683859</v>
      </c>
      <c r="F54" s="174">
        <v>113397.35148082775</v>
      </c>
      <c r="G54" s="173"/>
      <c r="H54" s="173">
        <v>33481.332777654236</v>
      </c>
      <c r="I54" s="173">
        <v>95627.374125524424</v>
      </c>
      <c r="J54" s="173">
        <v>47138.697178058777</v>
      </c>
      <c r="K54" s="173">
        <v>1507.5503615219266</v>
      </c>
      <c r="L54" s="173">
        <v>179958.1386237673</v>
      </c>
      <c r="M54" s="173"/>
      <c r="N54" s="173">
        <v>531.31265921977877</v>
      </c>
      <c r="O54" s="173">
        <v>65655.638529944583</v>
      </c>
      <c r="P54" s="173">
        <v>76130.350968415121</v>
      </c>
      <c r="Q54" s="139"/>
      <c r="R54" s="139"/>
      <c r="S54" s="618">
        <f t="shared" si="0"/>
        <v>2013</v>
      </c>
      <c r="T54" s="821">
        <v>2881.3856364535495</v>
      </c>
      <c r="U54" s="821">
        <v>-1742.7765242190735</v>
      </c>
      <c r="V54" s="821">
        <v>875.22488353659958</v>
      </c>
      <c r="W54" s="821">
        <v>53.396388650042923</v>
      </c>
      <c r="X54" s="821">
        <v>-149.23482477804339</v>
      </c>
      <c r="Y54" s="821">
        <v>-217.00408744251263</v>
      </c>
      <c r="Z54" s="821">
        <v>-294.66590408833065</v>
      </c>
      <c r="AA54" s="822">
        <v>213529.598247694</v>
      </c>
      <c r="AB54" s="821">
        <v>7265.1101224487365</v>
      </c>
      <c r="AC54" s="821">
        <v>39040.350265076078</v>
      </c>
      <c r="AD54" s="821">
        <v>65790.449218645124</v>
      </c>
      <c r="AE54" s="821">
        <v>72611.824454712914</v>
      </c>
      <c r="AF54" s="821">
        <v>19702.984753950415</v>
      </c>
      <c r="AG54" s="822">
        <v>206264.48812524517</v>
      </c>
    </row>
    <row r="55" spans="1:253" s="689" customFormat="1" ht="12.75" customHeight="1" x14ac:dyDescent="0.2">
      <c r="A55" s="809">
        <v>2014</v>
      </c>
      <c r="B55" s="173">
        <v>7289.0864608813017</v>
      </c>
      <c r="C55" s="173">
        <v>43705.456355846422</v>
      </c>
      <c r="D55" s="173">
        <v>35761.453592753322</v>
      </c>
      <c r="E55" s="173">
        <v>17453.385831763433</v>
      </c>
      <c r="F55" s="174">
        <v>112093.22447379476</v>
      </c>
      <c r="G55" s="173"/>
      <c r="H55" s="173">
        <v>28249.956227350402</v>
      </c>
      <c r="I55" s="173">
        <v>90824.067673360565</v>
      </c>
      <c r="J55" s="173">
        <v>42041.00458097527</v>
      </c>
      <c r="K55" s="173">
        <v>1998.5499078245941</v>
      </c>
      <c r="L55" s="173">
        <v>166316.20316588023</v>
      </c>
      <c r="M55" s="173"/>
      <c r="N55" s="173">
        <v>399.07647690994202</v>
      </c>
      <c r="O55" s="173">
        <v>58621.880364146549</v>
      </c>
      <c r="P55" s="173">
        <v>70614.002361669816</v>
      </c>
      <c r="Q55" s="139"/>
      <c r="R55" s="139"/>
      <c r="S55" s="618">
        <f t="shared" si="0"/>
        <v>2014</v>
      </c>
      <c r="T55" s="821">
        <v>3004.1732851429774</v>
      </c>
      <c r="U55" s="821">
        <v>-3492.9823087951195</v>
      </c>
      <c r="V55" s="821">
        <v>-338.419626722315</v>
      </c>
      <c r="W55" s="821">
        <v>-204.89231127255746</v>
      </c>
      <c r="X55" s="821">
        <v>-106.56881702150662</v>
      </c>
      <c r="Y55" s="821">
        <v>-89.614747155655095</v>
      </c>
      <c r="Z55" s="821">
        <v>-618.51826914775575</v>
      </c>
      <c r="AA55" s="822">
        <v>200754.95774607218</v>
      </c>
      <c r="AB55" s="821">
        <v>7153.2514228025439</v>
      </c>
      <c r="AC55" s="821">
        <v>31510.970273569357</v>
      </c>
      <c r="AD55" s="821">
        <v>66014.69040088325</v>
      </c>
      <c r="AE55" s="821">
        <v>66132.639078677777</v>
      </c>
      <c r="AF55" s="821">
        <v>19217.770041006774</v>
      </c>
      <c r="AG55" s="822">
        <v>193601.70632326967</v>
      </c>
    </row>
    <row r="56" spans="1:253" s="689" customFormat="1" ht="12.75" customHeight="1" x14ac:dyDescent="0.2">
      <c r="A56" s="809">
        <v>2015</v>
      </c>
      <c r="B56" s="173">
        <v>5384.0940147919291</v>
      </c>
      <c r="C56" s="173">
        <v>49543.629547747296</v>
      </c>
      <c r="D56" s="173">
        <v>38847.026741290007</v>
      </c>
      <c r="E56" s="173">
        <v>20131.684757836669</v>
      </c>
      <c r="F56" s="174">
        <v>123012.78526967272</v>
      </c>
      <c r="G56" s="173"/>
      <c r="H56" s="173">
        <v>15691.170003983187</v>
      </c>
      <c r="I56" s="173">
        <v>90815.043980301358</v>
      </c>
      <c r="J56" s="173">
        <v>43126.669505693149</v>
      </c>
      <c r="K56" s="173">
        <v>1974.2795735167672</v>
      </c>
      <c r="L56" s="173">
        <v>155319.31453703018</v>
      </c>
      <c r="M56" s="173"/>
      <c r="N56" s="173">
        <v>368.97287283269088</v>
      </c>
      <c r="O56" s="173">
        <v>62040.289588669286</v>
      </c>
      <c r="P56" s="173">
        <v>76650.391617820962</v>
      </c>
      <c r="Q56" s="139"/>
      <c r="R56" s="139"/>
      <c r="S56" s="618">
        <f t="shared" si="0"/>
        <v>2015</v>
      </c>
      <c r="T56" s="821">
        <v>2683.5793606765174</v>
      </c>
      <c r="U56" s="821">
        <v>4512.832150744277</v>
      </c>
      <c r="V56" s="821">
        <v>-904.20631631874141</v>
      </c>
      <c r="W56" s="821">
        <v>302.2355975924354</v>
      </c>
      <c r="X56" s="821">
        <v>159.31835216759293</v>
      </c>
      <c r="Y56" s="821">
        <v>-51.700274793049175</v>
      </c>
      <c r="Z56" s="821">
        <v>-2.7355332973828581</v>
      </c>
      <c r="AA56" s="822">
        <v>202908.99026022342</v>
      </c>
      <c r="AB56" s="821">
        <v>7858.4084031525445</v>
      </c>
      <c r="AC56" s="821">
        <v>25121.47015318185</v>
      </c>
      <c r="AD56" s="821">
        <v>67422.714121023761</v>
      </c>
      <c r="AE56" s="821">
        <v>68107.095846557597</v>
      </c>
      <c r="AF56" s="821">
        <v>21946.436160932109</v>
      </c>
      <c r="AG56" s="822">
        <v>195050.58185707085</v>
      </c>
      <c r="AH56" s="139"/>
      <c r="AI56" s="139"/>
      <c r="AJ56" s="139"/>
      <c r="AK56" s="139"/>
      <c r="AL56" s="139"/>
      <c r="AM56" s="139"/>
      <c r="AN56" s="139"/>
      <c r="AO56" s="139"/>
      <c r="AP56" s="139"/>
      <c r="AQ56" s="139"/>
      <c r="AR56" s="139"/>
      <c r="AS56" s="188"/>
      <c r="AU56" s="618"/>
      <c r="AV56" s="810"/>
      <c r="AW56" s="810"/>
      <c r="AX56" s="810"/>
      <c r="AY56" s="810"/>
      <c r="AZ56" s="810"/>
      <c r="BA56" s="810"/>
      <c r="BB56" s="810"/>
      <c r="BC56" s="693"/>
      <c r="BD56" s="693"/>
      <c r="BE56" s="693"/>
      <c r="BF56" s="693"/>
      <c r="BG56" s="693"/>
      <c r="BH56" s="693"/>
      <c r="BI56" s="693"/>
      <c r="BJ56" s="139"/>
      <c r="BK56" s="139"/>
      <c r="BL56" s="139"/>
      <c r="BM56" s="139"/>
      <c r="BN56" s="139"/>
      <c r="BO56" s="139"/>
      <c r="BP56" s="139"/>
      <c r="BQ56" s="139"/>
      <c r="BR56" s="139"/>
      <c r="BS56" s="139"/>
      <c r="BT56" s="139"/>
      <c r="BU56" s="139"/>
      <c r="BV56" s="139"/>
      <c r="BW56" s="139"/>
      <c r="BX56" s="139"/>
      <c r="BY56" s="188"/>
      <c r="CA56" s="618"/>
      <c r="CB56" s="810"/>
      <c r="CC56" s="810"/>
      <c r="CD56" s="810"/>
      <c r="CE56" s="810"/>
      <c r="CF56" s="810"/>
      <c r="CG56" s="810"/>
      <c r="CH56" s="810"/>
      <c r="CI56" s="693"/>
      <c r="CJ56" s="693"/>
      <c r="CK56" s="693"/>
      <c r="CL56" s="693"/>
      <c r="CM56" s="693"/>
      <c r="CN56" s="693"/>
      <c r="CO56" s="693"/>
      <c r="CP56" s="139"/>
      <c r="CQ56" s="139"/>
      <c r="CR56" s="139"/>
      <c r="CS56" s="139"/>
      <c r="CT56" s="139"/>
      <c r="CU56" s="139"/>
      <c r="CV56" s="139"/>
      <c r="CW56" s="139"/>
      <c r="CX56" s="139"/>
      <c r="CY56" s="139"/>
      <c r="CZ56" s="139"/>
      <c r="DA56" s="139"/>
      <c r="DB56" s="139"/>
      <c r="DC56" s="139"/>
      <c r="DD56" s="139"/>
      <c r="DE56" s="188"/>
      <c r="DG56" s="618"/>
      <c r="DH56" s="810"/>
      <c r="DI56" s="810"/>
      <c r="DJ56" s="810"/>
      <c r="DK56" s="810"/>
      <c r="DL56" s="810"/>
      <c r="DM56" s="810"/>
      <c r="DN56" s="810"/>
      <c r="DO56" s="693"/>
      <c r="DP56" s="693"/>
      <c r="DQ56" s="693"/>
      <c r="DR56" s="693"/>
      <c r="DS56" s="693"/>
      <c r="DT56" s="693"/>
      <c r="DU56" s="693"/>
      <c r="DV56" s="139"/>
      <c r="DW56" s="139"/>
      <c r="DX56" s="139"/>
      <c r="DY56" s="139"/>
      <c r="DZ56" s="139"/>
      <c r="EA56" s="139"/>
      <c r="EB56" s="139"/>
      <c r="EC56" s="139"/>
      <c r="ED56" s="139"/>
      <c r="EE56" s="139"/>
      <c r="EF56" s="139"/>
      <c r="EG56" s="139"/>
      <c r="EH56" s="139"/>
      <c r="EI56" s="139"/>
      <c r="EJ56" s="139"/>
      <c r="EK56" s="188"/>
      <c r="EM56" s="618"/>
      <c r="EN56" s="810"/>
      <c r="EO56" s="810"/>
      <c r="EP56" s="810"/>
      <c r="EQ56" s="810"/>
      <c r="ER56" s="810"/>
      <c r="ES56" s="810"/>
      <c r="ET56" s="810"/>
      <c r="EU56" s="693"/>
      <c r="EV56" s="693"/>
      <c r="EW56" s="693"/>
      <c r="EX56" s="693"/>
      <c r="EY56" s="693"/>
      <c r="EZ56" s="693"/>
      <c r="FA56" s="693"/>
      <c r="FB56" s="139"/>
      <c r="FC56" s="139"/>
      <c r="FD56" s="139"/>
      <c r="FE56" s="139"/>
      <c r="FF56" s="139"/>
      <c r="FG56" s="139"/>
      <c r="FH56" s="139"/>
      <c r="FI56" s="139"/>
      <c r="FJ56" s="139"/>
      <c r="FK56" s="139"/>
      <c r="FL56" s="139"/>
      <c r="FM56" s="139"/>
      <c r="FN56" s="139"/>
      <c r="FO56" s="139"/>
      <c r="FP56" s="139"/>
      <c r="FQ56" s="188"/>
      <c r="FS56" s="618"/>
      <c r="FT56" s="810"/>
      <c r="FU56" s="810"/>
      <c r="FV56" s="810"/>
      <c r="FW56" s="810"/>
      <c r="FX56" s="810"/>
      <c r="FY56" s="810"/>
      <c r="FZ56" s="810"/>
      <c r="GA56" s="693"/>
      <c r="GB56" s="693"/>
      <c r="GC56" s="693"/>
      <c r="GD56" s="693"/>
      <c r="GE56" s="693"/>
      <c r="GF56" s="693"/>
      <c r="GG56" s="693"/>
      <c r="GH56" s="139"/>
      <c r="GI56" s="139"/>
      <c r="GJ56" s="139"/>
      <c r="GK56" s="139"/>
      <c r="GL56" s="139"/>
      <c r="GM56" s="139"/>
      <c r="GN56" s="139"/>
      <c r="GO56" s="139"/>
      <c r="GP56" s="139"/>
      <c r="GQ56" s="139"/>
      <c r="GR56" s="139"/>
      <c r="GS56" s="139"/>
      <c r="GT56" s="139"/>
      <c r="GU56" s="139"/>
      <c r="GV56" s="139"/>
      <c r="GW56" s="188"/>
      <c r="GY56" s="618"/>
      <c r="GZ56" s="810"/>
      <c r="HA56" s="810"/>
      <c r="HB56" s="810"/>
      <c r="HC56" s="810"/>
      <c r="HD56" s="810"/>
      <c r="HE56" s="810"/>
      <c r="HF56" s="810"/>
      <c r="HG56" s="693"/>
      <c r="HH56" s="693"/>
      <c r="HI56" s="693"/>
      <c r="HJ56" s="693"/>
      <c r="HK56" s="693"/>
      <c r="HL56" s="693"/>
      <c r="HM56" s="693"/>
      <c r="HN56" s="139"/>
      <c r="HO56" s="139"/>
      <c r="HP56" s="139"/>
      <c r="HQ56" s="139"/>
      <c r="HR56" s="139"/>
      <c r="HS56" s="139"/>
      <c r="HT56" s="139"/>
      <c r="HU56" s="139"/>
      <c r="HV56" s="139"/>
      <c r="HW56" s="139"/>
      <c r="HX56" s="139"/>
      <c r="HY56" s="139"/>
      <c r="HZ56" s="139"/>
      <c r="IA56" s="139"/>
      <c r="IB56" s="139"/>
      <c r="IC56" s="188"/>
      <c r="IE56" s="618"/>
      <c r="IF56" s="810"/>
      <c r="IG56" s="810"/>
      <c r="IH56" s="810"/>
      <c r="II56" s="810"/>
      <c r="IJ56" s="810"/>
      <c r="IK56" s="810"/>
      <c r="IL56" s="810"/>
      <c r="IM56" s="693"/>
      <c r="IN56" s="693"/>
      <c r="IO56" s="693"/>
      <c r="IP56" s="693"/>
      <c r="IQ56" s="693"/>
      <c r="IR56" s="693"/>
      <c r="IS56" s="693"/>
    </row>
    <row r="57" spans="1:253" s="689" customFormat="1" ht="12.75" customHeight="1" x14ac:dyDescent="0.2">
      <c r="A57" s="809">
        <v>2016</v>
      </c>
      <c r="B57" s="173">
        <v>2870.2277980856397</v>
      </c>
      <c r="C57" s="173">
        <v>51951.687015025258</v>
      </c>
      <c r="D57" s="173">
        <v>39875.980789576111</v>
      </c>
      <c r="E57" s="173">
        <v>19964.553106383246</v>
      </c>
      <c r="F57" s="174">
        <v>124752.03041462236</v>
      </c>
      <c r="G57" s="173"/>
      <c r="H57" s="173">
        <v>6903.8903171628699</v>
      </c>
      <c r="I57" s="173">
        <v>92027.096259014448</v>
      </c>
      <c r="J57" s="173">
        <v>45523.208192127859</v>
      </c>
      <c r="K57" s="173">
        <v>1721.2315889939805</v>
      </c>
      <c r="L57" s="173">
        <v>150024.84266663811</v>
      </c>
      <c r="M57" s="173"/>
      <c r="N57" s="173">
        <v>338.3160757282393</v>
      </c>
      <c r="O57" s="173">
        <v>64788.770368138561</v>
      </c>
      <c r="P57" s="173">
        <v>75769.079529286755</v>
      </c>
      <c r="Q57" s="139"/>
      <c r="R57" s="139"/>
      <c r="S57" s="618">
        <f t="shared" si="0"/>
        <v>2016</v>
      </c>
      <c r="T57" s="821">
        <v>2840.4506212425117</v>
      </c>
      <c r="U57" s="821">
        <v>3315.2002762575489</v>
      </c>
      <c r="V57" s="821">
        <v>-75.699467463366432</v>
      </c>
      <c r="W57" s="821">
        <v>1484.241960726926</v>
      </c>
      <c r="X57" s="821">
        <v>15.318644819355768</v>
      </c>
      <c r="Y57" s="821">
        <v>26.536514919656838</v>
      </c>
      <c r="Z57" s="821">
        <v>-56.470138549814692</v>
      </c>
      <c r="AA57" s="822">
        <v>200891.0857002523</v>
      </c>
      <c r="AB57" s="821">
        <v>8433.8969613313147</v>
      </c>
      <c r="AC57" s="821">
        <v>12705.34860476931</v>
      </c>
      <c r="AD57" s="821">
        <v>68324.90455161118</v>
      </c>
      <c r="AE57" s="821">
        <v>76380.234601678327</v>
      </c>
      <c r="AF57" s="821">
        <v>21490.353390820048</v>
      </c>
      <c r="AG57" s="822">
        <v>192457.18873892099</v>
      </c>
      <c r="AH57" s="139"/>
      <c r="AI57" s="139"/>
      <c r="AJ57" s="139"/>
      <c r="AK57" s="139"/>
      <c r="AL57" s="139"/>
      <c r="AM57" s="139"/>
      <c r="AN57" s="139"/>
      <c r="AO57" s="139"/>
      <c r="AP57" s="139"/>
      <c r="AQ57" s="139"/>
      <c r="AR57" s="139"/>
      <c r="AS57" s="188"/>
      <c r="AU57" s="618"/>
      <c r="AV57" s="810"/>
      <c r="AW57" s="810"/>
      <c r="AX57" s="810"/>
      <c r="AY57" s="810"/>
      <c r="AZ57" s="810"/>
      <c r="BA57" s="810"/>
      <c r="BB57" s="810"/>
      <c r="BC57" s="693"/>
      <c r="BD57" s="693"/>
      <c r="BE57" s="693"/>
      <c r="BF57" s="693"/>
      <c r="BG57" s="693"/>
      <c r="BH57" s="693"/>
      <c r="BI57" s="693"/>
      <c r="BJ57" s="139"/>
      <c r="BK57" s="139"/>
      <c r="BL57" s="139"/>
      <c r="BM57" s="139"/>
      <c r="BN57" s="139"/>
      <c r="BO57" s="139"/>
      <c r="BP57" s="139"/>
      <c r="BQ57" s="139"/>
      <c r="BR57" s="139"/>
      <c r="BS57" s="139"/>
      <c r="BT57" s="139"/>
      <c r="BU57" s="139"/>
      <c r="BV57" s="139"/>
      <c r="BW57" s="139"/>
      <c r="BX57" s="139"/>
      <c r="BY57" s="188"/>
      <c r="CA57" s="618"/>
      <c r="CB57" s="810"/>
      <c r="CC57" s="810"/>
      <c r="CD57" s="810"/>
      <c r="CE57" s="810"/>
      <c r="CF57" s="810"/>
      <c r="CG57" s="810"/>
      <c r="CH57" s="810"/>
      <c r="CI57" s="693"/>
      <c r="CJ57" s="693"/>
      <c r="CK57" s="693"/>
      <c r="CL57" s="693"/>
      <c r="CM57" s="693"/>
      <c r="CN57" s="693"/>
      <c r="CO57" s="693"/>
      <c r="CP57" s="139"/>
      <c r="CQ57" s="139"/>
      <c r="CR57" s="139"/>
      <c r="CS57" s="139"/>
      <c r="CT57" s="139"/>
      <c r="CU57" s="139"/>
      <c r="CV57" s="139"/>
      <c r="CW57" s="139"/>
      <c r="CX57" s="139"/>
      <c r="CY57" s="139"/>
      <c r="CZ57" s="139"/>
      <c r="DA57" s="139"/>
      <c r="DB57" s="139"/>
      <c r="DC57" s="139"/>
      <c r="DD57" s="139"/>
      <c r="DE57" s="188"/>
      <c r="DG57" s="618"/>
      <c r="DH57" s="810"/>
      <c r="DI57" s="810"/>
      <c r="DJ57" s="810"/>
      <c r="DK57" s="810"/>
      <c r="DL57" s="810"/>
      <c r="DM57" s="810"/>
      <c r="DN57" s="810"/>
      <c r="DO57" s="693"/>
      <c r="DP57" s="693"/>
      <c r="DQ57" s="693"/>
      <c r="DR57" s="693"/>
      <c r="DS57" s="693"/>
      <c r="DT57" s="693"/>
      <c r="DU57" s="693"/>
      <c r="DV57" s="139"/>
      <c r="DW57" s="139"/>
      <c r="DX57" s="139"/>
      <c r="DY57" s="139"/>
      <c r="DZ57" s="139"/>
      <c r="EA57" s="139"/>
      <c r="EB57" s="139"/>
      <c r="EC57" s="139"/>
      <c r="ED57" s="139"/>
      <c r="EE57" s="139"/>
      <c r="EF57" s="139"/>
      <c r="EG57" s="139"/>
      <c r="EH57" s="139"/>
      <c r="EI57" s="139"/>
      <c r="EJ57" s="139"/>
      <c r="EK57" s="188"/>
      <c r="EM57" s="618"/>
      <c r="EN57" s="810"/>
      <c r="EO57" s="810"/>
      <c r="EP57" s="810"/>
      <c r="EQ57" s="810"/>
      <c r="ER57" s="810"/>
      <c r="ES57" s="810"/>
      <c r="ET57" s="810"/>
      <c r="EU57" s="693"/>
      <c r="EV57" s="693"/>
      <c r="EW57" s="693"/>
      <c r="EX57" s="693"/>
      <c r="EY57" s="693"/>
      <c r="EZ57" s="693"/>
      <c r="FA57" s="693"/>
      <c r="FB57" s="139"/>
      <c r="FC57" s="139"/>
      <c r="FD57" s="139"/>
      <c r="FE57" s="139"/>
      <c r="FF57" s="139"/>
      <c r="FG57" s="139"/>
      <c r="FH57" s="139"/>
      <c r="FI57" s="139"/>
      <c r="FJ57" s="139"/>
      <c r="FK57" s="139"/>
      <c r="FL57" s="139"/>
      <c r="FM57" s="139"/>
      <c r="FN57" s="139"/>
      <c r="FO57" s="139"/>
      <c r="FP57" s="139"/>
      <c r="FQ57" s="188"/>
      <c r="FS57" s="618"/>
      <c r="FT57" s="810"/>
      <c r="FU57" s="810"/>
      <c r="FV57" s="810"/>
      <c r="FW57" s="810"/>
      <c r="FX57" s="810"/>
      <c r="FY57" s="810"/>
      <c r="FZ57" s="810"/>
      <c r="GA57" s="693"/>
      <c r="GB57" s="693"/>
      <c r="GC57" s="693"/>
      <c r="GD57" s="693"/>
      <c r="GE57" s="693"/>
      <c r="GF57" s="693"/>
      <c r="GG57" s="693"/>
      <c r="GH57" s="139"/>
      <c r="GI57" s="139"/>
      <c r="GJ57" s="139"/>
      <c r="GK57" s="139"/>
      <c r="GL57" s="139"/>
      <c r="GM57" s="139"/>
      <c r="GN57" s="139"/>
      <c r="GO57" s="139"/>
      <c r="GP57" s="139"/>
      <c r="GQ57" s="139"/>
      <c r="GR57" s="139"/>
      <c r="GS57" s="139"/>
      <c r="GT57" s="139"/>
      <c r="GU57" s="139"/>
      <c r="GV57" s="139"/>
      <c r="GW57" s="188"/>
      <c r="GY57" s="618"/>
      <c r="GZ57" s="810"/>
      <c r="HA57" s="810"/>
      <c r="HB57" s="810"/>
      <c r="HC57" s="810"/>
      <c r="HD57" s="810"/>
      <c r="HE57" s="810"/>
      <c r="HF57" s="810"/>
      <c r="HG57" s="693"/>
      <c r="HH57" s="693"/>
      <c r="HI57" s="693"/>
      <c r="HJ57" s="693"/>
      <c r="HK57" s="693"/>
      <c r="HL57" s="693"/>
      <c r="HM57" s="693"/>
      <c r="HN57" s="139"/>
      <c r="HO57" s="139"/>
      <c r="HP57" s="139"/>
      <c r="HQ57" s="139"/>
      <c r="HR57" s="139"/>
      <c r="HS57" s="139"/>
      <c r="HT57" s="139"/>
      <c r="HU57" s="139"/>
      <c r="HV57" s="139"/>
      <c r="HW57" s="139"/>
      <c r="HX57" s="139"/>
      <c r="HY57" s="139"/>
      <c r="HZ57" s="139"/>
      <c r="IA57" s="139"/>
      <c r="IB57" s="139"/>
      <c r="IC57" s="188"/>
      <c r="IE57" s="618"/>
      <c r="IF57" s="810"/>
      <c r="IG57" s="810"/>
      <c r="IH57" s="810"/>
      <c r="II57" s="810"/>
      <c r="IJ57" s="810"/>
      <c r="IK57" s="810"/>
      <c r="IL57" s="810"/>
      <c r="IM57" s="693"/>
      <c r="IN57" s="693"/>
      <c r="IO57" s="693"/>
      <c r="IP57" s="693"/>
      <c r="IQ57" s="693"/>
      <c r="IR57" s="693"/>
      <c r="IS57" s="693"/>
    </row>
    <row r="58" spans="1:253" s="689" customFormat="1" ht="12.75" customHeight="1" x14ac:dyDescent="0.2">
      <c r="A58" s="809">
        <v>2017</v>
      </c>
      <c r="B58" s="173">
        <v>2068.9755481061984</v>
      </c>
      <c r="C58" s="173">
        <v>51089.73465771952</v>
      </c>
      <c r="D58" s="173">
        <v>40015.90636146388</v>
      </c>
      <c r="E58" s="173">
        <v>20883.433659024842</v>
      </c>
      <c r="F58" s="174">
        <v>125228.28805231171</v>
      </c>
      <c r="G58" s="173"/>
      <c r="H58" s="173">
        <v>6453.163039255408</v>
      </c>
      <c r="I58" s="173">
        <v>96335.996465261327</v>
      </c>
      <c r="J58" s="173">
        <v>44553.234882476754</v>
      </c>
      <c r="K58" s="173">
        <v>1562.0791211743046</v>
      </c>
      <c r="L58" s="173">
        <v>152464.23668163354</v>
      </c>
      <c r="M58" s="173"/>
      <c r="N58" s="173">
        <v>361.34121438218648</v>
      </c>
      <c r="O58" s="173">
        <v>67348.318075907155</v>
      </c>
      <c r="P58" s="173">
        <v>79244.55163728194</v>
      </c>
      <c r="Q58" s="139"/>
      <c r="R58" s="139"/>
      <c r="S58" s="618">
        <f t="shared" si="0"/>
        <v>2017</v>
      </c>
      <c r="T58" s="821">
        <v>2618.6612545191047</v>
      </c>
      <c r="U58" s="821">
        <v>2200.4167014830191</v>
      </c>
      <c r="V58" s="821">
        <v>230.21727439939329</v>
      </c>
      <c r="W58" s="821">
        <v>1010.7982637336964</v>
      </c>
      <c r="X58" s="821">
        <v>57.751437963457988</v>
      </c>
      <c r="Y58" s="821">
        <v>120.3190961795699</v>
      </c>
      <c r="Z58" s="821">
        <v>167.70662040520699</v>
      </c>
      <c r="AA58" s="822">
        <v>199270.74408176032</v>
      </c>
      <c r="AB58" s="821">
        <v>8647.056554741559</v>
      </c>
      <c r="AC58" s="821">
        <v>10313.402304912368</v>
      </c>
      <c r="AD58" s="821">
        <v>69515.830716959055</v>
      </c>
      <c r="AE58" s="821">
        <v>74357.190907400611</v>
      </c>
      <c r="AF58" s="821">
        <v>22152.559277410641</v>
      </c>
      <c r="AG58" s="822">
        <v>190623.68752701877</v>
      </c>
      <c r="AH58" s="139"/>
      <c r="AI58" s="139"/>
      <c r="AJ58" s="139"/>
      <c r="AK58" s="139"/>
      <c r="AL58" s="139"/>
      <c r="AM58" s="139"/>
      <c r="AN58" s="139"/>
      <c r="AO58" s="139"/>
      <c r="AP58" s="139"/>
      <c r="AQ58" s="139"/>
      <c r="AR58" s="139"/>
      <c r="AS58" s="188"/>
      <c r="AU58" s="618"/>
      <c r="AV58" s="810"/>
      <c r="AW58" s="810"/>
      <c r="AX58" s="810"/>
      <c r="AY58" s="810"/>
      <c r="AZ58" s="810"/>
      <c r="BA58" s="810"/>
      <c r="BB58" s="810"/>
      <c r="BC58" s="693"/>
      <c r="BD58" s="693"/>
      <c r="BE58" s="693"/>
      <c r="BF58" s="693"/>
      <c r="BG58" s="693"/>
      <c r="BH58" s="693"/>
      <c r="BI58" s="693"/>
      <c r="BJ58" s="139"/>
      <c r="BK58" s="139"/>
      <c r="BL58" s="139"/>
      <c r="BM58" s="139"/>
      <c r="BN58" s="139"/>
      <c r="BO58" s="139"/>
      <c r="BP58" s="139"/>
      <c r="BQ58" s="139"/>
      <c r="BR58" s="139"/>
      <c r="BS58" s="139"/>
      <c r="BT58" s="139"/>
      <c r="BU58" s="139"/>
      <c r="BV58" s="139"/>
      <c r="BW58" s="139"/>
      <c r="BX58" s="139"/>
      <c r="BY58" s="188"/>
      <c r="CA58" s="618"/>
      <c r="CB58" s="810"/>
      <c r="CC58" s="810"/>
      <c r="CD58" s="810"/>
      <c r="CE58" s="810"/>
      <c r="CF58" s="810"/>
      <c r="CG58" s="810"/>
      <c r="CH58" s="810"/>
      <c r="CI58" s="693"/>
      <c r="CJ58" s="693"/>
      <c r="CK58" s="693"/>
      <c r="CL58" s="693"/>
      <c r="CM58" s="693"/>
      <c r="CN58" s="693"/>
      <c r="CO58" s="693"/>
      <c r="CP58" s="139"/>
      <c r="CQ58" s="139"/>
      <c r="CR58" s="139"/>
      <c r="CS58" s="139"/>
      <c r="CT58" s="139"/>
      <c r="CU58" s="139"/>
      <c r="CV58" s="139"/>
      <c r="CW58" s="139"/>
      <c r="CX58" s="139"/>
      <c r="CY58" s="139"/>
      <c r="CZ58" s="139"/>
      <c r="DA58" s="139"/>
      <c r="DB58" s="139"/>
      <c r="DC58" s="139"/>
      <c r="DD58" s="139"/>
      <c r="DE58" s="188"/>
      <c r="DG58" s="618"/>
      <c r="DH58" s="810"/>
      <c r="DI58" s="810"/>
      <c r="DJ58" s="810"/>
      <c r="DK58" s="810"/>
      <c r="DL58" s="810"/>
      <c r="DM58" s="810"/>
      <c r="DN58" s="810"/>
      <c r="DO58" s="693"/>
      <c r="DP58" s="693"/>
      <c r="DQ58" s="693"/>
      <c r="DR58" s="693"/>
      <c r="DS58" s="693"/>
      <c r="DT58" s="693"/>
      <c r="DU58" s="693"/>
      <c r="DV58" s="139"/>
      <c r="DW58" s="139"/>
      <c r="DX58" s="139"/>
      <c r="DY58" s="139"/>
      <c r="DZ58" s="139"/>
      <c r="EA58" s="139"/>
      <c r="EB58" s="139"/>
      <c r="EC58" s="139"/>
      <c r="ED58" s="139"/>
      <c r="EE58" s="139"/>
      <c r="EF58" s="139"/>
      <c r="EG58" s="139"/>
      <c r="EH58" s="139"/>
      <c r="EI58" s="139"/>
      <c r="EJ58" s="139"/>
      <c r="EK58" s="188"/>
      <c r="EM58" s="618"/>
      <c r="EN58" s="810"/>
      <c r="EO58" s="810"/>
      <c r="EP58" s="810"/>
      <c r="EQ58" s="810"/>
      <c r="ER58" s="810"/>
      <c r="ES58" s="810"/>
      <c r="ET58" s="810"/>
      <c r="EU58" s="693"/>
      <c r="EV58" s="693"/>
      <c r="EW58" s="693"/>
      <c r="EX58" s="693"/>
      <c r="EY58" s="693"/>
      <c r="EZ58" s="693"/>
      <c r="FA58" s="693"/>
      <c r="FB58" s="139"/>
      <c r="FC58" s="139"/>
      <c r="FD58" s="139"/>
      <c r="FE58" s="139"/>
      <c r="FF58" s="139"/>
      <c r="FG58" s="139"/>
      <c r="FH58" s="139"/>
      <c r="FI58" s="139"/>
      <c r="FJ58" s="139"/>
      <c r="FK58" s="139"/>
      <c r="FL58" s="139"/>
      <c r="FM58" s="139"/>
      <c r="FN58" s="139"/>
      <c r="FO58" s="139"/>
      <c r="FP58" s="139"/>
      <c r="FQ58" s="188"/>
      <c r="FS58" s="618"/>
      <c r="FT58" s="810"/>
      <c r="FU58" s="810"/>
      <c r="FV58" s="810"/>
      <c r="FW58" s="810"/>
      <c r="FX58" s="810"/>
      <c r="FY58" s="810"/>
      <c r="FZ58" s="810"/>
      <c r="GA58" s="693"/>
      <c r="GB58" s="693"/>
      <c r="GC58" s="693"/>
      <c r="GD58" s="693"/>
      <c r="GE58" s="693"/>
      <c r="GF58" s="693"/>
      <c r="GG58" s="693"/>
      <c r="GH58" s="139"/>
      <c r="GI58" s="139"/>
      <c r="GJ58" s="139"/>
      <c r="GK58" s="139"/>
      <c r="GL58" s="139"/>
      <c r="GM58" s="139"/>
      <c r="GN58" s="139"/>
      <c r="GO58" s="139"/>
      <c r="GP58" s="139"/>
      <c r="GQ58" s="139"/>
      <c r="GR58" s="139"/>
      <c r="GS58" s="139"/>
      <c r="GT58" s="139"/>
      <c r="GU58" s="139"/>
      <c r="GV58" s="139"/>
      <c r="GW58" s="188"/>
      <c r="GY58" s="618"/>
      <c r="GZ58" s="810"/>
      <c r="HA58" s="810"/>
      <c r="HB58" s="810"/>
      <c r="HC58" s="810"/>
      <c r="HD58" s="810"/>
      <c r="HE58" s="810"/>
      <c r="HF58" s="810"/>
      <c r="HG58" s="693"/>
      <c r="HH58" s="693"/>
      <c r="HI58" s="693"/>
      <c r="HJ58" s="693"/>
      <c r="HK58" s="693"/>
      <c r="HL58" s="693"/>
      <c r="HM58" s="693"/>
      <c r="HN58" s="139"/>
      <c r="HO58" s="139"/>
      <c r="HP58" s="139"/>
      <c r="HQ58" s="139"/>
      <c r="HR58" s="139"/>
      <c r="HS58" s="139"/>
      <c r="HT58" s="139"/>
      <c r="HU58" s="139"/>
      <c r="HV58" s="139"/>
      <c r="HW58" s="139"/>
      <c r="HX58" s="139"/>
      <c r="HY58" s="139"/>
      <c r="HZ58" s="139"/>
      <c r="IA58" s="139"/>
      <c r="IB58" s="139"/>
      <c r="IC58" s="188"/>
      <c r="IE58" s="618"/>
      <c r="IF58" s="810"/>
      <c r="IG58" s="810"/>
      <c r="IH58" s="810"/>
      <c r="II58" s="810"/>
      <c r="IJ58" s="810"/>
      <c r="IK58" s="810"/>
      <c r="IL58" s="810"/>
      <c r="IM58" s="693"/>
      <c r="IN58" s="693"/>
      <c r="IO58" s="693"/>
      <c r="IP58" s="693"/>
      <c r="IQ58" s="693"/>
      <c r="IR58" s="693"/>
      <c r="IS58" s="693"/>
    </row>
    <row r="59" spans="1:253" s="689" customFormat="1" ht="12.75" customHeight="1" x14ac:dyDescent="0.2">
      <c r="A59" s="809">
        <v>2018</v>
      </c>
      <c r="B59" s="174">
        <v>1900.8668719999155</v>
      </c>
      <c r="C59" s="174">
        <v>56049.637664053647</v>
      </c>
      <c r="D59" s="174">
        <v>38825.822538026041</v>
      </c>
      <c r="E59" s="174">
        <v>20512.022519451166</v>
      </c>
      <c r="F59" s="174">
        <v>129314.5301982825</v>
      </c>
      <c r="G59" s="173"/>
      <c r="H59" s="174">
        <v>7426.5026025173565</v>
      </c>
      <c r="I59" s="174">
        <v>95799.659147404091</v>
      </c>
      <c r="J59" s="174">
        <v>44628.993121238171</v>
      </c>
      <c r="K59" s="173">
        <v>1834.2575107480654</v>
      </c>
      <c r="L59" s="174">
        <v>154071.72818730702</v>
      </c>
      <c r="M59" s="173"/>
      <c r="N59" s="173">
        <v>432.10920000342117</v>
      </c>
      <c r="O59" s="174">
        <v>73109.4513045536</v>
      </c>
      <c r="P59" s="174">
        <v>81345.50716451378</v>
      </c>
      <c r="Q59" s="139"/>
      <c r="R59" s="139"/>
      <c r="S59" s="618">
        <f t="shared" si="0"/>
        <v>2018</v>
      </c>
      <c r="T59" s="821">
        <v>2615.4469454152122</v>
      </c>
      <c r="U59" s="822">
        <v>-136.21929911408355</v>
      </c>
      <c r="V59" s="822">
        <v>445.09770706970573</v>
      </c>
      <c r="W59" s="822">
        <v>-1983.8919485488448</v>
      </c>
      <c r="X59" s="822">
        <v>32.293294881104543</v>
      </c>
      <c r="Y59" s="822">
        <v>-4.2289181586693303</v>
      </c>
      <c r="Z59" s="822">
        <v>-520.61128370932181</v>
      </c>
      <c r="AA59" s="822">
        <v>197741.14755965889</v>
      </c>
      <c r="AB59" s="821">
        <v>8220.7694083884326</v>
      </c>
      <c r="AC59" s="822">
        <v>8711.1782074110251</v>
      </c>
      <c r="AD59" s="822">
        <v>68809.912870299609</v>
      </c>
      <c r="AE59" s="822">
        <v>73762.334311315659</v>
      </c>
      <c r="AF59" s="822">
        <v>22154.984767086593</v>
      </c>
      <c r="AG59" s="822">
        <v>189520.37815127047</v>
      </c>
      <c r="AH59" s="139"/>
      <c r="AI59" s="139"/>
      <c r="AJ59" s="139"/>
      <c r="AK59" s="139"/>
      <c r="AL59" s="139"/>
      <c r="AM59" s="139"/>
      <c r="AN59" s="139"/>
      <c r="AO59" s="139"/>
      <c r="AP59" s="139"/>
      <c r="AQ59" s="139"/>
      <c r="AR59" s="139"/>
      <c r="AS59" s="188"/>
      <c r="AU59" s="618"/>
      <c r="AV59" s="810"/>
      <c r="AW59" s="810"/>
      <c r="AX59" s="810"/>
      <c r="AY59" s="810"/>
      <c r="AZ59" s="810"/>
      <c r="BA59" s="810"/>
      <c r="BB59" s="810"/>
      <c r="BC59" s="693"/>
      <c r="BD59" s="693"/>
      <c r="BE59" s="693"/>
      <c r="BF59" s="693"/>
      <c r="BG59" s="693"/>
      <c r="BH59" s="693"/>
      <c r="BI59" s="693"/>
      <c r="BJ59" s="139"/>
      <c r="BK59" s="139"/>
      <c r="BL59" s="139"/>
      <c r="BM59" s="139"/>
      <c r="BN59" s="139"/>
      <c r="BO59" s="139"/>
      <c r="BP59" s="139"/>
      <c r="BQ59" s="139"/>
      <c r="BR59" s="139"/>
      <c r="BS59" s="139"/>
      <c r="BT59" s="139"/>
      <c r="BU59" s="139"/>
      <c r="BV59" s="139"/>
      <c r="BW59" s="139"/>
      <c r="BX59" s="139"/>
      <c r="BY59" s="188"/>
      <c r="CA59" s="618"/>
      <c r="CB59" s="810"/>
      <c r="CC59" s="810"/>
      <c r="CD59" s="810"/>
      <c r="CE59" s="810"/>
      <c r="CF59" s="810"/>
      <c r="CG59" s="810"/>
      <c r="CH59" s="810"/>
      <c r="CI59" s="693"/>
      <c r="CJ59" s="693"/>
      <c r="CK59" s="693"/>
      <c r="CL59" s="693"/>
      <c r="CM59" s="693"/>
      <c r="CN59" s="693"/>
      <c r="CO59" s="693"/>
      <c r="CP59" s="139"/>
      <c r="CQ59" s="139"/>
      <c r="CR59" s="139"/>
      <c r="CS59" s="139"/>
      <c r="CT59" s="139"/>
      <c r="CU59" s="139"/>
      <c r="CV59" s="139"/>
      <c r="CW59" s="139"/>
      <c r="CX59" s="139"/>
      <c r="CY59" s="139"/>
      <c r="CZ59" s="139"/>
      <c r="DA59" s="139"/>
      <c r="DB59" s="139"/>
      <c r="DC59" s="139"/>
      <c r="DD59" s="139"/>
      <c r="DE59" s="188"/>
      <c r="DG59" s="618"/>
      <c r="DH59" s="810"/>
      <c r="DI59" s="810"/>
      <c r="DJ59" s="810"/>
      <c r="DK59" s="810"/>
      <c r="DL59" s="810"/>
      <c r="DM59" s="810"/>
      <c r="DN59" s="810"/>
      <c r="DO59" s="693"/>
      <c r="DP59" s="693"/>
      <c r="DQ59" s="693"/>
      <c r="DR59" s="693"/>
      <c r="DS59" s="693"/>
      <c r="DT59" s="693"/>
      <c r="DU59" s="693"/>
      <c r="DV59" s="139"/>
      <c r="DW59" s="139"/>
      <c r="DX59" s="139"/>
      <c r="DY59" s="139"/>
      <c r="DZ59" s="139"/>
      <c r="EA59" s="139"/>
      <c r="EB59" s="139"/>
      <c r="EC59" s="139"/>
      <c r="ED59" s="139"/>
      <c r="EE59" s="139"/>
      <c r="EF59" s="139"/>
      <c r="EG59" s="139"/>
      <c r="EH59" s="139"/>
      <c r="EI59" s="139"/>
      <c r="EJ59" s="139"/>
      <c r="EK59" s="188"/>
      <c r="EM59" s="618"/>
      <c r="EN59" s="810"/>
      <c r="EO59" s="810"/>
      <c r="EP59" s="810"/>
      <c r="EQ59" s="810"/>
      <c r="ER59" s="810"/>
      <c r="ES59" s="810"/>
      <c r="ET59" s="810"/>
      <c r="EU59" s="693"/>
      <c r="EV59" s="693"/>
      <c r="EW59" s="693"/>
      <c r="EX59" s="693"/>
      <c r="EY59" s="693"/>
      <c r="EZ59" s="693"/>
      <c r="FA59" s="693"/>
      <c r="FB59" s="139"/>
      <c r="FC59" s="139"/>
      <c r="FD59" s="139"/>
      <c r="FE59" s="139"/>
      <c r="FF59" s="139"/>
      <c r="FG59" s="139"/>
      <c r="FH59" s="139"/>
      <c r="FI59" s="139"/>
      <c r="FJ59" s="139"/>
      <c r="FK59" s="139"/>
      <c r="FL59" s="139"/>
      <c r="FM59" s="139"/>
      <c r="FN59" s="139"/>
      <c r="FO59" s="139"/>
      <c r="FP59" s="139"/>
      <c r="FQ59" s="188"/>
      <c r="FS59" s="618"/>
      <c r="FT59" s="810"/>
      <c r="FU59" s="810"/>
      <c r="FV59" s="810"/>
      <c r="FW59" s="810"/>
      <c r="FX59" s="810"/>
      <c r="FY59" s="810"/>
      <c r="FZ59" s="810"/>
      <c r="GA59" s="693"/>
      <c r="GB59" s="693"/>
      <c r="GC59" s="693"/>
      <c r="GD59" s="693"/>
      <c r="GE59" s="693"/>
      <c r="GF59" s="693"/>
      <c r="GG59" s="693"/>
      <c r="GH59" s="139"/>
      <c r="GI59" s="139"/>
      <c r="GJ59" s="139"/>
      <c r="GK59" s="139"/>
      <c r="GL59" s="139"/>
      <c r="GM59" s="139"/>
      <c r="GN59" s="139"/>
      <c r="GO59" s="139"/>
      <c r="GP59" s="139"/>
      <c r="GQ59" s="139"/>
      <c r="GR59" s="139"/>
      <c r="GS59" s="139"/>
      <c r="GT59" s="139"/>
      <c r="GU59" s="139"/>
      <c r="GV59" s="139"/>
      <c r="GW59" s="188"/>
      <c r="GY59" s="618"/>
      <c r="GZ59" s="810"/>
      <c r="HA59" s="810"/>
      <c r="HB59" s="810"/>
      <c r="HC59" s="810"/>
      <c r="HD59" s="810"/>
      <c r="HE59" s="810"/>
      <c r="HF59" s="810"/>
      <c r="HG59" s="693"/>
      <c r="HH59" s="693"/>
      <c r="HI59" s="693"/>
      <c r="HJ59" s="693"/>
      <c r="HK59" s="693"/>
      <c r="HL59" s="693"/>
      <c r="HM59" s="693"/>
      <c r="HN59" s="139"/>
      <c r="HO59" s="139"/>
      <c r="HP59" s="139"/>
      <c r="HQ59" s="139"/>
      <c r="HR59" s="139"/>
      <c r="HS59" s="139"/>
      <c r="HT59" s="139"/>
      <c r="HU59" s="139"/>
      <c r="HV59" s="139"/>
      <c r="HW59" s="139"/>
      <c r="HX59" s="139"/>
      <c r="HY59" s="139"/>
      <c r="HZ59" s="139"/>
      <c r="IA59" s="139"/>
      <c r="IB59" s="139"/>
      <c r="IC59" s="188"/>
      <c r="IE59" s="618"/>
      <c r="IF59" s="810"/>
      <c r="IG59" s="810"/>
      <c r="IH59" s="810"/>
      <c r="II59" s="810"/>
      <c r="IJ59" s="810"/>
      <c r="IK59" s="810"/>
      <c r="IL59" s="810"/>
      <c r="IM59" s="693"/>
      <c r="IN59" s="693"/>
      <c r="IO59" s="693"/>
      <c r="IP59" s="693"/>
      <c r="IQ59" s="693"/>
      <c r="IR59" s="693"/>
      <c r="IS59" s="693"/>
    </row>
    <row r="60" spans="1:253" s="815" customFormat="1" ht="24.75" customHeight="1" x14ac:dyDescent="0.35">
      <c r="A60" s="811">
        <v>2019</v>
      </c>
      <c r="B60" s="824">
        <v>1784.6586077793474</v>
      </c>
      <c r="C60" s="824">
        <v>57500.520105504067</v>
      </c>
      <c r="D60" s="824">
        <v>37408.849165984902</v>
      </c>
      <c r="E60" s="824">
        <v>19157.962510144698</v>
      </c>
      <c r="F60" s="824">
        <v>128170.47694427251</v>
      </c>
      <c r="G60" s="823"/>
      <c r="H60" s="824">
        <v>4858.9641468326536</v>
      </c>
      <c r="I60" s="824">
        <v>92106.382831550261</v>
      </c>
      <c r="J60" s="824">
        <v>43952.951649690949</v>
      </c>
      <c r="K60" s="823">
        <v>2111.4003929492692</v>
      </c>
      <c r="L60" s="824">
        <v>148523.14928283705</v>
      </c>
      <c r="M60" s="823"/>
      <c r="N60" s="823">
        <v>500.64345420659919</v>
      </c>
      <c r="O60" s="824">
        <v>71773.34344492422</v>
      </c>
      <c r="P60" s="824">
        <v>80722.701522265255</v>
      </c>
      <c r="Q60" s="812"/>
      <c r="R60" s="812"/>
      <c r="S60" s="813">
        <f>A60</f>
        <v>2019</v>
      </c>
      <c r="T60" s="824">
        <v>2436.7734046329188</v>
      </c>
      <c r="U60" s="824">
        <v>49.690849677093297</v>
      </c>
      <c r="V60" s="824">
        <v>-754.7298561238955</v>
      </c>
      <c r="W60" s="824">
        <v>-636.45472914875313</v>
      </c>
      <c r="X60" s="824">
        <v>-11.728466215309368</v>
      </c>
      <c r="Y60" s="824">
        <v>83.150523749831336</v>
      </c>
      <c r="Z60" s="824">
        <v>-803.30193782586605</v>
      </c>
      <c r="AA60" s="824">
        <v>192192.92636904874</v>
      </c>
      <c r="AB60" s="824">
        <v>7715.2108673965886</v>
      </c>
      <c r="AC60" s="824">
        <v>6142.7540313863328</v>
      </c>
      <c r="AD60" s="824">
        <v>67377.685027549349</v>
      </c>
      <c r="AE60" s="824">
        <v>72551.89276324994</v>
      </c>
      <c r="AF60" s="824">
        <v>20978.295278846334</v>
      </c>
      <c r="AG60" s="824">
        <v>184477.71550165219</v>
      </c>
    </row>
    <row r="61" spans="1:253" s="689" customFormat="1" ht="12.75" customHeight="1" thickBot="1" x14ac:dyDescent="0.4">
      <c r="A61" s="825">
        <v>2020</v>
      </c>
      <c r="B61" s="826">
        <v>1157.8114049886008</v>
      </c>
      <c r="C61" s="826">
        <v>53647.607782394785</v>
      </c>
      <c r="D61" s="826">
        <v>37705.921078282394</v>
      </c>
      <c r="E61" s="826">
        <v>18913.720618094296</v>
      </c>
      <c r="F61" s="826">
        <v>124140.18915299702</v>
      </c>
      <c r="G61" s="827"/>
      <c r="H61" s="826">
        <v>3951.1707091932039</v>
      </c>
      <c r="I61" s="826">
        <v>69747.048867834776</v>
      </c>
      <c r="J61" s="826">
        <v>41116.75801159093</v>
      </c>
      <c r="K61" s="826">
        <v>1925.2557489251933</v>
      </c>
      <c r="L61" s="826">
        <v>122391.96573682815</v>
      </c>
      <c r="M61" s="827"/>
      <c r="N61" s="826">
        <v>869.87870812621327</v>
      </c>
      <c r="O61" s="826">
        <v>63879.486767144102</v>
      </c>
      <c r="P61" s="826">
        <v>74644.696808222667</v>
      </c>
      <c r="Q61" s="827"/>
      <c r="R61" s="827"/>
      <c r="S61" s="682">
        <f>A61</f>
        <v>2020</v>
      </c>
      <c r="T61" s="828">
        <v>2009.5675704869354</v>
      </c>
      <c r="U61" s="829">
        <v>1432.0129257847968</v>
      </c>
      <c r="V61" s="829">
        <v>-481.10086072527679</v>
      </c>
      <c r="W61" s="826">
        <v>-917.6020894239042</v>
      </c>
      <c r="X61" s="826">
        <v>-17.288125063508573</v>
      </c>
      <c r="Y61" s="829">
        <v>-34.448755121354225</v>
      </c>
      <c r="Z61" s="826">
        <v>-506.25770815903127</v>
      </c>
      <c r="AA61" s="826">
        <v>169899.43126100444</v>
      </c>
      <c r="AB61" s="826">
        <v>6583.8703957448552</v>
      </c>
      <c r="AC61" s="826">
        <v>5621.7597325376437</v>
      </c>
      <c r="AD61" s="826">
        <v>50878.883493961293</v>
      </c>
      <c r="AE61" s="826">
        <v>68410.158778040481</v>
      </c>
      <c r="AF61" s="826">
        <v>20453.693258678988</v>
      </c>
      <c r="AG61" s="826">
        <v>163315.56086525958</v>
      </c>
    </row>
    <row r="62" spans="1:253" s="689" customFormat="1" ht="12.75" customHeight="1" thickTop="1" x14ac:dyDescent="0.35">
      <c r="A62" s="809"/>
      <c r="B62" s="830"/>
      <c r="C62" s="830"/>
      <c r="D62" s="830"/>
      <c r="E62" s="830"/>
      <c r="F62" s="830"/>
      <c r="G62" s="831"/>
      <c r="H62" s="830"/>
      <c r="I62" s="830"/>
      <c r="J62" s="830"/>
      <c r="K62" s="830"/>
      <c r="L62" s="830"/>
      <c r="M62" s="831"/>
      <c r="N62" s="830"/>
      <c r="O62" s="830"/>
      <c r="P62" s="830"/>
      <c r="Q62" s="831"/>
      <c r="R62" s="831"/>
      <c r="S62" s="809"/>
      <c r="T62" s="694"/>
      <c r="U62" s="810"/>
      <c r="V62" s="810"/>
      <c r="W62" s="810"/>
      <c r="X62" s="810"/>
      <c r="Y62" s="830"/>
      <c r="Z62" s="830"/>
      <c r="AA62" s="830"/>
      <c r="AB62" s="830"/>
      <c r="AC62" s="830"/>
      <c r="AD62" s="830"/>
      <c r="AE62" s="830"/>
      <c r="AF62" s="830"/>
      <c r="AG62" s="830"/>
    </row>
    <row r="63" spans="1:253" s="832" customFormat="1" ht="11.25" customHeight="1" x14ac:dyDescent="0.35">
      <c r="A63" s="832" t="s">
        <v>790</v>
      </c>
      <c r="S63" s="833" t="s">
        <v>791</v>
      </c>
      <c r="T63" s="694"/>
      <c r="U63" s="810"/>
      <c r="V63" s="810"/>
      <c r="W63" s="810"/>
      <c r="X63" s="810"/>
      <c r="Y63" s="810"/>
      <c r="Z63" s="810"/>
      <c r="AA63" s="830"/>
      <c r="AB63" s="830"/>
      <c r="AC63" s="830"/>
      <c r="AD63" s="830"/>
      <c r="AE63" s="830"/>
      <c r="AF63" s="830"/>
      <c r="AG63" s="830"/>
    </row>
    <row r="64" spans="1:253" s="832" customFormat="1" ht="11.25" customHeight="1" x14ac:dyDescent="0.35">
      <c r="A64" s="832" t="s">
        <v>644</v>
      </c>
      <c r="S64" s="832" t="s">
        <v>792</v>
      </c>
    </row>
    <row r="65" spans="1:35" s="832" customFormat="1" ht="11.25" customHeight="1" x14ac:dyDescent="0.35">
      <c r="A65" s="832" t="s">
        <v>793</v>
      </c>
      <c r="S65" s="832" t="s">
        <v>794</v>
      </c>
    </row>
    <row r="66" spans="1:35" s="832" customFormat="1" ht="11.25" customHeight="1" x14ac:dyDescent="0.35">
      <c r="A66" s="832" t="s">
        <v>795</v>
      </c>
      <c r="S66" s="832" t="s">
        <v>796</v>
      </c>
    </row>
    <row r="67" spans="1:35" s="832" customFormat="1" ht="11.25" customHeight="1" x14ac:dyDescent="0.35">
      <c r="A67" s="832" t="s">
        <v>797</v>
      </c>
      <c r="S67" s="832" t="s">
        <v>798</v>
      </c>
    </row>
    <row r="68" spans="1:35" s="832" customFormat="1" ht="11.25" customHeight="1" x14ac:dyDescent="0.35">
      <c r="A68" s="832" t="s">
        <v>799</v>
      </c>
      <c r="S68" s="832" t="s">
        <v>800</v>
      </c>
    </row>
    <row r="69" spans="1:35" s="832" customFormat="1" ht="11.25" customHeight="1" x14ac:dyDescent="0.35">
      <c r="A69" s="832" t="s">
        <v>801</v>
      </c>
      <c r="S69" s="832" t="s">
        <v>802</v>
      </c>
    </row>
    <row r="70" spans="1:35" s="832" customFormat="1" ht="11.25" customHeight="1" x14ac:dyDescent="0.35">
      <c r="A70" s="832" t="s">
        <v>803</v>
      </c>
      <c r="S70" s="832" t="s">
        <v>804</v>
      </c>
    </row>
    <row r="71" spans="1:35" s="832" customFormat="1" ht="11.25" customHeight="1" x14ac:dyDescent="0.35">
      <c r="A71" s="832" t="s">
        <v>805</v>
      </c>
      <c r="N71" s="833"/>
      <c r="S71" s="832" t="s">
        <v>806</v>
      </c>
    </row>
    <row r="72" spans="1:35" s="832" customFormat="1" ht="11.25" customHeight="1" x14ac:dyDescent="0.35">
      <c r="L72" s="817"/>
      <c r="M72" s="817"/>
      <c r="N72" s="817"/>
      <c r="O72" s="834"/>
      <c r="S72" s="832" t="s">
        <v>807</v>
      </c>
      <c r="AH72" s="834"/>
      <c r="AI72" s="834"/>
    </row>
    <row r="73" spans="1:35" ht="10.5" customHeight="1" x14ac:dyDescent="0.2">
      <c r="A73" s="156"/>
      <c r="B73" s="139"/>
      <c r="C73" s="139"/>
      <c r="D73" s="139"/>
      <c r="E73" s="139"/>
      <c r="F73" s="139"/>
      <c r="G73" s="139"/>
      <c r="H73" s="139"/>
      <c r="I73" s="139"/>
      <c r="J73" s="139"/>
      <c r="K73" s="139"/>
      <c r="L73" s="139"/>
      <c r="M73" s="139"/>
      <c r="N73" s="139"/>
      <c r="O73" s="139"/>
      <c r="P73" s="139"/>
      <c r="Q73" s="139"/>
      <c r="R73" s="139"/>
      <c r="T73" s="139"/>
      <c r="U73" s="139"/>
      <c r="V73" s="139"/>
      <c r="W73" s="139"/>
      <c r="X73" s="139"/>
      <c r="Y73" s="139"/>
      <c r="Z73" s="139"/>
      <c r="AA73" s="139"/>
      <c r="AB73" s="139"/>
      <c r="AC73" s="139"/>
      <c r="AD73" s="139"/>
      <c r="AE73" s="139"/>
      <c r="AF73" s="139"/>
      <c r="AG73" s="139"/>
    </row>
    <row r="74" spans="1:35" ht="10.5" customHeight="1" x14ac:dyDescent="0.2">
      <c r="A74" s="156"/>
      <c r="B74" s="139"/>
      <c r="C74" s="139"/>
      <c r="D74" s="139"/>
      <c r="E74" s="139"/>
      <c r="F74" s="139"/>
      <c r="G74" s="139"/>
      <c r="H74" s="139"/>
      <c r="I74" s="139"/>
      <c r="J74" s="139"/>
      <c r="K74" s="139"/>
      <c r="L74" s="139"/>
      <c r="M74" s="139"/>
      <c r="N74" s="139"/>
      <c r="O74" s="139"/>
      <c r="P74" s="139"/>
      <c r="Q74" s="139"/>
      <c r="R74" s="139"/>
      <c r="T74" s="139"/>
      <c r="U74" s="139"/>
      <c r="V74" s="139"/>
      <c r="W74" s="139"/>
      <c r="X74" s="139"/>
      <c r="Y74" s="139"/>
      <c r="Z74" s="139"/>
      <c r="AA74" s="139"/>
      <c r="AB74" s="139"/>
      <c r="AC74" s="139"/>
      <c r="AD74" s="139"/>
      <c r="AE74" s="139"/>
      <c r="AF74" s="139"/>
      <c r="AG74" s="139"/>
    </row>
    <row r="75" spans="1:35" ht="10.5" customHeight="1" x14ac:dyDescent="0.2">
      <c r="A75" s="156"/>
      <c r="B75" s="139"/>
      <c r="C75" s="139"/>
      <c r="D75" s="139"/>
      <c r="E75" s="139"/>
      <c r="F75" s="139"/>
      <c r="G75" s="139"/>
      <c r="H75" s="139"/>
      <c r="I75" s="139"/>
      <c r="J75" s="139"/>
      <c r="K75" s="139"/>
      <c r="L75" s="139"/>
      <c r="M75" s="139"/>
      <c r="N75" s="139"/>
      <c r="O75" s="139"/>
      <c r="P75" s="139"/>
      <c r="Q75" s="139"/>
      <c r="R75" s="139"/>
      <c r="S75" s="618"/>
      <c r="T75" s="810"/>
      <c r="U75" s="810"/>
      <c r="V75" s="810"/>
      <c r="W75" s="810"/>
      <c r="X75" s="810"/>
      <c r="Y75" s="810"/>
      <c r="Z75" s="810"/>
      <c r="AA75" s="693"/>
      <c r="AB75" s="693"/>
      <c r="AC75" s="693"/>
      <c r="AD75" s="693"/>
      <c r="AE75" s="693"/>
      <c r="AF75" s="693"/>
      <c r="AG75" s="693"/>
    </row>
    <row r="76" spans="1:35" ht="10.5" customHeight="1" x14ac:dyDescent="0.35">
      <c r="A76" s="156"/>
      <c r="B76" s="812"/>
      <c r="C76" s="812"/>
      <c r="D76" s="812"/>
      <c r="E76" s="812"/>
      <c r="F76" s="812"/>
      <c r="G76" s="812"/>
      <c r="H76" s="812"/>
      <c r="I76" s="812"/>
      <c r="J76" s="812"/>
      <c r="K76" s="812"/>
      <c r="L76" s="812"/>
      <c r="M76" s="812"/>
      <c r="N76" s="812"/>
      <c r="O76" s="812"/>
      <c r="P76" s="812"/>
      <c r="Q76" s="812"/>
      <c r="R76" s="812"/>
      <c r="S76" s="813"/>
      <c r="T76" s="814"/>
      <c r="U76" s="814"/>
      <c r="V76" s="814"/>
      <c r="W76" s="814"/>
      <c r="X76" s="814"/>
      <c r="Y76" s="814"/>
      <c r="Z76" s="814"/>
      <c r="AA76" s="812"/>
      <c r="AB76" s="812"/>
      <c r="AC76" s="812"/>
      <c r="AD76" s="812"/>
      <c r="AE76" s="812"/>
      <c r="AF76" s="812"/>
      <c r="AG76" s="812"/>
    </row>
    <row r="77" spans="1:35" ht="10.5" customHeight="1" x14ac:dyDescent="0.2">
      <c r="A77" s="156"/>
      <c r="B77" s="139"/>
      <c r="C77" s="139"/>
      <c r="D77" s="139"/>
      <c r="E77" s="139"/>
      <c r="F77" s="139"/>
      <c r="G77" s="139"/>
      <c r="H77" s="139"/>
      <c r="I77" s="139"/>
      <c r="J77" s="139"/>
      <c r="K77" s="139"/>
      <c r="L77" s="139"/>
      <c r="M77" s="139"/>
      <c r="N77" s="139"/>
      <c r="O77" s="139"/>
      <c r="P77" s="139"/>
      <c r="Q77" s="139"/>
      <c r="R77" s="139"/>
      <c r="S77" s="618"/>
      <c r="T77" s="810"/>
      <c r="U77" s="810"/>
      <c r="V77" s="810"/>
      <c r="W77" s="810"/>
      <c r="X77" s="810"/>
      <c r="Y77" s="810"/>
      <c r="Z77" s="810"/>
      <c r="AA77" s="693"/>
      <c r="AB77" s="693"/>
      <c r="AC77" s="693"/>
      <c r="AD77" s="693"/>
      <c r="AE77" s="693"/>
      <c r="AF77" s="693"/>
      <c r="AG77" s="693"/>
    </row>
    <row r="78" spans="1:35" ht="10.5" customHeight="1" x14ac:dyDescent="0.2">
      <c r="A78" s="156"/>
      <c r="B78" s="139"/>
      <c r="C78" s="139"/>
      <c r="D78" s="139"/>
      <c r="E78" s="139"/>
      <c r="F78" s="139"/>
      <c r="G78" s="139"/>
      <c r="H78" s="139"/>
      <c r="I78" s="139"/>
      <c r="J78" s="139"/>
      <c r="K78" s="139"/>
      <c r="L78" s="139"/>
      <c r="M78" s="139"/>
      <c r="N78" s="139"/>
      <c r="O78" s="139"/>
      <c r="P78" s="139"/>
      <c r="Q78" s="139"/>
      <c r="R78" s="139"/>
      <c r="S78" s="618"/>
      <c r="T78" s="810"/>
      <c r="U78" s="810"/>
      <c r="V78" s="810"/>
      <c r="W78" s="810"/>
      <c r="X78" s="810"/>
      <c r="Y78" s="810"/>
      <c r="Z78" s="810"/>
      <c r="AA78" s="693"/>
      <c r="AB78" s="693"/>
      <c r="AC78" s="693"/>
      <c r="AD78" s="693"/>
      <c r="AE78" s="693"/>
      <c r="AF78" s="693"/>
      <c r="AG78" s="693"/>
    </row>
    <row r="79" spans="1:35" ht="10.5" customHeight="1" x14ac:dyDescent="0.2">
      <c r="A79" s="156"/>
      <c r="B79" s="139"/>
      <c r="C79" s="139"/>
      <c r="D79" s="139"/>
      <c r="E79" s="139"/>
      <c r="F79" s="139"/>
      <c r="G79" s="139"/>
      <c r="H79" s="139"/>
      <c r="I79" s="139"/>
      <c r="J79" s="139"/>
      <c r="K79" s="139"/>
      <c r="L79" s="139"/>
      <c r="M79" s="139"/>
      <c r="N79" s="139"/>
      <c r="O79" s="139"/>
      <c r="P79" s="139"/>
      <c r="Q79" s="139"/>
      <c r="R79" s="139"/>
      <c r="S79" s="618"/>
      <c r="T79" s="810"/>
      <c r="U79" s="810"/>
      <c r="V79" s="810"/>
      <c r="W79" s="810"/>
      <c r="X79" s="810"/>
      <c r="Y79" s="810"/>
      <c r="Z79" s="810"/>
      <c r="AA79" s="693"/>
      <c r="AB79" s="693"/>
      <c r="AC79" s="693"/>
      <c r="AD79" s="693"/>
      <c r="AE79" s="693"/>
      <c r="AF79" s="693"/>
      <c r="AG79" s="693"/>
    </row>
    <row r="80" spans="1:35" ht="10.5" customHeight="1" x14ac:dyDescent="0.2">
      <c r="A80" s="156"/>
      <c r="B80" s="139"/>
      <c r="C80" s="139"/>
      <c r="D80" s="139"/>
      <c r="E80" s="139"/>
      <c r="F80" s="139"/>
      <c r="G80" s="139"/>
      <c r="H80" s="139"/>
      <c r="I80" s="139"/>
      <c r="J80" s="139"/>
      <c r="K80" s="139"/>
      <c r="L80" s="139"/>
      <c r="M80" s="139"/>
      <c r="N80" s="139"/>
      <c r="O80" s="139"/>
      <c r="P80" s="139"/>
      <c r="Q80" s="139"/>
      <c r="R80" s="139"/>
      <c r="S80" s="618"/>
      <c r="T80" s="810"/>
      <c r="U80" s="810"/>
      <c r="V80" s="810"/>
      <c r="W80" s="810"/>
      <c r="X80" s="810"/>
      <c r="Y80" s="810"/>
      <c r="Z80" s="810"/>
      <c r="AA80" s="693"/>
      <c r="AB80" s="693"/>
      <c r="AC80" s="693"/>
      <c r="AD80" s="693"/>
      <c r="AE80" s="693"/>
      <c r="AF80" s="693"/>
      <c r="AG80" s="693"/>
    </row>
    <row r="81" spans="1:33" ht="10.5" customHeight="1" x14ac:dyDescent="0.2">
      <c r="A81" s="156"/>
      <c r="B81" s="139"/>
      <c r="C81" s="139"/>
      <c r="D81" s="139"/>
      <c r="E81" s="139"/>
      <c r="F81" s="139"/>
      <c r="G81" s="139"/>
      <c r="H81" s="139"/>
      <c r="I81" s="139"/>
      <c r="J81" s="139"/>
      <c r="K81" s="139"/>
      <c r="L81" s="139"/>
      <c r="M81" s="139"/>
      <c r="N81" s="139"/>
      <c r="O81" s="139"/>
      <c r="P81" s="139"/>
      <c r="Q81" s="139"/>
      <c r="R81" s="139"/>
      <c r="S81" s="618"/>
      <c r="T81" s="810"/>
      <c r="U81" s="810"/>
      <c r="V81" s="810"/>
      <c r="W81" s="810"/>
      <c r="X81" s="810"/>
      <c r="Y81" s="810"/>
      <c r="Z81" s="810"/>
      <c r="AA81" s="693"/>
      <c r="AB81" s="693"/>
      <c r="AC81" s="693"/>
      <c r="AD81" s="693"/>
      <c r="AE81" s="693"/>
      <c r="AF81" s="693"/>
      <c r="AG81" s="693"/>
    </row>
    <row r="82" spans="1:33" ht="10.5" customHeight="1" x14ac:dyDescent="0.2">
      <c r="A82" s="156"/>
      <c r="B82" s="139"/>
      <c r="C82" s="139"/>
      <c r="D82" s="139"/>
      <c r="E82" s="139"/>
      <c r="F82" s="139"/>
      <c r="G82" s="139"/>
      <c r="H82" s="139"/>
      <c r="I82" s="139"/>
      <c r="J82" s="139"/>
      <c r="K82" s="139"/>
      <c r="L82" s="139"/>
      <c r="M82" s="139"/>
      <c r="N82" s="139"/>
      <c r="O82" s="139"/>
      <c r="P82" s="139"/>
      <c r="Q82" s="139"/>
      <c r="R82" s="139"/>
      <c r="S82" s="618"/>
      <c r="T82" s="810"/>
      <c r="U82" s="810"/>
      <c r="V82" s="810"/>
      <c r="W82" s="810"/>
      <c r="X82" s="810"/>
      <c r="Y82" s="810"/>
      <c r="Z82" s="810"/>
      <c r="AA82" s="693"/>
      <c r="AB82" s="693"/>
      <c r="AC82" s="693"/>
      <c r="AD82" s="693"/>
      <c r="AE82" s="693"/>
      <c r="AF82" s="693"/>
      <c r="AG82" s="693"/>
    </row>
    <row r="83" spans="1:33" ht="10.5" customHeight="1" x14ac:dyDescent="0.2">
      <c r="A83" s="156"/>
      <c r="B83" s="139"/>
      <c r="C83" s="139"/>
      <c r="D83" s="139"/>
      <c r="E83" s="139"/>
      <c r="F83" s="139"/>
      <c r="G83" s="139"/>
      <c r="H83" s="139"/>
      <c r="I83" s="139"/>
      <c r="J83" s="139"/>
      <c r="K83" s="139"/>
      <c r="L83" s="139"/>
      <c r="M83" s="139"/>
      <c r="N83" s="139"/>
      <c r="O83" s="139"/>
      <c r="P83" s="139"/>
      <c r="Q83" s="139"/>
      <c r="R83" s="139"/>
      <c r="S83" s="618"/>
      <c r="T83" s="810"/>
      <c r="U83" s="810"/>
      <c r="V83" s="810"/>
      <c r="W83" s="810"/>
      <c r="X83" s="810"/>
      <c r="Y83" s="810"/>
      <c r="Z83" s="810"/>
      <c r="AA83" s="693"/>
      <c r="AB83" s="693"/>
      <c r="AC83" s="693"/>
      <c r="AD83" s="693"/>
      <c r="AE83" s="693"/>
      <c r="AF83" s="693"/>
      <c r="AG83" s="693"/>
    </row>
    <row r="84" spans="1:33" ht="10.5" customHeight="1" x14ac:dyDescent="0.2">
      <c r="A84" s="156"/>
      <c r="B84" s="139"/>
      <c r="C84" s="139"/>
      <c r="D84" s="139"/>
      <c r="E84" s="139"/>
      <c r="F84" s="139"/>
      <c r="G84" s="139"/>
      <c r="H84" s="139"/>
      <c r="I84" s="139"/>
      <c r="J84" s="139"/>
      <c r="K84" s="139"/>
      <c r="L84" s="139"/>
      <c r="M84" s="139"/>
      <c r="N84" s="139"/>
      <c r="O84" s="139"/>
      <c r="P84" s="139"/>
      <c r="Q84" s="139"/>
      <c r="R84" s="139"/>
      <c r="S84" s="618"/>
      <c r="T84" s="810"/>
      <c r="U84" s="810"/>
      <c r="V84" s="810"/>
      <c r="W84" s="810"/>
      <c r="X84" s="810"/>
      <c r="Y84" s="810"/>
      <c r="Z84" s="810"/>
      <c r="AA84" s="693"/>
      <c r="AB84" s="693"/>
      <c r="AC84" s="693"/>
      <c r="AD84" s="693"/>
      <c r="AE84" s="693"/>
      <c r="AF84" s="693"/>
      <c r="AG84" s="693"/>
    </row>
    <row r="85" spans="1:33" ht="10.5" customHeight="1" x14ac:dyDescent="0.2">
      <c r="A85" s="156"/>
      <c r="B85" s="139"/>
      <c r="C85" s="139"/>
      <c r="D85" s="139"/>
      <c r="E85" s="139"/>
      <c r="F85" s="139"/>
      <c r="G85" s="139"/>
      <c r="H85" s="139"/>
      <c r="I85" s="139"/>
      <c r="J85" s="139"/>
      <c r="K85" s="139"/>
      <c r="L85" s="139"/>
      <c r="M85" s="139"/>
      <c r="N85" s="139"/>
      <c r="O85" s="139"/>
      <c r="P85" s="139"/>
      <c r="Q85" s="139"/>
      <c r="R85" s="139"/>
      <c r="S85" s="618"/>
      <c r="T85" s="810"/>
      <c r="U85" s="810"/>
      <c r="V85" s="810"/>
      <c r="W85" s="810"/>
      <c r="X85" s="810"/>
      <c r="Y85" s="810"/>
      <c r="Z85" s="810"/>
      <c r="AA85" s="693"/>
      <c r="AB85" s="693"/>
      <c r="AC85" s="693"/>
      <c r="AD85" s="693"/>
      <c r="AE85" s="693"/>
      <c r="AF85" s="693"/>
      <c r="AG85" s="693"/>
    </row>
    <row r="86" spans="1:33" ht="10.5" customHeight="1" x14ac:dyDescent="0.35">
      <c r="A86" s="156"/>
      <c r="B86" s="812"/>
      <c r="C86" s="812"/>
      <c r="D86" s="812"/>
      <c r="E86" s="812"/>
      <c r="F86" s="812"/>
      <c r="G86" s="812"/>
      <c r="H86" s="812"/>
      <c r="I86" s="812"/>
      <c r="J86" s="812"/>
      <c r="K86" s="812"/>
      <c r="L86" s="812"/>
      <c r="M86" s="812"/>
      <c r="N86" s="812"/>
      <c r="O86" s="812"/>
      <c r="P86" s="812"/>
      <c r="Q86" s="812"/>
      <c r="R86" s="812"/>
      <c r="S86" s="813"/>
      <c r="T86" s="814"/>
      <c r="U86" s="814"/>
      <c r="V86" s="814"/>
      <c r="W86" s="814"/>
      <c r="X86" s="814"/>
      <c r="Y86" s="814"/>
      <c r="Z86" s="814"/>
      <c r="AA86" s="812"/>
      <c r="AB86" s="812"/>
      <c r="AC86" s="812"/>
      <c r="AD86" s="812"/>
      <c r="AE86" s="812"/>
      <c r="AF86" s="812"/>
      <c r="AG86" s="812"/>
    </row>
    <row r="87" spans="1:33" ht="10.5" customHeight="1" x14ac:dyDescent="0.35">
      <c r="A87" s="156"/>
    </row>
    <row r="88" spans="1:33" ht="10.5" customHeight="1" x14ac:dyDescent="0.35">
      <c r="A88" s="156"/>
    </row>
    <row r="89" spans="1:33" ht="10.5" customHeight="1" x14ac:dyDescent="0.35">
      <c r="A89" s="156"/>
    </row>
    <row r="90" spans="1:33" ht="10.5" customHeight="1" x14ac:dyDescent="0.35">
      <c r="A90" s="156"/>
    </row>
    <row r="91" spans="1:33" ht="10.5" customHeight="1" x14ac:dyDescent="0.35">
      <c r="A91" s="156"/>
    </row>
    <row r="92" spans="1:33" ht="10.5" customHeight="1" x14ac:dyDescent="0.35">
      <c r="A92" s="156"/>
    </row>
    <row r="93" spans="1:33" ht="10.5" customHeight="1" x14ac:dyDescent="0.35">
      <c r="A93" s="156"/>
    </row>
    <row r="94" spans="1:33" ht="10.5" customHeight="1" x14ac:dyDescent="0.35">
      <c r="A94" s="156"/>
    </row>
    <row r="95" spans="1:33" ht="10.5" customHeight="1" x14ac:dyDescent="0.35">
      <c r="A95" s="156"/>
    </row>
    <row r="96" spans="1:33" ht="10.5" customHeight="1" x14ac:dyDescent="0.35">
      <c r="A96" s="156"/>
    </row>
    <row r="97" spans="1:1" ht="10.5" customHeight="1" x14ac:dyDescent="0.35">
      <c r="A97" s="156"/>
    </row>
    <row r="98" spans="1:1" ht="10.5" customHeight="1" x14ac:dyDescent="0.35">
      <c r="A98" s="156"/>
    </row>
    <row r="99" spans="1:1" ht="10.5" customHeight="1" x14ac:dyDescent="0.35">
      <c r="A99" s="156"/>
    </row>
    <row r="100" spans="1:1" ht="10.5" customHeight="1" x14ac:dyDescent="0.35">
      <c r="A100" s="156"/>
    </row>
    <row r="101" spans="1:1" ht="10.5" customHeight="1" x14ac:dyDescent="0.35">
      <c r="A101" s="156"/>
    </row>
    <row r="102" spans="1:1" ht="10.5" customHeight="1" x14ac:dyDescent="0.35">
      <c r="A102" s="156"/>
    </row>
    <row r="103" spans="1:1" ht="10.5" customHeight="1" x14ac:dyDescent="0.35">
      <c r="A103" s="156"/>
    </row>
    <row r="104" spans="1:1" ht="10.5" customHeight="1" x14ac:dyDescent="0.35">
      <c r="A104" s="156"/>
    </row>
    <row r="105" spans="1:1" ht="10.5" customHeight="1" x14ac:dyDescent="0.35">
      <c r="A105" s="156"/>
    </row>
    <row r="106" spans="1:1" ht="10.5" customHeight="1" x14ac:dyDescent="0.35">
      <c r="A106" s="156"/>
    </row>
    <row r="107" spans="1:1" ht="10.5" customHeight="1" x14ac:dyDescent="0.35">
      <c r="A107" s="156"/>
    </row>
    <row r="108" spans="1:1" ht="10.5" customHeight="1" x14ac:dyDescent="0.35">
      <c r="A108" s="156"/>
    </row>
    <row r="109" spans="1:1" ht="10.5" customHeight="1" x14ac:dyDescent="0.35">
      <c r="A109" s="156"/>
    </row>
    <row r="110" spans="1:1" ht="10.5" customHeight="1" x14ac:dyDescent="0.35">
      <c r="A110" s="156"/>
    </row>
    <row r="111" spans="1:1" ht="10.5" customHeight="1" x14ac:dyDescent="0.35">
      <c r="A111" s="156"/>
    </row>
    <row r="112" spans="1:1" ht="10.5" customHeight="1" x14ac:dyDescent="0.35">
      <c r="A112" s="156"/>
    </row>
    <row r="113" spans="1:1" ht="10.5" customHeight="1" x14ac:dyDescent="0.35">
      <c r="A113" s="156"/>
    </row>
    <row r="114" spans="1:1" ht="10.5" customHeight="1" x14ac:dyDescent="0.35">
      <c r="A114" s="156"/>
    </row>
    <row r="115" spans="1:1" ht="10.5" customHeight="1" x14ac:dyDescent="0.35">
      <c r="A115" s="156"/>
    </row>
    <row r="116" spans="1:1" ht="10.5" customHeight="1" x14ac:dyDescent="0.35">
      <c r="A116" s="156"/>
    </row>
    <row r="117" spans="1:1" ht="10.5" customHeight="1" x14ac:dyDescent="0.35">
      <c r="A117" s="156"/>
    </row>
    <row r="118" spans="1:1" ht="10.5" customHeight="1" x14ac:dyDescent="0.35">
      <c r="A118" s="156"/>
    </row>
    <row r="119" spans="1:1" ht="10.5" customHeight="1" x14ac:dyDescent="0.35">
      <c r="A119" s="156"/>
    </row>
    <row r="120" spans="1:1" ht="10.5" customHeight="1" x14ac:dyDescent="0.35">
      <c r="A120" s="156"/>
    </row>
    <row r="121" spans="1:1" ht="10.5" customHeight="1" x14ac:dyDescent="0.35">
      <c r="A121" s="156"/>
    </row>
    <row r="122" spans="1:1" ht="10.5" customHeight="1" x14ac:dyDescent="0.35">
      <c r="A122" s="156"/>
    </row>
    <row r="123" spans="1:1" ht="10.5" customHeight="1" x14ac:dyDescent="0.35">
      <c r="A123" s="156"/>
    </row>
    <row r="124" spans="1:1" ht="10.5" customHeight="1" x14ac:dyDescent="0.35">
      <c r="A124" s="156"/>
    </row>
    <row r="125" spans="1:1" ht="10.5" customHeight="1" x14ac:dyDescent="0.35">
      <c r="A125" s="156"/>
    </row>
    <row r="126" spans="1:1" ht="10.5" customHeight="1" x14ac:dyDescent="0.35">
      <c r="A126" s="156"/>
    </row>
    <row r="127" spans="1:1" ht="10.5" customHeight="1" x14ac:dyDescent="0.35">
      <c r="A127" s="156"/>
    </row>
    <row r="128" spans="1:1" ht="10.5" customHeight="1" x14ac:dyDescent="0.35">
      <c r="A128" s="156"/>
    </row>
    <row r="129" spans="1:1" ht="10.5" customHeight="1" x14ac:dyDescent="0.35">
      <c r="A129" s="156"/>
    </row>
    <row r="130" spans="1:1" ht="10.5" customHeight="1" x14ac:dyDescent="0.35">
      <c r="A130" s="156"/>
    </row>
    <row r="131" spans="1:1" ht="10.5" customHeight="1" x14ac:dyDescent="0.35">
      <c r="A131" s="156"/>
    </row>
    <row r="132" spans="1:1" ht="10.5" customHeight="1" x14ac:dyDescent="0.35">
      <c r="A132" s="156"/>
    </row>
    <row r="133" spans="1:1" ht="10.5" customHeight="1" x14ac:dyDescent="0.35">
      <c r="A133" s="156"/>
    </row>
    <row r="134" spans="1:1" ht="10.5" customHeight="1" x14ac:dyDescent="0.35">
      <c r="A134" s="156"/>
    </row>
    <row r="135" spans="1:1" ht="10.5" customHeight="1" x14ac:dyDescent="0.35">
      <c r="A135" s="156"/>
    </row>
    <row r="136" spans="1:1" ht="10.5" customHeight="1" x14ac:dyDescent="0.35">
      <c r="A136" s="156"/>
    </row>
    <row r="137" spans="1:1" ht="10.5" customHeight="1" x14ac:dyDescent="0.35">
      <c r="A137" s="156"/>
    </row>
    <row r="138" spans="1:1" ht="10.5" customHeight="1" x14ac:dyDescent="0.35">
      <c r="A138" s="156"/>
    </row>
    <row r="139" spans="1:1" ht="10.5" customHeight="1" x14ac:dyDescent="0.35">
      <c r="A139" s="156"/>
    </row>
    <row r="140" spans="1:1" ht="10.5" customHeight="1" x14ac:dyDescent="0.35">
      <c r="A140" s="156"/>
    </row>
    <row r="141" spans="1:1" ht="10.5" customHeight="1" x14ac:dyDescent="0.35">
      <c r="A141" s="156"/>
    </row>
    <row r="142" spans="1:1" ht="10.5" customHeight="1" x14ac:dyDescent="0.35">
      <c r="A142" s="156"/>
    </row>
    <row r="143" spans="1:1" ht="10.5" customHeight="1" x14ac:dyDescent="0.35">
      <c r="A143" s="156"/>
    </row>
    <row r="144" spans="1:1" ht="10.5" customHeight="1" x14ac:dyDescent="0.35">
      <c r="A144" s="156"/>
    </row>
    <row r="145" spans="1:1" ht="10.5" customHeight="1" x14ac:dyDescent="0.35">
      <c r="A145" s="156"/>
    </row>
    <row r="146" spans="1:1" ht="10.5" customHeight="1" x14ac:dyDescent="0.35">
      <c r="A146" s="156"/>
    </row>
    <row r="147" spans="1:1" ht="10.5" customHeight="1" x14ac:dyDescent="0.35">
      <c r="A147" s="156"/>
    </row>
    <row r="148" spans="1:1" ht="10.5" customHeight="1" x14ac:dyDescent="0.35">
      <c r="A148" s="156"/>
    </row>
    <row r="149" spans="1:1" ht="10.5" customHeight="1" x14ac:dyDescent="0.35">
      <c r="A149" s="156"/>
    </row>
    <row r="150" spans="1:1" ht="10.5" customHeight="1" x14ac:dyDescent="0.35">
      <c r="A150" s="156"/>
    </row>
    <row r="151" spans="1:1" ht="10.5" customHeight="1" x14ac:dyDescent="0.35">
      <c r="A151" s="156"/>
    </row>
    <row r="152" spans="1:1" ht="10.5" customHeight="1" x14ac:dyDescent="0.35">
      <c r="A152" s="156"/>
    </row>
    <row r="153" spans="1:1" ht="10.5" customHeight="1" x14ac:dyDescent="0.35">
      <c r="A153" s="156"/>
    </row>
    <row r="154" spans="1:1" ht="10.5" customHeight="1" x14ac:dyDescent="0.35">
      <c r="A154" s="156"/>
    </row>
    <row r="155" spans="1:1" ht="10.5" customHeight="1" x14ac:dyDescent="0.35">
      <c r="A155" s="156"/>
    </row>
    <row r="156" spans="1:1" ht="10.5" customHeight="1" x14ac:dyDescent="0.35">
      <c r="A156" s="156"/>
    </row>
    <row r="157" spans="1:1" ht="10.5" customHeight="1" x14ac:dyDescent="0.35">
      <c r="A157" s="156"/>
    </row>
    <row r="158" spans="1:1" ht="10.5" customHeight="1" x14ac:dyDescent="0.35">
      <c r="A158" s="156"/>
    </row>
    <row r="159" spans="1:1" ht="10.5" customHeight="1" x14ac:dyDescent="0.35">
      <c r="A159" s="156"/>
    </row>
    <row r="160" spans="1:1" ht="10.5" customHeight="1" x14ac:dyDescent="0.35">
      <c r="A160" s="156"/>
    </row>
    <row r="161" spans="1:1" ht="10.5" customHeight="1" x14ac:dyDescent="0.35">
      <c r="A161" s="156"/>
    </row>
    <row r="162" spans="1:1" ht="10.5" customHeight="1" x14ac:dyDescent="0.35">
      <c r="A162" s="156"/>
    </row>
    <row r="163" spans="1:1" ht="10.5" customHeight="1" x14ac:dyDescent="0.35">
      <c r="A163" s="156"/>
    </row>
    <row r="164" spans="1:1" ht="10.5" customHeight="1" x14ac:dyDescent="0.35">
      <c r="A164" s="156"/>
    </row>
    <row r="165" spans="1:1" ht="10.5" customHeight="1" x14ac:dyDescent="0.35">
      <c r="A165" s="156"/>
    </row>
    <row r="166" spans="1:1" ht="10.5" customHeight="1" x14ac:dyDescent="0.35">
      <c r="A166" s="156"/>
    </row>
    <row r="167" spans="1:1" ht="10.5" customHeight="1" x14ac:dyDescent="0.35">
      <c r="A167" s="156"/>
    </row>
    <row r="168" spans="1:1" ht="10.5" customHeight="1" x14ac:dyDescent="0.35">
      <c r="A168" s="156"/>
    </row>
    <row r="169" spans="1:1" ht="10.5" customHeight="1" x14ac:dyDescent="0.35">
      <c r="A169" s="156"/>
    </row>
    <row r="170" spans="1:1" ht="10.5" customHeight="1" x14ac:dyDescent="0.35">
      <c r="A170" s="156"/>
    </row>
    <row r="171" spans="1:1" ht="10.5" customHeight="1" x14ac:dyDescent="0.35">
      <c r="A171" s="156"/>
    </row>
    <row r="172" spans="1:1" ht="10.5" customHeight="1" x14ac:dyDescent="0.35">
      <c r="A172" s="156"/>
    </row>
    <row r="173" spans="1:1" ht="10.5" customHeight="1" x14ac:dyDescent="0.35">
      <c r="A173" s="156"/>
    </row>
    <row r="174" spans="1:1" ht="10.5" customHeight="1" x14ac:dyDescent="0.35">
      <c r="A174" s="156"/>
    </row>
    <row r="175" spans="1:1" ht="10.5" customHeight="1" x14ac:dyDescent="0.35">
      <c r="A175" s="156"/>
    </row>
    <row r="176" spans="1:1" ht="10.5" customHeight="1" x14ac:dyDescent="0.35">
      <c r="A176" s="156"/>
    </row>
    <row r="177" spans="1:1" ht="10.5" customHeight="1" x14ac:dyDescent="0.35">
      <c r="A177" s="156"/>
    </row>
    <row r="178" spans="1:1" ht="10.5" customHeight="1" x14ac:dyDescent="0.35">
      <c r="A178" s="156"/>
    </row>
    <row r="179" spans="1:1" ht="10.5" customHeight="1" x14ac:dyDescent="0.35">
      <c r="A179" s="156"/>
    </row>
    <row r="180" spans="1:1" ht="10.5" customHeight="1" x14ac:dyDescent="0.35">
      <c r="A180" s="156"/>
    </row>
    <row r="181" spans="1:1" ht="10.5" customHeight="1" x14ac:dyDescent="0.35">
      <c r="A181" s="156"/>
    </row>
    <row r="182" spans="1:1" ht="10.5" customHeight="1" x14ac:dyDescent="0.35">
      <c r="A182" s="156"/>
    </row>
    <row r="183" spans="1:1" ht="10.5" customHeight="1" x14ac:dyDescent="0.35">
      <c r="A183" s="156"/>
    </row>
    <row r="184" spans="1:1" ht="10.5" customHeight="1" x14ac:dyDescent="0.35">
      <c r="A184" s="156"/>
    </row>
    <row r="185" spans="1:1" ht="10.5" customHeight="1" x14ac:dyDescent="0.35">
      <c r="A185" s="156"/>
    </row>
    <row r="186" spans="1:1" ht="10.5" customHeight="1" x14ac:dyDescent="0.35">
      <c r="A186" s="156"/>
    </row>
    <row r="187" spans="1:1" ht="10.5" customHeight="1" x14ac:dyDescent="0.35">
      <c r="A187" s="156"/>
    </row>
    <row r="188" spans="1:1" ht="10.5" customHeight="1" x14ac:dyDescent="0.35">
      <c r="A188" s="156"/>
    </row>
    <row r="189" spans="1:1" ht="10.5" customHeight="1" x14ac:dyDescent="0.35">
      <c r="A189" s="156"/>
    </row>
    <row r="190" spans="1:1" ht="10.5" customHeight="1" x14ac:dyDescent="0.35">
      <c r="A190" s="156"/>
    </row>
    <row r="191" spans="1:1" ht="10.5" customHeight="1" x14ac:dyDescent="0.35">
      <c r="A191" s="156"/>
    </row>
    <row r="192" spans="1:1" ht="10.5" customHeight="1" x14ac:dyDescent="0.35">
      <c r="A192" s="156"/>
    </row>
    <row r="193" spans="1:1" ht="10.5" customHeight="1" x14ac:dyDescent="0.35">
      <c r="A193" s="156"/>
    </row>
    <row r="194" spans="1:1" ht="10.5" customHeight="1" x14ac:dyDescent="0.35">
      <c r="A194" s="156"/>
    </row>
    <row r="195" spans="1:1" ht="10.5" customHeight="1" x14ac:dyDescent="0.35">
      <c r="A195" s="156"/>
    </row>
    <row r="196" spans="1:1" ht="10.5" customHeight="1" x14ac:dyDescent="0.35">
      <c r="A196" s="156"/>
    </row>
    <row r="197" spans="1:1" ht="10.5" customHeight="1" x14ac:dyDescent="0.35">
      <c r="A197" s="156"/>
    </row>
    <row r="198" spans="1:1" ht="10.5" customHeight="1" x14ac:dyDescent="0.35">
      <c r="A198" s="156"/>
    </row>
    <row r="199" spans="1:1" ht="10.5" customHeight="1" x14ac:dyDescent="0.35">
      <c r="A199" s="156"/>
    </row>
    <row r="200" spans="1:1" ht="10.5" customHeight="1" x14ac:dyDescent="0.35">
      <c r="A200" s="156"/>
    </row>
    <row r="201" spans="1:1" ht="10.5" customHeight="1" x14ac:dyDescent="0.35">
      <c r="A201" s="156"/>
    </row>
    <row r="202" spans="1:1" ht="10.5" customHeight="1" x14ac:dyDescent="0.35">
      <c r="A202" s="156"/>
    </row>
    <row r="203" spans="1:1" ht="10.5" customHeight="1" x14ac:dyDescent="0.35">
      <c r="A203" s="156"/>
    </row>
    <row r="204" spans="1:1" ht="10.5" customHeight="1" x14ac:dyDescent="0.35">
      <c r="A204" s="156"/>
    </row>
    <row r="205" spans="1:1" ht="10.5" customHeight="1" x14ac:dyDescent="0.35">
      <c r="A205" s="156"/>
    </row>
    <row r="206" spans="1:1" ht="10.5" customHeight="1" x14ac:dyDescent="0.35">
      <c r="A206" s="156"/>
    </row>
    <row r="207" spans="1:1" ht="10.5" customHeight="1" x14ac:dyDescent="0.35">
      <c r="A207" s="156"/>
    </row>
    <row r="208" spans="1:1" ht="10.5" customHeight="1" x14ac:dyDescent="0.35">
      <c r="A208" s="156"/>
    </row>
    <row r="209" spans="1:1" ht="10.5" customHeight="1" x14ac:dyDescent="0.35">
      <c r="A209" s="156"/>
    </row>
    <row r="210" spans="1:1" ht="10.5" customHeight="1" x14ac:dyDescent="0.35">
      <c r="A210" s="156"/>
    </row>
    <row r="211" spans="1:1" ht="10.5" customHeight="1" x14ac:dyDescent="0.35">
      <c r="A211" s="156"/>
    </row>
    <row r="212" spans="1:1" ht="10.5" customHeight="1" x14ac:dyDescent="0.35">
      <c r="A212" s="156"/>
    </row>
    <row r="213" spans="1:1" ht="10.5" customHeight="1" x14ac:dyDescent="0.35">
      <c r="A213" s="156"/>
    </row>
    <row r="214" spans="1:1" ht="10.5" customHeight="1" x14ac:dyDescent="0.35">
      <c r="A214" s="156"/>
    </row>
    <row r="215" spans="1:1" ht="10.5" customHeight="1" x14ac:dyDescent="0.35">
      <c r="A215" s="156"/>
    </row>
    <row r="216" spans="1:1" ht="10.5" customHeight="1" x14ac:dyDescent="0.35">
      <c r="A216" s="156"/>
    </row>
    <row r="217" spans="1:1" ht="10.5" customHeight="1" x14ac:dyDescent="0.35">
      <c r="A217" s="156"/>
    </row>
    <row r="218" spans="1:1" ht="10.5" customHeight="1" x14ac:dyDescent="0.35">
      <c r="A218" s="156"/>
    </row>
    <row r="219" spans="1:1" ht="10.5" customHeight="1" x14ac:dyDescent="0.35">
      <c r="A219" s="156"/>
    </row>
    <row r="220" spans="1:1" ht="10.5" customHeight="1" x14ac:dyDescent="0.35">
      <c r="A220" s="156"/>
    </row>
    <row r="221" spans="1:1" ht="10.5" customHeight="1" x14ac:dyDescent="0.35">
      <c r="A221" s="156"/>
    </row>
    <row r="222" spans="1:1" ht="10.5" customHeight="1" x14ac:dyDescent="0.35">
      <c r="A222" s="156"/>
    </row>
    <row r="223" spans="1:1" ht="10.5" customHeight="1" x14ac:dyDescent="0.35">
      <c r="A223" s="156"/>
    </row>
    <row r="224" spans="1:1" ht="10.5" customHeight="1" x14ac:dyDescent="0.35">
      <c r="A224" s="156"/>
    </row>
    <row r="225" spans="1:1" ht="10.5" customHeight="1" x14ac:dyDescent="0.35">
      <c r="A225" s="156"/>
    </row>
    <row r="226" spans="1:1" ht="10.5" customHeight="1" x14ac:dyDescent="0.35">
      <c r="A226" s="156"/>
    </row>
    <row r="227" spans="1:1" ht="10.5" customHeight="1" x14ac:dyDescent="0.35">
      <c r="A227" s="156"/>
    </row>
    <row r="228" spans="1:1" ht="10.5" customHeight="1" x14ac:dyDescent="0.35">
      <c r="A228" s="156"/>
    </row>
    <row r="229" spans="1:1" ht="10.5" customHeight="1" x14ac:dyDescent="0.35">
      <c r="A229" s="156"/>
    </row>
    <row r="230" spans="1:1" ht="10.5" customHeight="1" x14ac:dyDescent="0.35">
      <c r="A230" s="156"/>
    </row>
    <row r="231" spans="1:1" ht="10.5" customHeight="1" x14ac:dyDescent="0.35">
      <c r="A231" s="156"/>
    </row>
    <row r="232" spans="1:1" ht="10.5" customHeight="1" x14ac:dyDescent="0.35">
      <c r="A232" s="156"/>
    </row>
    <row r="233" spans="1:1" ht="10.5" customHeight="1" x14ac:dyDescent="0.35">
      <c r="A233" s="156"/>
    </row>
    <row r="234" spans="1:1" ht="10.5" customHeight="1" x14ac:dyDescent="0.35">
      <c r="A234" s="156"/>
    </row>
    <row r="235" spans="1:1" ht="10.5" customHeight="1" x14ac:dyDescent="0.35">
      <c r="A235" s="156"/>
    </row>
    <row r="236" spans="1:1" ht="10.5" customHeight="1" x14ac:dyDescent="0.35">
      <c r="A236" s="156"/>
    </row>
    <row r="237" spans="1:1" ht="10.5" customHeight="1" x14ac:dyDescent="0.35">
      <c r="A237" s="156"/>
    </row>
    <row r="238" spans="1:1" ht="10.5" customHeight="1" x14ac:dyDescent="0.35">
      <c r="A238" s="156"/>
    </row>
    <row r="239" spans="1:1" ht="10.5" customHeight="1" x14ac:dyDescent="0.35">
      <c r="A239" s="156"/>
    </row>
    <row r="240" spans="1:1" ht="10.5" customHeight="1" x14ac:dyDescent="0.35">
      <c r="A240" s="156"/>
    </row>
    <row r="241" spans="1:1" ht="10.5" customHeight="1" x14ac:dyDescent="0.35">
      <c r="A241" s="156"/>
    </row>
    <row r="242" spans="1:1" ht="10.5" customHeight="1" x14ac:dyDescent="0.35">
      <c r="A242" s="156"/>
    </row>
    <row r="243" spans="1:1" ht="10.5" customHeight="1" x14ac:dyDescent="0.35">
      <c r="A243" s="156"/>
    </row>
    <row r="244" spans="1:1" ht="10.5" customHeight="1" x14ac:dyDescent="0.35">
      <c r="A244" s="156"/>
    </row>
    <row r="245" spans="1:1" ht="10.5" customHeight="1" x14ac:dyDescent="0.35">
      <c r="A245" s="156"/>
    </row>
    <row r="246" spans="1:1" ht="10.5" customHeight="1" x14ac:dyDescent="0.35">
      <c r="A246" s="156"/>
    </row>
    <row r="247" spans="1:1" ht="10.5" customHeight="1" x14ac:dyDescent="0.35">
      <c r="A247" s="156"/>
    </row>
    <row r="248" spans="1:1" ht="10.5" customHeight="1" x14ac:dyDescent="0.35">
      <c r="A248" s="156"/>
    </row>
    <row r="249" spans="1:1" ht="10.5" customHeight="1" x14ac:dyDescent="0.35">
      <c r="A249" s="156"/>
    </row>
    <row r="250" spans="1:1" ht="10.5" customHeight="1" x14ac:dyDescent="0.35">
      <c r="A250" s="156"/>
    </row>
    <row r="251" spans="1:1" ht="10.5" customHeight="1" x14ac:dyDescent="0.35">
      <c r="A251" s="156"/>
    </row>
    <row r="252" spans="1:1" ht="10.5" customHeight="1" x14ac:dyDescent="0.35">
      <c r="A252" s="156"/>
    </row>
    <row r="253" spans="1:1" ht="10.5" customHeight="1" x14ac:dyDescent="0.35">
      <c r="A253" s="156"/>
    </row>
    <row r="254" spans="1:1" ht="10.5" customHeight="1" x14ac:dyDescent="0.35">
      <c r="A254" s="156"/>
    </row>
    <row r="255" spans="1:1" ht="10.5" customHeight="1" x14ac:dyDescent="0.35">
      <c r="A255" s="156"/>
    </row>
    <row r="256" spans="1:1" ht="10.5" customHeight="1" x14ac:dyDescent="0.35">
      <c r="A256" s="156"/>
    </row>
    <row r="257" spans="1:1" ht="10.5" customHeight="1" x14ac:dyDescent="0.35">
      <c r="A257" s="156"/>
    </row>
    <row r="258" spans="1:1" ht="10.5" customHeight="1" x14ac:dyDescent="0.35">
      <c r="A258" s="156"/>
    </row>
    <row r="259" spans="1:1" ht="10.5" customHeight="1" x14ac:dyDescent="0.35">
      <c r="A259" s="156"/>
    </row>
    <row r="260" spans="1:1" ht="10.5" customHeight="1" x14ac:dyDescent="0.35">
      <c r="A260" s="156"/>
    </row>
    <row r="261" spans="1:1" ht="10.5" customHeight="1" x14ac:dyDescent="0.35">
      <c r="A261" s="156"/>
    </row>
    <row r="262" spans="1:1" ht="10.5" customHeight="1" x14ac:dyDescent="0.35">
      <c r="A262" s="156"/>
    </row>
    <row r="263" spans="1:1" ht="10.5" customHeight="1" x14ac:dyDescent="0.35">
      <c r="A263" s="156"/>
    </row>
    <row r="264" spans="1:1" ht="10.5" customHeight="1" x14ac:dyDescent="0.35">
      <c r="A264" s="156"/>
    </row>
    <row r="265" spans="1:1" ht="10.5" customHeight="1" x14ac:dyDescent="0.35">
      <c r="A265" s="156"/>
    </row>
    <row r="266" spans="1:1" ht="10.5" customHeight="1" x14ac:dyDescent="0.35">
      <c r="A266" s="156"/>
    </row>
    <row r="267" spans="1:1" ht="10.5" customHeight="1" x14ac:dyDescent="0.35">
      <c r="A267" s="156"/>
    </row>
    <row r="268" spans="1:1" ht="10.5" customHeight="1" x14ac:dyDescent="0.35">
      <c r="A268" s="156"/>
    </row>
    <row r="269" spans="1:1" ht="10.5" customHeight="1" x14ac:dyDescent="0.35">
      <c r="A269" s="156"/>
    </row>
    <row r="270" spans="1:1" ht="10.5" customHeight="1" x14ac:dyDescent="0.35">
      <c r="A270" s="156"/>
    </row>
    <row r="271" spans="1:1" ht="10.5" customHeight="1" x14ac:dyDescent="0.35">
      <c r="A271" s="156"/>
    </row>
    <row r="272" spans="1:1" ht="10.5" customHeight="1" x14ac:dyDescent="0.35">
      <c r="A272" s="156"/>
    </row>
    <row r="273" spans="1:1" ht="10.5" customHeight="1" x14ac:dyDescent="0.35">
      <c r="A273" s="156"/>
    </row>
    <row r="274" spans="1:1" ht="10.5" customHeight="1" x14ac:dyDescent="0.35">
      <c r="A274" s="156"/>
    </row>
    <row r="275" spans="1:1" ht="10.5" customHeight="1" x14ac:dyDescent="0.35">
      <c r="A275" s="156"/>
    </row>
    <row r="276" spans="1:1" ht="10.5" customHeight="1" x14ac:dyDescent="0.35">
      <c r="A276" s="156"/>
    </row>
    <row r="277" spans="1:1" ht="10.5" customHeight="1" x14ac:dyDescent="0.35">
      <c r="A277" s="156"/>
    </row>
    <row r="278" spans="1:1" ht="10.5" customHeight="1" x14ac:dyDescent="0.35">
      <c r="A278" s="156"/>
    </row>
    <row r="279" spans="1:1" ht="10.5" customHeight="1" x14ac:dyDescent="0.35">
      <c r="A279" s="156"/>
    </row>
    <row r="280" spans="1:1" ht="10.5" customHeight="1" x14ac:dyDescent="0.35">
      <c r="A280" s="156"/>
    </row>
    <row r="281" spans="1:1" ht="10.5" customHeight="1" x14ac:dyDescent="0.35">
      <c r="A281" s="156"/>
    </row>
    <row r="282" spans="1:1" ht="10.5" customHeight="1" x14ac:dyDescent="0.35">
      <c r="A282" s="156"/>
    </row>
    <row r="283" spans="1:1" ht="10.5" customHeight="1" x14ac:dyDescent="0.35">
      <c r="A283" s="156"/>
    </row>
    <row r="284" spans="1:1" ht="10.5" customHeight="1" x14ac:dyDescent="0.35">
      <c r="A284" s="156"/>
    </row>
    <row r="285" spans="1:1" ht="10.5" customHeight="1" x14ac:dyDescent="0.35">
      <c r="A285" s="156"/>
    </row>
    <row r="286" spans="1:1" ht="10.5" customHeight="1" x14ac:dyDescent="0.35">
      <c r="A286" s="156"/>
    </row>
    <row r="287" spans="1:1" ht="10.5" customHeight="1" x14ac:dyDescent="0.35">
      <c r="A287" s="156"/>
    </row>
    <row r="288" spans="1:1" ht="10.5" customHeight="1" x14ac:dyDescent="0.35">
      <c r="A288" s="156"/>
    </row>
    <row r="289" spans="1:1" ht="10.5" customHeight="1" x14ac:dyDescent="0.35">
      <c r="A289" s="156"/>
    </row>
    <row r="290" spans="1:1" ht="10.5" customHeight="1" x14ac:dyDescent="0.35">
      <c r="A290" s="156"/>
    </row>
    <row r="291" spans="1:1" ht="10.5" customHeight="1" x14ac:dyDescent="0.35">
      <c r="A291" s="156"/>
    </row>
    <row r="292" spans="1:1" ht="10.5" customHeight="1" x14ac:dyDescent="0.35">
      <c r="A292" s="156"/>
    </row>
    <row r="293" spans="1:1" ht="10.5" customHeight="1" x14ac:dyDescent="0.35">
      <c r="A293" s="156"/>
    </row>
    <row r="294" spans="1:1" ht="10.5" customHeight="1" x14ac:dyDescent="0.35">
      <c r="A294" s="156"/>
    </row>
    <row r="295" spans="1:1" x14ac:dyDescent="0.35">
      <c r="A295" s="156"/>
    </row>
    <row r="296" spans="1:1" x14ac:dyDescent="0.35">
      <c r="A296" s="156"/>
    </row>
    <row r="297" spans="1:1" x14ac:dyDescent="0.35">
      <c r="A297" s="156"/>
    </row>
    <row r="298" spans="1:1" x14ac:dyDescent="0.35">
      <c r="A298" s="156"/>
    </row>
    <row r="299" spans="1:1" x14ac:dyDescent="0.35">
      <c r="A299" s="156"/>
    </row>
    <row r="300" spans="1:1" x14ac:dyDescent="0.35">
      <c r="A300" s="156"/>
    </row>
    <row r="301" spans="1:1" x14ac:dyDescent="0.35">
      <c r="A301" s="156"/>
    </row>
    <row r="302" spans="1:1" x14ac:dyDescent="0.35">
      <c r="A302" s="156"/>
    </row>
    <row r="303" spans="1:1" x14ac:dyDescent="0.35">
      <c r="A303" s="156"/>
    </row>
    <row r="304" spans="1:1" x14ac:dyDescent="0.35">
      <c r="A304" s="156"/>
    </row>
    <row r="305" spans="1:1" x14ac:dyDescent="0.35">
      <c r="A305" s="156"/>
    </row>
    <row r="306" spans="1:1" x14ac:dyDescent="0.35">
      <c r="A306" s="156"/>
    </row>
    <row r="307" spans="1:1" x14ac:dyDescent="0.35">
      <c r="A307" s="156"/>
    </row>
    <row r="308" spans="1:1" x14ac:dyDescent="0.35">
      <c r="A308" s="156"/>
    </row>
    <row r="309" spans="1:1" x14ac:dyDescent="0.35">
      <c r="A309" s="156"/>
    </row>
    <row r="310" spans="1:1" x14ac:dyDescent="0.35">
      <c r="A310" s="156"/>
    </row>
    <row r="311" spans="1:1" x14ac:dyDescent="0.35">
      <c r="A311" s="156"/>
    </row>
    <row r="312" spans="1:1" x14ac:dyDescent="0.35">
      <c r="A312" s="156"/>
    </row>
    <row r="313" spans="1:1" x14ac:dyDescent="0.35">
      <c r="A313" s="156"/>
    </row>
    <row r="314" spans="1:1" x14ac:dyDescent="0.35">
      <c r="A314" s="156"/>
    </row>
    <row r="315" spans="1:1" x14ac:dyDescent="0.35">
      <c r="A315" s="156"/>
    </row>
    <row r="316" spans="1:1" x14ac:dyDescent="0.35">
      <c r="A316" s="156"/>
    </row>
    <row r="317" spans="1:1" x14ac:dyDescent="0.35">
      <c r="A317" s="156"/>
    </row>
    <row r="318" spans="1:1" x14ac:dyDescent="0.35">
      <c r="A318" s="156"/>
    </row>
    <row r="319" spans="1:1" x14ac:dyDescent="0.35">
      <c r="A319" s="156"/>
    </row>
    <row r="320" spans="1:1" x14ac:dyDescent="0.35">
      <c r="A320" s="156"/>
    </row>
    <row r="321" spans="1:1" x14ac:dyDescent="0.35">
      <c r="A321" s="156"/>
    </row>
    <row r="322" spans="1:1" x14ac:dyDescent="0.35">
      <c r="A322" s="156"/>
    </row>
    <row r="323" spans="1:1" x14ac:dyDescent="0.35">
      <c r="A323" s="156"/>
    </row>
    <row r="324" spans="1:1" x14ac:dyDescent="0.35">
      <c r="A324" s="156"/>
    </row>
    <row r="325" spans="1:1" x14ac:dyDescent="0.35">
      <c r="A325" s="156"/>
    </row>
    <row r="326" spans="1:1" x14ac:dyDescent="0.35">
      <c r="A326" s="156"/>
    </row>
    <row r="327" spans="1:1" x14ac:dyDescent="0.35">
      <c r="A327" s="156"/>
    </row>
    <row r="328" spans="1:1" x14ac:dyDescent="0.35">
      <c r="A328" s="156"/>
    </row>
    <row r="329" spans="1:1" x14ac:dyDescent="0.35">
      <c r="A329" s="156"/>
    </row>
    <row r="330" spans="1:1" x14ac:dyDescent="0.35">
      <c r="A330" s="156"/>
    </row>
    <row r="331" spans="1:1" x14ac:dyDescent="0.35">
      <c r="A331" s="156"/>
    </row>
    <row r="332" spans="1:1" x14ac:dyDescent="0.35">
      <c r="A332" s="156"/>
    </row>
    <row r="333" spans="1:1" x14ac:dyDescent="0.35">
      <c r="A333" s="156"/>
    </row>
    <row r="334" spans="1:1" x14ac:dyDescent="0.35">
      <c r="A334" s="156"/>
    </row>
    <row r="335" spans="1:1" x14ac:dyDescent="0.35">
      <c r="A335" s="156"/>
    </row>
    <row r="336" spans="1:1" x14ac:dyDescent="0.35">
      <c r="A336" s="156"/>
    </row>
    <row r="337" spans="1:1" x14ac:dyDescent="0.35">
      <c r="A337" s="156"/>
    </row>
    <row r="338" spans="1:1" x14ac:dyDescent="0.35">
      <c r="A338" s="156"/>
    </row>
    <row r="339" spans="1:1" x14ac:dyDescent="0.35">
      <c r="A339" s="156"/>
    </row>
    <row r="340" spans="1:1" x14ac:dyDescent="0.35">
      <c r="A340" s="156"/>
    </row>
    <row r="341" spans="1:1" x14ac:dyDescent="0.35">
      <c r="A341" s="156"/>
    </row>
    <row r="342" spans="1:1" x14ac:dyDescent="0.35">
      <c r="A342" s="156"/>
    </row>
    <row r="343" spans="1:1" x14ac:dyDescent="0.35">
      <c r="A343" s="156"/>
    </row>
    <row r="344" spans="1:1" x14ac:dyDescent="0.35">
      <c r="A344" s="156"/>
    </row>
    <row r="345" spans="1:1" x14ac:dyDescent="0.35">
      <c r="A345" s="156"/>
    </row>
    <row r="346" spans="1:1" x14ac:dyDescent="0.35">
      <c r="A346" s="156"/>
    </row>
    <row r="347" spans="1:1" x14ac:dyDescent="0.35">
      <c r="A347" s="156"/>
    </row>
    <row r="348" spans="1:1" x14ac:dyDescent="0.35">
      <c r="A348" s="156"/>
    </row>
    <row r="349" spans="1:1" x14ac:dyDescent="0.35">
      <c r="A349" s="156"/>
    </row>
    <row r="350" spans="1:1" x14ac:dyDescent="0.35">
      <c r="A350" s="156"/>
    </row>
    <row r="351" spans="1:1" x14ac:dyDescent="0.35">
      <c r="A351" s="156"/>
    </row>
    <row r="352" spans="1:1" x14ac:dyDescent="0.35">
      <c r="A352" s="156"/>
    </row>
    <row r="353" spans="1:1" x14ac:dyDescent="0.35">
      <c r="A353" s="156"/>
    </row>
    <row r="354" spans="1:1" x14ac:dyDescent="0.35">
      <c r="A354" s="156"/>
    </row>
    <row r="355" spans="1:1" x14ac:dyDescent="0.35">
      <c r="A355" s="156"/>
    </row>
    <row r="356" spans="1:1" x14ac:dyDescent="0.35">
      <c r="A356" s="156"/>
    </row>
    <row r="357" spans="1:1" x14ac:dyDescent="0.35">
      <c r="A357" s="156"/>
    </row>
    <row r="358" spans="1:1" x14ac:dyDescent="0.35">
      <c r="A358" s="156"/>
    </row>
    <row r="359" spans="1:1" x14ac:dyDescent="0.35">
      <c r="A359" s="156"/>
    </row>
    <row r="360" spans="1:1" x14ac:dyDescent="0.35">
      <c r="A360" s="156"/>
    </row>
    <row r="361" spans="1:1" x14ac:dyDescent="0.35">
      <c r="A361" s="156"/>
    </row>
    <row r="362" spans="1:1" x14ac:dyDescent="0.35">
      <c r="A362" s="156"/>
    </row>
    <row r="363" spans="1:1" x14ac:dyDescent="0.35">
      <c r="A363" s="156"/>
    </row>
    <row r="364" spans="1:1" x14ac:dyDescent="0.35">
      <c r="A364" s="156"/>
    </row>
    <row r="365" spans="1:1" x14ac:dyDescent="0.35">
      <c r="A365" s="156"/>
    </row>
    <row r="366" spans="1:1" x14ac:dyDescent="0.35">
      <c r="A366" s="156"/>
    </row>
    <row r="367" spans="1:1" x14ac:dyDescent="0.35">
      <c r="A367" s="156"/>
    </row>
    <row r="368" spans="1:1" x14ac:dyDescent="0.35">
      <c r="A368" s="156"/>
    </row>
    <row r="369" spans="1:1" x14ac:dyDescent="0.35">
      <c r="A369" s="156"/>
    </row>
    <row r="370" spans="1:1" x14ac:dyDescent="0.35">
      <c r="A370" s="156"/>
    </row>
    <row r="371" spans="1:1" x14ac:dyDescent="0.35">
      <c r="A371" s="156"/>
    </row>
    <row r="372" spans="1:1" x14ac:dyDescent="0.35">
      <c r="A372" s="156"/>
    </row>
    <row r="373" spans="1:1" x14ac:dyDescent="0.35">
      <c r="A373" s="156"/>
    </row>
    <row r="374" spans="1:1" x14ac:dyDescent="0.35">
      <c r="A374" s="156"/>
    </row>
    <row r="375" spans="1:1" x14ac:dyDescent="0.35">
      <c r="A375" s="156"/>
    </row>
    <row r="376" spans="1:1" x14ac:dyDescent="0.35">
      <c r="A376" s="156"/>
    </row>
    <row r="377" spans="1:1" x14ac:dyDescent="0.35">
      <c r="A377" s="156"/>
    </row>
    <row r="378" spans="1:1" x14ac:dyDescent="0.35">
      <c r="A378" s="156"/>
    </row>
    <row r="379" spans="1:1" x14ac:dyDescent="0.35">
      <c r="A379" s="156"/>
    </row>
    <row r="380" spans="1:1" x14ac:dyDescent="0.35">
      <c r="A380" s="156"/>
    </row>
    <row r="381" spans="1:1" x14ac:dyDescent="0.35">
      <c r="A381" s="156"/>
    </row>
    <row r="382" spans="1:1" x14ac:dyDescent="0.35">
      <c r="A382" s="156"/>
    </row>
    <row r="383" spans="1:1" x14ac:dyDescent="0.35">
      <c r="A383" s="156"/>
    </row>
    <row r="384" spans="1:1" x14ac:dyDescent="0.35">
      <c r="A384" s="156"/>
    </row>
    <row r="385" spans="1:1" x14ac:dyDescent="0.35">
      <c r="A385" s="156"/>
    </row>
    <row r="386" spans="1:1" x14ac:dyDescent="0.35">
      <c r="A386" s="156"/>
    </row>
    <row r="387" spans="1:1" x14ac:dyDescent="0.35">
      <c r="A387" s="156"/>
    </row>
    <row r="388" spans="1:1" x14ac:dyDescent="0.35">
      <c r="A388" s="156"/>
    </row>
    <row r="389" spans="1:1" x14ac:dyDescent="0.35">
      <c r="A389" s="156"/>
    </row>
    <row r="390" spans="1:1" x14ac:dyDescent="0.35">
      <c r="A390" s="156"/>
    </row>
    <row r="391" spans="1:1" x14ac:dyDescent="0.35">
      <c r="A391" s="156"/>
    </row>
    <row r="392" spans="1:1" x14ac:dyDescent="0.35">
      <c r="A392" s="156"/>
    </row>
    <row r="393" spans="1:1" x14ac:dyDescent="0.35">
      <c r="A393" s="156"/>
    </row>
    <row r="394" spans="1:1" x14ac:dyDescent="0.35">
      <c r="A394" s="156"/>
    </row>
    <row r="395" spans="1:1" x14ac:dyDescent="0.35">
      <c r="A395" s="156"/>
    </row>
    <row r="396" spans="1:1" x14ac:dyDescent="0.35">
      <c r="A396" s="156"/>
    </row>
    <row r="397" spans="1:1" x14ac:dyDescent="0.35">
      <c r="A397" s="156"/>
    </row>
    <row r="398" spans="1:1" x14ac:dyDescent="0.35">
      <c r="A398" s="156"/>
    </row>
    <row r="399" spans="1:1" x14ac:dyDescent="0.35">
      <c r="A399" s="156"/>
    </row>
    <row r="400" spans="1:1" x14ac:dyDescent="0.35">
      <c r="A400" s="156"/>
    </row>
    <row r="401" spans="1:1" x14ac:dyDescent="0.35">
      <c r="A401" s="156"/>
    </row>
    <row r="402" spans="1:1" x14ac:dyDescent="0.35">
      <c r="A402" s="156"/>
    </row>
    <row r="403" spans="1:1" x14ac:dyDescent="0.35">
      <c r="A403" s="156"/>
    </row>
    <row r="404" spans="1:1" x14ac:dyDescent="0.35">
      <c r="A404" s="156"/>
    </row>
    <row r="405" spans="1:1" x14ac:dyDescent="0.35">
      <c r="A405" s="156"/>
    </row>
    <row r="406" spans="1:1" x14ac:dyDescent="0.35">
      <c r="A406" s="156"/>
    </row>
    <row r="407" spans="1:1" x14ac:dyDescent="0.35">
      <c r="A407" s="156"/>
    </row>
    <row r="408" spans="1:1" x14ac:dyDescent="0.35">
      <c r="A408" s="156"/>
    </row>
    <row r="409" spans="1:1" x14ac:dyDescent="0.35">
      <c r="A409" s="156"/>
    </row>
    <row r="410" spans="1:1" x14ac:dyDescent="0.35">
      <c r="A410" s="156"/>
    </row>
    <row r="411" spans="1:1" x14ac:dyDescent="0.35">
      <c r="A411" s="156"/>
    </row>
    <row r="412" spans="1:1" x14ac:dyDescent="0.35">
      <c r="A412" s="156"/>
    </row>
    <row r="413" spans="1:1" x14ac:dyDescent="0.35">
      <c r="A413" s="156"/>
    </row>
    <row r="414" spans="1:1" x14ac:dyDescent="0.35">
      <c r="A414" s="156"/>
    </row>
    <row r="415" spans="1:1" x14ac:dyDescent="0.35">
      <c r="A415" s="156"/>
    </row>
    <row r="416" spans="1:1" x14ac:dyDescent="0.35">
      <c r="A416" s="156"/>
    </row>
    <row r="417" spans="1:1" x14ac:dyDescent="0.35">
      <c r="A417" s="156"/>
    </row>
    <row r="418" spans="1:1" x14ac:dyDescent="0.35">
      <c r="A418" s="156"/>
    </row>
    <row r="419" spans="1:1" x14ac:dyDescent="0.35">
      <c r="A419" s="156"/>
    </row>
    <row r="420" spans="1:1" x14ac:dyDescent="0.35">
      <c r="A420" s="156"/>
    </row>
    <row r="421" spans="1:1" x14ac:dyDescent="0.35">
      <c r="A421" s="156"/>
    </row>
    <row r="422" spans="1:1" x14ac:dyDescent="0.35">
      <c r="A422" s="156"/>
    </row>
    <row r="423" spans="1:1" x14ac:dyDescent="0.35">
      <c r="A423" s="156"/>
    </row>
    <row r="424" spans="1:1" x14ac:dyDescent="0.35">
      <c r="A424" s="156"/>
    </row>
    <row r="425" spans="1:1" x14ac:dyDescent="0.35">
      <c r="A425" s="156"/>
    </row>
    <row r="426" spans="1:1" x14ac:dyDescent="0.35">
      <c r="A426" s="156"/>
    </row>
    <row r="427" spans="1:1" x14ac:dyDescent="0.35">
      <c r="A427" s="156"/>
    </row>
    <row r="428" spans="1:1" x14ac:dyDescent="0.35">
      <c r="A428" s="156"/>
    </row>
    <row r="429" spans="1:1" x14ac:dyDescent="0.35">
      <c r="A429" s="156"/>
    </row>
    <row r="430" spans="1:1" x14ac:dyDescent="0.35">
      <c r="A430" s="156"/>
    </row>
    <row r="431" spans="1:1" x14ac:dyDescent="0.35">
      <c r="A431" s="156"/>
    </row>
    <row r="432" spans="1:1" x14ac:dyDescent="0.35">
      <c r="A432" s="156"/>
    </row>
    <row r="433" spans="1:1" x14ac:dyDescent="0.35">
      <c r="A433" s="156"/>
    </row>
    <row r="434" spans="1:1" x14ac:dyDescent="0.35">
      <c r="A434" s="156"/>
    </row>
    <row r="435" spans="1:1" x14ac:dyDescent="0.35">
      <c r="A435" s="156"/>
    </row>
    <row r="436" spans="1:1" x14ac:dyDescent="0.35">
      <c r="A436" s="156"/>
    </row>
    <row r="437" spans="1:1" x14ac:dyDescent="0.35">
      <c r="A437" s="156"/>
    </row>
    <row r="438" spans="1:1" x14ac:dyDescent="0.35">
      <c r="A438" s="156"/>
    </row>
    <row r="439" spans="1:1" x14ac:dyDescent="0.35">
      <c r="A439" s="156"/>
    </row>
    <row r="440" spans="1:1" x14ac:dyDescent="0.35">
      <c r="A440" s="156"/>
    </row>
    <row r="441" spans="1:1" x14ac:dyDescent="0.35">
      <c r="A441" s="156"/>
    </row>
    <row r="442" spans="1:1" x14ac:dyDescent="0.35">
      <c r="A442" s="156"/>
    </row>
    <row r="443" spans="1:1" x14ac:dyDescent="0.35">
      <c r="A443" s="156"/>
    </row>
    <row r="444" spans="1:1" x14ac:dyDescent="0.35">
      <c r="A444" s="156"/>
    </row>
    <row r="445" spans="1:1" x14ac:dyDescent="0.35">
      <c r="A445" s="156"/>
    </row>
    <row r="446" spans="1:1" x14ac:dyDescent="0.35">
      <c r="A446" s="156"/>
    </row>
    <row r="447" spans="1:1" x14ac:dyDescent="0.35">
      <c r="A447" s="156"/>
    </row>
    <row r="448" spans="1:1" x14ac:dyDescent="0.35">
      <c r="A448" s="156"/>
    </row>
    <row r="449" spans="1:1" x14ac:dyDescent="0.35">
      <c r="A449" s="156"/>
    </row>
    <row r="450" spans="1:1" x14ac:dyDescent="0.35">
      <c r="A450" s="156"/>
    </row>
    <row r="451" spans="1:1" x14ac:dyDescent="0.35">
      <c r="A451" s="156"/>
    </row>
    <row r="452" spans="1:1" x14ac:dyDescent="0.35">
      <c r="A452" s="156"/>
    </row>
    <row r="453" spans="1:1" x14ac:dyDescent="0.35">
      <c r="A453" s="156"/>
    </row>
    <row r="454" spans="1:1" x14ac:dyDescent="0.35">
      <c r="A454" s="156"/>
    </row>
    <row r="455" spans="1:1" x14ac:dyDescent="0.35">
      <c r="A455" s="156"/>
    </row>
    <row r="456" spans="1:1" x14ac:dyDescent="0.35">
      <c r="A456" s="156"/>
    </row>
    <row r="457" spans="1:1" x14ac:dyDescent="0.35">
      <c r="A457" s="156"/>
    </row>
    <row r="458" spans="1:1" x14ac:dyDescent="0.35">
      <c r="A458" s="156"/>
    </row>
    <row r="459" spans="1:1" x14ac:dyDescent="0.35">
      <c r="A459" s="156"/>
    </row>
    <row r="460" spans="1:1" x14ac:dyDescent="0.35">
      <c r="A460" s="156"/>
    </row>
    <row r="461" spans="1:1" x14ac:dyDescent="0.35">
      <c r="A461" s="156"/>
    </row>
    <row r="462" spans="1:1" x14ac:dyDescent="0.35">
      <c r="A462" s="156"/>
    </row>
    <row r="463" spans="1:1" x14ac:dyDescent="0.35">
      <c r="A463" s="156"/>
    </row>
    <row r="464" spans="1:1" x14ac:dyDescent="0.35">
      <c r="A464" s="156"/>
    </row>
    <row r="465" spans="1:1" x14ac:dyDescent="0.35">
      <c r="A465" s="156"/>
    </row>
    <row r="466" spans="1:1" x14ac:dyDescent="0.35">
      <c r="A466" s="156"/>
    </row>
    <row r="467" spans="1:1" x14ac:dyDescent="0.35">
      <c r="A467" s="156"/>
    </row>
    <row r="468" spans="1:1" x14ac:dyDescent="0.35">
      <c r="A468" s="156"/>
    </row>
    <row r="469" spans="1:1" x14ac:dyDescent="0.35">
      <c r="A469" s="156"/>
    </row>
    <row r="470" spans="1:1" x14ac:dyDescent="0.35">
      <c r="A470" s="156"/>
    </row>
    <row r="471" spans="1:1" x14ac:dyDescent="0.35">
      <c r="A471" s="156"/>
    </row>
    <row r="472" spans="1:1" x14ac:dyDescent="0.35">
      <c r="A472" s="156"/>
    </row>
    <row r="473" spans="1:1" x14ac:dyDescent="0.35">
      <c r="A473" s="156"/>
    </row>
    <row r="474" spans="1:1" x14ac:dyDescent="0.35">
      <c r="A474" s="156"/>
    </row>
    <row r="475" spans="1:1" x14ac:dyDescent="0.35">
      <c r="A475" s="156"/>
    </row>
    <row r="476" spans="1:1" x14ac:dyDescent="0.35">
      <c r="A476" s="156"/>
    </row>
    <row r="477" spans="1:1" x14ac:dyDescent="0.35">
      <c r="A477" s="156"/>
    </row>
    <row r="478" spans="1:1" x14ac:dyDescent="0.35">
      <c r="A478" s="156"/>
    </row>
    <row r="479" spans="1:1" x14ac:dyDescent="0.35">
      <c r="A479" s="156"/>
    </row>
    <row r="480" spans="1:1" x14ac:dyDescent="0.35">
      <c r="A480" s="156"/>
    </row>
    <row r="481" spans="1:1" x14ac:dyDescent="0.35">
      <c r="A481" s="156"/>
    </row>
    <row r="482" spans="1:1" x14ac:dyDescent="0.35">
      <c r="A482" s="156"/>
    </row>
    <row r="483" spans="1:1" x14ac:dyDescent="0.35">
      <c r="A483" s="156"/>
    </row>
    <row r="484" spans="1:1" x14ac:dyDescent="0.35">
      <c r="A484" s="156"/>
    </row>
    <row r="485" spans="1:1" x14ac:dyDescent="0.35">
      <c r="A485" s="156"/>
    </row>
    <row r="486" spans="1:1" x14ac:dyDescent="0.35">
      <c r="A486" s="156"/>
    </row>
    <row r="487" spans="1:1" x14ac:dyDescent="0.35">
      <c r="A487" s="156"/>
    </row>
    <row r="488" spans="1:1" x14ac:dyDescent="0.35">
      <c r="A488" s="156"/>
    </row>
    <row r="489" spans="1:1" x14ac:dyDescent="0.35">
      <c r="A489" s="156"/>
    </row>
    <row r="490" spans="1:1" x14ac:dyDescent="0.35">
      <c r="A490" s="156"/>
    </row>
    <row r="491" spans="1:1" x14ac:dyDescent="0.35">
      <c r="A491" s="156"/>
    </row>
    <row r="492" spans="1:1" x14ac:dyDescent="0.35">
      <c r="A492" s="156"/>
    </row>
    <row r="493" spans="1:1" x14ac:dyDescent="0.35">
      <c r="A493" s="156"/>
    </row>
    <row r="494" spans="1:1" x14ac:dyDescent="0.35">
      <c r="A494" s="156"/>
    </row>
    <row r="495" spans="1:1" x14ac:dyDescent="0.35">
      <c r="A495" s="156"/>
    </row>
    <row r="496" spans="1:1" x14ac:dyDescent="0.35">
      <c r="A496" s="156"/>
    </row>
    <row r="497" spans="1:1" x14ac:dyDescent="0.35">
      <c r="A497" s="156"/>
    </row>
    <row r="498" spans="1:1" x14ac:dyDescent="0.35">
      <c r="A498" s="156"/>
    </row>
    <row r="499" spans="1:1" x14ac:dyDescent="0.35">
      <c r="A499" s="156"/>
    </row>
    <row r="500" spans="1:1" x14ac:dyDescent="0.35">
      <c r="A500" s="156"/>
    </row>
    <row r="501" spans="1:1" x14ac:dyDescent="0.35">
      <c r="A501" s="156"/>
    </row>
    <row r="502" spans="1:1" x14ac:dyDescent="0.35">
      <c r="A502" s="156"/>
    </row>
    <row r="503" spans="1:1" x14ac:dyDescent="0.35">
      <c r="A503" s="156"/>
    </row>
    <row r="504" spans="1:1" x14ac:dyDescent="0.35">
      <c r="A504" s="156"/>
    </row>
    <row r="505" spans="1:1" x14ac:dyDescent="0.35">
      <c r="A505" s="156"/>
    </row>
    <row r="506" spans="1:1" x14ac:dyDescent="0.35">
      <c r="A506" s="156"/>
    </row>
    <row r="507" spans="1:1" x14ac:dyDescent="0.35">
      <c r="A507" s="156"/>
    </row>
    <row r="508" spans="1:1" x14ac:dyDescent="0.35">
      <c r="A508" s="156"/>
    </row>
    <row r="509" spans="1:1" x14ac:dyDescent="0.35">
      <c r="A509" s="156"/>
    </row>
    <row r="510" spans="1:1" x14ac:dyDescent="0.35">
      <c r="A510" s="156"/>
    </row>
    <row r="511" spans="1:1" x14ac:dyDescent="0.35">
      <c r="A511" s="156"/>
    </row>
    <row r="512" spans="1:1" x14ac:dyDescent="0.35">
      <c r="A512" s="156"/>
    </row>
    <row r="513" spans="1:1" x14ac:dyDescent="0.35">
      <c r="A513" s="156"/>
    </row>
    <row r="514" spans="1:1" x14ac:dyDescent="0.35">
      <c r="A514" s="156"/>
    </row>
    <row r="515" spans="1:1" x14ac:dyDescent="0.35">
      <c r="A515" s="156"/>
    </row>
    <row r="516" spans="1:1" x14ac:dyDescent="0.35">
      <c r="A516" s="156"/>
    </row>
    <row r="517" spans="1:1" x14ac:dyDescent="0.35">
      <c r="A517" s="156"/>
    </row>
    <row r="518" spans="1:1" x14ac:dyDescent="0.35">
      <c r="A518" s="156"/>
    </row>
    <row r="519" spans="1:1" x14ac:dyDescent="0.35">
      <c r="A519" s="156"/>
    </row>
    <row r="520" spans="1:1" x14ac:dyDescent="0.35">
      <c r="A520" s="156"/>
    </row>
    <row r="521" spans="1:1" x14ac:dyDescent="0.35">
      <c r="A521" s="156"/>
    </row>
    <row r="522" spans="1:1" x14ac:dyDescent="0.35">
      <c r="A522" s="156"/>
    </row>
    <row r="523" spans="1:1" x14ac:dyDescent="0.35">
      <c r="A523" s="156"/>
    </row>
    <row r="524" spans="1:1" x14ac:dyDescent="0.35">
      <c r="A524" s="156"/>
    </row>
    <row r="525" spans="1:1" x14ac:dyDescent="0.35">
      <c r="A525" s="156"/>
    </row>
    <row r="526" spans="1:1" x14ac:dyDescent="0.35">
      <c r="A526" s="156"/>
    </row>
    <row r="527" spans="1:1" x14ac:dyDescent="0.35">
      <c r="A527" s="156"/>
    </row>
    <row r="528" spans="1:1" x14ac:dyDescent="0.35">
      <c r="A528" s="156"/>
    </row>
    <row r="529" spans="1:1" x14ac:dyDescent="0.35">
      <c r="A529" s="156"/>
    </row>
    <row r="530" spans="1:1" x14ac:dyDescent="0.35">
      <c r="A530" s="156"/>
    </row>
    <row r="531" spans="1:1" x14ac:dyDescent="0.35">
      <c r="A531" s="156"/>
    </row>
    <row r="532" spans="1:1" x14ac:dyDescent="0.35">
      <c r="A532" s="156"/>
    </row>
    <row r="533" spans="1:1" x14ac:dyDescent="0.35">
      <c r="A533" s="156"/>
    </row>
    <row r="534" spans="1:1" x14ac:dyDescent="0.35">
      <c r="A534" s="156"/>
    </row>
    <row r="535" spans="1:1" x14ac:dyDescent="0.35">
      <c r="A535" s="156"/>
    </row>
    <row r="536" spans="1:1" x14ac:dyDescent="0.35">
      <c r="A536" s="156"/>
    </row>
    <row r="537" spans="1:1" x14ac:dyDescent="0.35">
      <c r="A537" s="156"/>
    </row>
    <row r="538" spans="1:1" x14ac:dyDescent="0.35">
      <c r="A538" s="156"/>
    </row>
    <row r="539" spans="1:1" x14ac:dyDescent="0.35">
      <c r="A539" s="156"/>
    </row>
    <row r="540" spans="1:1" x14ac:dyDescent="0.35">
      <c r="A540" s="156"/>
    </row>
    <row r="541" spans="1:1" x14ac:dyDescent="0.35">
      <c r="A541" s="156"/>
    </row>
    <row r="542" spans="1:1" x14ac:dyDescent="0.35">
      <c r="A542" s="156"/>
    </row>
    <row r="543" spans="1:1" x14ac:dyDescent="0.35">
      <c r="A543" s="156"/>
    </row>
    <row r="544" spans="1:1" x14ac:dyDescent="0.35">
      <c r="A544" s="156"/>
    </row>
    <row r="545" spans="1:1" x14ac:dyDescent="0.35">
      <c r="A545" s="156"/>
    </row>
    <row r="546" spans="1:1" x14ac:dyDescent="0.35">
      <c r="A546" s="156"/>
    </row>
    <row r="547" spans="1:1" x14ac:dyDescent="0.35">
      <c r="A547" s="156"/>
    </row>
    <row r="548" spans="1:1" x14ac:dyDescent="0.35">
      <c r="A548" s="156"/>
    </row>
    <row r="549" spans="1:1" x14ac:dyDescent="0.35">
      <c r="A549" s="156"/>
    </row>
    <row r="550" spans="1:1" x14ac:dyDescent="0.35">
      <c r="A550" s="156"/>
    </row>
    <row r="551" spans="1:1" x14ac:dyDescent="0.35">
      <c r="A551" s="156"/>
    </row>
    <row r="552" spans="1:1" x14ac:dyDescent="0.35">
      <c r="A552" s="156"/>
    </row>
    <row r="553" spans="1:1" x14ac:dyDescent="0.35">
      <c r="A553" s="156"/>
    </row>
    <row r="554" spans="1:1" x14ac:dyDescent="0.35">
      <c r="A554" s="156"/>
    </row>
    <row r="555" spans="1:1" x14ac:dyDescent="0.35">
      <c r="A555" s="156"/>
    </row>
    <row r="556" spans="1:1" x14ac:dyDescent="0.35">
      <c r="A556" s="156"/>
    </row>
    <row r="557" spans="1:1" x14ac:dyDescent="0.35">
      <c r="A557" s="156"/>
    </row>
    <row r="558" spans="1:1" x14ac:dyDescent="0.35">
      <c r="A558" s="156"/>
    </row>
    <row r="559" spans="1:1" x14ac:dyDescent="0.35">
      <c r="A559" s="156"/>
    </row>
    <row r="560" spans="1:1" x14ac:dyDescent="0.35">
      <c r="A560" s="156"/>
    </row>
    <row r="561" spans="1:1" x14ac:dyDescent="0.35">
      <c r="A561" s="156"/>
    </row>
    <row r="562" spans="1:1" x14ac:dyDescent="0.35">
      <c r="A562" s="156"/>
    </row>
    <row r="563" spans="1:1" x14ac:dyDescent="0.35">
      <c r="A563" s="156"/>
    </row>
    <row r="564" spans="1:1" x14ac:dyDescent="0.35">
      <c r="A564" s="156"/>
    </row>
    <row r="565" spans="1:1" x14ac:dyDescent="0.35">
      <c r="A565" s="156"/>
    </row>
    <row r="566" spans="1:1" x14ac:dyDescent="0.35">
      <c r="A566" s="156"/>
    </row>
    <row r="567" spans="1:1" x14ac:dyDescent="0.35">
      <c r="A567" s="156"/>
    </row>
    <row r="568" spans="1:1" x14ac:dyDescent="0.35">
      <c r="A568" s="156"/>
    </row>
    <row r="569" spans="1:1" x14ac:dyDescent="0.35">
      <c r="A569" s="156"/>
    </row>
    <row r="570" spans="1:1" x14ac:dyDescent="0.35">
      <c r="A570" s="156"/>
    </row>
    <row r="571" spans="1:1" x14ac:dyDescent="0.35">
      <c r="A571" s="156"/>
    </row>
    <row r="572" spans="1:1" x14ac:dyDescent="0.35">
      <c r="A572" s="156"/>
    </row>
    <row r="573" spans="1:1" x14ac:dyDescent="0.35">
      <c r="A573" s="156"/>
    </row>
    <row r="574" spans="1:1" x14ac:dyDescent="0.35">
      <c r="A574" s="156"/>
    </row>
    <row r="575" spans="1:1" x14ac:dyDescent="0.35">
      <c r="A575" s="156"/>
    </row>
    <row r="576" spans="1:1" x14ac:dyDescent="0.35">
      <c r="A576" s="156"/>
    </row>
    <row r="577" spans="1:1" x14ac:dyDescent="0.35">
      <c r="A577" s="156"/>
    </row>
    <row r="578" spans="1:1" x14ac:dyDescent="0.35">
      <c r="A578" s="156"/>
    </row>
    <row r="579" spans="1:1" x14ac:dyDescent="0.35">
      <c r="A579" s="156"/>
    </row>
    <row r="580" spans="1:1" x14ac:dyDescent="0.35">
      <c r="A580" s="156"/>
    </row>
    <row r="581" spans="1:1" x14ac:dyDescent="0.35">
      <c r="A581" s="156"/>
    </row>
    <row r="582" spans="1:1" x14ac:dyDescent="0.35">
      <c r="A582" s="156"/>
    </row>
    <row r="583" spans="1:1" x14ac:dyDescent="0.35">
      <c r="A583" s="156"/>
    </row>
    <row r="584" spans="1:1" x14ac:dyDescent="0.35">
      <c r="A584" s="156"/>
    </row>
    <row r="585" spans="1:1" x14ac:dyDescent="0.35">
      <c r="A585" s="156"/>
    </row>
    <row r="586" spans="1:1" x14ac:dyDescent="0.35">
      <c r="A586" s="156"/>
    </row>
    <row r="587" spans="1:1" x14ac:dyDescent="0.35">
      <c r="A587" s="156"/>
    </row>
    <row r="588" spans="1:1" x14ac:dyDescent="0.35">
      <c r="A588" s="156"/>
    </row>
    <row r="589" spans="1:1" x14ac:dyDescent="0.35">
      <c r="A589" s="156"/>
    </row>
    <row r="590" spans="1:1" x14ac:dyDescent="0.35">
      <c r="A590" s="156"/>
    </row>
    <row r="591" spans="1:1" x14ac:dyDescent="0.35">
      <c r="A591" s="156"/>
    </row>
    <row r="592" spans="1:1" x14ac:dyDescent="0.35">
      <c r="A592" s="156"/>
    </row>
    <row r="593" spans="1:1" x14ac:dyDescent="0.35">
      <c r="A593" s="156"/>
    </row>
    <row r="594" spans="1:1" x14ac:dyDescent="0.35">
      <c r="A594" s="156"/>
    </row>
    <row r="595" spans="1:1" x14ac:dyDescent="0.35">
      <c r="A595" s="156"/>
    </row>
    <row r="596" spans="1:1" x14ac:dyDescent="0.35">
      <c r="A596" s="156"/>
    </row>
    <row r="597" spans="1:1" x14ac:dyDescent="0.35">
      <c r="A597" s="156"/>
    </row>
    <row r="598" spans="1:1" x14ac:dyDescent="0.35">
      <c r="A598" s="156"/>
    </row>
    <row r="599" spans="1:1" x14ac:dyDescent="0.35">
      <c r="A599" s="156"/>
    </row>
    <row r="600" spans="1:1" x14ac:dyDescent="0.35">
      <c r="A600" s="156"/>
    </row>
    <row r="601" spans="1:1" x14ac:dyDescent="0.35">
      <c r="A601" s="156"/>
    </row>
    <row r="602" spans="1:1" x14ac:dyDescent="0.35">
      <c r="A602" s="156"/>
    </row>
    <row r="603" spans="1:1" x14ac:dyDescent="0.35">
      <c r="A603" s="156"/>
    </row>
    <row r="604" spans="1:1" x14ac:dyDescent="0.35">
      <c r="A604" s="156"/>
    </row>
    <row r="605" spans="1:1" x14ac:dyDescent="0.35">
      <c r="A605" s="156"/>
    </row>
    <row r="606" spans="1:1" x14ac:dyDescent="0.35">
      <c r="A606" s="156"/>
    </row>
    <row r="607" spans="1:1" x14ac:dyDescent="0.35">
      <c r="A607" s="156"/>
    </row>
    <row r="608" spans="1:1" x14ac:dyDescent="0.35">
      <c r="A608" s="156"/>
    </row>
    <row r="609" spans="1:1" x14ac:dyDescent="0.35">
      <c r="A609" s="156"/>
    </row>
    <row r="610" spans="1:1" x14ac:dyDescent="0.35">
      <c r="A610" s="156"/>
    </row>
    <row r="611" spans="1:1" x14ac:dyDescent="0.35">
      <c r="A611" s="156"/>
    </row>
    <row r="612" spans="1:1" x14ac:dyDescent="0.35">
      <c r="A612" s="156"/>
    </row>
    <row r="613" spans="1:1" x14ac:dyDescent="0.35">
      <c r="A613" s="156"/>
    </row>
    <row r="614" spans="1:1" x14ac:dyDescent="0.35">
      <c r="A614" s="156"/>
    </row>
    <row r="615" spans="1:1" x14ac:dyDescent="0.35">
      <c r="A615" s="156"/>
    </row>
    <row r="616" spans="1:1" x14ac:dyDescent="0.35">
      <c r="A616" s="156"/>
    </row>
    <row r="617" spans="1:1" x14ac:dyDescent="0.35">
      <c r="A617" s="156"/>
    </row>
    <row r="618" spans="1:1" x14ac:dyDescent="0.35">
      <c r="A618" s="156"/>
    </row>
    <row r="619" spans="1:1" x14ac:dyDescent="0.35">
      <c r="A619" s="156"/>
    </row>
    <row r="620" spans="1:1" x14ac:dyDescent="0.35">
      <c r="A620" s="156"/>
    </row>
    <row r="621" spans="1:1" x14ac:dyDescent="0.35">
      <c r="A621" s="156"/>
    </row>
    <row r="622" spans="1:1" x14ac:dyDescent="0.35">
      <c r="A622" s="156"/>
    </row>
    <row r="623" spans="1:1" x14ac:dyDescent="0.35">
      <c r="A623" s="156"/>
    </row>
    <row r="624" spans="1:1" x14ac:dyDescent="0.35">
      <c r="A624" s="156"/>
    </row>
    <row r="625" spans="1:1" x14ac:dyDescent="0.35">
      <c r="A625" s="156"/>
    </row>
    <row r="626" spans="1:1" x14ac:dyDescent="0.35">
      <c r="A626" s="156"/>
    </row>
    <row r="627" spans="1:1" x14ac:dyDescent="0.35">
      <c r="A627" s="156"/>
    </row>
    <row r="628" spans="1:1" x14ac:dyDescent="0.35">
      <c r="A628" s="156"/>
    </row>
    <row r="629" spans="1:1" x14ac:dyDescent="0.35">
      <c r="A629" s="156"/>
    </row>
    <row r="630" spans="1:1" x14ac:dyDescent="0.35">
      <c r="A630" s="156"/>
    </row>
    <row r="631" spans="1:1" x14ac:dyDescent="0.35">
      <c r="A631" s="156"/>
    </row>
    <row r="632" spans="1:1" x14ac:dyDescent="0.35">
      <c r="A632" s="156"/>
    </row>
    <row r="633" spans="1:1" x14ac:dyDescent="0.35">
      <c r="A633" s="156"/>
    </row>
    <row r="634" spans="1:1" x14ac:dyDescent="0.35">
      <c r="A634" s="156"/>
    </row>
    <row r="635" spans="1:1" x14ac:dyDescent="0.35">
      <c r="A635" s="156"/>
    </row>
    <row r="636" spans="1:1" x14ac:dyDescent="0.35">
      <c r="A636" s="156"/>
    </row>
    <row r="637" spans="1:1" x14ac:dyDescent="0.35">
      <c r="A637" s="156"/>
    </row>
    <row r="638" spans="1:1" x14ac:dyDescent="0.35">
      <c r="A638" s="156"/>
    </row>
    <row r="639" spans="1:1" x14ac:dyDescent="0.35">
      <c r="A639" s="156"/>
    </row>
    <row r="640" spans="1:1" x14ac:dyDescent="0.35">
      <c r="A640" s="156"/>
    </row>
    <row r="641" spans="1:1" x14ac:dyDescent="0.35">
      <c r="A641" s="156"/>
    </row>
    <row r="642" spans="1:1" x14ac:dyDescent="0.35">
      <c r="A642" s="156"/>
    </row>
    <row r="643" spans="1:1" x14ac:dyDescent="0.35">
      <c r="A643" s="156"/>
    </row>
    <row r="644" spans="1:1" x14ac:dyDescent="0.35">
      <c r="A644" s="156"/>
    </row>
    <row r="645" spans="1:1" x14ac:dyDescent="0.35">
      <c r="A645" s="156"/>
    </row>
    <row r="646" spans="1:1" x14ac:dyDescent="0.35">
      <c r="A646" s="156"/>
    </row>
    <row r="647" spans="1:1" x14ac:dyDescent="0.35">
      <c r="A647" s="156"/>
    </row>
    <row r="648" spans="1:1" x14ac:dyDescent="0.35">
      <c r="A648" s="156"/>
    </row>
    <row r="649" spans="1:1" x14ac:dyDescent="0.35">
      <c r="A649" s="156"/>
    </row>
    <row r="650" spans="1:1" x14ac:dyDescent="0.35">
      <c r="A650" s="156"/>
    </row>
    <row r="651" spans="1:1" x14ac:dyDescent="0.35">
      <c r="A651" s="156"/>
    </row>
    <row r="652" spans="1:1" x14ac:dyDescent="0.35">
      <c r="A652" s="156"/>
    </row>
    <row r="653" spans="1:1" x14ac:dyDescent="0.35">
      <c r="A653" s="156"/>
    </row>
    <row r="654" spans="1:1" x14ac:dyDescent="0.35">
      <c r="A654" s="156"/>
    </row>
    <row r="655" spans="1:1" x14ac:dyDescent="0.35">
      <c r="A655" s="156"/>
    </row>
    <row r="656" spans="1:1" x14ac:dyDescent="0.35">
      <c r="A656" s="156"/>
    </row>
    <row r="657" spans="1:1" x14ac:dyDescent="0.35">
      <c r="A657" s="156"/>
    </row>
    <row r="658" spans="1:1" x14ac:dyDescent="0.35">
      <c r="A658" s="156"/>
    </row>
    <row r="659" spans="1:1" x14ac:dyDescent="0.35">
      <c r="A659" s="156"/>
    </row>
    <row r="660" spans="1:1" x14ac:dyDescent="0.35">
      <c r="A660" s="156"/>
    </row>
    <row r="661" spans="1:1" x14ac:dyDescent="0.35">
      <c r="A661" s="156"/>
    </row>
    <row r="662" spans="1:1" x14ac:dyDescent="0.35">
      <c r="A662" s="156"/>
    </row>
    <row r="663" spans="1:1" x14ac:dyDescent="0.35">
      <c r="A663" s="156"/>
    </row>
    <row r="664" spans="1:1" x14ac:dyDescent="0.35">
      <c r="A664" s="156"/>
    </row>
    <row r="665" spans="1:1" x14ac:dyDescent="0.35">
      <c r="A665" s="156"/>
    </row>
    <row r="666" spans="1:1" x14ac:dyDescent="0.35">
      <c r="A666" s="156"/>
    </row>
    <row r="667" spans="1:1" x14ac:dyDescent="0.35">
      <c r="A667" s="156"/>
    </row>
    <row r="668" spans="1:1" x14ac:dyDescent="0.35">
      <c r="A668" s="156"/>
    </row>
    <row r="669" spans="1:1" x14ac:dyDescent="0.35">
      <c r="A669" s="156"/>
    </row>
    <row r="670" spans="1:1" x14ac:dyDescent="0.35">
      <c r="A670" s="156"/>
    </row>
    <row r="671" spans="1:1" x14ac:dyDescent="0.35">
      <c r="A671" s="156"/>
    </row>
    <row r="672" spans="1:1" x14ac:dyDescent="0.35">
      <c r="A672" s="156"/>
    </row>
    <row r="673" spans="1:1" x14ac:dyDescent="0.35">
      <c r="A673" s="156"/>
    </row>
    <row r="674" spans="1:1" x14ac:dyDescent="0.35">
      <c r="A674" s="156"/>
    </row>
    <row r="675" spans="1:1" x14ac:dyDescent="0.35">
      <c r="A675" s="156"/>
    </row>
    <row r="676" spans="1:1" x14ac:dyDescent="0.35">
      <c r="A676" s="156"/>
    </row>
    <row r="677" spans="1:1" x14ac:dyDescent="0.35">
      <c r="A677" s="156"/>
    </row>
    <row r="678" spans="1:1" x14ac:dyDescent="0.35">
      <c r="A678" s="156"/>
    </row>
    <row r="679" spans="1:1" x14ac:dyDescent="0.35">
      <c r="A679" s="156"/>
    </row>
    <row r="680" spans="1:1" x14ac:dyDescent="0.35">
      <c r="A680" s="156"/>
    </row>
    <row r="681" spans="1:1" x14ac:dyDescent="0.35">
      <c r="A681" s="156"/>
    </row>
    <row r="682" spans="1:1" x14ac:dyDescent="0.35">
      <c r="A682" s="156"/>
    </row>
    <row r="683" spans="1:1" x14ac:dyDescent="0.35">
      <c r="A683" s="156"/>
    </row>
    <row r="684" spans="1:1" x14ac:dyDescent="0.35">
      <c r="A684" s="156"/>
    </row>
    <row r="685" spans="1:1" x14ac:dyDescent="0.35">
      <c r="A685" s="156"/>
    </row>
    <row r="686" spans="1:1" x14ac:dyDescent="0.35">
      <c r="A686" s="156"/>
    </row>
    <row r="687" spans="1:1" x14ac:dyDescent="0.35">
      <c r="A687" s="156"/>
    </row>
    <row r="688" spans="1:1" x14ac:dyDescent="0.35">
      <c r="A688" s="156"/>
    </row>
    <row r="689" spans="1:1" x14ac:dyDescent="0.35">
      <c r="A689" s="156"/>
    </row>
    <row r="690" spans="1:1" x14ac:dyDescent="0.35">
      <c r="A690" s="156"/>
    </row>
    <row r="691" spans="1:1" x14ac:dyDescent="0.35">
      <c r="A691" s="156"/>
    </row>
    <row r="692" spans="1:1" x14ac:dyDescent="0.35">
      <c r="A692" s="156"/>
    </row>
    <row r="693" spans="1:1" x14ac:dyDescent="0.35">
      <c r="A693" s="156"/>
    </row>
    <row r="694" spans="1:1" x14ac:dyDescent="0.35">
      <c r="A694" s="156"/>
    </row>
    <row r="695" spans="1:1" x14ac:dyDescent="0.35">
      <c r="A695" s="156"/>
    </row>
    <row r="696" spans="1:1" x14ac:dyDescent="0.35">
      <c r="A696" s="156"/>
    </row>
    <row r="697" spans="1:1" x14ac:dyDescent="0.35">
      <c r="A697" s="156"/>
    </row>
    <row r="698" spans="1:1" x14ac:dyDescent="0.35">
      <c r="A698" s="156"/>
    </row>
    <row r="699" spans="1:1" x14ac:dyDescent="0.35">
      <c r="A699" s="156"/>
    </row>
    <row r="700" spans="1:1" x14ac:dyDescent="0.35">
      <c r="A700" s="156"/>
    </row>
    <row r="701" spans="1:1" x14ac:dyDescent="0.35">
      <c r="A701" s="156"/>
    </row>
    <row r="702" spans="1:1" x14ac:dyDescent="0.35">
      <c r="A702" s="156"/>
    </row>
    <row r="703" spans="1:1" x14ac:dyDescent="0.35">
      <c r="A703" s="156"/>
    </row>
    <row r="704" spans="1:1" x14ac:dyDescent="0.35">
      <c r="A704" s="156"/>
    </row>
    <row r="705" spans="1:1" x14ac:dyDescent="0.35">
      <c r="A705" s="156"/>
    </row>
    <row r="706" spans="1:1" x14ac:dyDescent="0.35">
      <c r="A706" s="156"/>
    </row>
    <row r="707" spans="1:1" x14ac:dyDescent="0.35">
      <c r="A707" s="156"/>
    </row>
    <row r="708" spans="1:1" x14ac:dyDescent="0.35">
      <c r="A708" s="156"/>
    </row>
    <row r="709" spans="1:1" x14ac:dyDescent="0.35">
      <c r="A709" s="156"/>
    </row>
    <row r="710" spans="1:1" x14ac:dyDescent="0.35">
      <c r="A710" s="156"/>
    </row>
    <row r="711" spans="1:1" x14ac:dyDescent="0.35">
      <c r="A711" s="156"/>
    </row>
    <row r="712" spans="1:1" x14ac:dyDescent="0.35">
      <c r="A712" s="156"/>
    </row>
    <row r="713" spans="1:1" x14ac:dyDescent="0.35">
      <c r="A713" s="156"/>
    </row>
    <row r="714" spans="1:1" x14ac:dyDescent="0.35">
      <c r="A714" s="156"/>
    </row>
    <row r="715" spans="1:1" x14ac:dyDescent="0.35">
      <c r="A715" s="156"/>
    </row>
    <row r="716" spans="1:1" x14ac:dyDescent="0.35">
      <c r="A716" s="156"/>
    </row>
    <row r="717" spans="1:1" x14ac:dyDescent="0.35">
      <c r="A717" s="156"/>
    </row>
    <row r="718" spans="1:1" x14ac:dyDescent="0.35">
      <c r="A718" s="156"/>
    </row>
    <row r="719" spans="1:1" x14ac:dyDescent="0.35">
      <c r="A719" s="156"/>
    </row>
    <row r="720" spans="1:1" x14ac:dyDescent="0.35">
      <c r="A720" s="156"/>
    </row>
    <row r="721" spans="1:1" x14ac:dyDescent="0.35">
      <c r="A721" s="156"/>
    </row>
    <row r="722" spans="1:1" x14ac:dyDescent="0.35">
      <c r="A722" s="156"/>
    </row>
    <row r="723" spans="1:1" x14ac:dyDescent="0.35">
      <c r="A723" s="156"/>
    </row>
    <row r="724" spans="1:1" x14ac:dyDescent="0.35">
      <c r="A724" s="156"/>
    </row>
    <row r="725" spans="1:1" x14ac:dyDescent="0.35">
      <c r="A725" s="156"/>
    </row>
    <row r="726" spans="1:1" x14ac:dyDescent="0.35">
      <c r="A726" s="156"/>
    </row>
    <row r="727" spans="1:1" x14ac:dyDescent="0.35">
      <c r="A727" s="156"/>
    </row>
    <row r="728" spans="1:1" x14ac:dyDescent="0.35">
      <c r="A728" s="156"/>
    </row>
    <row r="729" spans="1:1" x14ac:dyDescent="0.35">
      <c r="A729" s="156"/>
    </row>
    <row r="730" spans="1:1" x14ac:dyDescent="0.35">
      <c r="A730" s="156"/>
    </row>
    <row r="731" spans="1:1" x14ac:dyDescent="0.35">
      <c r="A731" s="156"/>
    </row>
    <row r="732" spans="1:1" x14ac:dyDescent="0.35">
      <c r="A732" s="156"/>
    </row>
    <row r="733" spans="1:1" x14ac:dyDescent="0.35">
      <c r="A733" s="156"/>
    </row>
    <row r="734" spans="1:1" x14ac:dyDescent="0.35">
      <c r="A734" s="156"/>
    </row>
    <row r="735" spans="1:1" x14ac:dyDescent="0.35">
      <c r="A735" s="156"/>
    </row>
    <row r="736" spans="1:1" x14ac:dyDescent="0.35">
      <c r="A736" s="156"/>
    </row>
    <row r="737" spans="1:1" x14ac:dyDescent="0.35">
      <c r="A737" s="156"/>
    </row>
    <row r="738" spans="1:1" x14ac:dyDescent="0.35">
      <c r="A738" s="156"/>
    </row>
    <row r="739" spans="1:1" x14ac:dyDescent="0.35">
      <c r="A739" s="156"/>
    </row>
    <row r="740" spans="1:1" x14ac:dyDescent="0.35">
      <c r="A740" s="156"/>
    </row>
    <row r="741" spans="1:1" x14ac:dyDescent="0.35">
      <c r="A741" s="156"/>
    </row>
    <row r="742" spans="1:1" x14ac:dyDescent="0.35">
      <c r="A742" s="156"/>
    </row>
    <row r="743" spans="1:1" x14ac:dyDescent="0.35">
      <c r="A743" s="156"/>
    </row>
    <row r="744" spans="1:1" x14ac:dyDescent="0.35">
      <c r="A744" s="156"/>
    </row>
    <row r="745" spans="1:1" x14ac:dyDescent="0.35">
      <c r="A745" s="156"/>
    </row>
    <row r="746" spans="1:1" x14ac:dyDescent="0.35">
      <c r="A746" s="156"/>
    </row>
    <row r="747" spans="1:1" x14ac:dyDescent="0.35">
      <c r="A747" s="156"/>
    </row>
    <row r="748" spans="1:1" x14ac:dyDescent="0.35">
      <c r="A748" s="156"/>
    </row>
    <row r="749" spans="1:1" x14ac:dyDescent="0.35">
      <c r="A749" s="156"/>
    </row>
    <row r="750" spans="1:1" x14ac:dyDescent="0.35">
      <c r="A750" s="156"/>
    </row>
    <row r="751" spans="1:1" x14ac:dyDescent="0.35">
      <c r="A751" s="156"/>
    </row>
    <row r="752" spans="1:1" x14ac:dyDescent="0.35">
      <c r="A752" s="156"/>
    </row>
    <row r="753" spans="1:1" x14ac:dyDescent="0.35">
      <c r="A753" s="156"/>
    </row>
    <row r="754" spans="1:1" x14ac:dyDescent="0.35">
      <c r="A754" s="156"/>
    </row>
    <row r="755" spans="1:1" x14ac:dyDescent="0.35">
      <c r="A755" s="156"/>
    </row>
    <row r="756" spans="1:1" x14ac:dyDescent="0.35">
      <c r="A756" s="156"/>
    </row>
    <row r="757" spans="1:1" x14ac:dyDescent="0.35">
      <c r="A757" s="156"/>
    </row>
    <row r="758" spans="1:1" x14ac:dyDescent="0.35">
      <c r="A758" s="156"/>
    </row>
    <row r="759" spans="1:1" x14ac:dyDescent="0.35">
      <c r="A759" s="156"/>
    </row>
    <row r="760" spans="1:1" x14ac:dyDescent="0.35">
      <c r="A760" s="156"/>
    </row>
    <row r="761" spans="1:1" x14ac:dyDescent="0.35">
      <c r="A761" s="156"/>
    </row>
    <row r="762" spans="1:1" x14ac:dyDescent="0.35">
      <c r="A762" s="156"/>
    </row>
    <row r="763" spans="1:1" x14ac:dyDescent="0.35">
      <c r="A763" s="156"/>
    </row>
    <row r="764" spans="1:1" x14ac:dyDescent="0.35">
      <c r="A764" s="156"/>
    </row>
    <row r="765" spans="1:1" x14ac:dyDescent="0.35">
      <c r="A765" s="156"/>
    </row>
    <row r="766" spans="1:1" x14ac:dyDescent="0.35">
      <c r="A766" s="156"/>
    </row>
    <row r="767" spans="1:1" x14ac:dyDescent="0.35">
      <c r="A767" s="156"/>
    </row>
    <row r="768" spans="1:1" x14ac:dyDescent="0.35">
      <c r="A768" s="156"/>
    </row>
    <row r="769" spans="1:1" x14ac:dyDescent="0.35">
      <c r="A769" s="156"/>
    </row>
    <row r="770" spans="1:1" x14ac:dyDescent="0.35">
      <c r="A770" s="156"/>
    </row>
    <row r="771" spans="1:1" x14ac:dyDescent="0.35">
      <c r="A771" s="156"/>
    </row>
    <row r="772" spans="1:1" x14ac:dyDescent="0.35">
      <c r="A772" s="156"/>
    </row>
    <row r="773" spans="1:1" x14ac:dyDescent="0.35">
      <c r="A773" s="156"/>
    </row>
    <row r="774" spans="1:1" x14ac:dyDescent="0.35">
      <c r="A774" s="156"/>
    </row>
    <row r="775" spans="1:1" x14ac:dyDescent="0.35">
      <c r="A775" s="156"/>
    </row>
    <row r="776" spans="1:1" x14ac:dyDescent="0.35">
      <c r="A776" s="156"/>
    </row>
    <row r="777" spans="1:1" x14ac:dyDescent="0.35">
      <c r="A777" s="156"/>
    </row>
    <row r="778" spans="1:1" x14ac:dyDescent="0.35">
      <c r="A778" s="156"/>
    </row>
    <row r="779" spans="1:1" x14ac:dyDescent="0.35">
      <c r="A779" s="156"/>
    </row>
    <row r="780" spans="1:1" x14ac:dyDescent="0.35">
      <c r="A780" s="156"/>
    </row>
    <row r="781" spans="1:1" x14ac:dyDescent="0.35">
      <c r="A781" s="156"/>
    </row>
    <row r="782" spans="1:1" x14ac:dyDescent="0.35">
      <c r="A782" s="156"/>
    </row>
    <row r="783" spans="1:1" x14ac:dyDescent="0.35">
      <c r="A783" s="156"/>
    </row>
    <row r="784" spans="1:1" x14ac:dyDescent="0.35">
      <c r="A784" s="156"/>
    </row>
    <row r="785" spans="1:1" x14ac:dyDescent="0.35">
      <c r="A785" s="156"/>
    </row>
    <row r="786" spans="1:1" x14ac:dyDescent="0.35">
      <c r="A786" s="156"/>
    </row>
    <row r="787" spans="1:1" x14ac:dyDescent="0.35">
      <c r="A787" s="156"/>
    </row>
    <row r="788" spans="1:1" x14ac:dyDescent="0.35">
      <c r="A788" s="156"/>
    </row>
    <row r="789" spans="1:1" x14ac:dyDescent="0.35">
      <c r="A789" s="156"/>
    </row>
    <row r="790" spans="1:1" x14ac:dyDescent="0.35">
      <c r="A790" s="156"/>
    </row>
    <row r="791" spans="1:1" x14ac:dyDescent="0.35">
      <c r="A791" s="156"/>
    </row>
    <row r="792" spans="1:1" x14ac:dyDescent="0.35">
      <c r="A792" s="156"/>
    </row>
    <row r="793" spans="1:1" x14ac:dyDescent="0.35">
      <c r="A793" s="156"/>
    </row>
    <row r="794" spans="1:1" x14ac:dyDescent="0.35">
      <c r="A794" s="156"/>
    </row>
    <row r="795" spans="1:1" x14ac:dyDescent="0.35">
      <c r="A795" s="156"/>
    </row>
    <row r="796" spans="1:1" x14ac:dyDescent="0.35">
      <c r="A796" s="156"/>
    </row>
    <row r="797" spans="1:1" x14ac:dyDescent="0.35">
      <c r="A797" s="156"/>
    </row>
    <row r="798" spans="1:1" x14ac:dyDescent="0.35">
      <c r="A798" s="156"/>
    </row>
    <row r="799" spans="1:1" x14ac:dyDescent="0.35">
      <c r="A799" s="156"/>
    </row>
    <row r="800" spans="1:1" x14ac:dyDescent="0.35">
      <c r="A800" s="156"/>
    </row>
    <row r="801" spans="1:1" x14ac:dyDescent="0.35">
      <c r="A801" s="156"/>
    </row>
    <row r="802" spans="1:1" x14ac:dyDescent="0.35">
      <c r="A802" s="156"/>
    </row>
    <row r="803" spans="1:1" x14ac:dyDescent="0.35">
      <c r="A803" s="156"/>
    </row>
    <row r="804" spans="1:1" x14ac:dyDescent="0.35">
      <c r="A804" s="156"/>
    </row>
    <row r="805" spans="1:1" x14ac:dyDescent="0.35">
      <c r="A805" s="156"/>
    </row>
    <row r="806" spans="1:1" x14ac:dyDescent="0.35">
      <c r="A806" s="156"/>
    </row>
    <row r="807" spans="1:1" x14ac:dyDescent="0.35">
      <c r="A807" s="156"/>
    </row>
    <row r="808" spans="1:1" x14ac:dyDescent="0.35">
      <c r="A808" s="156"/>
    </row>
    <row r="809" spans="1:1" x14ac:dyDescent="0.35">
      <c r="A809" s="156"/>
    </row>
    <row r="810" spans="1:1" x14ac:dyDescent="0.35">
      <c r="A810" s="156"/>
    </row>
    <row r="811" spans="1:1" x14ac:dyDescent="0.35">
      <c r="A811" s="156"/>
    </row>
    <row r="812" spans="1:1" x14ac:dyDescent="0.35">
      <c r="A812" s="156"/>
    </row>
    <row r="813" spans="1:1" x14ac:dyDescent="0.35">
      <c r="A813" s="156"/>
    </row>
    <row r="814" spans="1:1" x14ac:dyDescent="0.35">
      <c r="A814" s="156"/>
    </row>
    <row r="815" spans="1:1" x14ac:dyDescent="0.35">
      <c r="A815" s="156"/>
    </row>
    <row r="816" spans="1:1" x14ac:dyDescent="0.35">
      <c r="A816" s="156"/>
    </row>
    <row r="817" spans="1:1" x14ac:dyDescent="0.35">
      <c r="A817" s="156"/>
    </row>
    <row r="818" spans="1:1" x14ac:dyDescent="0.35">
      <c r="A818" s="156"/>
    </row>
    <row r="819" spans="1:1" x14ac:dyDescent="0.35">
      <c r="A819" s="156"/>
    </row>
    <row r="820" spans="1:1" x14ac:dyDescent="0.35">
      <c r="A820" s="156"/>
    </row>
    <row r="821" spans="1:1" x14ac:dyDescent="0.35">
      <c r="A821" s="156"/>
    </row>
    <row r="822" spans="1:1" x14ac:dyDescent="0.35">
      <c r="A822" s="156"/>
    </row>
    <row r="823" spans="1:1" x14ac:dyDescent="0.35">
      <c r="A823" s="156"/>
    </row>
    <row r="824" spans="1:1" x14ac:dyDescent="0.35">
      <c r="A824" s="156"/>
    </row>
    <row r="825" spans="1:1" x14ac:dyDescent="0.35">
      <c r="A825" s="156"/>
    </row>
    <row r="826" spans="1:1" x14ac:dyDescent="0.35">
      <c r="A826" s="156"/>
    </row>
    <row r="827" spans="1:1" x14ac:dyDescent="0.35">
      <c r="A827" s="156"/>
    </row>
    <row r="828" spans="1:1" x14ac:dyDescent="0.35">
      <c r="A828" s="156"/>
    </row>
    <row r="829" spans="1:1" x14ac:dyDescent="0.35">
      <c r="A829" s="156"/>
    </row>
    <row r="830" spans="1:1" x14ac:dyDescent="0.35">
      <c r="A830" s="156"/>
    </row>
    <row r="831" spans="1:1" x14ac:dyDescent="0.35">
      <c r="A831" s="156"/>
    </row>
    <row r="832" spans="1:1" x14ac:dyDescent="0.35">
      <c r="A832" s="156"/>
    </row>
    <row r="833" spans="1:1" x14ac:dyDescent="0.35">
      <c r="A833" s="156"/>
    </row>
    <row r="834" spans="1:1" x14ac:dyDescent="0.35">
      <c r="A834" s="156"/>
    </row>
    <row r="835" spans="1:1" x14ac:dyDescent="0.35">
      <c r="A835" s="156"/>
    </row>
    <row r="836" spans="1:1" x14ac:dyDescent="0.35">
      <c r="A836" s="156"/>
    </row>
    <row r="837" spans="1:1" x14ac:dyDescent="0.35">
      <c r="A837" s="156"/>
    </row>
    <row r="838" spans="1:1" x14ac:dyDescent="0.35">
      <c r="A838" s="156"/>
    </row>
    <row r="839" spans="1:1" x14ac:dyDescent="0.35">
      <c r="A839" s="156"/>
    </row>
    <row r="840" spans="1:1" x14ac:dyDescent="0.35">
      <c r="A840" s="156"/>
    </row>
    <row r="841" spans="1:1" x14ac:dyDescent="0.35">
      <c r="A841" s="156"/>
    </row>
    <row r="842" spans="1:1" x14ac:dyDescent="0.35">
      <c r="A842" s="156"/>
    </row>
    <row r="843" spans="1:1" x14ac:dyDescent="0.35">
      <c r="A843" s="156"/>
    </row>
    <row r="844" spans="1:1" x14ac:dyDescent="0.35">
      <c r="A844" s="156"/>
    </row>
    <row r="845" spans="1:1" x14ac:dyDescent="0.35">
      <c r="A845" s="156"/>
    </row>
    <row r="846" spans="1:1" x14ac:dyDescent="0.35">
      <c r="A846" s="156"/>
    </row>
    <row r="847" spans="1:1" x14ac:dyDescent="0.35">
      <c r="A847" s="156"/>
    </row>
    <row r="848" spans="1:1" x14ac:dyDescent="0.35">
      <c r="A848" s="156"/>
    </row>
    <row r="849" spans="1:1" x14ac:dyDescent="0.35">
      <c r="A849" s="156"/>
    </row>
    <row r="850" spans="1:1" x14ac:dyDescent="0.35">
      <c r="A850" s="156"/>
    </row>
    <row r="851" spans="1:1" x14ac:dyDescent="0.35">
      <c r="A851" s="156"/>
    </row>
    <row r="852" spans="1:1" x14ac:dyDescent="0.35">
      <c r="A852" s="156"/>
    </row>
    <row r="853" spans="1:1" x14ac:dyDescent="0.35">
      <c r="A853" s="156"/>
    </row>
    <row r="854" spans="1:1" x14ac:dyDescent="0.35">
      <c r="A854" s="156"/>
    </row>
    <row r="855" spans="1:1" x14ac:dyDescent="0.35">
      <c r="A855" s="156"/>
    </row>
    <row r="856" spans="1:1" x14ac:dyDescent="0.35">
      <c r="A856" s="156"/>
    </row>
    <row r="857" spans="1:1" x14ac:dyDescent="0.35">
      <c r="A857" s="156"/>
    </row>
    <row r="858" spans="1:1" x14ac:dyDescent="0.35">
      <c r="A858" s="156"/>
    </row>
    <row r="859" spans="1:1" x14ac:dyDescent="0.35">
      <c r="A859" s="156"/>
    </row>
    <row r="860" spans="1:1" x14ac:dyDescent="0.35">
      <c r="A860" s="156"/>
    </row>
    <row r="861" spans="1:1" x14ac:dyDescent="0.35">
      <c r="A861" s="156"/>
    </row>
    <row r="862" spans="1:1" x14ac:dyDescent="0.35">
      <c r="A862" s="156"/>
    </row>
    <row r="863" spans="1:1" x14ac:dyDescent="0.35">
      <c r="A863" s="156"/>
    </row>
    <row r="864" spans="1:1" x14ac:dyDescent="0.35">
      <c r="A864" s="156"/>
    </row>
    <row r="865" spans="1:1" x14ac:dyDescent="0.35">
      <c r="A865" s="156"/>
    </row>
    <row r="866" spans="1:1" x14ac:dyDescent="0.35">
      <c r="A866" s="156"/>
    </row>
    <row r="867" spans="1:1" x14ac:dyDescent="0.35">
      <c r="A867" s="156"/>
    </row>
    <row r="868" spans="1:1" x14ac:dyDescent="0.35">
      <c r="A868" s="156"/>
    </row>
    <row r="869" spans="1:1" x14ac:dyDescent="0.35">
      <c r="A869" s="156"/>
    </row>
    <row r="870" spans="1:1" x14ac:dyDescent="0.35">
      <c r="A870" s="156"/>
    </row>
    <row r="871" spans="1:1" x14ac:dyDescent="0.35">
      <c r="A871" s="156"/>
    </row>
    <row r="872" spans="1:1" x14ac:dyDescent="0.35">
      <c r="A872" s="156"/>
    </row>
    <row r="873" spans="1:1" x14ac:dyDescent="0.35">
      <c r="A873" s="156"/>
    </row>
    <row r="874" spans="1:1" x14ac:dyDescent="0.35">
      <c r="A874" s="156"/>
    </row>
    <row r="875" spans="1:1" x14ac:dyDescent="0.35">
      <c r="A875" s="156"/>
    </row>
    <row r="876" spans="1:1" x14ac:dyDescent="0.35">
      <c r="A876" s="156"/>
    </row>
    <row r="877" spans="1:1" x14ac:dyDescent="0.35">
      <c r="A877" s="156"/>
    </row>
    <row r="878" spans="1:1" x14ac:dyDescent="0.35">
      <c r="A878" s="156"/>
    </row>
    <row r="879" spans="1:1" x14ac:dyDescent="0.35">
      <c r="A879" s="156"/>
    </row>
    <row r="880" spans="1:1" x14ac:dyDescent="0.35">
      <c r="A880" s="156"/>
    </row>
    <row r="881" spans="1:1" x14ac:dyDescent="0.35">
      <c r="A881" s="156"/>
    </row>
    <row r="882" spans="1:1" x14ac:dyDescent="0.35">
      <c r="A882" s="156"/>
    </row>
    <row r="883" spans="1:1" x14ac:dyDescent="0.35">
      <c r="A883" s="156"/>
    </row>
    <row r="884" spans="1:1" x14ac:dyDescent="0.35">
      <c r="A884" s="156"/>
    </row>
    <row r="885" spans="1:1" x14ac:dyDescent="0.35">
      <c r="A885" s="156"/>
    </row>
    <row r="886" spans="1:1" x14ac:dyDescent="0.35">
      <c r="A886" s="156"/>
    </row>
    <row r="887" spans="1:1" x14ac:dyDescent="0.35">
      <c r="A887" s="156"/>
    </row>
    <row r="888" spans="1:1" x14ac:dyDescent="0.35">
      <c r="A888" s="156"/>
    </row>
    <row r="889" spans="1:1" x14ac:dyDescent="0.35">
      <c r="A889" s="156"/>
    </row>
    <row r="890" spans="1:1" x14ac:dyDescent="0.35">
      <c r="A890" s="156"/>
    </row>
    <row r="891" spans="1:1" x14ac:dyDescent="0.35">
      <c r="A891" s="156"/>
    </row>
    <row r="892" spans="1:1" x14ac:dyDescent="0.35">
      <c r="A892" s="156"/>
    </row>
    <row r="893" spans="1:1" x14ac:dyDescent="0.35">
      <c r="A893" s="156"/>
    </row>
    <row r="894" spans="1:1" x14ac:dyDescent="0.35">
      <c r="A894" s="156"/>
    </row>
    <row r="895" spans="1:1" x14ac:dyDescent="0.35">
      <c r="A895" s="156"/>
    </row>
    <row r="896" spans="1:1" x14ac:dyDescent="0.35">
      <c r="A896" s="156"/>
    </row>
    <row r="897" spans="1:1" x14ac:dyDescent="0.35">
      <c r="A897" s="156"/>
    </row>
    <row r="898" spans="1:1" x14ac:dyDescent="0.35">
      <c r="A898" s="156"/>
    </row>
    <row r="899" spans="1:1" x14ac:dyDescent="0.35">
      <c r="A899" s="156"/>
    </row>
    <row r="900" spans="1:1" x14ac:dyDescent="0.35">
      <c r="A900" s="156"/>
    </row>
    <row r="901" spans="1:1" x14ac:dyDescent="0.35">
      <c r="A901" s="156"/>
    </row>
    <row r="902" spans="1:1" x14ac:dyDescent="0.35">
      <c r="A902" s="156"/>
    </row>
    <row r="903" spans="1:1" x14ac:dyDescent="0.35">
      <c r="A903" s="156"/>
    </row>
    <row r="904" spans="1:1" x14ac:dyDescent="0.35">
      <c r="A904" s="156"/>
    </row>
    <row r="905" spans="1:1" x14ac:dyDescent="0.35">
      <c r="A905" s="156"/>
    </row>
    <row r="906" spans="1:1" x14ac:dyDescent="0.35">
      <c r="A906" s="156"/>
    </row>
    <row r="907" spans="1:1" x14ac:dyDescent="0.35">
      <c r="A907" s="156"/>
    </row>
    <row r="908" spans="1:1" x14ac:dyDescent="0.35">
      <c r="A908" s="156"/>
    </row>
    <row r="909" spans="1:1" x14ac:dyDescent="0.35">
      <c r="A909" s="156"/>
    </row>
    <row r="910" spans="1:1" x14ac:dyDescent="0.35">
      <c r="A910" s="156"/>
    </row>
    <row r="911" spans="1:1" x14ac:dyDescent="0.35">
      <c r="A911" s="156"/>
    </row>
    <row r="912" spans="1:1" x14ac:dyDescent="0.35">
      <c r="A912" s="156"/>
    </row>
    <row r="913" spans="1:1" x14ac:dyDescent="0.35">
      <c r="A913" s="156"/>
    </row>
    <row r="914" spans="1:1" x14ac:dyDescent="0.35">
      <c r="A914" s="156"/>
    </row>
    <row r="915" spans="1:1" x14ac:dyDescent="0.35">
      <c r="A915" s="156"/>
    </row>
    <row r="916" spans="1:1" x14ac:dyDescent="0.35">
      <c r="A916" s="156"/>
    </row>
    <row r="917" spans="1:1" x14ac:dyDescent="0.35">
      <c r="A917" s="156"/>
    </row>
    <row r="918" spans="1:1" x14ac:dyDescent="0.35">
      <c r="A918" s="156"/>
    </row>
    <row r="919" spans="1:1" x14ac:dyDescent="0.35">
      <c r="A919" s="156"/>
    </row>
    <row r="920" spans="1:1" x14ac:dyDescent="0.35">
      <c r="A920" s="156"/>
    </row>
    <row r="921" spans="1:1" x14ac:dyDescent="0.35">
      <c r="A921" s="156"/>
    </row>
    <row r="922" spans="1:1" x14ac:dyDescent="0.35">
      <c r="A922" s="156"/>
    </row>
    <row r="923" spans="1:1" x14ac:dyDescent="0.35">
      <c r="A923" s="156"/>
    </row>
    <row r="924" spans="1:1" x14ac:dyDescent="0.35">
      <c r="A924" s="156"/>
    </row>
    <row r="925" spans="1:1" x14ac:dyDescent="0.35">
      <c r="A925" s="156"/>
    </row>
    <row r="926" spans="1:1" x14ac:dyDescent="0.35">
      <c r="A926" s="156"/>
    </row>
    <row r="927" spans="1:1" x14ac:dyDescent="0.35">
      <c r="A927" s="156"/>
    </row>
    <row r="928" spans="1:1" x14ac:dyDescent="0.35">
      <c r="A928" s="156"/>
    </row>
    <row r="929" spans="1:1" x14ac:dyDescent="0.35">
      <c r="A929" s="156"/>
    </row>
    <row r="930" spans="1:1" x14ac:dyDescent="0.35">
      <c r="A930" s="156"/>
    </row>
    <row r="931" spans="1:1" x14ac:dyDescent="0.35">
      <c r="A931" s="156"/>
    </row>
    <row r="932" spans="1:1" x14ac:dyDescent="0.35">
      <c r="A932" s="156"/>
    </row>
    <row r="933" spans="1:1" x14ac:dyDescent="0.35">
      <c r="A933" s="156"/>
    </row>
    <row r="934" spans="1:1" x14ac:dyDescent="0.35">
      <c r="A934" s="156"/>
    </row>
    <row r="935" spans="1:1" x14ac:dyDescent="0.35">
      <c r="A935" s="156"/>
    </row>
    <row r="936" spans="1:1" x14ac:dyDescent="0.35">
      <c r="A936" s="156"/>
    </row>
    <row r="937" spans="1:1" x14ac:dyDescent="0.35">
      <c r="A937" s="156"/>
    </row>
    <row r="938" spans="1:1" x14ac:dyDescent="0.35">
      <c r="A938" s="156"/>
    </row>
    <row r="939" spans="1:1" x14ac:dyDescent="0.35">
      <c r="A939" s="156"/>
    </row>
    <row r="940" spans="1:1" x14ac:dyDescent="0.35">
      <c r="A940" s="156"/>
    </row>
    <row r="941" spans="1:1" x14ac:dyDescent="0.35">
      <c r="A941" s="156"/>
    </row>
    <row r="942" spans="1:1" x14ac:dyDescent="0.35">
      <c r="A942" s="156"/>
    </row>
    <row r="943" spans="1:1" x14ac:dyDescent="0.35">
      <c r="A943" s="156"/>
    </row>
    <row r="944" spans="1:1" x14ac:dyDescent="0.35">
      <c r="A944" s="156"/>
    </row>
    <row r="945" spans="1:1" x14ac:dyDescent="0.35">
      <c r="A945" s="156"/>
    </row>
    <row r="946" spans="1:1" x14ac:dyDescent="0.35">
      <c r="A946" s="156"/>
    </row>
    <row r="947" spans="1:1" x14ac:dyDescent="0.35">
      <c r="A947" s="156"/>
    </row>
    <row r="948" spans="1:1" x14ac:dyDescent="0.35">
      <c r="A948" s="156"/>
    </row>
    <row r="949" spans="1:1" x14ac:dyDescent="0.35">
      <c r="A949" s="156"/>
    </row>
    <row r="950" spans="1:1" x14ac:dyDescent="0.35">
      <c r="A950" s="156"/>
    </row>
    <row r="951" spans="1:1" x14ac:dyDescent="0.35">
      <c r="A951" s="156"/>
    </row>
    <row r="952" spans="1:1" x14ac:dyDescent="0.35">
      <c r="A952" s="156"/>
    </row>
    <row r="953" spans="1:1" x14ac:dyDescent="0.35">
      <c r="A953" s="156"/>
    </row>
    <row r="954" spans="1:1" x14ac:dyDescent="0.35">
      <c r="A954" s="156"/>
    </row>
    <row r="955" spans="1:1" x14ac:dyDescent="0.35">
      <c r="A955" s="156"/>
    </row>
    <row r="956" spans="1:1" x14ac:dyDescent="0.35">
      <c r="A956" s="156"/>
    </row>
    <row r="957" spans="1:1" x14ac:dyDescent="0.35">
      <c r="A957" s="156"/>
    </row>
    <row r="958" spans="1:1" x14ac:dyDescent="0.35">
      <c r="A958" s="156"/>
    </row>
    <row r="959" spans="1:1" x14ac:dyDescent="0.35">
      <c r="A959" s="156"/>
    </row>
    <row r="960" spans="1:1" x14ac:dyDescent="0.35">
      <c r="A960" s="156"/>
    </row>
    <row r="961" spans="1:1" x14ac:dyDescent="0.35">
      <c r="A961" s="156"/>
    </row>
    <row r="962" spans="1:1" x14ac:dyDescent="0.35">
      <c r="A962" s="156"/>
    </row>
    <row r="963" spans="1:1" x14ac:dyDescent="0.35">
      <c r="A963" s="156"/>
    </row>
    <row r="964" spans="1:1" x14ac:dyDescent="0.35">
      <c r="A964" s="156"/>
    </row>
    <row r="965" spans="1:1" x14ac:dyDescent="0.35">
      <c r="A965" s="156"/>
    </row>
    <row r="966" spans="1:1" x14ac:dyDescent="0.35">
      <c r="A966" s="156"/>
    </row>
    <row r="967" spans="1:1" x14ac:dyDescent="0.35">
      <c r="A967" s="156"/>
    </row>
    <row r="968" spans="1:1" x14ac:dyDescent="0.35">
      <c r="A968" s="156"/>
    </row>
    <row r="969" spans="1:1" x14ac:dyDescent="0.35">
      <c r="A969" s="156"/>
    </row>
    <row r="970" spans="1:1" x14ac:dyDescent="0.35">
      <c r="A970" s="156"/>
    </row>
    <row r="971" spans="1:1" x14ac:dyDescent="0.35">
      <c r="A971" s="156"/>
    </row>
    <row r="972" spans="1:1" x14ac:dyDescent="0.35">
      <c r="A972" s="156"/>
    </row>
    <row r="973" spans="1:1" x14ac:dyDescent="0.35">
      <c r="A973" s="156"/>
    </row>
    <row r="974" spans="1:1" x14ac:dyDescent="0.35">
      <c r="A974" s="156"/>
    </row>
    <row r="975" spans="1:1" x14ac:dyDescent="0.35">
      <c r="A975" s="156"/>
    </row>
    <row r="976" spans="1:1" x14ac:dyDescent="0.35">
      <c r="A976" s="156"/>
    </row>
    <row r="977" spans="1:1" x14ac:dyDescent="0.35">
      <c r="A977" s="156"/>
    </row>
    <row r="978" spans="1:1" x14ac:dyDescent="0.35">
      <c r="A978" s="156"/>
    </row>
    <row r="979" spans="1:1" x14ac:dyDescent="0.35">
      <c r="A979" s="156"/>
    </row>
    <row r="980" spans="1:1" x14ac:dyDescent="0.35">
      <c r="A980" s="156"/>
    </row>
    <row r="981" spans="1:1" x14ac:dyDescent="0.35">
      <c r="A981" s="156"/>
    </row>
    <row r="982" spans="1:1" x14ac:dyDescent="0.35">
      <c r="A982" s="156"/>
    </row>
    <row r="983" spans="1:1" x14ac:dyDescent="0.35">
      <c r="A983" s="156"/>
    </row>
    <row r="984" spans="1:1" x14ac:dyDescent="0.35">
      <c r="A984" s="156"/>
    </row>
    <row r="985" spans="1:1" x14ac:dyDescent="0.35">
      <c r="A985" s="156"/>
    </row>
    <row r="986" spans="1:1" x14ac:dyDescent="0.35">
      <c r="A986" s="156"/>
    </row>
    <row r="987" spans="1:1" x14ac:dyDescent="0.35">
      <c r="A987" s="156"/>
    </row>
    <row r="988" spans="1:1" x14ac:dyDescent="0.35">
      <c r="A988" s="156"/>
    </row>
    <row r="989" spans="1:1" x14ac:dyDescent="0.35">
      <c r="A989" s="156"/>
    </row>
    <row r="990" spans="1:1" x14ac:dyDescent="0.35">
      <c r="A990" s="156"/>
    </row>
    <row r="991" spans="1:1" x14ac:dyDescent="0.35">
      <c r="A991" s="156"/>
    </row>
    <row r="992" spans="1:1" x14ac:dyDescent="0.35">
      <c r="A992" s="156"/>
    </row>
    <row r="993" spans="1:1" x14ac:dyDescent="0.35">
      <c r="A993" s="156"/>
    </row>
    <row r="994" spans="1:1" x14ac:dyDescent="0.35">
      <c r="A994" s="156"/>
    </row>
    <row r="995" spans="1:1" x14ac:dyDescent="0.35">
      <c r="A995" s="156"/>
    </row>
    <row r="996" spans="1:1" x14ac:dyDescent="0.35">
      <c r="A996" s="156"/>
    </row>
    <row r="997" spans="1:1" x14ac:dyDescent="0.35">
      <c r="A997" s="156"/>
    </row>
    <row r="998" spans="1:1" x14ac:dyDescent="0.35">
      <c r="A998" s="156"/>
    </row>
    <row r="999" spans="1:1" x14ac:dyDescent="0.35">
      <c r="A999" s="156"/>
    </row>
    <row r="1000" spans="1:1" x14ac:dyDescent="0.35">
      <c r="A1000" s="156"/>
    </row>
    <row r="1001" spans="1:1" x14ac:dyDescent="0.35">
      <c r="A1001" s="156"/>
    </row>
    <row r="1002" spans="1:1" x14ac:dyDescent="0.35">
      <c r="A1002" s="156"/>
    </row>
    <row r="1003" spans="1:1" x14ac:dyDescent="0.35">
      <c r="A1003" s="156"/>
    </row>
    <row r="1004" spans="1:1" x14ac:dyDescent="0.35">
      <c r="A1004" s="156"/>
    </row>
    <row r="1005" spans="1:1" x14ac:dyDescent="0.35">
      <c r="A1005" s="156"/>
    </row>
    <row r="1006" spans="1:1" x14ac:dyDescent="0.35">
      <c r="A1006" s="156"/>
    </row>
    <row r="1007" spans="1:1" x14ac:dyDescent="0.35">
      <c r="A1007" s="156"/>
    </row>
    <row r="1008" spans="1:1" x14ac:dyDescent="0.35">
      <c r="A1008" s="156"/>
    </row>
    <row r="1009" spans="1:1" x14ac:dyDescent="0.35">
      <c r="A1009" s="156"/>
    </row>
    <row r="1010" spans="1:1" x14ac:dyDescent="0.35">
      <c r="A1010" s="156"/>
    </row>
    <row r="1011" spans="1:1" x14ac:dyDescent="0.35">
      <c r="A1011" s="156"/>
    </row>
    <row r="1012" spans="1:1" x14ac:dyDescent="0.35">
      <c r="A1012" s="156"/>
    </row>
    <row r="1013" spans="1:1" x14ac:dyDescent="0.35">
      <c r="A1013" s="156"/>
    </row>
    <row r="1014" spans="1:1" x14ac:dyDescent="0.35">
      <c r="A1014" s="156"/>
    </row>
    <row r="1015" spans="1:1" x14ac:dyDescent="0.35">
      <c r="A1015" s="156"/>
    </row>
    <row r="1016" spans="1:1" x14ac:dyDescent="0.35">
      <c r="A1016" s="156"/>
    </row>
    <row r="1017" spans="1:1" x14ac:dyDescent="0.35">
      <c r="A1017" s="156"/>
    </row>
    <row r="1018" spans="1:1" x14ac:dyDescent="0.35">
      <c r="A1018" s="156"/>
    </row>
    <row r="1019" spans="1:1" x14ac:dyDescent="0.35">
      <c r="A1019" s="156"/>
    </row>
    <row r="1020" spans="1:1" x14ac:dyDescent="0.35">
      <c r="A1020" s="156"/>
    </row>
    <row r="1021" spans="1:1" x14ac:dyDescent="0.35">
      <c r="A1021" s="156"/>
    </row>
    <row r="1022" spans="1:1" x14ac:dyDescent="0.35">
      <c r="A1022" s="156"/>
    </row>
    <row r="1023" spans="1:1" x14ac:dyDescent="0.35">
      <c r="A1023" s="156"/>
    </row>
    <row r="1024" spans="1:1" x14ac:dyDescent="0.35">
      <c r="A1024" s="156"/>
    </row>
    <row r="1025" spans="1:1" x14ac:dyDescent="0.35">
      <c r="A1025" s="156"/>
    </row>
    <row r="1026" spans="1:1" x14ac:dyDescent="0.35">
      <c r="A1026" s="156"/>
    </row>
    <row r="1027" spans="1:1" x14ac:dyDescent="0.35">
      <c r="A1027" s="156"/>
    </row>
    <row r="1028" spans="1:1" x14ac:dyDescent="0.35">
      <c r="A1028" s="156"/>
    </row>
    <row r="1029" spans="1:1" x14ac:dyDescent="0.35">
      <c r="A1029" s="156"/>
    </row>
    <row r="1030" spans="1:1" x14ac:dyDescent="0.35">
      <c r="A1030" s="156"/>
    </row>
    <row r="1031" spans="1:1" x14ac:dyDescent="0.35">
      <c r="A1031" s="156"/>
    </row>
    <row r="1032" spans="1:1" x14ac:dyDescent="0.35">
      <c r="A1032" s="156"/>
    </row>
    <row r="1033" spans="1:1" x14ac:dyDescent="0.35">
      <c r="A1033" s="156"/>
    </row>
    <row r="1034" spans="1:1" x14ac:dyDescent="0.35">
      <c r="A1034" s="156"/>
    </row>
    <row r="1035" spans="1:1" x14ac:dyDescent="0.35">
      <c r="A1035" s="156"/>
    </row>
    <row r="1036" spans="1:1" x14ac:dyDescent="0.35">
      <c r="A1036" s="156"/>
    </row>
    <row r="1037" spans="1:1" x14ac:dyDescent="0.35">
      <c r="A1037" s="156"/>
    </row>
    <row r="1038" spans="1:1" x14ac:dyDescent="0.35">
      <c r="A1038" s="156"/>
    </row>
    <row r="1039" spans="1:1" x14ac:dyDescent="0.35">
      <c r="A1039" s="156"/>
    </row>
    <row r="1040" spans="1:1" x14ac:dyDescent="0.35">
      <c r="A1040" s="156"/>
    </row>
    <row r="1041" spans="1:1" x14ac:dyDescent="0.35">
      <c r="A1041" s="156"/>
    </row>
    <row r="1042" spans="1:1" x14ac:dyDescent="0.35">
      <c r="A1042" s="156"/>
    </row>
    <row r="1043" spans="1:1" x14ac:dyDescent="0.35">
      <c r="A1043" s="156"/>
    </row>
    <row r="1044" spans="1:1" x14ac:dyDescent="0.35">
      <c r="A1044" s="156"/>
    </row>
    <row r="1045" spans="1:1" x14ac:dyDescent="0.35">
      <c r="A1045" s="156"/>
    </row>
    <row r="1046" spans="1:1" x14ac:dyDescent="0.35">
      <c r="A1046" s="156"/>
    </row>
    <row r="1047" spans="1:1" x14ac:dyDescent="0.35">
      <c r="A1047" s="156"/>
    </row>
    <row r="1048" spans="1:1" x14ac:dyDescent="0.35">
      <c r="A1048" s="156"/>
    </row>
    <row r="1049" spans="1:1" x14ac:dyDescent="0.35">
      <c r="A1049" s="156"/>
    </row>
    <row r="1050" spans="1:1" x14ac:dyDescent="0.35">
      <c r="A1050" s="156"/>
    </row>
    <row r="1051" spans="1:1" x14ac:dyDescent="0.35">
      <c r="A1051" s="156"/>
    </row>
    <row r="1052" spans="1:1" x14ac:dyDescent="0.35">
      <c r="A1052" s="156"/>
    </row>
    <row r="1053" spans="1:1" x14ac:dyDescent="0.35">
      <c r="A1053" s="156"/>
    </row>
    <row r="1054" spans="1:1" x14ac:dyDescent="0.35">
      <c r="A1054" s="156"/>
    </row>
    <row r="1055" spans="1:1" x14ac:dyDescent="0.35">
      <c r="A1055" s="156"/>
    </row>
    <row r="1056" spans="1:1" x14ac:dyDescent="0.35">
      <c r="A1056" s="156"/>
    </row>
    <row r="1057" spans="1:1" x14ac:dyDescent="0.35">
      <c r="A1057" s="156"/>
    </row>
    <row r="1058" spans="1:1" x14ac:dyDescent="0.35">
      <c r="A1058" s="156"/>
    </row>
    <row r="1059" spans="1:1" x14ac:dyDescent="0.35">
      <c r="A1059" s="156"/>
    </row>
    <row r="1060" spans="1:1" x14ac:dyDescent="0.35">
      <c r="A1060" s="156"/>
    </row>
    <row r="1061" spans="1:1" x14ac:dyDescent="0.35">
      <c r="A1061" s="156"/>
    </row>
    <row r="1062" spans="1:1" x14ac:dyDescent="0.35">
      <c r="A1062" s="156"/>
    </row>
    <row r="1063" spans="1:1" x14ac:dyDescent="0.35">
      <c r="A1063" s="156"/>
    </row>
    <row r="1064" spans="1:1" x14ac:dyDescent="0.35">
      <c r="A1064" s="156"/>
    </row>
    <row r="1065" spans="1:1" x14ac:dyDescent="0.35">
      <c r="A1065" s="156"/>
    </row>
    <row r="1066" spans="1:1" x14ac:dyDescent="0.35">
      <c r="A1066" s="156"/>
    </row>
    <row r="1067" spans="1:1" x14ac:dyDescent="0.35">
      <c r="A1067" s="156"/>
    </row>
    <row r="1068" spans="1:1" x14ac:dyDescent="0.35">
      <c r="A1068" s="156"/>
    </row>
    <row r="1069" spans="1:1" x14ac:dyDescent="0.35">
      <c r="A1069" s="156"/>
    </row>
    <row r="1070" spans="1:1" x14ac:dyDescent="0.35">
      <c r="A1070" s="156"/>
    </row>
    <row r="1071" spans="1:1" x14ac:dyDescent="0.35">
      <c r="A1071" s="156"/>
    </row>
    <row r="1072" spans="1:1" x14ac:dyDescent="0.35">
      <c r="A1072" s="156"/>
    </row>
    <row r="1073" spans="1:1" x14ac:dyDescent="0.35">
      <c r="A1073" s="156"/>
    </row>
    <row r="1074" spans="1:1" x14ac:dyDescent="0.35">
      <c r="A1074" s="156"/>
    </row>
    <row r="1075" spans="1:1" x14ac:dyDescent="0.35">
      <c r="A1075" s="156"/>
    </row>
    <row r="1076" spans="1:1" x14ac:dyDescent="0.35">
      <c r="A1076" s="156"/>
    </row>
    <row r="1077" spans="1:1" x14ac:dyDescent="0.35">
      <c r="A1077" s="156"/>
    </row>
    <row r="1078" spans="1:1" x14ac:dyDescent="0.35">
      <c r="A1078" s="156"/>
    </row>
    <row r="1079" spans="1:1" x14ac:dyDescent="0.35">
      <c r="A1079" s="156"/>
    </row>
    <row r="1080" spans="1:1" x14ac:dyDescent="0.35">
      <c r="A1080" s="156"/>
    </row>
    <row r="1081" spans="1:1" x14ac:dyDescent="0.35">
      <c r="A1081" s="156"/>
    </row>
    <row r="1082" spans="1:1" x14ac:dyDescent="0.35">
      <c r="A1082" s="156"/>
    </row>
    <row r="1083" spans="1:1" x14ac:dyDescent="0.35">
      <c r="A1083" s="156"/>
    </row>
    <row r="1084" spans="1:1" x14ac:dyDescent="0.35">
      <c r="A1084" s="156"/>
    </row>
    <row r="1085" spans="1:1" x14ac:dyDescent="0.35">
      <c r="A1085" s="156"/>
    </row>
    <row r="1086" spans="1:1" x14ac:dyDescent="0.35">
      <c r="A1086" s="156"/>
    </row>
    <row r="1087" spans="1:1" x14ac:dyDescent="0.35">
      <c r="A1087" s="156"/>
    </row>
    <row r="1088" spans="1:1" x14ac:dyDescent="0.35">
      <c r="A1088" s="156"/>
    </row>
    <row r="1089" spans="1:1" x14ac:dyDescent="0.35">
      <c r="A1089" s="156"/>
    </row>
    <row r="1090" spans="1:1" x14ac:dyDescent="0.35">
      <c r="A1090" s="156"/>
    </row>
    <row r="1091" spans="1:1" x14ac:dyDescent="0.35">
      <c r="A1091" s="156"/>
    </row>
    <row r="1092" spans="1:1" x14ac:dyDescent="0.35">
      <c r="A1092" s="156"/>
    </row>
    <row r="1093" spans="1:1" x14ac:dyDescent="0.35">
      <c r="A1093" s="156"/>
    </row>
    <row r="1094" spans="1:1" x14ac:dyDescent="0.35">
      <c r="A1094" s="156"/>
    </row>
    <row r="1095" spans="1:1" x14ac:dyDescent="0.35">
      <c r="A1095" s="156"/>
    </row>
    <row r="1096" spans="1:1" x14ac:dyDescent="0.35">
      <c r="A1096" s="156"/>
    </row>
    <row r="1097" spans="1:1" x14ac:dyDescent="0.35">
      <c r="A1097" s="156"/>
    </row>
    <row r="1098" spans="1:1" x14ac:dyDescent="0.35">
      <c r="A1098" s="156"/>
    </row>
    <row r="1099" spans="1:1" x14ac:dyDescent="0.35">
      <c r="A1099" s="156"/>
    </row>
    <row r="1100" spans="1:1" x14ac:dyDescent="0.35">
      <c r="A1100" s="156"/>
    </row>
    <row r="1101" spans="1:1" x14ac:dyDescent="0.35">
      <c r="A1101" s="156"/>
    </row>
    <row r="1102" spans="1:1" x14ac:dyDescent="0.35">
      <c r="A1102" s="156"/>
    </row>
    <row r="1103" spans="1:1" x14ac:dyDescent="0.35">
      <c r="A1103" s="156"/>
    </row>
    <row r="1104" spans="1:1" x14ac:dyDescent="0.35">
      <c r="A1104" s="156"/>
    </row>
    <row r="1105" spans="1:1" x14ac:dyDescent="0.35">
      <c r="A1105" s="156"/>
    </row>
    <row r="1106" spans="1:1" x14ac:dyDescent="0.35">
      <c r="A1106" s="156"/>
    </row>
    <row r="1107" spans="1:1" x14ac:dyDescent="0.35">
      <c r="A1107" s="156"/>
    </row>
    <row r="1108" spans="1:1" x14ac:dyDescent="0.35">
      <c r="A1108" s="156"/>
    </row>
    <row r="1109" spans="1:1" x14ac:dyDescent="0.35">
      <c r="A1109" s="156"/>
    </row>
    <row r="1110" spans="1:1" x14ac:dyDescent="0.35">
      <c r="A1110" s="156"/>
    </row>
    <row r="1111" spans="1:1" x14ac:dyDescent="0.35">
      <c r="A1111" s="156"/>
    </row>
    <row r="1112" spans="1:1" x14ac:dyDescent="0.35">
      <c r="A1112" s="156"/>
    </row>
    <row r="1113" spans="1:1" x14ac:dyDescent="0.35">
      <c r="A1113" s="156"/>
    </row>
    <row r="1114" spans="1:1" x14ac:dyDescent="0.35">
      <c r="A1114" s="156"/>
    </row>
    <row r="1115" spans="1:1" x14ac:dyDescent="0.35">
      <c r="A1115" s="156"/>
    </row>
    <row r="1116" spans="1:1" x14ac:dyDescent="0.35">
      <c r="A1116" s="156"/>
    </row>
    <row r="1117" spans="1:1" x14ac:dyDescent="0.35">
      <c r="A1117" s="156"/>
    </row>
    <row r="1118" spans="1:1" x14ac:dyDescent="0.35">
      <c r="A1118" s="156"/>
    </row>
    <row r="1119" spans="1:1" x14ac:dyDescent="0.35">
      <c r="A1119" s="156"/>
    </row>
    <row r="1120" spans="1:1" x14ac:dyDescent="0.35">
      <c r="A1120" s="156"/>
    </row>
    <row r="1121" spans="1:1" x14ac:dyDescent="0.35">
      <c r="A1121" s="156"/>
    </row>
    <row r="1122" spans="1:1" x14ac:dyDescent="0.35">
      <c r="A1122" s="156"/>
    </row>
    <row r="1123" spans="1:1" x14ac:dyDescent="0.35">
      <c r="A1123" s="156"/>
    </row>
    <row r="1124" spans="1:1" x14ac:dyDescent="0.35">
      <c r="A1124" s="156"/>
    </row>
    <row r="1125" spans="1:1" x14ac:dyDescent="0.35">
      <c r="A1125" s="156"/>
    </row>
    <row r="1126" spans="1:1" x14ac:dyDescent="0.35">
      <c r="A1126" s="156"/>
    </row>
    <row r="1127" spans="1:1" x14ac:dyDescent="0.35">
      <c r="A1127" s="156"/>
    </row>
    <row r="1128" spans="1:1" x14ac:dyDescent="0.35">
      <c r="A1128" s="156"/>
    </row>
    <row r="1129" spans="1:1" x14ac:dyDescent="0.35">
      <c r="A1129" s="156"/>
    </row>
    <row r="1130" spans="1:1" x14ac:dyDescent="0.35">
      <c r="A1130" s="156"/>
    </row>
    <row r="1131" spans="1:1" x14ac:dyDescent="0.35">
      <c r="A1131" s="156"/>
    </row>
    <row r="1132" spans="1:1" x14ac:dyDescent="0.35">
      <c r="A1132" s="156"/>
    </row>
    <row r="1133" spans="1:1" x14ac:dyDescent="0.35">
      <c r="A1133" s="156"/>
    </row>
    <row r="1134" spans="1:1" x14ac:dyDescent="0.35">
      <c r="A1134" s="156"/>
    </row>
    <row r="1135" spans="1:1" x14ac:dyDescent="0.35">
      <c r="A1135" s="156"/>
    </row>
    <row r="1136" spans="1:1" x14ac:dyDescent="0.35">
      <c r="A1136" s="156"/>
    </row>
    <row r="1137" spans="1:1" x14ac:dyDescent="0.35">
      <c r="A1137" s="156"/>
    </row>
    <row r="1138" spans="1:1" x14ac:dyDescent="0.35">
      <c r="A1138" s="156"/>
    </row>
    <row r="1139" spans="1:1" x14ac:dyDescent="0.35">
      <c r="A1139" s="156"/>
    </row>
    <row r="1140" spans="1:1" x14ac:dyDescent="0.35">
      <c r="A1140" s="156"/>
    </row>
    <row r="1141" spans="1:1" x14ac:dyDescent="0.35">
      <c r="A1141" s="156"/>
    </row>
    <row r="1142" spans="1:1" x14ac:dyDescent="0.35">
      <c r="A1142" s="156"/>
    </row>
    <row r="1143" spans="1:1" x14ac:dyDescent="0.35">
      <c r="A1143" s="156"/>
    </row>
    <row r="1144" spans="1:1" x14ac:dyDescent="0.35">
      <c r="A1144" s="156"/>
    </row>
    <row r="1145" spans="1:1" x14ac:dyDescent="0.35">
      <c r="A1145" s="156"/>
    </row>
    <row r="1146" spans="1:1" x14ac:dyDescent="0.35">
      <c r="A1146" s="156"/>
    </row>
    <row r="1147" spans="1:1" x14ac:dyDescent="0.35">
      <c r="A1147" s="156"/>
    </row>
    <row r="1148" spans="1:1" x14ac:dyDescent="0.35">
      <c r="A1148" s="156"/>
    </row>
    <row r="1149" spans="1:1" x14ac:dyDescent="0.35">
      <c r="A1149" s="156"/>
    </row>
    <row r="1150" spans="1:1" x14ac:dyDescent="0.35">
      <c r="A1150" s="156"/>
    </row>
    <row r="1151" spans="1:1" x14ac:dyDescent="0.35">
      <c r="A1151" s="156"/>
    </row>
    <row r="1152" spans="1:1" x14ac:dyDescent="0.35">
      <c r="A1152" s="156"/>
    </row>
    <row r="1153" spans="1:1" x14ac:dyDescent="0.35">
      <c r="A1153" s="156"/>
    </row>
    <row r="1154" spans="1:1" x14ac:dyDescent="0.35">
      <c r="A1154" s="156"/>
    </row>
    <row r="1155" spans="1:1" x14ac:dyDescent="0.35">
      <c r="A1155" s="156"/>
    </row>
    <row r="1156" spans="1:1" x14ac:dyDescent="0.35">
      <c r="A1156" s="156"/>
    </row>
    <row r="1157" spans="1:1" x14ac:dyDescent="0.35">
      <c r="A1157" s="156"/>
    </row>
    <row r="1158" spans="1:1" x14ac:dyDescent="0.35">
      <c r="A1158" s="156"/>
    </row>
    <row r="1159" spans="1:1" x14ac:dyDescent="0.35">
      <c r="A1159" s="156"/>
    </row>
    <row r="1160" spans="1:1" x14ac:dyDescent="0.35">
      <c r="A1160" s="156"/>
    </row>
    <row r="1161" spans="1:1" x14ac:dyDescent="0.35">
      <c r="A1161" s="156"/>
    </row>
    <row r="1162" spans="1:1" x14ac:dyDescent="0.35">
      <c r="A1162" s="156"/>
    </row>
    <row r="1163" spans="1:1" x14ac:dyDescent="0.35">
      <c r="A1163" s="156"/>
    </row>
    <row r="1164" spans="1:1" x14ac:dyDescent="0.35">
      <c r="A1164" s="156"/>
    </row>
    <row r="1165" spans="1:1" x14ac:dyDescent="0.35">
      <c r="A1165" s="156"/>
    </row>
    <row r="1166" spans="1:1" x14ac:dyDescent="0.35">
      <c r="A1166" s="156"/>
    </row>
    <row r="1167" spans="1:1" x14ac:dyDescent="0.35">
      <c r="A1167" s="156"/>
    </row>
    <row r="1168" spans="1:1" x14ac:dyDescent="0.35">
      <c r="A1168" s="156"/>
    </row>
    <row r="1169" spans="1:1" x14ac:dyDescent="0.35">
      <c r="A1169" s="156"/>
    </row>
    <row r="1170" spans="1:1" x14ac:dyDescent="0.35">
      <c r="A1170" s="156"/>
    </row>
    <row r="1171" spans="1:1" x14ac:dyDescent="0.35">
      <c r="A1171" s="156"/>
    </row>
    <row r="1172" spans="1:1" x14ac:dyDescent="0.35">
      <c r="A1172" s="156"/>
    </row>
    <row r="1173" spans="1:1" x14ac:dyDescent="0.35">
      <c r="A1173" s="156"/>
    </row>
    <row r="1174" spans="1:1" x14ac:dyDescent="0.35">
      <c r="A1174" s="156"/>
    </row>
    <row r="1175" spans="1:1" x14ac:dyDescent="0.35">
      <c r="A1175" s="156"/>
    </row>
    <row r="1176" spans="1:1" x14ac:dyDescent="0.35">
      <c r="A1176" s="156"/>
    </row>
    <row r="1177" spans="1:1" x14ac:dyDescent="0.35">
      <c r="A1177" s="156"/>
    </row>
    <row r="1178" spans="1:1" x14ac:dyDescent="0.35">
      <c r="A1178" s="156"/>
    </row>
    <row r="1179" spans="1:1" x14ac:dyDescent="0.35">
      <c r="A1179" s="156"/>
    </row>
    <row r="1180" spans="1:1" x14ac:dyDescent="0.35">
      <c r="A1180" s="156"/>
    </row>
    <row r="1181" spans="1:1" x14ac:dyDescent="0.35">
      <c r="A1181" s="156"/>
    </row>
    <row r="1182" spans="1:1" x14ac:dyDescent="0.35">
      <c r="A1182" s="156"/>
    </row>
    <row r="1183" spans="1:1" x14ac:dyDescent="0.35">
      <c r="A1183" s="156"/>
    </row>
    <row r="1184" spans="1:1" x14ac:dyDescent="0.35">
      <c r="A1184" s="156"/>
    </row>
    <row r="1185" spans="1:1" x14ac:dyDescent="0.35">
      <c r="A1185" s="156"/>
    </row>
    <row r="1186" spans="1:1" x14ac:dyDescent="0.35">
      <c r="A1186" s="156"/>
    </row>
    <row r="1187" spans="1:1" x14ac:dyDescent="0.35">
      <c r="A1187" s="156"/>
    </row>
    <row r="1188" spans="1:1" x14ac:dyDescent="0.35">
      <c r="A1188" s="156"/>
    </row>
    <row r="1189" spans="1:1" x14ac:dyDescent="0.35">
      <c r="A1189" s="156"/>
    </row>
    <row r="1190" spans="1:1" x14ac:dyDescent="0.35">
      <c r="A1190" s="156"/>
    </row>
    <row r="1191" spans="1:1" x14ac:dyDescent="0.35">
      <c r="A1191" s="156"/>
    </row>
    <row r="1192" spans="1:1" x14ac:dyDescent="0.35">
      <c r="A1192" s="156"/>
    </row>
    <row r="1193" spans="1:1" x14ac:dyDescent="0.35">
      <c r="A1193" s="156"/>
    </row>
    <row r="1194" spans="1:1" x14ac:dyDescent="0.35">
      <c r="A1194" s="156"/>
    </row>
    <row r="1195" spans="1:1" x14ac:dyDescent="0.35">
      <c r="A1195" s="156"/>
    </row>
    <row r="1196" spans="1:1" x14ac:dyDescent="0.35">
      <c r="A1196" s="156"/>
    </row>
    <row r="1197" spans="1:1" x14ac:dyDescent="0.35">
      <c r="A1197" s="156"/>
    </row>
    <row r="1198" spans="1:1" x14ac:dyDescent="0.35">
      <c r="A1198" s="156"/>
    </row>
    <row r="1199" spans="1:1" x14ac:dyDescent="0.35">
      <c r="A1199" s="156"/>
    </row>
    <row r="1200" spans="1:1" x14ac:dyDescent="0.35">
      <c r="A1200" s="156"/>
    </row>
    <row r="1201" spans="1:1" x14ac:dyDescent="0.35">
      <c r="A1201" s="156"/>
    </row>
    <row r="1202" spans="1:1" x14ac:dyDescent="0.35">
      <c r="A1202" s="156"/>
    </row>
    <row r="1203" spans="1:1" x14ac:dyDescent="0.35">
      <c r="A1203" s="156"/>
    </row>
    <row r="1204" spans="1:1" x14ac:dyDescent="0.35">
      <c r="A1204" s="156"/>
    </row>
    <row r="1205" spans="1:1" x14ac:dyDescent="0.35">
      <c r="A1205" s="156"/>
    </row>
    <row r="1206" spans="1:1" x14ac:dyDescent="0.35">
      <c r="A1206" s="156"/>
    </row>
    <row r="1207" spans="1:1" x14ac:dyDescent="0.35">
      <c r="A1207" s="156"/>
    </row>
    <row r="1208" spans="1:1" x14ac:dyDescent="0.35">
      <c r="A1208" s="156"/>
    </row>
    <row r="1209" spans="1:1" x14ac:dyDescent="0.35">
      <c r="A1209" s="156"/>
    </row>
    <row r="1210" spans="1:1" x14ac:dyDescent="0.35">
      <c r="A1210" s="156"/>
    </row>
    <row r="1211" spans="1:1" x14ac:dyDescent="0.35">
      <c r="A1211" s="156"/>
    </row>
    <row r="1212" spans="1:1" x14ac:dyDescent="0.35">
      <c r="A1212" s="156"/>
    </row>
    <row r="1213" spans="1:1" x14ac:dyDescent="0.35">
      <c r="A1213" s="156"/>
    </row>
    <row r="1214" spans="1:1" x14ac:dyDescent="0.35">
      <c r="A1214" s="156"/>
    </row>
    <row r="1215" spans="1:1" x14ac:dyDescent="0.35">
      <c r="A1215" s="156"/>
    </row>
    <row r="1216" spans="1:1" x14ac:dyDescent="0.35">
      <c r="A1216" s="156"/>
    </row>
    <row r="1217" spans="1:1" x14ac:dyDescent="0.35">
      <c r="A1217" s="156"/>
    </row>
    <row r="1218" spans="1:1" x14ac:dyDescent="0.35">
      <c r="A1218" s="156"/>
    </row>
    <row r="1219" spans="1:1" x14ac:dyDescent="0.35">
      <c r="A1219" s="156"/>
    </row>
    <row r="1220" spans="1:1" x14ac:dyDescent="0.35">
      <c r="A1220" s="156"/>
    </row>
    <row r="1221" spans="1:1" x14ac:dyDescent="0.35">
      <c r="A1221" s="156"/>
    </row>
    <row r="1222" spans="1:1" x14ac:dyDescent="0.35">
      <c r="A1222" s="156"/>
    </row>
    <row r="1223" spans="1:1" x14ac:dyDescent="0.35">
      <c r="A1223" s="156"/>
    </row>
    <row r="1224" spans="1:1" x14ac:dyDescent="0.35">
      <c r="A1224" s="156"/>
    </row>
    <row r="1225" spans="1:1" x14ac:dyDescent="0.35">
      <c r="A1225" s="156"/>
    </row>
    <row r="1226" spans="1:1" x14ac:dyDescent="0.35">
      <c r="A1226" s="156"/>
    </row>
    <row r="1227" spans="1:1" x14ac:dyDescent="0.35">
      <c r="A1227" s="156"/>
    </row>
    <row r="1228" spans="1:1" x14ac:dyDescent="0.35">
      <c r="A1228" s="156"/>
    </row>
    <row r="1229" spans="1:1" x14ac:dyDescent="0.35">
      <c r="A1229" s="156"/>
    </row>
    <row r="1230" spans="1:1" x14ac:dyDescent="0.35">
      <c r="A1230" s="156"/>
    </row>
    <row r="1231" spans="1:1" x14ac:dyDescent="0.35">
      <c r="A1231" s="156"/>
    </row>
    <row r="1232" spans="1:1" x14ac:dyDescent="0.35">
      <c r="A1232" s="156"/>
    </row>
    <row r="1233" spans="1:1" x14ac:dyDescent="0.35">
      <c r="A1233" s="156"/>
    </row>
    <row r="1234" spans="1:1" x14ac:dyDescent="0.35">
      <c r="A1234" s="156"/>
    </row>
    <row r="1235" spans="1:1" x14ac:dyDescent="0.35">
      <c r="A1235" s="156"/>
    </row>
    <row r="1236" spans="1:1" x14ac:dyDescent="0.35">
      <c r="A1236" s="156"/>
    </row>
    <row r="1237" spans="1:1" x14ac:dyDescent="0.35">
      <c r="A1237" s="156"/>
    </row>
    <row r="1238" spans="1:1" x14ac:dyDescent="0.35">
      <c r="A1238" s="156"/>
    </row>
    <row r="1239" spans="1:1" x14ac:dyDescent="0.35">
      <c r="A1239" s="156"/>
    </row>
    <row r="1240" spans="1:1" x14ac:dyDescent="0.35">
      <c r="A1240" s="156"/>
    </row>
    <row r="1241" spans="1:1" x14ac:dyDescent="0.35">
      <c r="A1241" s="156"/>
    </row>
    <row r="1242" spans="1:1" x14ac:dyDescent="0.35">
      <c r="A1242" s="156"/>
    </row>
    <row r="1243" spans="1:1" x14ac:dyDescent="0.35">
      <c r="A1243" s="156"/>
    </row>
    <row r="1244" spans="1:1" x14ac:dyDescent="0.35">
      <c r="A1244" s="156"/>
    </row>
    <row r="1245" spans="1:1" x14ac:dyDescent="0.35">
      <c r="A1245" s="156"/>
    </row>
    <row r="1246" spans="1:1" x14ac:dyDescent="0.35">
      <c r="A1246" s="156"/>
    </row>
    <row r="1247" spans="1:1" x14ac:dyDescent="0.35">
      <c r="A1247" s="156"/>
    </row>
    <row r="1248" spans="1:1" x14ac:dyDescent="0.35">
      <c r="A1248" s="156"/>
    </row>
    <row r="1249" spans="1:1" x14ac:dyDescent="0.35">
      <c r="A1249" s="156"/>
    </row>
    <row r="1250" spans="1:1" x14ac:dyDescent="0.35">
      <c r="A1250" s="156"/>
    </row>
    <row r="1251" spans="1:1" x14ac:dyDescent="0.35">
      <c r="A1251" s="156"/>
    </row>
    <row r="1252" spans="1:1" x14ac:dyDescent="0.35">
      <c r="A1252" s="156"/>
    </row>
    <row r="1253" spans="1:1" x14ac:dyDescent="0.35">
      <c r="A1253" s="156"/>
    </row>
    <row r="1254" spans="1:1" x14ac:dyDescent="0.35">
      <c r="A1254" s="156"/>
    </row>
    <row r="1255" spans="1:1" x14ac:dyDescent="0.35">
      <c r="A1255" s="156"/>
    </row>
    <row r="1256" spans="1:1" x14ac:dyDescent="0.35">
      <c r="A1256" s="156"/>
    </row>
    <row r="1257" spans="1:1" x14ac:dyDescent="0.35">
      <c r="A1257" s="156"/>
    </row>
    <row r="1258" spans="1:1" x14ac:dyDescent="0.35">
      <c r="A1258" s="156"/>
    </row>
    <row r="1259" spans="1:1" x14ac:dyDescent="0.35">
      <c r="A1259" s="156"/>
    </row>
    <row r="1260" spans="1:1" x14ac:dyDescent="0.35">
      <c r="A1260" s="156"/>
    </row>
    <row r="1261" spans="1:1" x14ac:dyDescent="0.35">
      <c r="A1261" s="156"/>
    </row>
    <row r="1262" spans="1:1" x14ac:dyDescent="0.35">
      <c r="A1262" s="156"/>
    </row>
    <row r="1263" spans="1:1" x14ac:dyDescent="0.35">
      <c r="A1263" s="156"/>
    </row>
    <row r="1264" spans="1:1" x14ac:dyDescent="0.35">
      <c r="A1264" s="156"/>
    </row>
    <row r="1265" spans="1:1" x14ac:dyDescent="0.35">
      <c r="A1265" s="156"/>
    </row>
    <row r="1266" spans="1:1" x14ac:dyDescent="0.35">
      <c r="A1266" s="156"/>
    </row>
    <row r="1267" spans="1:1" x14ac:dyDescent="0.35">
      <c r="A1267" s="156"/>
    </row>
    <row r="1268" spans="1:1" x14ac:dyDescent="0.35">
      <c r="A1268" s="156"/>
    </row>
    <row r="1269" spans="1:1" x14ac:dyDescent="0.35">
      <c r="A1269" s="156"/>
    </row>
    <row r="1270" spans="1:1" x14ac:dyDescent="0.35">
      <c r="A1270" s="156"/>
    </row>
    <row r="1271" spans="1:1" x14ac:dyDescent="0.35">
      <c r="A1271" s="156"/>
    </row>
    <row r="1272" spans="1:1" x14ac:dyDescent="0.35">
      <c r="A1272" s="156"/>
    </row>
    <row r="1273" spans="1:1" x14ac:dyDescent="0.35">
      <c r="A1273" s="156"/>
    </row>
    <row r="1274" spans="1:1" x14ac:dyDescent="0.35">
      <c r="A1274" s="156"/>
    </row>
    <row r="1275" spans="1:1" x14ac:dyDescent="0.35">
      <c r="A1275" s="156"/>
    </row>
    <row r="1276" spans="1:1" x14ac:dyDescent="0.35">
      <c r="A1276" s="156"/>
    </row>
    <row r="1277" spans="1:1" x14ac:dyDescent="0.35">
      <c r="A1277" s="156"/>
    </row>
    <row r="1278" spans="1:1" x14ac:dyDescent="0.35">
      <c r="A1278" s="156"/>
    </row>
    <row r="1279" spans="1:1" x14ac:dyDescent="0.35">
      <c r="A1279" s="156"/>
    </row>
    <row r="1280" spans="1:1" x14ac:dyDescent="0.35">
      <c r="A1280" s="156"/>
    </row>
    <row r="1281" spans="1:1" x14ac:dyDescent="0.35">
      <c r="A1281" s="156"/>
    </row>
    <row r="1282" spans="1:1" x14ac:dyDescent="0.35">
      <c r="A1282" s="156"/>
    </row>
    <row r="1283" spans="1:1" x14ac:dyDescent="0.35">
      <c r="A1283" s="156"/>
    </row>
    <row r="1284" spans="1:1" x14ac:dyDescent="0.35">
      <c r="A1284" s="156"/>
    </row>
    <row r="1285" spans="1:1" x14ac:dyDescent="0.35">
      <c r="A1285" s="156"/>
    </row>
    <row r="1286" spans="1:1" x14ac:dyDescent="0.35">
      <c r="A1286" s="156"/>
    </row>
    <row r="1287" spans="1:1" x14ac:dyDescent="0.35">
      <c r="A1287" s="156"/>
    </row>
    <row r="1288" spans="1:1" x14ac:dyDescent="0.35">
      <c r="A1288" s="156"/>
    </row>
    <row r="1289" spans="1:1" x14ac:dyDescent="0.35">
      <c r="A1289" s="156"/>
    </row>
    <row r="1290" spans="1:1" x14ac:dyDescent="0.35">
      <c r="A1290" s="156"/>
    </row>
    <row r="1291" spans="1:1" x14ac:dyDescent="0.35">
      <c r="A1291" s="156"/>
    </row>
    <row r="1292" spans="1:1" x14ac:dyDescent="0.35">
      <c r="A1292" s="156"/>
    </row>
    <row r="1293" spans="1:1" x14ac:dyDescent="0.35">
      <c r="A1293" s="156"/>
    </row>
    <row r="1294" spans="1:1" x14ac:dyDescent="0.35">
      <c r="A1294" s="156"/>
    </row>
    <row r="1295" spans="1:1" x14ac:dyDescent="0.35">
      <c r="A1295" s="156"/>
    </row>
    <row r="1296" spans="1:1" x14ac:dyDescent="0.35">
      <c r="A1296" s="156"/>
    </row>
    <row r="1297" spans="1:1" x14ac:dyDescent="0.35">
      <c r="A1297" s="156"/>
    </row>
    <row r="1298" spans="1:1" x14ac:dyDescent="0.35">
      <c r="A1298" s="156"/>
    </row>
    <row r="1299" spans="1:1" x14ac:dyDescent="0.35">
      <c r="A1299" s="156"/>
    </row>
    <row r="1300" spans="1:1" x14ac:dyDescent="0.35">
      <c r="A1300" s="156"/>
    </row>
    <row r="1301" spans="1:1" x14ac:dyDescent="0.35">
      <c r="A1301" s="156"/>
    </row>
    <row r="1302" spans="1:1" x14ac:dyDescent="0.35">
      <c r="A1302" s="156"/>
    </row>
    <row r="1303" spans="1:1" x14ac:dyDescent="0.35">
      <c r="A1303" s="156"/>
    </row>
    <row r="1304" spans="1:1" x14ac:dyDescent="0.35">
      <c r="A1304" s="156"/>
    </row>
    <row r="1305" spans="1:1" x14ac:dyDescent="0.35">
      <c r="A1305" s="156"/>
    </row>
    <row r="1306" spans="1:1" x14ac:dyDescent="0.35">
      <c r="A1306" s="156"/>
    </row>
    <row r="1307" spans="1:1" x14ac:dyDescent="0.35">
      <c r="A1307" s="156"/>
    </row>
    <row r="1308" spans="1:1" x14ac:dyDescent="0.35">
      <c r="A1308" s="156"/>
    </row>
    <row r="1309" spans="1:1" x14ac:dyDescent="0.35">
      <c r="A1309" s="156"/>
    </row>
    <row r="1310" spans="1:1" x14ac:dyDescent="0.35">
      <c r="A1310" s="156"/>
    </row>
    <row r="1311" spans="1:1" x14ac:dyDescent="0.35">
      <c r="A1311" s="156"/>
    </row>
    <row r="1312" spans="1:1" x14ac:dyDescent="0.35">
      <c r="A1312" s="156"/>
    </row>
    <row r="1313" spans="1:1" x14ac:dyDescent="0.35">
      <c r="A1313" s="156"/>
    </row>
    <row r="1314" spans="1:1" x14ac:dyDescent="0.35">
      <c r="A1314" s="156"/>
    </row>
    <row r="1315" spans="1:1" x14ac:dyDescent="0.35">
      <c r="A1315" s="156"/>
    </row>
    <row r="1316" spans="1:1" x14ac:dyDescent="0.35">
      <c r="A1316" s="156"/>
    </row>
    <row r="1317" spans="1:1" x14ac:dyDescent="0.35">
      <c r="A1317" s="156"/>
    </row>
    <row r="1318" spans="1:1" x14ac:dyDescent="0.35">
      <c r="A1318" s="156"/>
    </row>
    <row r="1319" spans="1:1" x14ac:dyDescent="0.35">
      <c r="A1319" s="156"/>
    </row>
    <row r="1320" spans="1:1" x14ac:dyDescent="0.35">
      <c r="A1320" s="156"/>
    </row>
    <row r="1321" spans="1:1" x14ac:dyDescent="0.35">
      <c r="A1321" s="156"/>
    </row>
    <row r="1322" spans="1:1" x14ac:dyDescent="0.35">
      <c r="A1322" s="156"/>
    </row>
    <row r="1323" spans="1:1" x14ac:dyDescent="0.35">
      <c r="A1323" s="156"/>
    </row>
    <row r="1324" spans="1:1" x14ac:dyDescent="0.35">
      <c r="A1324" s="156"/>
    </row>
    <row r="1325" spans="1:1" x14ac:dyDescent="0.35">
      <c r="A1325" s="156"/>
    </row>
    <row r="1326" spans="1:1" x14ac:dyDescent="0.35">
      <c r="A1326" s="156"/>
    </row>
    <row r="1327" spans="1:1" x14ac:dyDescent="0.35">
      <c r="A1327" s="156"/>
    </row>
    <row r="1328" spans="1:1" x14ac:dyDescent="0.35">
      <c r="A1328" s="156"/>
    </row>
    <row r="1329" spans="1:1" x14ac:dyDescent="0.35">
      <c r="A1329" s="156"/>
    </row>
    <row r="1330" spans="1:1" x14ac:dyDescent="0.35">
      <c r="A1330" s="156"/>
    </row>
    <row r="1331" spans="1:1" x14ac:dyDescent="0.35">
      <c r="A1331" s="156"/>
    </row>
    <row r="1332" spans="1:1" x14ac:dyDescent="0.35">
      <c r="A1332" s="156"/>
    </row>
    <row r="1333" spans="1:1" x14ac:dyDescent="0.35">
      <c r="A1333" s="156"/>
    </row>
    <row r="1334" spans="1:1" x14ac:dyDescent="0.35">
      <c r="A1334" s="156"/>
    </row>
    <row r="1335" spans="1:1" x14ac:dyDescent="0.35">
      <c r="A1335" s="156"/>
    </row>
    <row r="1336" spans="1:1" x14ac:dyDescent="0.35">
      <c r="A1336" s="156"/>
    </row>
    <row r="1337" spans="1:1" x14ac:dyDescent="0.35">
      <c r="A1337" s="156"/>
    </row>
    <row r="1338" spans="1:1" x14ac:dyDescent="0.35">
      <c r="A1338" s="156"/>
    </row>
    <row r="1339" spans="1:1" x14ac:dyDescent="0.35">
      <c r="A1339" s="156"/>
    </row>
    <row r="1340" spans="1:1" x14ac:dyDescent="0.35">
      <c r="A1340" s="156"/>
    </row>
    <row r="1341" spans="1:1" x14ac:dyDescent="0.35">
      <c r="A1341" s="156"/>
    </row>
    <row r="1342" spans="1:1" x14ac:dyDescent="0.35">
      <c r="A1342" s="156"/>
    </row>
    <row r="1343" spans="1:1" x14ac:dyDescent="0.35">
      <c r="A1343" s="156"/>
    </row>
    <row r="1344" spans="1:1" x14ac:dyDescent="0.35">
      <c r="A1344" s="156"/>
    </row>
    <row r="1345" spans="1:1" x14ac:dyDescent="0.35">
      <c r="A1345" s="156"/>
    </row>
    <row r="1346" spans="1:1" x14ac:dyDescent="0.35">
      <c r="A1346" s="156"/>
    </row>
    <row r="1347" spans="1:1" x14ac:dyDescent="0.35">
      <c r="A1347" s="156"/>
    </row>
    <row r="1348" spans="1:1" x14ac:dyDescent="0.35">
      <c r="A1348" s="156"/>
    </row>
    <row r="1349" spans="1:1" x14ac:dyDescent="0.35">
      <c r="A1349" s="156"/>
    </row>
    <row r="1350" spans="1:1" x14ac:dyDescent="0.35">
      <c r="A1350" s="156"/>
    </row>
    <row r="1351" spans="1:1" x14ac:dyDescent="0.35">
      <c r="A1351" s="156"/>
    </row>
    <row r="1352" spans="1:1" x14ac:dyDescent="0.35">
      <c r="A1352" s="156"/>
    </row>
    <row r="1353" spans="1:1" x14ac:dyDescent="0.35">
      <c r="A1353" s="156"/>
    </row>
    <row r="1354" spans="1:1" x14ac:dyDescent="0.35">
      <c r="A1354" s="156"/>
    </row>
    <row r="1355" spans="1:1" x14ac:dyDescent="0.35">
      <c r="A1355" s="156"/>
    </row>
    <row r="1356" spans="1:1" x14ac:dyDescent="0.35">
      <c r="A1356" s="156"/>
    </row>
    <row r="1357" spans="1:1" x14ac:dyDescent="0.35">
      <c r="A1357" s="156"/>
    </row>
    <row r="1358" spans="1:1" x14ac:dyDescent="0.35">
      <c r="A1358" s="156"/>
    </row>
    <row r="1359" spans="1:1" x14ac:dyDescent="0.35">
      <c r="A1359" s="156"/>
    </row>
    <row r="1360" spans="1:1" x14ac:dyDescent="0.35">
      <c r="A1360" s="156"/>
    </row>
    <row r="1361" spans="1:1" x14ac:dyDescent="0.35">
      <c r="A1361" s="156"/>
    </row>
    <row r="1362" spans="1:1" x14ac:dyDescent="0.35">
      <c r="A1362" s="156"/>
    </row>
    <row r="1363" spans="1:1" x14ac:dyDescent="0.35">
      <c r="A1363" s="156"/>
    </row>
    <row r="1364" spans="1:1" x14ac:dyDescent="0.35">
      <c r="A1364" s="156"/>
    </row>
    <row r="1365" spans="1:1" x14ac:dyDescent="0.35">
      <c r="A1365" s="156"/>
    </row>
    <row r="1366" spans="1:1" x14ac:dyDescent="0.35">
      <c r="A1366" s="156"/>
    </row>
    <row r="1367" spans="1:1" x14ac:dyDescent="0.35">
      <c r="A1367" s="156"/>
    </row>
    <row r="1368" spans="1:1" x14ac:dyDescent="0.35">
      <c r="A1368" s="156"/>
    </row>
    <row r="1369" spans="1:1" x14ac:dyDescent="0.35">
      <c r="A1369" s="156"/>
    </row>
    <row r="1370" spans="1:1" x14ac:dyDescent="0.35">
      <c r="A1370" s="156"/>
    </row>
    <row r="1371" spans="1:1" x14ac:dyDescent="0.35">
      <c r="A1371" s="156"/>
    </row>
    <row r="1372" spans="1:1" x14ac:dyDescent="0.35">
      <c r="A1372" s="156"/>
    </row>
    <row r="1373" spans="1:1" x14ac:dyDescent="0.35">
      <c r="A1373" s="156"/>
    </row>
    <row r="1374" spans="1:1" x14ac:dyDescent="0.35">
      <c r="A1374" s="156"/>
    </row>
    <row r="1375" spans="1:1" x14ac:dyDescent="0.35">
      <c r="A1375" s="156"/>
    </row>
    <row r="1376" spans="1:1" x14ac:dyDescent="0.35">
      <c r="A1376" s="156"/>
    </row>
    <row r="1377" spans="1:1" x14ac:dyDescent="0.35">
      <c r="A1377" s="156"/>
    </row>
    <row r="1378" spans="1:1" x14ac:dyDescent="0.35">
      <c r="A1378" s="156"/>
    </row>
    <row r="1379" spans="1:1" x14ac:dyDescent="0.35">
      <c r="A1379" s="156"/>
    </row>
    <row r="1380" spans="1:1" x14ac:dyDescent="0.35">
      <c r="A1380" s="156"/>
    </row>
    <row r="1381" spans="1:1" x14ac:dyDescent="0.35">
      <c r="A1381" s="156"/>
    </row>
    <row r="1382" spans="1:1" x14ac:dyDescent="0.35">
      <c r="A1382" s="156"/>
    </row>
    <row r="1383" spans="1:1" x14ac:dyDescent="0.35">
      <c r="A1383" s="156"/>
    </row>
    <row r="1384" spans="1:1" x14ac:dyDescent="0.35">
      <c r="A1384" s="156"/>
    </row>
    <row r="1385" spans="1:1" x14ac:dyDescent="0.35">
      <c r="A1385" s="156"/>
    </row>
    <row r="1386" spans="1:1" x14ac:dyDescent="0.35">
      <c r="A1386" s="156"/>
    </row>
    <row r="1387" spans="1:1" x14ac:dyDescent="0.35">
      <c r="A1387" s="156"/>
    </row>
    <row r="1388" spans="1:1" x14ac:dyDescent="0.35">
      <c r="A1388" s="156"/>
    </row>
    <row r="1389" spans="1:1" x14ac:dyDescent="0.35">
      <c r="A1389" s="156"/>
    </row>
    <row r="1390" spans="1:1" x14ac:dyDescent="0.35">
      <c r="A1390" s="156"/>
    </row>
    <row r="1391" spans="1:1" x14ac:dyDescent="0.35">
      <c r="A1391" s="156"/>
    </row>
    <row r="1392" spans="1:1" x14ac:dyDescent="0.35">
      <c r="A1392" s="156"/>
    </row>
    <row r="1393" spans="1:1" x14ac:dyDescent="0.35">
      <c r="A1393" s="156"/>
    </row>
    <row r="1394" spans="1:1" x14ac:dyDescent="0.35">
      <c r="A1394" s="156"/>
    </row>
    <row r="1395" spans="1:1" x14ac:dyDescent="0.35">
      <c r="A1395" s="156"/>
    </row>
    <row r="1396" spans="1:1" x14ac:dyDescent="0.35">
      <c r="A1396" s="156"/>
    </row>
    <row r="1397" spans="1:1" x14ac:dyDescent="0.35">
      <c r="A1397" s="156"/>
    </row>
    <row r="1398" spans="1:1" x14ac:dyDescent="0.35">
      <c r="A1398" s="156"/>
    </row>
    <row r="1399" spans="1:1" x14ac:dyDescent="0.35">
      <c r="A1399" s="156"/>
    </row>
    <row r="1400" spans="1:1" x14ac:dyDescent="0.35">
      <c r="A1400" s="156"/>
    </row>
    <row r="1401" spans="1:1" x14ac:dyDescent="0.35">
      <c r="A1401" s="156"/>
    </row>
    <row r="1402" spans="1:1" x14ac:dyDescent="0.35">
      <c r="A1402" s="156"/>
    </row>
    <row r="1403" spans="1:1" x14ac:dyDescent="0.35">
      <c r="A1403" s="156"/>
    </row>
    <row r="1404" spans="1:1" x14ac:dyDescent="0.35">
      <c r="A1404" s="156"/>
    </row>
    <row r="1405" spans="1:1" x14ac:dyDescent="0.35">
      <c r="A1405" s="156"/>
    </row>
    <row r="1406" spans="1:1" x14ac:dyDescent="0.35">
      <c r="A1406" s="156"/>
    </row>
    <row r="1407" spans="1:1" x14ac:dyDescent="0.35">
      <c r="A1407" s="156"/>
    </row>
    <row r="1408" spans="1:1" x14ac:dyDescent="0.35">
      <c r="A1408" s="156"/>
    </row>
    <row r="1409" spans="1:1" x14ac:dyDescent="0.35">
      <c r="A1409" s="156"/>
    </row>
    <row r="1410" spans="1:1" x14ac:dyDescent="0.35">
      <c r="A1410" s="156"/>
    </row>
    <row r="1411" spans="1:1" x14ac:dyDescent="0.35">
      <c r="A1411" s="156"/>
    </row>
    <row r="1412" spans="1:1" x14ac:dyDescent="0.35">
      <c r="A1412" s="156"/>
    </row>
    <row r="1413" spans="1:1" x14ac:dyDescent="0.35">
      <c r="A1413" s="156"/>
    </row>
    <row r="1414" spans="1:1" x14ac:dyDescent="0.35">
      <c r="A1414" s="156"/>
    </row>
    <row r="1415" spans="1:1" x14ac:dyDescent="0.35">
      <c r="A1415" s="156"/>
    </row>
    <row r="1416" spans="1:1" x14ac:dyDescent="0.35">
      <c r="A1416" s="156"/>
    </row>
    <row r="1417" spans="1:1" x14ac:dyDescent="0.35">
      <c r="A1417" s="156"/>
    </row>
    <row r="1418" spans="1:1" x14ac:dyDescent="0.35">
      <c r="A1418" s="156"/>
    </row>
    <row r="1419" spans="1:1" x14ac:dyDescent="0.35">
      <c r="A1419" s="156"/>
    </row>
    <row r="1420" spans="1:1" x14ac:dyDescent="0.35">
      <c r="A1420" s="156"/>
    </row>
    <row r="1421" spans="1:1" x14ac:dyDescent="0.35">
      <c r="A1421" s="156"/>
    </row>
    <row r="1422" spans="1:1" x14ac:dyDescent="0.35">
      <c r="A1422" s="156"/>
    </row>
    <row r="1423" spans="1:1" x14ac:dyDescent="0.35">
      <c r="A1423" s="156"/>
    </row>
    <row r="1424" spans="1:1" x14ac:dyDescent="0.35">
      <c r="A1424" s="156"/>
    </row>
    <row r="1425" spans="1:1" x14ac:dyDescent="0.35">
      <c r="A1425" s="156"/>
    </row>
    <row r="1426" spans="1:1" x14ac:dyDescent="0.35">
      <c r="A1426" s="156"/>
    </row>
    <row r="1427" spans="1:1" x14ac:dyDescent="0.35">
      <c r="A1427" s="156"/>
    </row>
    <row r="1428" spans="1:1" x14ac:dyDescent="0.35">
      <c r="A1428" s="156"/>
    </row>
    <row r="1429" spans="1:1" x14ac:dyDescent="0.35">
      <c r="A1429" s="156"/>
    </row>
    <row r="1430" spans="1:1" x14ac:dyDescent="0.35">
      <c r="A1430" s="156"/>
    </row>
    <row r="1431" spans="1:1" x14ac:dyDescent="0.35">
      <c r="A1431" s="156"/>
    </row>
    <row r="1432" spans="1:1" x14ac:dyDescent="0.35">
      <c r="A1432" s="156"/>
    </row>
    <row r="1433" spans="1:1" x14ac:dyDescent="0.35">
      <c r="A1433" s="156"/>
    </row>
    <row r="1434" spans="1:1" x14ac:dyDescent="0.35">
      <c r="A1434" s="156"/>
    </row>
    <row r="1435" spans="1:1" x14ac:dyDescent="0.35">
      <c r="A1435" s="156"/>
    </row>
    <row r="1436" spans="1:1" x14ac:dyDescent="0.35">
      <c r="A1436" s="156"/>
    </row>
    <row r="1437" spans="1:1" x14ac:dyDescent="0.35">
      <c r="A1437" s="156"/>
    </row>
    <row r="1438" spans="1:1" x14ac:dyDescent="0.35">
      <c r="A1438" s="156"/>
    </row>
    <row r="1439" spans="1:1" x14ac:dyDescent="0.35">
      <c r="A1439" s="156"/>
    </row>
    <row r="1440" spans="1:1" x14ac:dyDescent="0.35">
      <c r="A1440" s="156"/>
    </row>
    <row r="1441" spans="1:1" x14ac:dyDescent="0.35">
      <c r="A1441" s="156"/>
    </row>
    <row r="1442" spans="1:1" x14ac:dyDescent="0.35">
      <c r="A1442" s="156"/>
    </row>
    <row r="1443" spans="1:1" x14ac:dyDescent="0.35">
      <c r="A1443" s="156"/>
    </row>
    <row r="1444" spans="1:1" x14ac:dyDescent="0.35">
      <c r="A1444" s="156"/>
    </row>
    <row r="1445" spans="1:1" x14ac:dyDescent="0.35">
      <c r="A1445" s="156"/>
    </row>
    <row r="1446" spans="1:1" x14ac:dyDescent="0.35">
      <c r="A1446" s="156"/>
    </row>
    <row r="1447" spans="1:1" x14ac:dyDescent="0.35">
      <c r="A1447" s="156"/>
    </row>
    <row r="1448" spans="1:1" x14ac:dyDescent="0.35">
      <c r="A1448" s="156"/>
    </row>
    <row r="1449" spans="1:1" x14ac:dyDescent="0.35">
      <c r="A1449" s="156"/>
    </row>
    <row r="1450" spans="1:1" x14ac:dyDescent="0.35">
      <c r="A1450" s="156"/>
    </row>
    <row r="1451" spans="1:1" x14ac:dyDescent="0.35">
      <c r="A1451" s="156"/>
    </row>
    <row r="1452" spans="1:1" x14ac:dyDescent="0.35">
      <c r="A1452" s="156"/>
    </row>
    <row r="1453" spans="1:1" x14ac:dyDescent="0.35">
      <c r="A1453" s="156"/>
    </row>
    <row r="1454" spans="1:1" x14ac:dyDescent="0.35">
      <c r="A1454" s="156"/>
    </row>
    <row r="1455" spans="1:1" x14ac:dyDescent="0.35">
      <c r="A1455" s="156"/>
    </row>
    <row r="1456" spans="1:1" x14ac:dyDescent="0.35">
      <c r="A1456" s="156"/>
    </row>
    <row r="1457" spans="1:1" x14ac:dyDescent="0.35">
      <c r="A1457" s="156"/>
    </row>
    <row r="1458" spans="1:1" x14ac:dyDescent="0.35">
      <c r="A1458" s="156"/>
    </row>
    <row r="1459" spans="1:1" x14ac:dyDescent="0.35">
      <c r="A1459" s="156"/>
    </row>
    <row r="1460" spans="1:1" x14ac:dyDescent="0.35">
      <c r="A1460" s="156"/>
    </row>
    <row r="1461" spans="1:1" x14ac:dyDescent="0.35">
      <c r="A1461" s="156"/>
    </row>
    <row r="1462" spans="1:1" x14ac:dyDescent="0.35">
      <c r="A1462" s="156"/>
    </row>
    <row r="1463" spans="1:1" x14ac:dyDescent="0.35">
      <c r="A1463" s="156"/>
    </row>
    <row r="1464" spans="1:1" x14ac:dyDescent="0.35">
      <c r="A1464" s="156"/>
    </row>
    <row r="1465" spans="1:1" x14ac:dyDescent="0.35">
      <c r="A1465" s="156"/>
    </row>
    <row r="1466" spans="1:1" x14ac:dyDescent="0.35">
      <c r="A1466" s="156"/>
    </row>
    <row r="1467" spans="1:1" x14ac:dyDescent="0.35">
      <c r="A1467" s="156"/>
    </row>
    <row r="1468" spans="1:1" x14ac:dyDescent="0.35">
      <c r="A1468" s="156"/>
    </row>
    <row r="1469" spans="1:1" x14ac:dyDescent="0.35">
      <c r="A1469" s="156"/>
    </row>
    <row r="1470" spans="1:1" x14ac:dyDescent="0.35">
      <c r="A1470" s="156"/>
    </row>
    <row r="1471" spans="1:1" x14ac:dyDescent="0.35">
      <c r="A1471" s="156"/>
    </row>
    <row r="1472" spans="1:1" x14ac:dyDescent="0.35">
      <c r="A1472" s="156"/>
    </row>
    <row r="1473" spans="1:1" x14ac:dyDescent="0.35">
      <c r="A1473" s="156"/>
    </row>
    <row r="1474" spans="1:1" x14ac:dyDescent="0.35">
      <c r="A1474" s="156"/>
    </row>
    <row r="1475" spans="1:1" x14ac:dyDescent="0.35">
      <c r="A1475" s="156"/>
    </row>
    <row r="1476" spans="1:1" x14ac:dyDescent="0.35">
      <c r="A1476" s="156"/>
    </row>
    <row r="1477" spans="1:1" x14ac:dyDescent="0.35">
      <c r="A1477" s="156"/>
    </row>
    <row r="1478" spans="1:1" x14ac:dyDescent="0.35">
      <c r="A1478" s="156"/>
    </row>
    <row r="1479" spans="1:1" x14ac:dyDescent="0.35">
      <c r="A1479" s="156"/>
    </row>
    <row r="1480" spans="1:1" x14ac:dyDescent="0.35">
      <c r="A1480" s="156"/>
    </row>
    <row r="1481" spans="1:1" x14ac:dyDescent="0.35">
      <c r="A1481" s="156"/>
    </row>
    <row r="1482" spans="1:1" x14ac:dyDescent="0.35">
      <c r="A1482" s="156"/>
    </row>
    <row r="1483" spans="1:1" x14ac:dyDescent="0.35">
      <c r="A1483" s="156"/>
    </row>
    <row r="1484" spans="1:1" x14ac:dyDescent="0.35">
      <c r="A1484" s="156"/>
    </row>
    <row r="1485" spans="1:1" x14ac:dyDescent="0.35">
      <c r="A1485" s="156"/>
    </row>
    <row r="1486" spans="1:1" x14ac:dyDescent="0.35">
      <c r="A1486" s="156"/>
    </row>
    <row r="1487" spans="1:1" x14ac:dyDescent="0.35">
      <c r="A1487" s="156"/>
    </row>
    <row r="1488" spans="1:1" x14ac:dyDescent="0.35">
      <c r="A1488" s="156"/>
    </row>
    <row r="1489" spans="1:1" x14ac:dyDescent="0.35">
      <c r="A1489" s="156"/>
    </row>
    <row r="1490" spans="1:1" x14ac:dyDescent="0.35">
      <c r="A1490" s="156"/>
    </row>
    <row r="1491" spans="1:1" x14ac:dyDescent="0.35">
      <c r="A1491" s="156"/>
    </row>
    <row r="1492" spans="1:1" x14ac:dyDescent="0.35">
      <c r="A1492" s="156"/>
    </row>
    <row r="1493" spans="1:1" x14ac:dyDescent="0.35">
      <c r="A1493" s="156"/>
    </row>
    <row r="1494" spans="1:1" x14ac:dyDescent="0.35">
      <c r="A1494" s="156"/>
    </row>
    <row r="1495" spans="1:1" x14ac:dyDescent="0.35">
      <c r="A1495" s="156"/>
    </row>
    <row r="1496" spans="1:1" x14ac:dyDescent="0.35">
      <c r="A1496" s="156"/>
    </row>
    <row r="1497" spans="1:1" x14ac:dyDescent="0.35">
      <c r="A1497" s="156"/>
    </row>
    <row r="1498" spans="1:1" x14ac:dyDescent="0.35">
      <c r="A1498" s="156"/>
    </row>
    <row r="1499" spans="1:1" x14ac:dyDescent="0.35">
      <c r="A1499" s="156"/>
    </row>
    <row r="1500" spans="1:1" x14ac:dyDescent="0.35">
      <c r="A1500" s="156"/>
    </row>
    <row r="1501" spans="1:1" x14ac:dyDescent="0.35">
      <c r="A1501" s="156"/>
    </row>
    <row r="1502" spans="1:1" x14ac:dyDescent="0.35">
      <c r="A1502" s="156"/>
    </row>
    <row r="1503" spans="1:1" x14ac:dyDescent="0.35">
      <c r="A1503" s="156"/>
    </row>
    <row r="1504" spans="1:1" x14ac:dyDescent="0.35">
      <c r="A1504" s="156"/>
    </row>
    <row r="1505" spans="1:1" x14ac:dyDescent="0.35">
      <c r="A1505" s="156"/>
    </row>
    <row r="1506" spans="1:1" x14ac:dyDescent="0.35">
      <c r="A1506" s="156"/>
    </row>
    <row r="1507" spans="1:1" x14ac:dyDescent="0.35">
      <c r="A1507" s="156"/>
    </row>
    <row r="1508" spans="1:1" x14ac:dyDescent="0.35">
      <c r="A1508" s="156"/>
    </row>
    <row r="1509" spans="1:1" x14ac:dyDescent="0.35">
      <c r="A1509" s="156"/>
    </row>
    <row r="1510" spans="1:1" x14ac:dyDescent="0.35">
      <c r="A1510" s="156"/>
    </row>
    <row r="1511" spans="1:1" x14ac:dyDescent="0.35">
      <c r="A1511" s="156"/>
    </row>
    <row r="1512" spans="1:1" x14ac:dyDescent="0.35">
      <c r="A1512" s="156"/>
    </row>
    <row r="1513" spans="1:1" x14ac:dyDescent="0.35">
      <c r="A1513" s="156"/>
    </row>
    <row r="1514" spans="1:1" x14ac:dyDescent="0.35">
      <c r="A1514" s="156"/>
    </row>
    <row r="1515" spans="1:1" x14ac:dyDescent="0.35">
      <c r="A1515" s="156"/>
    </row>
    <row r="1516" spans="1:1" x14ac:dyDescent="0.35">
      <c r="A1516" s="156"/>
    </row>
    <row r="1517" spans="1:1" x14ac:dyDescent="0.35">
      <c r="A1517" s="156"/>
    </row>
    <row r="1518" spans="1:1" x14ac:dyDescent="0.35">
      <c r="A1518" s="156"/>
    </row>
    <row r="1519" spans="1:1" x14ac:dyDescent="0.35">
      <c r="A1519" s="156"/>
    </row>
    <row r="1520" spans="1:1" x14ac:dyDescent="0.35">
      <c r="A1520" s="156"/>
    </row>
    <row r="1521" spans="1:1" x14ac:dyDescent="0.35">
      <c r="A1521" s="156"/>
    </row>
    <row r="1522" spans="1:1" x14ac:dyDescent="0.35">
      <c r="A1522" s="156"/>
    </row>
    <row r="1523" spans="1:1" x14ac:dyDescent="0.35">
      <c r="A1523" s="156"/>
    </row>
    <row r="1524" spans="1:1" x14ac:dyDescent="0.35">
      <c r="A1524" s="156"/>
    </row>
    <row r="1525" spans="1:1" x14ac:dyDescent="0.35">
      <c r="A1525" s="156"/>
    </row>
    <row r="1526" spans="1:1" x14ac:dyDescent="0.35">
      <c r="A1526" s="156"/>
    </row>
    <row r="1527" spans="1:1" x14ac:dyDescent="0.35">
      <c r="A1527" s="156"/>
    </row>
    <row r="1528" spans="1:1" x14ac:dyDescent="0.35">
      <c r="A1528" s="156"/>
    </row>
    <row r="1529" spans="1:1" x14ac:dyDescent="0.35">
      <c r="A1529" s="156"/>
    </row>
    <row r="1530" spans="1:1" x14ac:dyDescent="0.35">
      <c r="A1530" s="156"/>
    </row>
    <row r="1531" spans="1:1" x14ac:dyDescent="0.35">
      <c r="A1531" s="156"/>
    </row>
    <row r="1532" spans="1:1" x14ac:dyDescent="0.35">
      <c r="A1532" s="156"/>
    </row>
    <row r="1533" spans="1:1" x14ac:dyDescent="0.35">
      <c r="A1533" s="156"/>
    </row>
    <row r="1534" spans="1:1" x14ac:dyDescent="0.35">
      <c r="A1534" s="156"/>
    </row>
    <row r="1535" spans="1:1" x14ac:dyDescent="0.35">
      <c r="A1535" s="156"/>
    </row>
    <row r="1536" spans="1:1" x14ac:dyDescent="0.35">
      <c r="A1536" s="156"/>
    </row>
    <row r="1537" spans="1:1" x14ac:dyDescent="0.35">
      <c r="A1537" s="156"/>
    </row>
    <row r="1538" spans="1:1" x14ac:dyDescent="0.35">
      <c r="A1538" s="156"/>
    </row>
    <row r="1539" spans="1:1" x14ac:dyDescent="0.35">
      <c r="A1539" s="156"/>
    </row>
    <row r="1540" spans="1:1" x14ac:dyDescent="0.35">
      <c r="A1540" s="156"/>
    </row>
    <row r="1541" spans="1:1" x14ac:dyDescent="0.35">
      <c r="A1541" s="156"/>
    </row>
    <row r="1542" spans="1:1" x14ac:dyDescent="0.35">
      <c r="A1542" s="156"/>
    </row>
    <row r="1543" spans="1:1" x14ac:dyDescent="0.35">
      <c r="A1543" s="156"/>
    </row>
    <row r="1544" spans="1:1" x14ac:dyDescent="0.35">
      <c r="A1544" s="156"/>
    </row>
    <row r="1545" spans="1:1" x14ac:dyDescent="0.35">
      <c r="A1545" s="156"/>
    </row>
    <row r="1546" spans="1:1" x14ac:dyDescent="0.35">
      <c r="A1546" s="156"/>
    </row>
    <row r="1547" spans="1:1" x14ac:dyDescent="0.35">
      <c r="A1547" s="156"/>
    </row>
    <row r="1548" spans="1:1" x14ac:dyDescent="0.35">
      <c r="A1548" s="156"/>
    </row>
    <row r="1549" spans="1:1" x14ac:dyDescent="0.35">
      <c r="A1549" s="156"/>
    </row>
    <row r="1550" spans="1:1" x14ac:dyDescent="0.35">
      <c r="A1550" s="156"/>
    </row>
    <row r="1551" spans="1:1" x14ac:dyDescent="0.35">
      <c r="A1551" s="156"/>
    </row>
    <row r="1552" spans="1:1" x14ac:dyDescent="0.35">
      <c r="A1552" s="156"/>
    </row>
    <row r="1553" spans="1:1" x14ac:dyDescent="0.35">
      <c r="A1553" s="156"/>
    </row>
    <row r="1554" spans="1:1" x14ac:dyDescent="0.35">
      <c r="A1554" s="156"/>
    </row>
    <row r="1555" spans="1:1" x14ac:dyDescent="0.35">
      <c r="A1555" s="156"/>
    </row>
    <row r="1556" spans="1:1" x14ac:dyDescent="0.35">
      <c r="A1556" s="156"/>
    </row>
    <row r="1557" spans="1:1" x14ac:dyDescent="0.35">
      <c r="A1557" s="156"/>
    </row>
    <row r="1558" spans="1:1" x14ac:dyDescent="0.35">
      <c r="A1558" s="156"/>
    </row>
    <row r="1559" spans="1:1" x14ac:dyDescent="0.35">
      <c r="A1559" s="156"/>
    </row>
    <row r="1560" spans="1:1" x14ac:dyDescent="0.35">
      <c r="A1560" s="156"/>
    </row>
    <row r="1561" spans="1:1" x14ac:dyDescent="0.35">
      <c r="A1561" s="156"/>
    </row>
    <row r="1562" spans="1:1" x14ac:dyDescent="0.35">
      <c r="A1562" s="156"/>
    </row>
    <row r="1563" spans="1:1" x14ac:dyDescent="0.35">
      <c r="A1563" s="156"/>
    </row>
    <row r="1564" spans="1:1" x14ac:dyDescent="0.35">
      <c r="A1564" s="156"/>
    </row>
    <row r="1565" spans="1:1" x14ac:dyDescent="0.35">
      <c r="A1565" s="156"/>
    </row>
    <row r="1566" spans="1:1" x14ac:dyDescent="0.35">
      <c r="A1566" s="156"/>
    </row>
    <row r="1567" spans="1:1" x14ac:dyDescent="0.35">
      <c r="A1567" s="156"/>
    </row>
    <row r="1568" spans="1:1" x14ac:dyDescent="0.35">
      <c r="A1568" s="156"/>
    </row>
    <row r="1569" spans="1:1" x14ac:dyDescent="0.35">
      <c r="A1569" s="156"/>
    </row>
    <row r="1570" spans="1:1" x14ac:dyDescent="0.35">
      <c r="A1570" s="156"/>
    </row>
    <row r="1571" spans="1:1" x14ac:dyDescent="0.35">
      <c r="A1571" s="156"/>
    </row>
    <row r="1572" spans="1:1" x14ac:dyDescent="0.35">
      <c r="A1572" s="156"/>
    </row>
    <row r="1573" spans="1:1" x14ac:dyDescent="0.35">
      <c r="A1573" s="156"/>
    </row>
    <row r="1574" spans="1:1" x14ac:dyDescent="0.35">
      <c r="A1574" s="156"/>
    </row>
    <row r="1575" spans="1:1" x14ac:dyDescent="0.35">
      <c r="A1575" s="156"/>
    </row>
    <row r="1576" spans="1:1" x14ac:dyDescent="0.35">
      <c r="A1576" s="156"/>
    </row>
    <row r="1577" spans="1:1" x14ac:dyDescent="0.35">
      <c r="A1577" s="156"/>
    </row>
    <row r="1578" spans="1:1" x14ac:dyDescent="0.35">
      <c r="A1578" s="156"/>
    </row>
    <row r="1579" spans="1:1" x14ac:dyDescent="0.35">
      <c r="A1579" s="156"/>
    </row>
    <row r="1580" spans="1:1" x14ac:dyDescent="0.35">
      <c r="A1580" s="156"/>
    </row>
    <row r="1581" spans="1:1" x14ac:dyDescent="0.35">
      <c r="A1581" s="156"/>
    </row>
    <row r="1582" spans="1:1" x14ac:dyDescent="0.35">
      <c r="A1582" s="156"/>
    </row>
    <row r="1583" spans="1:1" x14ac:dyDescent="0.35">
      <c r="A1583" s="156"/>
    </row>
    <row r="1584" spans="1:1" x14ac:dyDescent="0.35">
      <c r="A1584" s="156"/>
    </row>
    <row r="1585" spans="1:1" x14ac:dyDescent="0.35">
      <c r="A1585" s="156"/>
    </row>
    <row r="1586" spans="1:1" x14ac:dyDescent="0.35">
      <c r="A1586" s="156"/>
    </row>
    <row r="1587" spans="1:1" x14ac:dyDescent="0.35">
      <c r="A1587" s="156"/>
    </row>
    <row r="1588" spans="1:1" x14ac:dyDescent="0.35">
      <c r="A1588" s="156"/>
    </row>
    <row r="1589" spans="1:1" x14ac:dyDescent="0.35">
      <c r="A1589" s="156"/>
    </row>
    <row r="1590" spans="1:1" x14ac:dyDescent="0.35">
      <c r="A1590" s="156"/>
    </row>
    <row r="1591" spans="1:1" x14ac:dyDescent="0.35">
      <c r="A1591" s="156"/>
    </row>
    <row r="1592" spans="1:1" x14ac:dyDescent="0.35">
      <c r="A1592" s="156"/>
    </row>
    <row r="1593" spans="1:1" x14ac:dyDescent="0.35">
      <c r="A1593" s="156"/>
    </row>
    <row r="1594" spans="1:1" x14ac:dyDescent="0.35">
      <c r="A1594" s="156"/>
    </row>
    <row r="1595" spans="1:1" x14ac:dyDescent="0.35">
      <c r="A1595" s="156"/>
    </row>
    <row r="1596" spans="1:1" x14ac:dyDescent="0.35">
      <c r="A1596" s="156"/>
    </row>
    <row r="1597" spans="1:1" x14ac:dyDescent="0.35">
      <c r="A1597" s="156"/>
    </row>
    <row r="1598" spans="1:1" x14ac:dyDescent="0.35">
      <c r="A1598" s="156"/>
    </row>
    <row r="1599" spans="1:1" x14ac:dyDescent="0.35">
      <c r="A1599" s="156"/>
    </row>
    <row r="1600" spans="1:1" x14ac:dyDescent="0.35">
      <c r="A1600" s="156"/>
    </row>
    <row r="1601" spans="1:1" x14ac:dyDescent="0.35">
      <c r="A1601" s="156"/>
    </row>
    <row r="1602" spans="1:1" x14ac:dyDescent="0.35">
      <c r="A1602" s="156"/>
    </row>
    <row r="1603" spans="1:1" x14ac:dyDescent="0.35">
      <c r="A1603" s="156"/>
    </row>
    <row r="1604" spans="1:1" x14ac:dyDescent="0.35">
      <c r="A1604" s="156"/>
    </row>
    <row r="1605" spans="1:1" x14ac:dyDescent="0.35">
      <c r="A1605" s="156"/>
    </row>
    <row r="1606" spans="1:1" x14ac:dyDescent="0.35">
      <c r="A1606" s="156"/>
    </row>
    <row r="1607" spans="1:1" x14ac:dyDescent="0.35">
      <c r="A1607" s="156"/>
    </row>
    <row r="1608" spans="1:1" x14ac:dyDescent="0.35">
      <c r="A1608" s="156"/>
    </row>
    <row r="1609" spans="1:1" x14ac:dyDescent="0.35">
      <c r="A1609" s="156"/>
    </row>
    <row r="1610" spans="1:1" x14ac:dyDescent="0.35">
      <c r="A1610" s="156"/>
    </row>
    <row r="1611" spans="1:1" x14ac:dyDescent="0.35">
      <c r="A1611" s="156"/>
    </row>
    <row r="1612" spans="1:1" x14ac:dyDescent="0.35">
      <c r="A1612" s="156"/>
    </row>
    <row r="1613" spans="1:1" x14ac:dyDescent="0.35">
      <c r="A1613" s="156"/>
    </row>
    <row r="1614" spans="1:1" x14ac:dyDescent="0.35">
      <c r="A1614" s="156"/>
    </row>
    <row r="1615" spans="1:1" x14ac:dyDescent="0.35">
      <c r="A1615" s="156"/>
    </row>
    <row r="1616" spans="1:1" x14ac:dyDescent="0.35">
      <c r="A1616" s="156"/>
    </row>
    <row r="1617" spans="1:1" x14ac:dyDescent="0.35">
      <c r="A1617" s="156"/>
    </row>
    <row r="1618" spans="1:1" x14ac:dyDescent="0.35">
      <c r="A1618" s="156"/>
    </row>
    <row r="1619" spans="1:1" x14ac:dyDescent="0.35">
      <c r="A1619" s="156"/>
    </row>
    <row r="1620" spans="1:1" x14ac:dyDescent="0.35">
      <c r="A1620" s="156"/>
    </row>
    <row r="1621" spans="1:1" x14ac:dyDescent="0.35">
      <c r="A1621" s="156"/>
    </row>
    <row r="1622" spans="1:1" x14ac:dyDescent="0.35">
      <c r="A1622" s="156"/>
    </row>
    <row r="1623" spans="1:1" x14ac:dyDescent="0.35">
      <c r="A1623" s="156"/>
    </row>
    <row r="1624" spans="1:1" x14ac:dyDescent="0.35">
      <c r="A1624" s="156"/>
    </row>
    <row r="1625" spans="1:1" x14ac:dyDescent="0.35">
      <c r="A1625" s="156"/>
    </row>
    <row r="1626" spans="1:1" x14ac:dyDescent="0.35">
      <c r="A1626" s="156"/>
    </row>
    <row r="1627" spans="1:1" x14ac:dyDescent="0.35">
      <c r="A1627" s="156"/>
    </row>
    <row r="1628" spans="1:1" x14ac:dyDescent="0.35">
      <c r="A1628" s="156"/>
    </row>
    <row r="1629" spans="1:1" x14ac:dyDescent="0.35">
      <c r="A1629" s="156"/>
    </row>
    <row r="1630" spans="1:1" x14ac:dyDescent="0.35">
      <c r="A1630" s="156"/>
    </row>
    <row r="1631" spans="1:1" x14ac:dyDescent="0.35">
      <c r="A1631" s="156"/>
    </row>
    <row r="1632" spans="1:1" x14ac:dyDescent="0.35">
      <c r="A1632" s="156"/>
    </row>
    <row r="1633" spans="1:1" x14ac:dyDescent="0.35">
      <c r="A1633" s="156"/>
    </row>
    <row r="1634" spans="1:1" x14ac:dyDescent="0.35">
      <c r="A1634" s="156"/>
    </row>
    <row r="1635" spans="1:1" x14ac:dyDescent="0.35">
      <c r="A1635" s="156"/>
    </row>
    <row r="1636" spans="1:1" x14ac:dyDescent="0.35">
      <c r="A1636" s="156"/>
    </row>
    <row r="1637" spans="1:1" x14ac:dyDescent="0.35">
      <c r="A1637" s="156"/>
    </row>
    <row r="1638" spans="1:1" x14ac:dyDescent="0.35">
      <c r="A1638" s="156"/>
    </row>
    <row r="1639" spans="1:1" x14ac:dyDescent="0.35">
      <c r="A1639" s="156"/>
    </row>
    <row r="1640" spans="1:1" x14ac:dyDescent="0.35">
      <c r="A1640" s="156"/>
    </row>
    <row r="1641" spans="1:1" x14ac:dyDescent="0.35">
      <c r="A1641" s="156"/>
    </row>
    <row r="1642" spans="1:1" x14ac:dyDescent="0.35">
      <c r="A1642" s="156"/>
    </row>
    <row r="1643" spans="1:1" x14ac:dyDescent="0.35">
      <c r="A1643" s="156"/>
    </row>
    <row r="1644" spans="1:1" x14ac:dyDescent="0.35">
      <c r="A1644" s="156"/>
    </row>
    <row r="1645" spans="1:1" x14ac:dyDescent="0.35">
      <c r="A1645" s="156"/>
    </row>
    <row r="1646" spans="1:1" x14ac:dyDescent="0.35">
      <c r="A1646" s="156"/>
    </row>
    <row r="1647" spans="1:1" x14ac:dyDescent="0.35">
      <c r="A1647" s="156"/>
    </row>
    <row r="1648" spans="1:1" x14ac:dyDescent="0.35">
      <c r="A1648" s="156"/>
    </row>
    <row r="1649" spans="1:1" x14ac:dyDescent="0.35">
      <c r="A1649" s="156"/>
    </row>
    <row r="1650" spans="1:1" x14ac:dyDescent="0.35">
      <c r="A1650" s="156"/>
    </row>
    <row r="1651" spans="1:1" x14ac:dyDescent="0.35">
      <c r="A1651" s="156"/>
    </row>
    <row r="1652" spans="1:1" x14ac:dyDescent="0.35">
      <c r="A1652" s="156"/>
    </row>
    <row r="1653" spans="1:1" x14ac:dyDescent="0.35">
      <c r="A1653" s="156"/>
    </row>
    <row r="1654" spans="1:1" x14ac:dyDescent="0.35">
      <c r="A1654" s="156"/>
    </row>
    <row r="1655" spans="1:1" x14ac:dyDescent="0.35">
      <c r="A1655" s="156"/>
    </row>
    <row r="1656" spans="1:1" x14ac:dyDescent="0.35">
      <c r="A1656" s="156"/>
    </row>
    <row r="1657" spans="1:1" x14ac:dyDescent="0.35">
      <c r="A1657" s="156"/>
    </row>
    <row r="1658" spans="1:1" x14ac:dyDescent="0.35">
      <c r="A1658" s="156"/>
    </row>
    <row r="1659" spans="1:1" x14ac:dyDescent="0.35">
      <c r="A1659" s="156"/>
    </row>
    <row r="1660" spans="1:1" x14ac:dyDescent="0.35">
      <c r="A1660" s="156"/>
    </row>
    <row r="1661" spans="1:1" x14ac:dyDescent="0.35">
      <c r="A1661" s="156"/>
    </row>
    <row r="1662" spans="1:1" x14ac:dyDescent="0.35">
      <c r="A1662" s="156"/>
    </row>
    <row r="1663" spans="1:1" x14ac:dyDescent="0.35">
      <c r="A1663" s="156"/>
    </row>
    <row r="1664" spans="1:1" x14ac:dyDescent="0.35">
      <c r="A1664" s="156"/>
    </row>
    <row r="1665" spans="1:1" x14ac:dyDescent="0.35">
      <c r="A1665" s="156"/>
    </row>
    <row r="1666" spans="1:1" x14ac:dyDescent="0.35">
      <c r="A1666" s="156"/>
    </row>
    <row r="1667" spans="1:1" x14ac:dyDescent="0.35">
      <c r="A1667" s="156"/>
    </row>
    <row r="1668" spans="1:1" x14ac:dyDescent="0.35">
      <c r="A1668" s="156"/>
    </row>
    <row r="1669" spans="1:1" x14ac:dyDescent="0.35">
      <c r="A1669" s="156"/>
    </row>
    <row r="1670" spans="1:1" x14ac:dyDescent="0.35">
      <c r="A1670" s="156"/>
    </row>
    <row r="1671" spans="1:1" x14ac:dyDescent="0.35">
      <c r="A1671" s="156"/>
    </row>
    <row r="1672" spans="1:1" x14ac:dyDescent="0.35">
      <c r="A1672" s="156"/>
    </row>
    <row r="1673" spans="1:1" x14ac:dyDescent="0.35">
      <c r="A1673" s="156"/>
    </row>
    <row r="1674" spans="1:1" x14ac:dyDescent="0.35">
      <c r="A1674" s="156"/>
    </row>
    <row r="1675" spans="1:1" x14ac:dyDescent="0.35">
      <c r="A1675" s="156"/>
    </row>
    <row r="1676" spans="1:1" x14ac:dyDescent="0.35">
      <c r="A1676" s="156"/>
    </row>
    <row r="1677" spans="1:1" x14ac:dyDescent="0.35">
      <c r="A1677" s="156"/>
    </row>
    <row r="1678" spans="1:1" x14ac:dyDescent="0.35">
      <c r="A1678" s="156"/>
    </row>
    <row r="1679" spans="1:1" x14ac:dyDescent="0.35">
      <c r="A1679" s="156"/>
    </row>
    <row r="1680" spans="1:1" x14ac:dyDescent="0.35">
      <c r="A1680" s="156"/>
    </row>
    <row r="1681" spans="1:1" x14ac:dyDescent="0.35">
      <c r="A1681" s="156"/>
    </row>
    <row r="1682" spans="1:1" x14ac:dyDescent="0.35">
      <c r="A1682" s="156"/>
    </row>
    <row r="1683" spans="1:1" x14ac:dyDescent="0.35">
      <c r="A1683" s="156"/>
    </row>
    <row r="1684" spans="1:1" x14ac:dyDescent="0.35">
      <c r="A1684" s="156"/>
    </row>
    <row r="1685" spans="1:1" x14ac:dyDescent="0.35">
      <c r="A1685" s="156"/>
    </row>
    <row r="1686" spans="1:1" x14ac:dyDescent="0.35">
      <c r="A1686" s="156"/>
    </row>
    <row r="1687" spans="1:1" x14ac:dyDescent="0.35">
      <c r="A1687" s="156"/>
    </row>
    <row r="1688" spans="1:1" x14ac:dyDescent="0.35">
      <c r="A1688" s="156"/>
    </row>
    <row r="1689" spans="1:1" x14ac:dyDescent="0.35">
      <c r="A1689" s="156"/>
    </row>
    <row r="1690" spans="1:1" x14ac:dyDescent="0.35">
      <c r="A1690" s="156"/>
    </row>
    <row r="1691" spans="1:1" x14ac:dyDescent="0.35">
      <c r="A1691" s="156"/>
    </row>
    <row r="1692" spans="1:1" x14ac:dyDescent="0.35">
      <c r="A1692" s="156"/>
    </row>
    <row r="1693" spans="1:1" x14ac:dyDescent="0.35">
      <c r="A1693" s="156"/>
    </row>
    <row r="1694" spans="1:1" x14ac:dyDescent="0.35">
      <c r="A1694" s="156"/>
    </row>
    <row r="1695" spans="1:1" x14ac:dyDescent="0.35">
      <c r="A1695" s="156"/>
    </row>
    <row r="1696" spans="1:1" x14ac:dyDescent="0.35">
      <c r="A1696" s="156"/>
    </row>
    <row r="1697" spans="1:1" x14ac:dyDescent="0.35">
      <c r="A1697" s="156"/>
    </row>
    <row r="1698" spans="1:1" x14ac:dyDescent="0.35">
      <c r="A1698" s="156"/>
    </row>
    <row r="1699" spans="1:1" x14ac:dyDescent="0.35">
      <c r="A1699" s="156"/>
    </row>
    <row r="1700" spans="1:1" x14ac:dyDescent="0.35">
      <c r="A1700" s="156"/>
    </row>
    <row r="1701" spans="1:1" x14ac:dyDescent="0.35">
      <c r="A1701" s="156"/>
    </row>
    <row r="1702" spans="1:1" x14ac:dyDescent="0.35">
      <c r="A1702" s="156"/>
    </row>
    <row r="1703" spans="1:1" x14ac:dyDescent="0.35">
      <c r="A1703" s="156"/>
    </row>
    <row r="1704" spans="1:1" x14ac:dyDescent="0.35">
      <c r="A1704" s="156"/>
    </row>
    <row r="1705" spans="1:1" x14ac:dyDescent="0.35">
      <c r="A1705" s="156"/>
    </row>
    <row r="1706" spans="1:1" x14ac:dyDescent="0.35">
      <c r="A1706" s="156"/>
    </row>
    <row r="1707" spans="1:1" x14ac:dyDescent="0.35">
      <c r="A1707" s="156"/>
    </row>
    <row r="1708" spans="1:1" x14ac:dyDescent="0.35">
      <c r="A1708" s="156"/>
    </row>
    <row r="1709" spans="1:1" x14ac:dyDescent="0.35">
      <c r="A1709" s="156"/>
    </row>
    <row r="1710" spans="1:1" x14ac:dyDescent="0.35">
      <c r="A1710" s="156"/>
    </row>
    <row r="1711" spans="1:1" x14ac:dyDescent="0.35">
      <c r="A1711" s="156"/>
    </row>
    <row r="1712" spans="1:1" x14ac:dyDescent="0.35">
      <c r="A1712" s="156"/>
    </row>
    <row r="1713" spans="1:1" x14ac:dyDescent="0.35">
      <c r="A1713" s="156"/>
    </row>
    <row r="1714" spans="1:1" x14ac:dyDescent="0.35">
      <c r="A1714" s="156"/>
    </row>
    <row r="1715" spans="1:1" x14ac:dyDescent="0.35">
      <c r="A1715" s="156"/>
    </row>
    <row r="1716" spans="1:1" x14ac:dyDescent="0.35">
      <c r="A1716" s="156"/>
    </row>
    <row r="1717" spans="1:1" x14ac:dyDescent="0.35">
      <c r="A1717" s="156"/>
    </row>
    <row r="1718" spans="1:1" x14ac:dyDescent="0.35">
      <c r="A1718" s="156"/>
    </row>
    <row r="1719" spans="1:1" x14ac:dyDescent="0.35">
      <c r="A1719" s="156"/>
    </row>
    <row r="1720" spans="1:1" x14ac:dyDescent="0.35">
      <c r="A1720" s="156"/>
    </row>
    <row r="1721" spans="1:1" x14ac:dyDescent="0.35">
      <c r="A1721" s="156"/>
    </row>
    <row r="1722" spans="1:1" x14ac:dyDescent="0.35">
      <c r="A1722" s="156"/>
    </row>
    <row r="1723" spans="1:1" x14ac:dyDescent="0.35">
      <c r="A1723" s="156"/>
    </row>
    <row r="1724" spans="1:1" x14ac:dyDescent="0.35">
      <c r="A1724" s="156"/>
    </row>
    <row r="1725" spans="1:1" x14ac:dyDescent="0.35">
      <c r="A1725" s="156"/>
    </row>
    <row r="1726" spans="1:1" x14ac:dyDescent="0.35">
      <c r="A1726" s="156"/>
    </row>
    <row r="1727" spans="1:1" x14ac:dyDescent="0.35">
      <c r="A1727" s="156"/>
    </row>
    <row r="1728" spans="1:1" x14ac:dyDescent="0.35">
      <c r="A1728" s="156"/>
    </row>
    <row r="1729" spans="1:1" x14ac:dyDescent="0.35">
      <c r="A1729" s="156"/>
    </row>
    <row r="1730" spans="1:1" x14ac:dyDescent="0.35">
      <c r="A1730" s="156"/>
    </row>
    <row r="1731" spans="1:1" x14ac:dyDescent="0.35">
      <c r="A1731" s="156"/>
    </row>
    <row r="1732" spans="1:1" x14ac:dyDescent="0.35">
      <c r="A1732" s="156"/>
    </row>
    <row r="1733" spans="1:1" x14ac:dyDescent="0.35">
      <c r="A1733" s="156"/>
    </row>
    <row r="1734" spans="1:1" x14ac:dyDescent="0.35">
      <c r="A1734" s="156"/>
    </row>
    <row r="1735" spans="1:1" x14ac:dyDescent="0.35">
      <c r="A1735" s="156"/>
    </row>
    <row r="1736" spans="1:1" x14ac:dyDescent="0.35">
      <c r="A1736" s="156"/>
    </row>
    <row r="1737" spans="1:1" x14ac:dyDescent="0.35">
      <c r="A1737" s="156"/>
    </row>
    <row r="1738" spans="1:1" x14ac:dyDescent="0.35">
      <c r="A1738" s="156"/>
    </row>
    <row r="1739" spans="1:1" x14ac:dyDescent="0.35">
      <c r="A1739" s="156"/>
    </row>
    <row r="1740" spans="1:1" x14ac:dyDescent="0.35">
      <c r="A1740" s="156"/>
    </row>
    <row r="1741" spans="1:1" x14ac:dyDescent="0.35">
      <c r="A1741" s="156"/>
    </row>
    <row r="1742" spans="1:1" x14ac:dyDescent="0.35">
      <c r="A1742" s="156"/>
    </row>
    <row r="1743" spans="1:1" x14ac:dyDescent="0.35">
      <c r="A1743" s="156"/>
    </row>
    <row r="1744" spans="1:1" x14ac:dyDescent="0.35">
      <c r="A1744" s="156"/>
    </row>
    <row r="1745" spans="1:1" x14ac:dyDescent="0.35">
      <c r="A1745" s="156"/>
    </row>
    <row r="1746" spans="1:1" x14ac:dyDescent="0.35">
      <c r="A1746" s="156"/>
    </row>
    <row r="1747" spans="1:1" x14ac:dyDescent="0.35">
      <c r="A1747" s="156"/>
    </row>
    <row r="1748" spans="1:1" x14ac:dyDescent="0.35">
      <c r="A1748" s="156"/>
    </row>
    <row r="1749" spans="1:1" x14ac:dyDescent="0.35">
      <c r="A1749" s="156"/>
    </row>
    <row r="1750" spans="1:1" x14ac:dyDescent="0.35">
      <c r="A1750" s="156"/>
    </row>
    <row r="1751" spans="1:1" x14ac:dyDescent="0.35">
      <c r="A1751" s="156"/>
    </row>
    <row r="1752" spans="1:1" x14ac:dyDescent="0.35">
      <c r="A1752" s="156"/>
    </row>
    <row r="1753" spans="1:1" x14ac:dyDescent="0.35">
      <c r="A1753" s="156"/>
    </row>
    <row r="1754" spans="1:1" x14ac:dyDescent="0.35">
      <c r="A1754" s="156"/>
    </row>
    <row r="1755" spans="1:1" x14ac:dyDescent="0.35">
      <c r="A1755" s="156"/>
    </row>
    <row r="1756" spans="1:1" x14ac:dyDescent="0.35">
      <c r="A1756" s="156"/>
    </row>
    <row r="1757" spans="1:1" x14ac:dyDescent="0.35">
      <c r="A1757" s="156"/>
    </row>
    <row r="1758" spans="1:1" x14ac:dyDescent="0.35">
      <c r="A1758" s="156"/>
    </row>
    <row r="1759" spans="1:1" x14ac:dyDescent="0.35">
      <c r="A1759" s="156"/>
    </row>
    <row r="1760" spans="1:1" x14ac:dyDescent="0.35">
      <c r="A1760" s="156"/>
    </row>
    <row r="1761" spans="1:1" x14ac:dyDescent="0.35">
      <c r="A1761" s="156"/>
    </row>
    <row r="1762" spans="1:1" x14ac:dyDescent="0.35">
      <c r="A1762" s="156"/>
    </row>
    <row r="1763" spans="1:1" x14ac:dyDescent="0.35">
      <c r="A1763" s="156"/>
    </row>
    <row r="1764" spans="1:1" x14ac:dyDescent="0.35">
      <c r="A1764" s="156"/>
    </row>
    <row r="1765" spans="1:1" x14ac:dyDescent="0.35">
      <c r="A1765" s="156"/>
    </row>
    <row r="1766" spans="1:1" x14ac:dyDescent="0.35">
      <c r="A1766" s="156"/>
    </row>
    <row r="1767" spans="1:1" x14ac:dyDescent="0.35">
      <c r="A1767" s="156"/>
    </row>
    <row r="1768" spans="1:1" x14ac:dyDescent="0.35">
      <c r="A1768" s="156"/>
    </row>
    <row r="1769" spans="1:1" x14ac:dyDescent="0.35">
      <c r="A1769" s="156"/>
    </row>
    <row r="1770" spans="1:1" x14ac:dyDescent="0.35">
      <c r="A1770" s="156"/>
    </row>
    <row r="1771" spans="1:1" x14ac:dyDescent="0.35">
      <c r="A1771" s="156"/>
    </row>
    <row r="1772" spans="1:1" x14ac:dyDescent="0.35">
      <c r="A1772" s="156"/>
    </row>
    <row r="1773" spans="1:1" x14ac:dyDescent="0.35">
      <c r="A1773" s="156"/>
    </row>
    <row r="1774" spans="1:1" x14ac:dyDescent="0.35">
      <c r="A1774" s="156"/>
    </row>
    <row r="1775" spans="1:1" x14ac:dyDescent="0.35">
      <c r="A1775" s="156"/>
    </row>
    <row r="1776" spans="1:1" x14ac:dyDescent="0.35">
      <c r="A1776" s="156"/>
    </row>
    <row r="1777" spans="1:1" x14ac:dyDescent="0.35">
      <c r="A1777" s="156"/>
    </row>
    <row r="1778" spans="1:1" x14ac:dyDescent="0.35">
      <c r="A1778" s="156"/>
    </row>
    <row r="1779" spans="1:1" x14ac:dyDescent="0.35">
      <c r="A1779" s="156"/>
    </row>
    <row r="1780" spans="1:1" x14ac:dyDescent="0.35">
      <c r="A1780" s="156"/>
    </row>
    <row r="1781" spans="1:1" x14ac:dyDescent="0.35">
      <c r="A1781" s="156"/>
    </row>
    <row r="1782" spans="1:1" x14ac:dyDescent="0.35">
      <c r="A1782" s="156"/>
    </row>
    <row r="1783" spans="1:1" x14ac:dyDescent="0.35">
      <c r="A1783" s="156"/>
    </row>
    <row r="1784" spans="1:1" x14ac:dyDescent="0.35">
      <c r="A1784" s="156"/>
    </row>
    <row r="1785" spans="1:1" x14ac:dyDescent="0.35">
      <c r="A1785" s="156"/>
    </row>
    <row r="1786" spans="1:1" x14ac:dyDescent="0.35">
      <c r="A1786" s="156"/>
    </row>
    <row r="1787" spans="1:1" x14ac:dyDescent="0.35">
      <c r="A1787" s="156"/>
    </row>
    <row r="1788" spans="1:1" x14ac:dyDescent="0.35">
      <c r="A1788" s="156"/>
    </row>
    <row r="1789" spans="1:1" x14ac:dyDescent="0.35">
      <c r="A1789" s="156"/>
    </row>
    <row r="1790" spans="1:1" x14ac:dyDescent="0.35">
      <c r="A1790" s="156"/>
    </row>
    <row r="1791" spans="1:1" x14ac:dyDescent="0.35">
      <c r="A1791" s="156"/>
    </row>
    <row r="1792" spans="1:1" x14ac:dyDescent="0.35">
      <c r="A1792" s="156"/>
    </row>
    <row r="1793" spans="1:1" x14ac:dyDescent="0.35">
      <c r="A1793" s="156"/>
    </row>
    <row r="1794" spans="1:1" x14ac:dyDescent="0.35">
      <c r="A1794" s="156"/>
    </row>
    <row r="1795" spans="1:1" x14ac:dyDescent="0.35">
      <c r="A1795" s="156"/>
    </row>
    <row r="1796" spans="1:1" x14ac:dyDescent="0.35">
      <c r="A1796" s="156"/>
    </row>
    <row r="1797" spans="1:1" x14ac:dyDescent="0.35">
      <c r="A1797" s="156"/>
    </row>
    <row r="1798" spans="1:1" x14ac:dyDescent="0.35">
      <c r="A1798" s="156"/>
    </row>
    <row r="1799" spans="1:1" x14ac:dyDescent="0.35">
      <c r="A1799" s="156"/>
    </row>
    <row r="1800" spans="1:1" x14ac:dyDescent="0.35">
      <c r="A1800" s="156"/>
    </row>
    <row r="1801" spans="1:1" x14ac:dyDescent="0.35">
      <c r="A1801" s="156"/>
    </row>
    <row r="1802" spans="1:1" x14ac:dyDescent="0.35">
      <c r="A1802" s="156"/>
    </row>
    <row r="1803" spans="1:1" x14ac:dyDescent="0.35">
      <c r="A1803" s="156"/>
    </row>
    <row r="1804" spans="1:1" x14ac:dyDescent="0.35">
      <c r="A1804" s="156"/>
    </row>
    <row r="1805" spans="1:1" x14ac:dyDescent="0.35">
      <c r="A1805" s="156"/>
    </row>
    <row r="1806" spans="1:1" x14ac:dyDescent="0.35">
      <c r="A1806" s="156"/>
    </row>
    <row r="1807" spans="1:1" x14ac:dyDescent="0.35">
      <c r="A1807" s="156"/>
    </row>
    <row r="1808" spans="1:1" x14ac:dyDescent="0.35">
      <c r="A1808" s="156"/>
    </row>
    <row r="1809" spans="1:1" x14ac:dyDescent="0.35">
      <c r="A1809" s="156"/>
    </row>
    <row r="1810" spans="1:1" x14ac:dyDescent="0.35">
      <c r="A1810" s="156"/>
    </row>
    <row r="1811" spans="1:1" x14ac:dyDescent="0.35">
      <c r="A1811" s="156"/>
    </row>
    <row r="1812" spans="1:1" x14ac:dyDescent="0.35">
      <c r="A1812" s="156"/>
    </row>
    <row r="1813" spans="1:1" x14ac:dyDescent="0.35">
      <c r="A1813" s="156"/>
    </row>
    <row r="1814" spans="1:1" x14ac:dyDescent="0.35">
      <c r="A1814" s="156"/>
    </row>
    <row r="1815" spans="1:1" x14ac:dyDescent="0.35">
      <c r="A1815" s="156"/>
    </row>
    <row r="1816" spans="1:1" x14ac:dyDescent="0.35">
      <c r="A1816" s="156"/>
    </row>
    <row r="1817" spans="1:1" x14ac:dyDescent="0.35">
      <c r="A1817" s="156"/>
    </row>
    <row r="1818" spans="1:1" x14ac:dyDescent="0.35">
      <c r="A1818" s="156"/>
    </row>
    <row r="1819" spans="1:1" x14ac:dyDescent="0.35">
      <c r="A1819" s="156"/>
    </row>
    <row r="1820" spans="1:1" x14ac:dyDescent="0.35">
      <c r="A1820" s="156"/>
    </row>
    <row r="1821" spans="1:1" x14ac:dyDescent="0.35">
      <c r="A1821" s="156"/>
    </row>
    <row r="1822" spans="1:1" x14ac:dyDescent="0.35">
      <c r="A1822" s="156"/>
    </row>
    <row r="1823" spans="1:1" x14ac:dyDescent="0.35">
      <c r="A1823" s="156"/>
    </row>
    <row r="1824" spans="1:1" x14ac:dyDescent="0.35">
      <c r="A1824" s="156"/>
    </row>
    <row r="1825" spans="1:1" x14ac:dyDescent="0.35">
      <c r="A1825" s="156"/>
    </row>
    <row r="1826" spans="1:1" x14ac:dyDescent="0.35">
      <c r="A1826" s="156"/>
    </row>
    <row r="1827" spans="1:1" x14ac:dyDescent="0.35">
      <c r="A1827" s="156"/>
    </row>
    <row r="1828" spans="1:1" x14ac:dyDescent="0.35">
      <c r="A1828" s="156"/>
    </row>
    <row r="1829" spans="1:1" x14ac:dyDescent="0.35">
      <c r="A1829" s="156"/>
    </row>
    <row r="1830" spans="1:1" x14ac:dyDescent="0.35">
      <c r="A1830" s="156"/>
    </row>
    <row r="1831" spans="1:1" x14ac:dyDescent="0.35">
      <c r="A1831" s="156"/>
    </row>
    <row r="1832" spans="1:1" x14ac:dyDescent="0.35">
      <c r="A1832" s="156"/>
    </row>
    <row r="1833" spans="1:1" x14ac:dyDescent="0.35">
      <c r="A1833" s="156"/>
    </row>
    <row r="1834" spans="1:1" x14ac:dyDescent="0.35">
      <c r="A1834" s="156"/>
    </row>
    <row r="1835" spans="1:1" x14ac:dyDescent="0.35">
      <c r="A1835" s="156"/>
    </row>
    <row r="1836" spans="1:1" x14ac:dyDescent="0.35">
      <c r="A1836" s="156"/>
    </row>
    <row r="1837" spans="1:1" x14ac:dyDescent="0.35">
      <c r="A1837" s="156"/>
    </row>
    <row r="1838" spans="1:1" x14ac:dyDescent="0.35">
      <c r="A1838" s="156"/>
    </row>
    <row r="1839" spans="1:1" x14ac:dyDescent="0.35">
      <c r="A1839" s="156"/>
    </row>
    <row r="1840" spans="1:1" x14ac:dyDescent="0.35">
      <c r="A1840" s="156"/>
    </row>
    <row r="1841" spans="1:1" x14ac:dyDescent="0.35">
      <c r="A1841" s="156"/>
    </row>
    <row r="1842" spans="1:1" x14ac:dyDescent="0.35">
      <c r="A1842" s="156"/>
    </row>
    <row r="1843" spans="1:1" x14ac:dyDescent="0.35">
      <c r="A1843" s="156"/>
    </row>
    <row r="1844" spans="1:1" x14ac:dyDescent="0.35">
      <c r="A1844" s="156"/>
    </row>
    <row r="1845" spans="1:1" x14ac:dyDescent="0.35">
      <c r="A1845" s="156"/>
    </row>
    <row r="1846" spans="1:1" x14ac:dyDescent="0.35">
      <c r="A1846" s="156"/>
    </row>
    <row r="1847" spans="1:1" x14ac:dyDescent="0.35">
      <c r="A1847" s="156"/>
    </row>
    <row r="1848" spans="1:1" x14ac:dyDescent="0.35">
      <c r="A1848" s="156"/>
    </row>
    <row r="1849" spans="1:1" x14ac:dyDescent="0.35">
      <c r="A1849" s="156"/>
    </row>
    <row r="1850" spans="1:1" x14ac:dyDescent="0.35">
      <c r="A1850" s="156"/>
    </row>
    <row r="1851" spans="1:1" x14ac:dyDescent="0.35">
      <c r="A1851" s="156"/>
    </row>
    <row r="1852" spans="1:1" x14ac:dyDescent="0.35">
      <c r="A1852" s="156"/>
    </row>
    <row r="1853" spans="1:1" x14ac:dyDescent="0.35">
      <c r="A1853" s="156"/>
    </row>
    <row r="1854" spans="1:1" x14ac:dyDescent="0.35">
      <c r="A1854" s="156"/>
    </row>
    <row r="1855" spans="1:1" x14ac:dyDescent="0.35">
      <c r="A1855" s="156"/>
    </row>
    <row r="1856" spans="1:1" x14ac:dyDescent="0.35">
      <c r="A1856" s="156"/>
    </row>
    <row r="1857" spans="1:1" x14ac:dyDescent="0.35">
      <c r="A1857" s="156"/>
    </row>
    <row r="1858" spans="1:1" x14ac:dyDescent="0.35">
      <c r="A1858" s="156"/>
    </row>
    <row r="1859" spans="1:1" x14ac:dyDescent="0.35">
      <c r="A1859" s="156"/>
    </row>
    <row r="1860" spans="1:1" x14ac:dyDescent="0.35">
      <c r="A1860" s="156"/>
    </row>
    <row r="1861" spans="1:1" x14ac:dyDescent="0.35">
      <c r="A1861" s="156"/>
    </row>
    <row r="1862" spans="1:1" x14ac:dyDescent="0.35">
      <c r="A1862" s="156"/>
    </row>
    <row r="1863" spans="1:1" x14ac:dyDescent="0.35">
      <c r="A1863" s="156"/>
    </row>
    <row r="1864" spans="1:1" x14ac:dyDescent="0.35">
      <c r="A1864" s="156"/>
    </row>
    <row r="1865" spans="1:1" x14ac:dyDescent="0.35">
      <c r="A1865" s="156"/>
    </row>
    <row r="1866" spans="1:1" x14ac:dyDescent="0.35">
      <c r="A1866" s="156"/>
    </row>
    <row r="1867" spans="1:1" x14ac:dyDescent="0.35">
      <c r="A1867" s="156"/>
    </row>
    <row r="1868" spans="1:1" x14ac:dyDescent="0.35">
      <c r="A1868" s="156"/>
    </row>
    <row r="1869" spans="1:1" x14ac:dyDescent="0.35">
      <c r="A1869" s="156"/>
    </row>
    <row r="1870" spans="1:1" x14ac:dyDescent="0.35">
      <c r="A1870" s="156"/>
    </row>
    <row r="1871" spans="1:1" x14ac:dyDescent="0.35">
      <c r="A1871" s="156"/>
    </row>
    <row r="1872" spans="1:1" x14ac:dyDescent="0.35">
      <c r="A1872" s="156"/>
    </row>
    <row r="1873" spans="1:1" x14ac:dyDescent="0.35">
      <c r="A1873" s="156"/>
    </row>
    <row r="1874" spans="1:1" x14ac:dyDescent="0.35">
      <c r="A1874" s="156"/>
    </row>
    <row r="1875" spans="1:1" x14ac:dyDescent="0.35">
      <c r="A1875" s="156"/>
    </row>
    <row r="1876" spans="1:1" x14ac:dyDescent="0.35">
      <c r="A1876" s="156"/>
    </row>
    <row r="1877" spans="1:1" x14ac:dyDescent="0.35">
      <c r="A1877" s="156"/>
    </row>
    <row r="1878" spans="1:1" x14ac:dyDescent="0.35">
      <c r="A1878" s="156"/>
    </row>
    <row r="1879" spans="1:1" x14ac:dyDescent="0.35">
      <c r="A1879" s="156"/>
    </row>
    <row r="1880" spans="1:1" x14ac:dyDescent="0.35">
      <c r="A1880" s="156"/>
    </row>
    <row r="1881" spans="1:1" x14ac:dyDescent="0.35">
      <c r="A1881" s="156"/>
    </row>
    <row r="1882" spans="1:1" x14ac:dyDescent="0.35">
      <c r="A1882" s="156"/>
    </row>
    <row r="1883" spans="1:1" x14ac:dyDescent="0.35">
      <c r="A1883" s="156"/>
    </row>
    <row r="1884" spans="1:1" x14ac:dyDescent="0.35">
      <c r="A1884" s="156"/>
    </row>
    <row r="1885" spans="1:1" x14ac:dyDescent="0.35">
      <c r="A1885" s="156"/>
    </row>
    <row r="1886" spans="1:1" x14ac:dyDescent="0.35">
      <c r="A1886" s="156"/>
    </row>
    <row r="1887" spans="1:1" x14ac:dyDescent="0.35">
      <c r="A1887" s="156"/>
    </row>
    <row r="1888" spans="1:1" x14ac:dyDescent="0.35">
      <c r="A1888" s="156"/>
    </row>
    <row r="1889" spans="1:1" x14ac:dyDescent="0.35">
      <c r="A1889" s="156"/>
    </row>
    <row r="1890" spans="1:1" x14ac:dyDescent="0.35">
      <c r="A1890" s="156"/>
    </row>
    <row r="1891" spans="1:1" x14ac:dyDescent="0.35">
      <c r="A1891" s="156"/>
    </row>
    <row r="1892" spans="1:1" x14ac:dyDescent="0.35">
      <c r="A1892" s="156"/>
    </row>
    <row r="1893" spans="1:1" x14ac:dyDescent="0.35">
      <c r="A1893" s="156"/>
    </row>
    <row r="1894" spans="1:1" x14ac:dyDescent="0.35">
      <c r="A1894" s="156"/>
    </row>
    <row r="1895" spans="1:1" x14ac:dyDescent="0.35">
      <c r="A1895" s="156"/>
    </row>
    <row r="1896" spans="1:1" x14ac:dyDescent="0.35">
      <c r="A1896" s="156"/>
    </row>
    <row r="1897" spans="1:1" x14ac:dyDescent="0.35">
      <c r="A1897" s="156"/>
    </row>
    <row r="1898" spans="1:1" x14ac:dyDescent="0.35">
      <c r="A1898" s="156"/>
    </row>
    <row r="1899" spans="1:1" x14ac:dyDescent="0.35">
      <c r="A1899" s="156"/>
    </row>
    <row r="1900" spans="1:1" x14ac:dyDescent="0.35">
      <c r="A1900" s="156"/>
    </row>
    <row r="1901" spans="1:1" x14ac:dyDescent="0.35">
      <c r="A1901" s="156"/>
    </row>
    <row r="1902" spans="1:1" x14ac:dyDescent="0.35">
      <c r="A1902" s="156"/>
    </row>
    <row r="1903" spans="1:1" x14ac:dyDescent="0.35">
      <c r="A1903" s="156"/>
    </row>
    <row r="1904" spans="1:1" x14ac:dyDescent="0.35">
      <c r="A1904" s="156"/>
    </row>
    <row r="1905" spans="1:1" x14ac:dyDescent="0.35">
      <c r="A1905" s="156"/>
    </row>
    <row r="1906" spans="1:1" x14ac:dyDescent="0.35">
      <c r="A1906" s="156"/>
    </row>
    <row r="1907" spans="1:1" x14ac:dyDescent="0.35">
      <c r="A1907" s="156"/>
    </row>
    <row r="1908" spans="1:1" x14ac:dyDescent="0.35">
      <c r="A1908" s="156"/>
    </row>
    <row r="1909" spans="1:1" x14ac:dyDescent="0.35">
      <c r="A1909" s="156"/>
    </row>
    <row r="1910" spans="1:1" x14ac:dyDescent="0.35">
      <c r="A1910" s="156"/>
    </row>
    <row r="1911" spans="1:1" x14ac:dyDescent="0.35">
      <c r="A1911" s="156"/>
    </row>
    <row r="1912" spans="1:1" x14ac:dyDescent="0.35">
      <c r="A1912" s="156"/>
    </row>
    <row r="1913" spans="1:1" x14ac:dyDescent="0.35">
      <c r="A1913" s="156"/>
    </row>
    <row r="1914" spans="1:1" x14ac:dyDescent="0.35">
      <c r="A1914" s="156"/>
    </row>
    <row r="1915" spans="1:1" x14ac:dyDescent="0.35">
      <c r="A1915" s="156"/>
    </row>
    <row r="1916" spans="1:1" x14ac:dyDescent="0.35">
      <c r="A1916" s="156"/>
    </row>
    <row r="1917" spans="1:1" x14ac:dyDescent="0.35">
      <c r="A1917" s="156"/>
    </row>
    <row r="1918" spans="1:1" x14ac:dyDescent="0.35">
      <c r="A1918" s="156"/>
    </row>
    <row r="1919" spans="1:1" x14ac:dyDescent="0.35">
      <c r="A1919" s="156"/>
    </row>
    <row r="1920" spans="1:1" x14ac:dyDescent="0.35">
      <c r="A1920" s="156"/>
    </row>
    <row r="1921" spans="1:1" x14ac:dyDescent="0.35">
      <c r="A1921" s="156"/>
    </row>
    <row r="1922" spans="1:1" x14ac:dyDescent="0.35">
      <c r="A1922" s="156"/>
    </row>
    <row r="1923" spans="1:1" x14ac:dyDescent="0.35">
      <c r="A1923" s="156"/>
    </row>
    <row r="1924" spans="1:1" x14ac:dyDescent="0.35">
      <c r="A1924" s="156"/>
    </row>
    <row r="1925" spans="1:1" x14ac:dyDescent="0.35">
      <c r="A1925" s="156"/>
    </row>
    <row r="1926" spans="1:1" x14ac:dyDescent="0.35">
      <c r="A1926" s="156"/>
    </row>
    <row r="1927" spans="1:1" x14ac:dyDescent="0.35">
      <c r="A1927" s="156"/>
    </row>
    <row r="1928" spans="1:1" x14ac:dyDescent="0.35">
      <c r="A1928" s="156"/>
    </row>
    <row r="1929" spans="1:1" x14ac:dyDescent="0.35">
      <c r="A1929" s="156"/>
    </row>
    <row r="1930" spans="1:1" x14ac:dyDescent="0.35">
      <c r="A1930" s="156"/>
    </row>
    <row r="1931" spans="1:1" x14ac:dyDescent="0.35">
      <c r="A1931" s="156"/>
    </row>
    <row r="1932" spans="1:1" x14ac:dyDescent="0.35">
      <c r="A1932" s="156"/>
    </row>
    <row r="1933" spans="1:1" x14ac:dyDescent="0.35">
      <c r="A1933" s="156"/>
    </row>
    <row r="1934" spans="1:1" x14ac:dyDescent="0.35">
      <c r="A1934" s="156"/>
    </row>
    <row r="1935" spans="1:1" x14ac:dyDescent="0.35">
      <c r="A1935" s="156"/>
    </row>
    <row r="1936" spans="1:1" x14ac:dyDescent="0.35">
      <c r="A1936" s="156"/>
    </row>
    <row r="1937" spans="1:1" x14ac:dyDescent="0.35">
      <c r="A1937" s="156"/>
    </row>
    <row r="1938" spans="1:1" x14ac:dyDescent="0.35">
      <c r="A1938" s="156"/>
    </row>
    <row r="1939" spans="1:1" x14ac:dyDescent="0.35">
      <c r="A1939" s="156"/>
    </row>
    <row r="1940" spans="1:1" x14ac:dyDescent="0.35">
      <c r="A1940" s="156"/>
    </row>
    <row r="1941" spans="1:1" x14ac:dyDescent="0.35">
      <c r="A1941" s="156"/>
    </row>
    <row r="1942" spans="1:1" x14ac:dyDescent="0.35">
      <c r="A1942" s="156"/>
    </row>
    <row r="1943" spans="1:1" x14ac:dyDescent="0.35">
      <c r="A1943" s="156"/>
    </row>
    <row r="1944" spans="1:1" x14ac:dyDescent="0.35">
      <c r="A1944" s="156"/>
    </row>
    <row r="1945" spans="1:1" x14ac:dyDescent="0.35">
      <c r="A1945" s="156"/>
    </row>
    <row r="1946" spans="1:1" x14ac:dyDescent="0.35">
      <c r="A1946" s="156"/>
    </row>
    <row r="1947" spans="1:1" x14ac:dyDescent="0.35">
      <c r="A1947" s="156"/>
    </row>
    <row r="1948" spans="1:1" x14ac:dyDescent="0.35">
      <c r="A1948" s="156"/>
    </row>
    <row r="1949" spans="1:1" x14ac:dyDescent="0.35">
      <c r="A1949" s="156"/>
    </row>
    <row r="1950" spans="1:1" x14ac:dyDescent="0.35">
      <c r="A1950" s="156"/>
    </row>
    <row r="1951" spans="1:1" x14ac:dyDescent="0.35">
      <c r="A1951" s="156"/>
    </row>
    <row r="1952" spans="1:1" x14ac:dyDescent="0.35">
      <c r="A1952" s="156"/>
    </row>
    <row r="1953" spans="1:1" x14ac:dyDescent="0.35">
      <c r="A1953" s="156"/>
    </row>
    <row r="1954" spans="1:1" x14ac:dyDescent="0.35">
      <c r="A1954" s="156"/>
    </row>
    <row r="1955" spans="1:1" x14ac:dyDescent="0.35">
      <c r="A1955" s="156"/>
    </row>
    <row r="1956" spans="1:1" x14ac:dyDescent="0.35">
      <c r="A1956" s="156"/>
    </row>
    <row r="1957" spans="1:1" x14ac:dyDescent="0.35">
      <c r="A1957" s="156"/>
    </row>
    <row r="1958" spans="1:1" x14ac:dyDescent="0.35">
      <c r="A1958" s="156"/>
    </row>
    <row r="1959" spans="1:1" x14ac:dyDescent="0.35">
      <c r="A1959" s="156"/>
    </row>
    <row r="1960" spans="1:1" x14ac:dyDescent="0.35">
      <c r="A1960" s="156"/>
    </row>
    <row r="1961" spans="1:1" x14ac:dyDescent="0.35">
      <c r="A1961" s="156"/>
    </row>
    <row r="1962" spans="1:1" x14ac:dyDescent="0.35">
      <c r="A1962" s="156"/>
    </row>
    <row r="1963" spans="1:1" x14ac:dyDescent="0.35">
      <c r="A1963" s="156"/>
    </row>
    <row r="1964" spans="1:1" x14ac:dyDescent="0.35">
      <c r="A1964" s="156"/>
    </row>
    <row r="1965" spans="1:1" x14ac:dyDescent="0.35">
      <c r="A1965" s="156"/>
    </row>
    <row r="1966" spans="1:1" x14ac:dyDescent="0.35">
      <c r="A1966" s="156"/>
    </row>
    <row r="1967" spans="1:1" x14ac:dyDescent="0.35">
      <c r="A1967" s="156"/>
    </row>
    <row r="1968" spans="1:1" x14ac:dyDescent="0.35">
      <c r="A1968" s="156"/>
    </row>
    <row r="1969" spans="1:1" x14ac:dyDescent="0.35">
      <c r="A1969" s="156"/>
    </row>
    <row r="1970" spans="1:1" x14ac:dyDescent="0.35">
      <c r="A1970" s="156"/>
    </row>
    <row r="1971" spans="1:1" x14ac:dyDescent="0.35">
      <c r="A1971" s="156"/>
    </row>
    <row r="1972" spans="1:1" x14ac:dyDescent="0.35">
      <c r="A1972" s="156"/>
    </row>
    <row r="1973" spans="1:1" x14ac:dyDescent="0.35">
      <c r="A1973" s="156"/>
    </row>
    <row r="1974" spans="1:1" x14ac:dyDescent="0.35">
      <c r="A1974" s="156"/>
    </row>
    <row r="1975" spans="1:1" x14ac:dyDescent="0.35">
      <c r="A1975" s="156"/>
    </row>
    <row r="1976" spans="1:1" x14ac:dyDescent="0.35">
      <c r="A1976" s="156"/>
    </row>
    <row r="1977" spans="1:1" x14ac:dyDescent="0.35">
      <c r="A1977" s="156"/>
    </row>
    <row r="1978" spans="1:1" x14ac:dyDescent="0.35">
      <c r="A1978" s="156"/>
    </row>
    <row r="1979" spans="1:1" x14ac:dyDescent="0.35">
      <c r="A1979" s="156"/>
    </row>
    <row r="1980" spans="1:1" x14ac:dyDescent="0.35">
      <c r="A1980" s="156"/>
    </row>
    <row r="1981" spans="1:1" x14ac:dyDescent="0.35">
      <c r="A1981" s="156"/>
    </row>
    <row r="1982" spans="1:1" x14ac:dyDescent="0.35">
      <c r="A1982" s="156"/>
    </row>
    <row r="1983" spans="1:1" x14ac:dyDescent="0.35">
      <c r="A1983" s="156"/>
    </row>
    <row r="1984" spans="1:1" x14ac:dyDescent="0.35">
      <c r="A1984" s="156"/>
    </row>
    <row r="1985" spans="1:1" x14ac:dyDescent="0.35">
      <c r="A1985" s="156"/>
    </row>
    <row r="1986" spans="1:1" x14ac:dyDescent="0.35">
      <c r="A1986" s="156"/>
    </row>
    <row r="1987" spans="1:1" x14ac:dyDescent="0.35">
      <c r="A1987" s="156"/>
    </row>
    <row r="1988" spans="1:1" x14ac:dyDescent="0.35">
      <c r="A1988" s="156"/>
    </row>
    <row r="1989" spans="1:1" x14ac:dyDescent="0.35">
      <c r="A1989" s="156"/>
    </row>
    <row r="1990" spans="1:1" x14ac:dyDescent="0.35">
      <c r="A1990" s="156"/>
    </row>
    <row r="1991" spans="1:1" x14ac:dyDescent="0.35">
      <c r="A1991" s="156"/>
    </row>
    <row r="1992" spans="1:1" x14ac:dyDescent="0.35">
      <c r="A1992" s="156"/>
    </row>
    <row r="1993" spans="1:1" x14ac:dyDescent="0.35">
      <c r="A1993" s="156"/>
    </row>
    <row r="1994" spans="1:1" x14ac:dyDescent="0.35">
      <c r="A1994" s="156"/>
    </row>
    <row r="1995" spans="1:1" x14ac:dyDescent="0.35">
      <c r="A1995" s="156"/>
    </row>
    <row r="1996" spans="1:1" x14ac:dyDescent="0.35">
      <c r="A1996" s="156"/>
    </row>
    <row r="1997" spans="1:1" x14ac:dyDescent="0.35">
      <c r="A1997" s="156"/>
    </row>
    <row r="1998" spans="1:1" x14ac:dyDescent="0.35">
      <c r="A1998" s="156"/>
    </row>
    <row r="1999" spans="1:1" x14ac:dyDescent="0.35">
      <c r="A1999" s="156"/>
    </row>
    <row r="2000" spans="1:1" x14ac:dyDescent="0.35">
      <c r="A2000" s="156"/>
    </row>
  </sheetData>
  <printOptions horizontalCentered="1"/>
  <pageMargins left="0.51181102362204722" right="0.51181102362204722" top="0.51181102362204722" bottom="0.51181102362204722" header="0.27559055118110237" footer="0.27559055118110237"/>
  <pageSetup paperSize="9" scale="10" firstPageNumber="204" fitToWidth="0" orientation="portrait" useFirstPageNumber="1" r:id="rId1"/>
  <headerFooter alignWithMargins="0">
    <oddFooter>&amp;C&amp;P</oddFooter>
  </headerFooter>
  <colBreaks count="1" manualBreakCount="1">
    <brk id="18" max="66"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dimension ref="A1:S482"/>
  <sheetViews>
    <sheetView zoomScaleNormal="100" workbookViewId="0">
      <pane ySplit="3400" topLeftCell="A52" activePane="bottomLeft"/>
      <selection pane="bottomLeft"/>
    </sheetView>
  </sheetViews>
  <sheetFormatPr defaultColWidth="7.765625" defaultRowHeight="15.5" x14ac:dyDescent="0.35"/>
  <cols>
    <col min="1" max="1" width="7.765625" style="1"/>
    <col min="2" max="2" width="16.53515625" style="1" bestFit="1" customWidth="1"/>
    <col min="3" max="3" width="12.53515625" style="1" bestFit="1" customWidth="1"/>
    <col min="4" max="4" width="2.3046875" style="1" customWidth="1"/>
    <col min="5" max="5" width="14.3046875" style="1" bestFit="1" customWidth="1"/>
    <col min="6" max="6" width="9.765625" style="1" bestFit="1" customWidth="1"/>
    <col min="7" max="12" width="7.765625" style="1"/>
    <col min="13" max="13" width="4.84375" style="1" bestFit="1" customWidth="1"/>
    <col min="14" max="257" width="7.765625" style="1"/>
    <col min="258" max="258" width="16.53515625" style="1" bestFit="1" customWidth="1"/>
    <col min="259" max="259" width="12.53515625" style="1" bestFit="1" customWidth="1"/>
    <col min="260" max="260" width="2.3046875" style="1" customWidth="1"/>
    <col min="261" max="261" width="14.3046875" style="1" bestFit="1" customWidth="1"/>
    <col min="262" max="262" width="9.765625" style="1" bestFit="1" customWidth="1"/>
    <col min="263" max="268" width="7.765625" style="1"/>
    <col min="269" max="269" width="4.84375" style="1" bestFit="1" customWidth="1"/>
    <col min="270" max="513" width="7.765625" style="1"/>
    <col min="514" max="514" width="16.53515625" style="1" bestFit="1" customWidth="1"/>
    <col min="515" max="515" width="12.53515625" style="1" bestFit="1" customWidth="1"/>
    <col min="516" max="516" width="2.3046875" style="1" customWidth="1"/>
    <col min="517" max="517" width="14.3046875" style="1" bestFit="1" customWidth="1"/>
    <col min="518" max="518" width="9.765625" style="1" bestFit="1" customWidth="1"/>
    <col min="519" max="524" width="7.765625" style="1"/>
    <col min="525" max="525" width="4.84375" style="1" bestFit="1" customWidth="1"/>
    <col min="526" max="769" width="7.765625" style="1"/>
    <col min="770" max="770" width="16.53515625" style="1" bestFit="1" customWidth="1"/>
    <col min="771" max="771" width="12.53515625" style="1" bestFit="1" customWidth="1"/>
    <col min="772" max="772" width="2.3046875" style="1" customWidth="1"/>
    <col min="773" max="773" width="14.3046875" style="1" bestFit="1" customWidth="1"/>
    <col min="774" max="774" width="9.765625" style="1" bestFit="1" customWidth="1"/>
    <col min="775" max="780" width="7.765625" style="1"/>
    <col min="781" max="781" width="4.84375" style="1" bestFit="1" customWidth="1"/>
    <col min="782" max="1025" width="7.765625" style="1"/>
    <col min="1026" max="1026" width="16.53515625" style="1" bestFit="1" customWidth="1"/>
    <col min="1027" max="1027" width="12.53515625" style="1" bestFit="1" customWidth="1"/>
    <col min="1028" max="1028" width="2.3046875" style="1" customWidth="1"/>
    <col min="1029" max="1029" width="14.3046875" style="1" bestFit="1" customWidth="1"/>
    <col min="1030" max="1030" width="9.765625" style="1" bestFit="1" customWidth="1"/>
    <col min="1031" max="1036" width="7.765625" style="1"/>
    <col min="1037" max="1037" width="4.84375" style="1" bestFit="1" customWidth="1"/>
    <col min="1038" max="1281" width="7.765625" style="1"/>
    <col min="1282" max="1282" width="16.53515625" style="1" bestFit="1" customWidth="1"/>
    <col min="1283" max="1283" width="12.53515625" style="1" bestFit="1" customWidth="1"/>
    <col min="1284" max="1284" width="2.3046875" style="1" customWidth="1"/>
    <col min="1285" max="1285" width="14.3046875" style="1" bestFit="1" customWidth="1"/>
    <col min="1286" max="1286" width="9.765625" style="1" bestFit="1" customWidth="1"/>
    <col min="1287" max="1292" width="7.765625" style="1"/>
    <col min="1293" max="1293" width="4.84375" style="1" bestFit="1" customWidth="1"/>
    <col min="1294" max="1537" width="7.765625" style="1"/>
    <col min="1538" max="1538" width="16.53515625" style="1" bestFit="1" customWidth="1"/>
    <col min="1539" max="1539" width="12.53515625" style="1" bestFit="1" customWidth="1"/>
    <col min="1540" max="1540" width="2.3046875" style="1" customWidth="1"/>
    <col min="1541" max="1541" width="14.3046875" style="1" bestFit="1" customWidth="1"/>
    <col min="1542" max="1542" width="9.765625" style="1" bestFit="1" customWidth="1"/>
    <col min="1543" max="1548" width="7.765625" style="1"/>
    <col min="1549" max="1549" width="4.84375" style="1" bestFit="1" customWidth="1"/>
    <col min="1550" max="1793" width="7.765625" style="1"/>
    <col min="1794" max="1794" width="16.53515625" style="1" bestFit="1" customWidth="1"/>
    <col min="1795" max="1795" width="12.53515625" style="1" bestFit="1" customWidth="1"/>
    <col min="1796" max="1796" width="2.3046875" style="1" customWidth="1"/>
    <col min="1797" max="1797" width="14.3046875" style="1" bestFit="1" customWidth="1"/>
    <col min="1798" max="1798" width="9.765625" style="1" bestFit="1" customWidth="1"/>
    <col min="1799" max="1804" width="7.765625" style="1"/>
    <col min="1805" max="1805" width="4.84375" style="1" bestFit="1" customWidth="1"/>
    <col min="1806" max="2049" width="7.765625" style="1"/>
    <col min="2050" max="2050" width="16.53515625" style="1" bestFit="1" customWidth="1"/>
    <col min="2051" max="2051" width="12.53515625" style="1" bestFit="1" customWidth="1"/>
    <col min="2052" max="2052" width="2.3046875" style="1" customWidth="1"/>
    <col min="2053" max="2053" width="14.3046875" style="1" bestFit="1" customWidth="1"/>
    <col min="2054" max="2054" width="9.765625" style="1" bestFit="1" customWidth="1"/>
    <col min="2055" max="2060" width="7.765625" style="1"/>
    <col min="2061" max="2061" width="4.84375" style="1" bestFit="1" customWidth="1"/>
    <col min="2062" max="2305" width="7.765625" style="1"/>
    <col min="2306" max="2306" width="16.53515625" style="1" bestFit="1" customWidth="1"/>
    <col min="2307" max="2307" width="12.53515625" style="1" bestFit="1" customWidth="1"/>
    <col min="2308" max="2308" width="2.3046875" style="1" customWidth="1"/>
    <col min="2309" max="2309" width="14.3046875" style="1" bestFit="1" customWidth="1"/>
    <col min="2310" max="2310" width="9.765625" style="1" bestFit="1" customWidth="1"/>
    <col min="2311" max="2316" width="7.765625" style="1"/>
    <col min="2317" max="2317" width="4.84375" style="1" bestFit="1" customWidth="1"/>
    <col min="2318" max="2561" width="7.765625" style="1"/>
    <col min="2562" max="2562" width="16.53515625" style="1" bestFit="1" customWidth="1"/>
    <col min="2563" max="2563" width="12.53515625" style="1" bestFit="1" customWidth="1"/>
    <col min="2564" max="2564" width="2.3046875" style="1" customWidth="1"/>
    <col min="2565" max="2565" width="14.3046875" style="1" bestFit="1" customWidth="1"/>
    <col min="2566" max="2566" width="9.765625" style="1" bestFit="1" customWidth="1"/>
    <col min="2567" max="2572" width="7.765625" style="1"/>
    <col min="2573" max="2573" width="4.84375" style="1" bestFit="1" customWidth="1"/>
    <col min="2574" max="2817" width="7.765625" style="1"/>
    <col min="2818" max="2818" width="16.53515625" style="1" bestFit="1" customWidth="1"/>
    <col min="2819" max="2819" width="12.53515625" style="1" bestFit="1" customWidth="1"/>
    <col min="2820" max="2820" width="2.3046875" style="1" customWidth="1"/>
    <col min="2821" max="2821" width="14.3046875" style="1" bestFit="1" customWidth="1"/>
    <col min="2822" max="2822" width="9.765625" style="1" bestFit="1" customWidth="1"/>
    <col min="2823" max="2828" width="7.765625" style="1"/>
    <col min="2829" max="2829" width="4.84375" style="1" bestFit="1" customWidth="1"/>
    <col min="2830" max="3073" width="7.765625" style="1"/>
    <col min="3074" max="3074" width="16.53515625" style="1" bestFit="1" customWidth="1"/>
    <col min="3075" max="3075" width="12.53515625" style="1" bestFit="1" customWidth="1"/>
    <col min="3076" max="3076" width="2.3046875" style="1" customWidth="1"/>
    <col min="3077" max="3077" width="14.3046875" style="1" bestFit="1" customWidth="1"/>
    <col min="3078" max="3078" width="9.765625" style="1" bestFit="1" customWidth="1"/>
    <col min="3079" max="3084" width="7.765625" style="1"/>
    <col min="3085" max="3085" width="4.84375" style="1" bestFit="1" customWidth="1"/>
    <col min="3086" max="3329" width="7.765625" style="1"/>
    <col min="3330" max="3330" width="16.53515625" style="1" bestFit="1" customWidth="1"/>
    <col min="3331" max="3331" width="12.53515625" style="1" bestFit="1" customWidth="1"/>
    <col min="3332" max="3332" width="2.3046875" style="1" customWidth="1"/>
    <col min="3333" max="3333" width="14.3046875" style="1" bestFit="1" customWidth="1"/>
    <col min="3334" max="3334" width="9.765625" style="1" bestFit="1" customWidth="1"/>
    <col min="3335" max="3340" width="7.765625" style="1"/>
    <col min="3341" max="3341" width="4.84375" style="1" bestFit="1" customWidth="1"/>
    <col min="3342" max="3585" width="7.765625" style="1"/>
    <col min="3586" max="3586" width="16.53515625" style="1" bestFit="1" customWidth="1"/>
    <col min="3587" max="3587" width="12.53515625" style="1" bestFit="1" customWidth="1"/>
    <col min="3588" max="3588" width="2.3046875" style="1" customWidth="1"/>
    <col min="3589" max="3589" width="14.3046875" style="1" bestFit="1" customWidth="1"/>
    <col min="3590" max="3590" width="9.765625" style="1" bestFit="1" customWidth="1"/>
    <col min="3591" max="3596" width="7.765625" style="1"/>
    <col min="3597" max="3597" width="4.84375" style="1" bestFit="1" customWidth="1"/>
    <col min="3598" max="3841" width="7.765625" style="1"/>
    <col min="3842" max="3842" width="16.53515625" style="1" bestFit="1" customWidth="1"/>
    <col min="3843" max="3843" width="12.53515625" style="1" bestFit="1" customWidth="1"/>
    <col min="3844" max="3844" width="2.3046875" style="1" customWidth="1"/>
    <col min="3845" max="3845" width="14.3046875" style="1" bestFit="1" customWidth="1"/>
    <col min="3846" max="3846" width="9.765625" style="1" bestFit="1" customWidth="1"/>
    <col min="3847" max="3852" width="7.765625" style="1"/>
    <col min="3853" max="3853" width="4.84375" style="1" bestFit="1" customWidth="1"/>
    <col min="3854" max="4097" width="7.765625" style="1"/>
    <col min="4098" max="4098" width="16.53515625" style="1" bestFit="1" customWidth="1"/>
    <col min="4099" max="4099" width="12.53515625" style="1" bestFit="1" customWidth="1"/>
    <col min="4100" max="4100" width="2.3046875" style="1" customWidth="1"/>
    <col min="4101" max="4101" width="14.3046875" style="1" bestFit="1" customWidth="1"/>
    <col min="4102" max="4102" width="9.765625" style="1" bestFit="1" customWidth="1"/>
    <col min="4103" max="4108" width="7.765625" style="1"/>
    <col min="4109" max="4109" width="4.84375" style="1" bestFit="1" customWidth="1"/>
    <col min="4110" max="4353" width="7.765625" style="1"/>
    <col min="4354" max="4354" width="16.53515625" style="1" bestFit="1" customWidth="1"/>
    <col min="4355" max="4355" width="12.53515625" style="1" bestFit="1" customWidth="1"/>
    <col min="4356" max="4356" width="2.3046875" style="1" customWidth="1"/>
    <col min="4357" max="4357" width="14.3046875" style="1" bestFit="1" customWidth="1"/>
    <col min="4358" max="4358" width="9.765625" style="1" bestFit="1" customWidth="1"/>
    <col min="4359" max="4364" width="7.765625" style="1"/>
    <col min="4365" max="4365" width="4.84375" style="1" bestFit="1" customWidth="1"/>
    <col min="4366" max="4609" width="7.765625" style="1"/>
    <col min="4610" max="4610" width="16.53515625" style="1" bestFit="1" customWidth="1"/>
    <col min="4611" max="4611" width="12.53515625" style="1" bestFit="1" customWidth="1"/>
    <col min="4612" max="4612" width="2.3046875" style="1" customWidth="1"/>
    <col min="4613" max="4613" width="14.3046875" style="1" bestFit="1" customWidth="1"/>
    <col min="4614" max="4614" width="9.765625" style="1" bestFit="1" customWidth="1"/>
    <col min="4615" max="4620" width="7.765625" style="1"/>
    <col min="4621" max="4621" width="4.84375" style="1" bestFit="1" customWidth="1"/>
    <col min="4622" max="4865" width="7.765625" style="1"/>
    <col min="4866" max="4866" width="16.53515625" style="1" bestFit="1" customWidth="1"/>
    <col min="4867" max="4867" width="12.53515625" style="1" bestFit="1" customWidth="1"/>
    <col min="4868" max="4868" width="2.3046875" style="1" customWidth="1"/>
    <col min="4869" max="4869" width="14.3046875" style="1" bestFit="1" customWidth="1"/>
    <col min="4870" max="4870" width="9.765625" style="1" bestFit="1" customWidth="1"/>
    <col min="4871" max="4876" width="7.765625" style="1"/>
    <col min="4877" max="4877" width="4.84375" style="1" bestFit="1" customWidth="1"/>
    <col min="4878" max="5121" width="7.765625" style="1"/>
    <col min="5122" max="5122" width="16.53515625" style="1" bestFit="1" customWidth="1"/>
    <col min="5123" max="5123" width="12.53515625" style="1" bestFit="1" customWidth="1"/>
    <col min="5124" max="5124" width="2.3046875" style="1" customWidth="1"/>
    <col min="5125" max="5125" width="14.3046875" style="1" bestFit="1" customWidth="1"/>
    <col min="5126" max="5126" width="9.765625" style="1" bestFit="1" customWidth="1"/>
    <col min="5127" max="5132" width="7.765625" style="1"/>
    <col min="5133" max="5133" width="4.84375" style="1" bestFit="1" customWidth="1"/>
    <col min="5134" max="5377" width="7.765625" style="1"/>
    <col min="5378" max="5378" width="16.53515625" style="1" bestFit="1" customWidth="1"/>
    <col min="5379" max="5379" width="12.53515625" style="1" bestFit="1" customWidth="1"/>
    <col min="5380" max="5380" width="2.3046875" style="1" customWidth="1"/>
    <col min="5381" max="5381" width="14.3046875" style="1" bestFit="1" customWidth="1"/>
    <col min="5382" max="5382" width="9.765625" style="1" bestFit="1" customWidth="1"/>
    <col min="5383" max="5388" width="7.765625" style="1"/>
    <col min="5389" max="5389" width="4.84375" style="1" bestFit="1" customWidth="1"/>
    <col min="5390" max="5633" width="7.765625" style="1"/>
    <col min="5634" max="5634" width="16.53515625" style="1" bestFit="1" customWidth="1"/>
    <col min="5635" max="5635" width="12.53515625" style="1" bestFit="1" customWidth="1"/>
    <col min="5636" max="5636" width="2.3046875" style="1" customWidth="1"/>
    <col min="5637" max="5637" width="14.3046875" style="1" bestFit="1" customWidth="1"/>
    <col min="5638" max="5638" width="9.765625" style="1" bestFit="1" customWidth="1"/>
    <col min="5639" max="5644" width="7.765625" style="1"/>
    <col min="5645" max="5645" width="4.84375" style="1" bestFit="1" customWidth="1"/>
    <col min="5646" max="5889" width="7.765625" style="1"/>
    <col min="5890" max="5890" width="16.53515625" style="1" bestFit="1" customWidth="1"/>
    <col min="5891" max="5891" width="12.53515625" style="1" bestFit="1" customWidth="1"/>
    <col min="5892" max="5892" width="2.3046875" style="1" customWidth="1"/>
    <col min="5893" max="5893" width="14.3046875" style="1" bestFit="1" customWidth="1"/>
    <col min="5894" max="5894" width="9.765625" style="1" bestFit="1" customWidth="1"/>
    <col min="5895" max="5900" width="7.765625" style="1"/>
    <col min="5901" max="5901" width="4.84375" style="1" bestFit="1" customWidth="1"/>
    <col min="5902" max="6145" width="7.765625" style="1"/>
    <col min="6146" max="6146" width="16.53515625" style="1" bestFit="1" customWidth="1"/>
    <col min="6147" max="6147" width="12.53515625" style="1" bestFit="1" customWidth="1"/>
    <col min="6148" max="6148" width="2.3046875" style="1" customWidth="1"/>
    <col min="6149" max="6149" width="14.3046875" style="1" bestFit="1" customWidth="1"/>
    <col min="6150" max="6150" width="9.765625" style="1" bestFit="1" customWidth="1"/>
    <col min="6151" max="6156" width="7.765625" style="1"/>
    <col min="6157" max="6157" width="4.84375" style="1" bestFit="1" customWidth="1"/>
    <col min="6158" max="6401" width="7.765625" style="1"/>
    <col min="6402" max="6402" width="16.53515625" style="1" bestFit="1" customWidth="1"/>
    <col min="6403" max="6403" width="12.53515625" style="1" bestFit="1" customWidth="1"/>
    <col min="6404" max="6404" width="2.3046875" style="1" customWidth="1"/>
    <col min="6405" max="6405" width="14.3046875" style="1" bestFit="1" customWidth="1"/>
    <col min="6406" max="6406" width="9.765625" style="1" bestFit="1" customWidth="1"/>
    <col min="6407" max="6412" width="7.765625" style="1"/>
    <col min="6413" max="6413" width="4.84375" style="1" bestFit="1" customWidth="1"/>
    <col min="6414" max="6657" width="7.765625" style="1"/>
    <col min="6658" max="6658" width="16.53515625" style="1" bestFit="1" customWidth="1"/>
    <col min="6659" max="6659" width="12.53515625" style="1" bestFit="1" customWidth="1"/>
    <col min="6660" max="6660" width="2.3046875" style="1" customWidth="1"/>
    <col min="6661" max="6661" width="14.3046875" style="1" bestFit="1" customWidth="1"/>
    <col min="6662" max="6662" width="9.765625" style="1" bestFit="1" customWidth="1"/>
    <col min="6663" max="6668" width="7.765625" style="1"/>
    <col min="6669" max="6669" width="4.84375" style="1" bestFit="1" customWidth="1"/>
    <col min="6670" max="6913" width="7.765625" style="1"/>
    <col min="6914" max="6914" width="16.53515625" style="1" bestFit="1" customWidth="1"/>
    <col min="6915" max="6915" width="12.53515625" style="1" bestFit="1" customWidth="1"/>
    <col min="6916" max="6916" width="2.3046875" style="1" customWidth="1"/>
    <col min="6917" max="6917" width="14.3046875" style="1" bestFit="1" customWidth="1"/>
    <col min="6918" max="6918" width="9.765625" style="1" bestFit="1" customWidth="1"/>
    <col min="6919" max="6924" width="7.765625" style="1"/>
    <col min="6925" max="6925" width="4.84375" style="1" bestFit="1" customWidth="1"/>
    <col min="6926" max="7169" width="7.765625" style="1"/>
    <col min="7170" max="7170" width="16.53515625" style="1" bestFit="1" customWidth="1"/>
    <col min="7171" max="7171" width="12.53515625" style="1" bestFit="1" customWidth="1"/>
    <col min="7172" max="7172" width="2.3046875" style="1" customWidth="1"/>
    <col min="7173" max="7173" width="14.3046875" style="1" bestFit="1" customWidth="1"/>
    <col min="7174" max="7174" width="9.765625" style="1" bestFit="1" customWidth="1"/>
    <col min="7175" max="7180" width="7.765625" style="1"/>
    <col min="7181" max="7181" width="4.84375" style="1" bestFit="1" customWidth="1"/>
    <col min="7182" max="7425" width="7.765625" style="1"/>
    <col min="7426" max="7426" width="16.53515625" style="1" bestFit="1" customWidth="1"/>
    <col min="7427" max="7427" width="12.53515625" style="1" bestFit="1" customWidth="1"/>
    <col min="7428" max="7428" width="2.3046875" style="1" customWidth="1"/>
    <col min="7429" max="7429" width="14.3046875" style="1" bestFit="1" customWidth="1"/>
    <col min="7430" max="7430" width="9.765625" style="1" bestFit="1" customWidth="1"/>
    <col min="7431" max="7436" width="7.765625" style="1"/>
    <col min="7437" max="7437" width="4.84375" style="1" bestFit="1" customWidth="1"/>
    <col min="7438" max="7681" width="7.765625" style="1"/>
    <col min="7682" max="7682" width="16.53515625" style="1" bestFit="1" customWidth="1"/>
    <col min="7683" max="7683" width="12.53515625" style="1" bestFit="1" customWidth="1"/>
    <col min="7684" max="7684" width="2.3046875" style="1" customWidth="1"/>
    <col min="7685" max="7685" width="14.3046875" style="1" bestFit="1" customWidth="1"/>
    <col min="7686" max="7686" width="9.765625" style="1" bestFit="1" customWidth="1"/>
    <col min="7687" max="7692" width="7.765625" style="1"/>
    <col min="7693" max="7693" width="4.84375" style="1" bestFit="1" customWidth="1"/>
    <col min="7694" max="7937" width="7.765625" style="1"/>
    <col min="7938" max="7938" width="16.53515625" style="1" bestFit="1" customWidth="1"/>
    <col min="7939" max="7939" width="12.53515625" style="1" bestFit="1" customWidth="1"/>
    <col min="7940" max="7940" width="2.3046875" style="1" customWidth="1"/>
    <col min="7941" max="7941" width="14.3046875" style="1" bestFit="1" customWidth="1"/>
    <col min="7942" max="7942" width="9.765625" style="1" bestFit="1" customWidth="1"/>
    <col min="7943" max="7948" width="7.765625" style="1"/>
    <col min="7949" max="7949" width="4.84375" style="1" bestFit="1" customWidth="1"/>
    <col min="7950" max="8193" width="7.765625" style="1"/>
    <col min="8194" max="8194" width="16.53515625" style="1" bestFit="1" customWidth="1"/>
    <col min="8195" max="8195" width="12.53515625" style="1" bestFit="1" customWidth="1"/>
    <col min="8196" max="8196" width="2.3046875" style="1" customWidth="1"/>
    <col min="8197" max="8197" width="14.3046875" style="1" bestFit="1" customWidth="1"/>
    <col min="8198" max="8198" width="9.765625" style="1" bestFit="1" customWidth="1"/>
    <col min="8199" max="8204" width="7.765625" style="1"/>
    <col min="8205" max="8205" width="4.84375" style="1" bestFit="1" customWidth="1"/>
    <col min="8206" max="8449" width="7.765625" style="1"/>
    <col min="8450" max="8450" width="16.53515625" style="1" bestFit="1" customWidth="1"/>
    <col min="8451" max="8451" width="12.53515625" style="1" bestFit="1" customWidth="1"/>
    <col min="8452" max="8452" width="2.3046875" style="1" customWidth="1"/>
    <col min="8453" max="8453" width="14.3046875" style="1" bestFit="1" customWidth="1"/>
    <col min="8454" max="8454" width="9.765625" style="1" bestFit="1" customWidth="1"/>
    <col min="8455" max="8460" width="7.765625" style="1"/>
    <col min="8461" max="8461" width="4.84375" style="1" bestFit="1" customWidth="1"/>
    <col min="8462" max="8705" width="7.765625" style="1"/>
    <col min="8706" max="8706" width="16.53515625" style="1" bestFit="1" customWidth="1"/>
    <col min="8707" max="8707" width="12.53515625" style="1" bestFit="1" customWidth="1"/>
    <col min="8708" max="8708" width="2.3046875" style="1" customWidth="1"/>
    <col min="8709" max="8709" width="14.3046875" style="1" bestFit="1" customWidth="1"/>
    <col min="8710" max="8710" width="9.765625" style="1" bestFit="1" customWidth="1"/>
    <col min="8711" max="8716" width="7.765625" style="1"/>
    <col min="8717" max="8717" width="4.84375" style="1" bestFit="1" customWidth="1"/>
    <col min="8718" max="8961" width="7.765625" style="1"/>
    <col min="8962" max="8962" width="16.53515625" style="1" bestFit="1" customWidth="1"/>
    <col min="8963" max="8963" width="12.53515625" style="1" bestFit="1" customWidth="1"/>
    <col min="8964" max="8964" width="2.3046875" style="1" customWidth="1"/>
    <col min="8965" max="8965" width="14.3046875" style="1" bestFit="1" customWidth="1"/>
    <col min="8966" max="8966" width="9.765625" style="1" bestFit="1" customWidth="1"/>
    <col min="8967" max="8972" width="7.765625" style="1"/>
    <col min="8973" max="8973" width="4.84375" style="1" bestFit="1" customWidth="1"/>
    <col min="8974" max="9217" width="7.765625" style="1"/>
    <col min="9218" max="9218" width="16.53515625" style="1" bestFit="1" customWidth="1"/>
    <col min="9219" max="9219" width="12.53515625" style="1" bestFit="1" customWidth="1"/>
    <col min="9220" max="9220" width="2.3046875" style="1" customWidth="1"/>
    <col min="9221" max="9221" width="14.3046875" style="1" bestFit="1" customWidth="1"/>
    <col min="9222" max="9222" width="9.765625" style="1" bestFit="1" customWidth="1"/>
    <col min="9223" max="9228" width="7.765625" style="1"/>
    <col min="9229" max="9229" width="4.84375" style="1" bestFit="1" customWidth="1"/>
    <col min="9230" max="9473" width="7.765625" style="1"/>
    <col min="9474" max="9474" width="16.53515625" style="1" bestFit="1" customWidth="1"/>
    <col min="9475" max="9475" width="12.53515625" style="1" bestFit="1" customWidth="1"/>
    <col min="9476" max="9476" width="2.3046875" style="1" customWidth="1"/>
    <col min="9477" max="9477" width="14.3046875" style="1" bestFit="1" customWidth="1"/>
    <col min="9478" max="9478" width="9.765625" style="1" bestFit="1" customWidth="1"/>
    <col min="9479" max="9484" width="7.765625" style="1"/>
    <col min="9485" max="9485" width="4.84375" style="1" bestFit="1" customWidth="1"/>
    <col min="9486" max="9729" width="7.765625" style="1"/>
    <col min="9730" max="9730" width="16.53515625" style="1" bestFit="1" customWidth="1"/>
    <col min="9731" max="9731" width="12.53515625" style="1" bestFit="1" customWidth="1"/>
    <col min="9732" max="9732" width="2.3046875" style="1" customWidth="1"/>
    <col min="9733" max="9733" width="14.3046875" style="1" bestFit="1" customWidth="1"/>
    <col min="9734" max="9734" width="9.765625" style="1" bestFit="1" customWidth="1"/>
    <col min="9735" max="9740" width="7.765625" style="1"/>
    <col min="9741" max="9741" width="4.84375" style="1" bestFit="1" customWidth="1"/>
    <col min="9742" max="9985" width="7.765625" style="1"/>
    <col min="9986" max="9986" width="16.53515625" style="1" bestFit="1" customWidth="1"/>
    <col min="9987" max="9987" width="12.53515625" style="1" bestFit="1" customWidth="1"/>
    <col min="9988" max="9988" width="2.3046875" style="1" customWidth="1"/>
    <col min="9989" max="9989" width="14.3046875" style="1" bestFit="1" customWidth="1"/>
    <col min="9990" max="9990" width="9.765625" style="1" bestFit="1" customWidth="1"/>
    <col min="9991" max="9996" width="7.765625" style="1"/>
    <col min="9997" max="9997" width="4.84375" style="1" bestFit="1" customWidth="1"/>
    <col min="9998" max="10241" width="7.765625" style="1"/>
    <col min="10242" max="10242" width="16.53515625" style="1" bestFit="1" customWidth="1"/>
    <col min="10243" max="10243" width="12.53515625" style="1" bestFit="1" customWidth="1"/>
    <col min="10244" max="10244" width="2.3046875" style="1" customWidth="1"/>
    <col min="10245" max="10245" width="14.3046875" style="1" bestFit="1" customWidth="1"/>
    <col min="10246" max="10246" width="9.765625" style="1" bestFit="1" customWidth="1"/>
    <col min="10247" max="10252" width="7.765625" style="1"/>
    <col min="10253" max="10253" width="4.84375" style="1" bestFit="1" customWidth="1"/>
    <col min="10254" max="10497" width="7.765625" style="1"/>
    <col min="10498" max="10498" width="16.53515625" style="1" bestFit="1" customWidth="1"/>
    <col min="10499" max="10499" width="12.53515625" style="1" bestFit="1" customWidth="1"/>
    <col min="10500" max="10500" width="2.3046875" style="1" customWidth="1"/>
    <col min="10501" max="10501" width="14.3046875" style="1" bestFit="1" customWidth="1"/>
    <col min="10502" max="10502" width="9.765625" style="1" bestFit="1" customWidth="1"/>
    <col min="10503" max="10508" width="7.765625" style="1"/>
    <col min="10509" max="10509" width="4.84375" style="1" bestFit="1" customWidth="1"/>
    <col min="10510" max="10753" width="7.765625" style="1"/>
    <col min="10754" max="10754" width="16.53515625" style="1" bestFit="1" customWidth="1"/>
    <col min="10755" max="10755" width="12.53515625" style="1" bestFit="1" customWidth="1"/>
    <col min="10756" max="10756" width="2.3046875" style="1" customWidth="1"/>
    <col min="10757" max="10757" width="14.3046875" style="1" bestFit="1" customWidth="1"/>
    <col min="10758" max="10758" width="9.765625" style="1" bestFit="1" customWidth="1"/>
    <col min="10759" max="10764" width="7.765625" style="1"/>
    <col min="10765" max="10765" width="4.84375" style="1" bestFit="1" customWidth="1"/>
    <col min="10766" max="11009" width="7.765625" style="1"/>
    <col min="11010" max="11010" width="16.53515625" style="1" bestFit="1" customWidth="1"/>
    <col min="11011" max="11011" width="12.53515625" style="1" bestFit="1" customWidth="1"/>
    <col min="11012" max="11012" width="2.3046875" style="1" customWidth="1"/>
    <col min="11013" max="11013" width="14.3046875" style="1" bestFit="1" customWidth="1"/>
    <col min="11014" max="11014" width="9.765625" style="1" bestFit="1" customWidth="1"/>
    <col min="11015" max="11020" width="7.765625" style="1"/>
    <col min="11021" max="11021" width="4.84375" style="1" bestFit="1" customWidth="1"/>
    <col min="11022" max="11265" width="7.765625" style="1"/>
    <col min="11266" max="11266" width="16.53515625" style="1" bestFit="1" customWidth="1"/>
    <col min="11267" max="11267" width="12.53515625" style="1" bestFit="1" customWidth="1"/>
    <col min="11268" max="11268" width="2.3046875" style="1" customWidth="1"/>
    <col min="11269" max="11269" width="14.3046875" style="1" bestFit="1" customWidth="1"/>
    <col min="11270" max="11270" width="9.765625" style="1" bestFit="1" customWidth="1"/>
    <col min="11271" max="11276" width="7.765625" style="1"/>
    <col min="11277" max="11277" width="4.84375" style="1" bestFit="1" customWidth="1"/>
    <col min="11278" max="11521" width="7.765625" style="1"/>
    <col min="11522" max="11522" width="16.53515625" style="1" bestFit="1" customWidth="1"/>
    <col min="11523" max="11523" width="12.53515625" style="1" bestFit="1" customWidth="1"/>
    <col min="11524" max="11524" width="2.3046875" style="1" customWidth="1"/>
    <col min="11525" max="11525" width="14.3046875" style="1" bestFit="1" customWidth="1"/>
    <col min="11526" max="11526" width="9.765625" style="1" bestFit="1" customWidth="1"/>
    <col min="11527" max="11532" width="7.765625" style="1"/>
    <col min="11533" max="11533" width="4.84375" style="1" bestFit="1" customWidth="1"/>
    <col min="11534" max="11777" width="7.765625" style="1"/>
    <col min="11778" max="11778" width="16.53515625" style="1" bestFit="1" customWidth="1"/>
    <col min="11779" max="11779" width="12.53515625" style="1" bestFit="1" customWidth="1"/>
    <col min="11780" max="11780" width="2.3046875" style="1" customWidth="1"/>
    <col min="11781" max="11781" width="14.3046875" style="1" bestFit="1" customWidth="1"/>
    <col min="11782" max="11782" width="9.765625" style="1" bestFit="1" customWidth="1"/>
    <col min="11783" max="11788" width="7.765625" style="1"/>
    <col min="11789" max="11789" width="4.84375" style="1" bestFit="1" customWidth="1"/>
    <col min="11790" max="12033" width="7.765625" style="1"/>
    <col min="12034" max="12034" width="16.53515625" style="1" bestFit="1" customWidth="1"/>
    <col min="12035" max="12035" width="12.53515625" style="1" bestFit="1" customWidth="1"/>
    <col min="12036" max="12036" width="2.3046875" style="1" customWidth="1"/>
    <col min="12037" max="12037" width="14.3046875" style="1" bestFit="1" customWidth="1"/>
    <col min="12038" max="12038" width="9.765625" style="1" bestFit="1" customWidth="1"/>
    <col min="12039" max="12044" width="7.765625" style="1"/>
    <col min="12045" max="12045" width="4.84375" style="1" bestFit="1" customWidth="1"/>
    <col min="12046" max="12289" width="7.765625" style="1"/>
    <col min="12290" max="12290" width="16.53515625" style="1" bestFit="1" customWidth="1"/>
    <col min="12291" max="12291" width="12.53515625" style="1" bestFit="1" customWidth="1"/>
    <col min="12292" max="12292" width="2.3046875" style="1" customWidth="1"/>
    <col min="12293" max="12293" width="14.3046875" style="1" bestFit="1" customWidth="1"/>
    <col min="12294" max="12294" width="9.765625" style="1" bestFit="1" customWidth="1"/>
    <col min="12295" max="12300" width="7.765625" style="1"/>
    <col min="12301" max="12301" width="4.84375" style="1" bestFit="1" customWidth="1"/>
    <col min="12302" max="12545" width="7.765625" style="1"/>
    <col min="12546" max="12546" width="16.53515625" style="1" bestFit="1" customWidth="1"/>
    <col min="12547" max="12547" width="12.53515625" style="1" bestFit="1" customWidth="1"/>
    <col min="12548" max="12548" width="2.3046875" style="1" customWidth="1"/>
    <col min="12549" max="12549" width="14.3046875" style="1" bestFit="1" customWidth="1"/>
    <col min="12550" max="12550" width="9.765625" style="1" bestFit="1" customWidth="1"/>
    <col min="12551" max="12556" width="7.765625" style="1"/>
    <col min="12557" max="12557" width="4.84375" style="1" bestFit="1" customWidth="1"/>
    <col min="12558" max="12801" width="7.765625" style="1"/>
    <col min="12802" max="12802" width="16.53515625" style="1" bestFit="1" customWidth="1"/>
    <col min="12803" max="12803" width="12.53515625" style="1" bestFit="1" customWidth="1"/>
    <col min="12804" max="12804" width="2.3046875" style="1" customWidth="1"/>
    <col min="12805" max="12805" width="14.3046875" style="1" bestFit="1" customWidth="1"/>
    <col min="12806" max="12806" width="9.765625" style="1" bestFit="1" customWidth="1"/>
    <col min="12807" max="12812" width="7.765625" style="1"/>
    <col min="12813" max="12813" width="4.84375" style="1" bestFit="1" customWidth="1"/>
    <col min="12814" max="13057" width="7.765625" style="1"/>
    <col min="13058" max="13058" width="16.53515625" style="1" bestFit="1" customWidth="1"/>
    <col min="13059" max="13059" width="12.53515625" style="1" bestFit="1" customWidth="1"/>
    <col min="13060" max="13060" width="2.3046875" style="1" customWidth="1"/>
    <col min="13061" max="13061" width="14.3046875" style="1" bestFit="1" customWidth="1"/>
    <col min="13062" max="13062" width="9.765625" style="1" bestFit="1" customWidth="1"/>
    <col min="13063" max="13068" width="7.765625" style="1"/>
    <col min="13069" max="13069" width="4.84375" style="1" bestFit="1" customWidth="1"/>
    <col min="13070" max="13313" width="7.765625" style="1"/>
    <col min="13314" max="13314" width="16.53515625" style="1" bestFit="1" customWidth="1"/>
    <col min="13315" max="13315" width="12.53515625" style="1" bestFit="1" customWidth="1"/>
    <col min="13316" max="13316" width="2.3046875" style="1" customWidth="1"/>
    <col min="13317" max="13317" width="14.3046875" style="1" bestFit="1" customWidth="1"/>
    <col min="13318" max="13318" width="9.765625" style="1" bestFit="1" customWidth="1"/>
    <col min="13319" max="13324" width="7.765625" style="1"/>
    <col min="13325" max="13325" width="4.84375" style="1" bestFit="1" customWidth="1"/>
    <col min="13326" max="13569" width="7.765625" style="1"/>
    <col min="13570" max="13570" width="16.53515625" style="1" bestFit="1" customWidth="1"/>
    <col min="13571" max="13571" width="12.53515625" style="1" bestFit="1" customWidth="1"/>
    <col min="13572" max="13572" width="2.3046875" style="1" customWidth="1"/>
    <col min="13573" max="13573" width="14.3046875" style="1" bestFit="1" customWidth="1"/>
    <col min="13574" max="13574" width="9.765625" style="1" bestFit="1" customWidth="1"/>
    <col min="13575" max="13580" width="7.765625" style="1"/>
    <col min="13581" max="13581" width="4.84375" style="1" bestFit="1" customWidth="1"/>
    <col min="13582" max="13825" width="7.765625" style="1"/>
    <col min="13826" max="13826" width="16.53515625" style="1" bestFit="1" customWidth="1"/>
    <col min="13827" max="13827" width="12.53515625" style="1" bestFit="1" customWidth="1"/>
    <col min="13828" max="13828" width="2.3046875" style="1" customWidth="1"/>
    <col min="13829" max="13829" width="14.3046875" style="1" bestFit="1" customWidth="1"/>
    <col min="13830" max="13830" width="9.765625" style="1" bestFit="1" customWidth="1"/>
    <col min="13831" max="13836" width="7.765625" style="1"/>
    <col min="13837" max="13837" width="4.84375" style="1" bestFit="1" customWidth="1"/>
    <col min="13838" max="14081" width="7.765625" style="1"/>
    <col min="14082" max="14082" width="16.53515625" style="1" bestFit="1" customWidth="1"/>
    <col min="14083" max="14083" width="12.53515625" style="1" bestFit="1" customWidth="1"/>
    <col min="14084" max="14084" width="2.3046875" style="1" customWidth="1"/>
    <col min="14085" max="14085" width="14.3046875" style="1" bestFit="1" customWidth="1"/>
    <col min="14086" max="14086" width="9.765625" style="1" bestFit="1" customWidth="1"/>
    <col min="14087" max="14092" width="7.765625" style="1"/>
    <col min="14093" max="14093" width="4.84375" style="1" bestFit="1" customWidth="1"/>
    <col min="14094" max="14337" width="7.765625" style="1"/>
    <col min="14338" max="14338" width="16.53515625" style="1" bestFit="1" customWidth="1"/>
    <col min="14339" max="14339" width="12.53515625" style="1" bestFit="1" customWidth="1"/>
    <col min="14340" max="14340" width="2.3046875" style="1" customWidth="1"/>
    <col min="14341" max="14341" width="14.3046875" style="1" bestFit="1" customWidth="1"/>
    <col min="14342" max="14342" width="9.765625" style="1" bestFit="1" customWidth="1"/>
    <col min="14343" max="14348" width="7.765625" style="1"/>
    <col min="14349" max="14349" width="4.84375" style="1" bestFit="1" customWidth="1"/>
    <col min="14350" max="14593" width="7.765625" style="1"/>
    <col min="14594" max="14594" width="16.53515625" style="1" bestFit="1" customWidth="1"/>
    <col min="14595" max="14595" width="12.53515625" style="1" bestFit="1" customWidth="1"/>
    <col min="14596" max="14596" width="2.3046875" style="1" customWidth="1"/>
    <col min="14597" max="14597" width="14.3046875" style="1" bestFit="1" customWidth="1"/>
    <col min="14598" max="14598" width="9.765625" style="1" bestFit="1" customWidth="1"/>
    <col min="14599" max="14604" width="7.765625" style="1"/>
    <col min="14605" max="14605" width="4.84375" style="1" bestFit="1" customWidth="1"/>
    <col min="14606" max="14849" width="7.765625" style="1"/>
    <col min="14850" max="14850" width="16.53515625" style="1" bestFit="1" customWidth="1"/>
    <col min="14851" max="14851" width="12.53515625" style="1" bestFit="1" customWidth="1"/>
    <col min="14852" max="14852" width="2.3046875" style="1" customWidth="1"/>
    <col min="14853" max="14853" width="14.3046875" style="1" bestFit="1" customWidth="1"/>
    <col min="14854" max="14854" width="9.765625" style="1" bestFit="1" customWidth="1"/>
    <col min="14855" max="14860" width="7.765625" style="1"/>
    <col min="14861" max="14861" width="4.84375" style="1" bestFit="1" customWidth="1"/>
    <col min="14862" max="15105" width="7.765625" style="1"/>
    <col min="15106" max="15106" width="16.53515625" style="1" bestFit="1" customWidth="1"/>
    <col min="15107" max="15107" width="12.53515625" style="1" bestFit="1" customWidth="1"/>
    <col min="15108" max="15108" width="2.3046875" style="1" customWidth="1"/>
    <col min="15109" max="15109" width="14.3046875" style="1" bestFit="1" customWidth="1"/>
    <col min="15110" max="15110" width="9.765625" style="1" bestFit="1" customWidth="1"/>
    <col min="15111" max="15116" width="7.765625" style="1"/>
    <col min="15117" max="15117" width="4.84375" style="1" bestFit="1" customWidth="1"/>
    <col min="15118" max="15361" width="7.765625" style="1"/>
    <col min="15362" max="15362" width="16.53515625" style="1" bestFit="1" customWidth="1"/>
    <col min="15363" max="15363" width="12.53515625" style="1" bestFit="1" customWidth="1"/>
    <col min="15364" max="15364" width="2.3046875" style="1" customWidth="1"/>
    <col min="15365" max="15365" width="14.3046875" style="1" bestFit="1" customWidth="1"/>
    <col min="15366" max="15366" width="9.765625" style="1" bestFit="1" customWidth="1"/>
    <col min="15367" max="15372" width="7.765625" style="1"/>
    <col min="15373" max="15373" width="4.84375" style="1" bestFit="1" customWidth="1"/>
    <col min="15374" max="15617" width="7.765625" style="1"/>
    <col min="15618" max="15618" width="16.53515625" style="1" bestFit="1" customWidth="1"/>
    <col min="15619" max="15619" width="12.53515625" style="1" bestFit="1" customWidth="1"/>
    <col min="15620" max="15620" width="2.3046875" style="1" customWidth="1"/>
    <col min="15621" max="15621" width="14.3046875" style="1" bestFit="1" customWidth="1"/>
    <col min="15622" max="15622" width="9.765625" style="1" bestFit="1" customWidth="1"/>
    <col min="15623" max="15628" width="7.765625" style="1"/>
    <col min="15629" max="15629" width="4.84375" style="1" bestFit="1" customWidth="1"/>
    <col min="15630" max="15873" width="7.765625" style="1"/>
    <col min="15874" max="15874" width="16.53515625" style="1" bestFit="1" customWidth="1"/>
    <col min="15875" max="15875" width="12.53515625" style="1" bestFit="1" customWidth="1"/>
    <col min="15876" max="15876" width="2.3046875" style="1" customWidth="1"/>
    <col min="15877" max="15877" width="14.3046875" style="1" bestFit="1" customWidth="1"/>
    <col min="15878" max="15878" width="9.765625" style="1" bestFit="1" customWidth="1"/>
    <col min="15879" max="15884" width="7.765625" style="1"/>
    <col min="15885" max="15885" width="4.84375" style="1" bestFit="1" customWidth="1"/>
    <col min="15886" max="16129" width="7.765625" style="1"/>
    <col min="16130" max="16130" width="16.53515625" style="1" bestFit="1" customWidth="1"/>
    <col min="16131" max="16131" width="12.53515625" style="1" bestFit="1" customWidth="1"/>
    <col min="16132" max="16132" width="2.3046875" style="1" customWidth="1"/>
    <col min="16133" max="16133" width="14.3046875" style="1" bestFit="1" customWidth="1"/>
    <col min="16134" max="16134" width="9.765625" style="1" bestFit="1" customWidth="1"/>
    <col min="16135" max="16140" width="7.765625" style="1"/>
    <col min="16141" max="16141" width="4.84375" style="1" bestFit="1" customWidth="1"/>
    <col min="16142" max="16384" width="7.765625" style="1"/>
  </cols>
  <sheetData>
    <row r="1" spans="1:19" s="154" customFormat="1" ht="24" customHeight="1" x14ac:dyDescent="0.5">
      <c r="A1" s="87" t="s">
        <v>808</v>
      </c>
      <c r="B1" s="87"/>
      <c r="H1" s="1"/>
      <c r="I1" s="1"/>
      <c r="J1" s="1"/>
      <c r="K1" s="1"/>
      <c r="L1" s="1"/>
      <c r="M1" s="1"/>
      <c r="N1" s="1"/>
      <c r="O1" s="1"/>
      <c r="P1" s="1"/>
      <c r="Q1" s="1"/>
      <c r="R1" s="1"/>
      <c r="S1" s="1"/>
    </row>
    <row r="2" spans="1:19" s="154" customFormat="1" ht="27" customHeight="1" x14ac:dyDescent="0.5">
      <c r="A2" s="87" t="s">
        <v>809</v>
      </c>
      <c r="B2" s="87"/>
      <c r="H2" s="1"/>
      <c r="I2" s="1"/>
      <c r="J2" s="1"/>
      <c r="K2" s="1"/>
      <c r="L2" s="1"/>
      <c r="M2" s="1"/>
      <c r="N2" s="1"/>
      <c r="O2" s="1"/>
      <c r="P2" s="1"/>
      <c r="Q2" s="1"/>
      <c r="R2" s="1"/>
      <c r="S2" s="1"/>
    </row>
    <row r="3" spans="1:19" s="154" customFormat="1" ht="22.5" customHeight="1" x14ac:dyDescent="0.5">
      <c r="A3" s="87" t="s">
        <v>810</v>
      </c>
      <c r="B3" s="87"/>
      <c r="H3" s="1"/>
      <c r="I3" s="1"/>
      <c r="J3" s="1"/>
      <c r="K3" s="1"/>
      <c r="L3" s="1"/>
      <c r="M3" s="1"/>
      <c r="N3" s="1"/>
      <c r="O3" s="1"/>
      <c r="P3" s="1"/>
      <c r="Q3" s="1"/>
      <c r="R3" s="1"/>
      <c r="S3" s="1"/>
    </row>
    <row r="4" spans="1:19" s="154" customFormat="1" ht="21.75" customHeight="1" x14ac:dyDescent="0.5">
      <c r="A4" s="87"/>
      <c r="B4" s="87"/>
      <c r="H4" s="835"/>
      <c r="I4" s="1"/>
      <c r="J4" s="1"/>
      <c r="K4" s="1"/>
      <c r="L4" s="1"/>
      <c r="M4" s="1"/>
      <c r="N4" s="1"/>
      <c r="O4" s="1"/>
      <c r="P4" s="1"/>
      <c r="Q4" s="1"/>
      <c r="R4" s="1"/>
      <c r="S4" s="1"/>
    </row>
    <row r="5" spans="1:19" ht="6.65" customHeight="1" thickBot="1" x14ac:dyDescent="0.4">
      <c r="A5" s="169"/>
      <c r="B5" s="169"/>
      <c r="C5" s="169"/>
      <c r="D5" s="169"/>
      <c r="E5" s="169"/>
      <c r="F5" s="169"/>
    </row>
    <row r="6" spans="1:19" ht="11.5" customHeight="1" thickTop="1" x14ac:dyDescent="0.35">
      <c r="A6" s="179"/>
      <c r="B6" s="767" t="s">
        <v>811</v>
      </c>
      <c r="C6" s="767" t="s">
        <v>812</v>
      </c>
      <c r="D6" s="179"/>
      <c r="E6" s="179"/>
      <c r="F6" s="179"/>
    </row>
    <row r="7" spans="1:19" ht="11.5" customHeight="1" x14ac:dyDescent="0.35">
      <c r="A7" s="169"/>
      <c r="B7" s="133" t="s">
        <v>813</v>
      </c>
      <c r="C7" s="133" t="s">
        <v>814</v>
      </c>
      <c r="D7" s="169"/>
      <c r="E7" s="133" t="s">
        <v>815</v>
      </c>
      <c r="F7" s="133" t="s">
        <v>816</v>
      </c>
    </row>
    <row r="8" spans="1:19" ht="11.5" customHeight="1" x14ac:dyDescent="0.35">
      <c r="A8" s="169"/>
      <c r="B8" s="133" t="s">
        <v>817</v>
      </c>
      <c r="C8" s="133"/>
      <c r="D8" s="169"/>
      <c r="E8" s="133"/>
      <c r="F8" s="133"/>
    </row>
    <row r="9" spans="1:19" ht="11.5" customHeight="1" x14ac:dyDescent="0.35">
      <c r="A9" s="169"/>
      <c r="B9" s="836" t="s">
        <v>818</v>
      </c>
      <c r="C9" s="133" t="s">
        <v>819</v>
      </c>
      <c r="D9" s="169"/>
      <c r="E9" s="133" t="s">
        <v>820</v>
      </c>
      <c r="F9" s="133" t="s">
        <v>821</v>
      </c>
    </row>
    <row r="10" spans="1:19" ht="10.5" customHeight="1" x14ac:dyDescent="0.35">
      <c r="A10" s="169"/>
      <c r="B10" s="1016" t="s">
        <v>691</v>
      </c>
      <c r="C10" s="1016"/>
      <c r="D10" s="169"/>
      <c r="E10" s="1016" t="s">
        <v>822</v>
      </c>
      <c r="F10" s="1016"/>
    </row>
    <row r="11" spans="1:19" ht="6" customHeight="1" x14ac:dyDescent="0.35">
      <c r="A11" s="169"/>
      <c r="B11" s="169"/>
      <c r="C11" s="169"/>
      <c r="D11" s="169"/>
      <c r="E11" s="169"/>
      <c r="F11" s="169"/>
    </row>
    <row r="12" spans="1:19" ht="10.5" customHeight="1" x14ac:dyDescent="0.35">
      <c r="A12" s="169">
        <v>1970</v>
      </c>
      <c r="B12" s="217">
        <v>229.1</v>
      </c>
      <c r="C12" s="217">
        <v>109.7</v>
      </c>
      <c r="D12" s="217"/>
      <c r="E12" s="217">
        <v>47.9</v>
      </c>
      <c r="F12" s="217">
        <v>0</v>
      </c>
    </row>
    <row r="13" spans="1:19" ht="10.5" customHeight="1" x14ac:dyDescent="0.35">
      <c r="A13" s="169">
        <v>1971</v>
      </c>
      <c r="B13" s="217">
        <v>226</v>
      </c>
      <c r="C13" s="217">
        <v>118</v>
      </c>
      <c r="D13" s="217"/>
      <c r="E13" s="217">
        <v>52.2</v>
      </c>
      <c r="F13" s="217">
        <v>0</v>
      </c>
    </row>
    <row r="14" spans="1:19" ht="10.5" customHeight="1" x14ac:dyDescent="0.35">
      <c r="A14" s="169">
        <v>1972</v>
      </c>
      <c r="B14" s="217">
        <v>230.4</v>
      </c>
      <c r="C14" s="217">
        <v>119.9</v>
      </c>
      <c r="D14" s="217"/>
      <c r="E14" s="217">
        <v>52</v>
      </c>
      <c r="F14" s="217">
        <v>0</v>
      </c>
    </row>
    <row r="15" spans="1:19" ht="10.5" customHeight="1" x14ac:dyDescent="0.35">
      <c r="A15" s="169">
        <v>1973</v>
      </c>
      <c r="B15" s="217">
        <v>241.6</v>
      </c>
      <c r="C15" s="217">
        <v>121.9</v>
      </c>
      <c r="D15" s="217"/>
      <c r="E15" s="217">
        <v>50.5</v>
      </c>
      <c r="F15" s="217">
        <v>0</v>
      </c>
    </row>
    <row r="16" spans="1:19" ht="10.5" customHeight="1" x14ac:dyDescent="0.35">
      <c r="A16" s="169">
        <v>1974</v>
      </c>
      <c r="B16" s="217">
        <v>230</v>
      </c>
      <c r="C16" s="217">
        <v>120</v>
      </c>
      <c r="D16" s="217"/>
      <c r="E16" s="217">
        <v>52.2</v>
      </c>
      <c r="F16" s="217">
        <v>0</v>
      </c>
    </row>
    <row r="17" spans="1:6" ht="10.5" customHeight="1" x14ac:dyDescent="0.35">
      <c r="A17" s="169">
        <v>1975</v>
      </c>
      <c r="B17" s="217">
        <v>217.3</v>
      </c>
      <c r="C17" s="217">
        <v>97.3</v>
      </c>
      <c r="D17" s="217"/>
      <c r="E17" s="217">
        <v>44.8</v>
      </c>
      <c r="F17" s="217">
        <v>0</v>
      </c>
    </row>
    <row r="18" spans="1:6" ht="10.5" customHeight="1" x14ac:dyDescent="0.35">
      <c r="A18" s="169">
        <v>1976</v>
      </c>
      <c r="B18" s="217">
        <v>221.8</v>
      </c>
      <c r="C18" s="217">
        <v>88.6</v>
      </c>
      <c r="D18" s="217"/>
      <c r="E18" s="217">
        <v>40</v>
      </c>
      <c r="F18" s="217">
        <v>0</v>
      </c>
    </row>
    <row r="19" spans="1:6" ht="10.5" customHeight="1" x14ac:dyDescent="0.35">
      <c r="A19" s="169">
        <v>1977</v>
      </c>
      <c r="B19" s="217">
        <v>225.7</v>
      </c>
      <c r="C19" s="217">
        <v>58.6</v>
      </c>
      <c r="D19" s="217"/>
      <c r="E19" s="217">
        <v>25.9</v>
      </c>
      <c r="F19" s="217">
        <v>0</v>
      </c>
    </row>
    <row r="20" spans="1:6" ht="10.5" customHeight="1" x14ac:dyDescent="0.35">
      <c r="A20" s="169">
        <v>1978</v>
      </c>
      <c r="B20" s="217">
        <v>225.9</v>
      </c>
      <c r="C20" s="217">
        <v>48.8</v>
      </c>
      <c r="D20" s="217"/>
      <c r="E20" s="217">
        <v>21.6</v>
      </c>
      <c r="F20" s="217">
        <v>0</v>
      </c>
    </row>
    <row r="21" spans="1:6" s="839" customFormat="1" ht="21" customHeight="1" x14ac:dyDescent="0.35">
      <c r="A21" s="837">
        <v>1979</v>
      </c>
      <c r="B21" s="838">
        <v>235.6</v>
      </c>
      <c r="C21" s="838">
        <v>29.8</v>
      </c>
      <c r="D21" s="838"/>
      <c r="E21" s="838">
        <v>12.6</v>
      </c>
      <c r="F21" s="838">
        <v>0</v>
      </c>
    </row>
    <row r="22" spans="1:6" ht="10.5" customHeight="1" x14ac:dyDescent="0.35">
      <c r="A22" s="169">
        <v>1980</v>
      </c>
      <c r="B22" s="217">
        <v>215.7</v>
      </c>
      <c r="C22" s="217">
        <v>13.7</v>
      </c>
      <c r="D22" s="217"/>
      <c r="E22" s="217">
        <v>6.4</v>
      </c>
      <c r="F22" s="217">
        <v>0</v>
      </c>
    </row>
    <row r="23" spans="1:6" ht="10.5" customHeight="1" x14ac:dyDescent="0.35">
      <c r="A23" s="169">
        <v>1981</v>
      </c>
      <c r="B23" s="217">
        <v>209.9</v>
      </c>
      <c r="C23" s="217">
        <v>-12.6</v>
      </c>
      <c r="D23" s="217"/>
      <c r="E23" s="217">
        <v>0</v>
      </c>
      <c r="F23" s="217">
        <v>6</v>
      </c>
    </row>
    <row r="24" spans="1:6" ht="10.5" customHeight="1" x14ac:dyDescent="0.35">
      <c r="A24" s="169">
        <v>1982</v>
      </c>
      <c r="B24" s="217">
        <v>207.3</v>
      </c>
      <c r="C24" s="217">
        <v>-23.1</v>
      </c>
      <c r="D24" s="217"/>
      <c r="E24" s="217">
        <v>0</v>
      </c>
      <c r="F24" s="217">
        <v>11.1</v>
      </c>
    </row>
    <row r="25" spans="1:6" ht="10.5" customHeight="1" x14ac:dyDescent="0.35">
      <c r="A25" s="169">
        <v>1983</v>
      </c>
      <c r="B25" s="217">
        <v>208.4</v>
      </c>
      <c r="C25" s="217">
        <v>-37.5</v>
      </c>
      <c r="D25" s="217"/>
      <c r="E25" s="217">
        <v>0</v>
      </c>
      <c r="F25" s="217">
        <v>18</v>
      </c>
    </row>
    <row r="26" spans="1:6" ht="10.5" customHeight="1" x14ac:dyDescent="0.35">
      <c r="A26" s="169">
        <v>1984</v>
      </c>
      <c r="B26" s="217">
        <v>208.4</v>
      </c>
      <c r="C26" s="217">
        <v>-23.2</v>
      </c>
      <c r="D26" s="217"/>
      <c r="E26" s="217">
        <v>0</v>
      </c>
      <c r="F26" s="217">
        <v>11.1</v>
      </c>
    </row>
    <row r="27" spans="1:6" ht="10.5" customHeight="1" x14ac:dyDescent="0.35">
      <c r="A27" s="169">
        <v>1985</v>
      </c>
      <c r="B27" s="217">
        <v>218.4</v>
      </c>
      <c r="C27" s="217">
        <v>-34.299999999999997</v>
      </c>
      <c r="D27" s="217"/>
      <c r="E27" s="217">
        <v>0</v>
      </c>
      <c r="F27" s="217">
        <v>15.7</v>
      </c>
    </row>
    <row r="28" spans="1:6" ht="10.5" customHeight="1" x14ac:dyDescent="0.35">
      <c r="A28" s="169">
        <v>1986</v>
      </c>
      <c r="B28" s="217">
        <v>223.6</v>
      </c>
      <c r="C28" s="217">
        <v>-37.200000000000003</v>
      </c>
      <c r="D28" s="217"/>
      <c r="E28" s="217">
        <v>0</v>
      </c>
      <c r="F28" s="217">
        <v>16.7</v>
      </c>
    </row>
    <row r="29" spans="1:6" ht="10.5" customHeight="1" x14ac:dyDescent="0.35">
      <c r="A29" s="169">
        <v>1987</v>
      </c>
      <c r="B29" s="217">
        <v>224.1</v>
      </c>
      <c r="C29" s="217">
        <v>-35.200000000000003</v>
      </c>
      <c r="D29" s="217"/>
      <c r="E29" s="217">
        <v>0</v>
      </c>
      <c r="F29" s="217">
        <v>15.7</v>
      </c>
    </row>
    <row r="30" spans="1:6" ht="10.5" customHeight="1" x14ac:dyDescent="0.35">
      <c r="A30" s="169">
        <v>1988</v>
      </c>
      <c r="B30" s="217">
        <v>227.3</v>
      </c>
      <c r="C30" s="217">
        <v>-20.3</v>
      </c>
      <c r="D30" s="217"/>
      <c r="E30" s="217">
        <v>0</v>
      </c>
      <c r="F30" s="217">
        <v>8.9</v>
      </c>
    </row>
    <row r="31" spans="1:6" s="839" customFormat="1" ht="21" customHeight="1" x14ac:dyDescent="0.35">
      <c r="A31" s="837">
        <v>1989</v>
      </c>
      <c r="B31" s="838">
        <v>227.3</v>
      </c>
      <c r="C31" s="838">
        <v>7.7</v>
      </c>
      <c r="D31" s="838"/>
      <c r="E31" s="838">
        <v>3.4</v>
      </c>
      <c r="F31" s="838">
        <v>0</v>
      </c>
    </row>
    <row r="32" spans="1:6" ht="10.5" customHeight="1" x14ac:dyDescent="0.35">
      <c r="A32" s="169">
        <v>1990</v>
      </c>
      <c r="B32" s="217">
        <v>228.80500000000001</v>
      </c>
      <c r="C32" s="217">
        <v>5.0919999999999996</v>
      </c>
      <c r="D32" s="217"/>
      <c r="E32" s="217">
        <v>2.2254758418740845</v>
      </c>
      <c r="F32" s="217">
        <v>0</v>
      </c>
    </row>
    <row r="33" spans="1:11" ht="10.5" customHeight="1" x14ac:dyDescent="0.35">
      <c r="A33" s="169">
        <v>1991</v>
      </c>
      <c r="B33" s="217">
        <v>234.94800000000001</v>
      </c>
      <c r="C33" s="217">
        <v>11.407999999999999</v>
      </c>
      <c r="D33" s="217"/>
      <c r="E33" s="217">
        <v>4.8555425030219448</v>
      </c>
      <c r="F33" s="217">
        <v>0</v>
      </c>
    </row>
    <row r="34" spans="1:11" ht="10.5" customHeight="1" x14ac:dyDescent="0.35">
      <c r="A34" s="169">
        <v>1992</v>
      </c>
      <c r="B34" s="217">
        <v>233.23699999999999</v>
      </c>
      <c r="C34" s="217">
        <v>8.5310000000000006</v>
      </c>
      <c r="D34" s="217"/>
      <c r="E34" s="217">
        <v>3.6576529452874116</v>
      </c>
      <c r="F34" s="217">
        <v>0</v>
      </c>
    </row>
    <row r="35" spans="1:11" ht="10.5" customHeight="1" x14ac:dyDescent="0.35">
      <c r="A35" s="169">
        <v>1993</v>
      </c>
      <c r="B35" s="217">
        <v>236.58199999999999</v>
      </c>
      <c r="C35" s="217">
        <v>-0.52800000000000002</v>
      </c>
      <c r="D35" s="217"/>
      <c r="E35" s="217">
        <v>0</v>
      </c>
      <c r="F35" s="217">
        <v>0.22317843284780756</v>
      </c>
    </row>
    <row r="36" spans="1:11" ht="10.5" customHeight="1" x14ac:dyDescent="0.35">
      <c r="A36" s="169">
        <v>1994</v>
      </c>
      <c r="B36" s="217">
        <v>234.40700000000001</v>
      </c>
      <c r="C36" s="217">
        <v>-32.188000000000002</v>
      </c>
      <c r="D36" s="217"/>
      <c r="E36" s="217">
        <v>0</v>
      </c>
      <c r="F36" s="217">
        <v>13.731671835738693</v>
      </c>
    </row>
    <row r="37" spans="1:11" ht="10.5" customHeight="1" x14ac:dyDescent="0.35">
      <c r="A37" s="169">
        <v>1995</v>
      </c>
      <c r="B37" s="217">
        <v>235.06</v>
      </c>
      <c r="C37" s="217">
        <v>-39.825000000000003</v>
      </c>
      <c r="D37" s="217"/>
      <c r="E37" s="217">
        <v>0</v>
      </c>
      <c r="F37" s="217">
        <v>16.942482770356506</v>
      </c>
    </row>
    <row r="38" spans="1:11" ht="10.5" customHeight="1" x14ac:dyDescent="0.35">
      <c r="A38" s="169">
        <v>1996</v>
      </c>
      <c r="B38" s="217">
        <v>246.3483757846702</v>
      </c>
      <c r="C38" s="217">
        <v>-36.480072980853294</v>
      </c>
      <c r="D38" s="217"/>
      <c r="E38" s="217">
        <v>0</v>
      </c>
      <c r="F38" s="217">
        <v>14.808326973805597</v>
      </c>
    </row>
    <row r="39" spans="1:11" ht="10.5" customHeight="1" x14ac:dyDescent="0.35">
      <c r="A39" s="169">
        <v>1997</v>
      </c>
      <c r="B39" s="217">
        <v>242.81490113502372</v>
      </c>
      <c r="C39" s="217">
        <v>-37.892330345668469</v>
      </c>
      <c r="D39" s="217"/>
      <c r="E39" s="217">
        <v>0</v>
      </c>
      <c r="F39" s="217">
        <v>15.605438615399237</v>
      </c>
    </row>
    <row r="40" spans="1:11" ht="10.5" customHeight="1" x14ac:dyDescent="0.35">
      <c r="A40" s="169">
        <v>1998</v>
      </c>
      <c r="B40" s="217">
        <v>246.73712433637894</v>
      </c>
      <c r="C40" s="217">
        <v>-40.495418009808517</v>
      </c>
      <c r="D40" s="217"/>
      <c r="E40" s="217">
        <v>0</v>
      </c>
      <c r="F40" s="217">
        <v>16.412373338112165</v>
      </c>
      <c r="I40" s="776"/>
    </row>
    <row r="41" spans="1:11" s="839" customFormat="1" ht="21" customHeight="1" x14ac:dyDescent="0.35">
      <c r="A41" s="837">
        <v>1999</v>
      </c>
      <c r="B41" s="838">
        <v>246.76195509758261</v>
      </c>
      <c r="C41" s="838">
        <v>-51.499645896416595</v>
      </c>
      <c r="D41" s="838"/>
      <c r="E41" s="838">
        <v>0</v>
      </c>
      <c r="F41" s="838">
        <v>20.870172582337879</v>
      </c>
      <c r="I41" s="840"/>
      <c r="J41" s="1"/>
    </row>
    <row r="42" spans="1:11" ht="10.5" customHeight="1" x14ac:dyDescent="0.35">
      <c r="A42" s="169">
        <v>2000</v>
      </c>
      <c r="B42" s="217">
        <v>249.29735725675883</v>
      </c>
      <c r="C42" s="217">
        <v>-42.971310133573382</v>
      </c>
      <c r="D42" s="220"/>
      <c r="E42" s="217">
        <v>0</v>
      </c>
      <c r="F42" s="217">
        <v>17.236969780355889</v>
      </c>
      <c r="H42" s="776"/>
      <c r="I42" s="776"/>
      <c r="J42" s="776"/>
      <c r="K42" s="776"/>
    </row>
    <row r="43" spans="1:11" ht="10.5" customHeight="1" x14ac:dyDescent="0.35">
      <c r="A43" s="169">
        <v>2001</v>
      </c>
      <c r="B43" s="217">
        <v>250.01976561167666</v>
      </c>
      <c r="C43" s="217">
        <v>-23.939960110728645</v>
      </c>
      <c r="D43" s="220"/>
      <c r="E43" s="217">
        <v>0</v>
      </c>
      <c r="F43" s="217">
        <v>9.5752270034167957</v>
      </c>
      <c r="H43" s="776"/>
      <c r="I43" s="776"/>
      <c r="J43" s="776"/>
      <c r="K43" s="776"/>
    </row>
    <row r="44" spans="1:11" ht="10.5" customHeight="1" x14ac:dyDescent="0.35">
      <c r="A44" s="169">
        <v>2002</v>
      </c>
      <c r="B44" s="217">
        <v>243.19248210394048</v>
      </c>
      <c r="C44" s="217">
        <v>-31.117427136239886</v>
      </c>
      <c r="D44" s="220"/>
      <c r="E44" s="217">
        <v>0</v>
      </c>
      <c r="F44" s="217">
        <v>12.795390782758997</v>
      </c>
      <c r="H44" s="776"/>
      <c r="I44" s="776"/>
      <c r="J44" s="776"/>
      <c r="K44" s="776"/>
    </row>
    <row r="45" spans="1:11" ht="10.5" customHeight="1" x14ac:dyDescent="0.35">
      <c r="A45" s="169">
        <v>2003</v>
      </c>
      <c r="B45" s="217">
        <v>246.0313800495268</v>
      </c>
      <c r="C45" s="217">
        <v>-16.778194538783193</v>
      </c>
      <c r="D45" s="220"/>
      <c r="E45" s="217">
        <v>0</v>
      </c>
      <c r="F45" s="217">
        <v>6.819534376227006</v>
      </c>
      <c r="H45" s="776"/>
      <c r="I45" s="776"/>
      <c r="J45" s="776"/>
      <c r="K45" s="776"/>
    </row>
    <row r="46" spans="1:11" ht="10.5" customHeight="1" x14ac:dyDescent="0.35">
      <c r="A46" s="169">
        <v>2004</v>
      </c>
      <c r="B46" s="217">
        <v>248.28276872306739</v>
      </c>
      <c r="C46" s="217">
        <v>11.056289757461476</v>
      </c>
      <c r="D46" s="220"/>
      <c r="E46" s="217">
        <v>4.4531039404484707</v>
      </c>
      <c r="F46" s="217">
        <v>0</v>
      </c>
      <c r="H46" s="776"/>
      <c r="I46" s="776"/>
      <c r="J46" s="776"/>
      <c r="K46" s="776"/>
    </row>
    <row r="47" spans="1:11" ht="10.5" customHeight="1" x14ac:dyDescent="0.35">
      <c r="A47" s="169">
        <v>2005</v>
      </c>
      <c r="B47" s="217">
        <v>250.61429759101162</v>
      </c>
      <c r="C47" s="217">
        <v>33.785694039055144</v>
      </c>
      <c r="D47" s="220"/>
      <c r="E47" s="217">
        <v>13.481151859177439</v>
      </c>
      <c r="F47" s="217">
        <v>0</v>
      </c>
      <c r="H47" s="776"/>
      <c r="I47" s="776"/>
      <c r="J47" s="776"/>
      <c r="K47" s="776"/>
    </row>
    <row r="48" spans="1:11" ht="10.5" customHeight="1" x14ac:dyDescent="0.35">
      <c r="A48" s="169">
        <v>2006</v>
      </c>
      <c r="B48" s="217">
        <v>246.97428352369437</v>
      </c>
      <c r="C48" s="217">
        <v>52.567288257500522</v>
      </c>
      <c r="D48" s="220"/>
      <c r="E48" s="217">
        <v>21.284518982097701</v>
      </c>
      <c r="F48" s="217">
        <v>0</v>
      </c>
      <c r="H48" s="776"/>
      <c r="I48" s="776"/>
      <c r="J48" s="776"/>
      <c r="K48" s="776"/>
    </row>
    <row r="49" spans="1:18" ht="10.5" customHeight="1" x14ac:dyDescent="0.35">
      <c r="A49" s="169">
        <v>2007</v>
      </c>
      <c r="B49" s="217">
        <v>239.73413612749434</v>
      </c>
      <c r="C49" s="217">
        <v>49.329588559335171</v>
      </c>
      <c r="D49" s="220"/>
      <c r="E49" s="217">
        <v>20.576789503644541</v>
      </c>
      <c r="F49" s="217">
        <v>0</v>
      </c>
      <c r="H49" s="776"/>
      <c r="I49" s="776"/>
      <c r="J49" s="776"/>
      <c r="K49" s="776"/>
    </row>
    <row r="50" spans="1:18" ht="10.5" customHeight="1" x14ac:dyDescent="0.35">
      <c r="A50" s="169">
        <v>2008</v>
      </c>
      <c r="B50" s="841">
        <v>238.49138525627066</v>
      </c>
      <c r="C50" s="842">
        <v>62.855081653043278</v>
      </c>
      <c r="D50" s="843"/>
      <c r="E50" s="841">
        <v>26.355283896524149</v>
      </c>
      <c r="F50" s="217">
        <v>0</v>
      </c>
      <c r="H50" s="217"/>
      <c r="I50" s="217"/>
      <c r="J50" s="220"/>
      <c r="K50" s="217"/>
      <c r="L50" s="217"/>
      <c r="N50" s="844"/>
      <c r="O50" s="844"/>
      <c r="P50" s="844"/>
      <c r="Q50" s="844"/>
      <c r="R50" s="844"/>
    </row>
    <row r="51" spans="1:18" s="839" customFormat="1" ht="21" customHeight="1" x14ac:dyDescent="0.35">
      <c r="A51" s="837">
        <v>2009</v>
      </c>
      <c r="B51" s="845">
        <v>224.1332982677545</v>
      </c>
      <c r="C51" s="846">
        <v>61.663947104515898</v>
      </c>
      <c r="D51" s="847"/>
      <c r="E51" s="845">
        <v>27.512175826213387</v>
      </c>
      <c r="F51" s="838">
        <v>0</v>
      </c>
      <c r="H51" s="838"/>
      <c r="I51" s="838"/>
      <c r="J51" s="848"/>
      <c r="K51" s="838"/>
      <c r="L51" s="838"/>
      <c r="N51" s="844"/>
      <c r="O51" s="844"/>
      <c r="P51" s="844"/>
      <c r="Q51" s="844"/>
      <c r="R51" s="844"/>
    </row>
    <row r="52" spans="1:18" ht="10.5" customHeight="1" x14ac:dyDescent="0.35">
      <c r="A52" s="169">
        <v>2010</v>
      </c>
      <c r="B52" s="841">
        <v>231.03283782200373</v>
      </c>
      <c r="C52" s="842">
        <v>68.064368839070823</v>
      </c>
      <c r="D52" s="843"/>
      <c r="E52" s="841">
        <v>29.460906718165379</v>
      </c>
      <c r="F52" s="217">
        <v>0</v>
      </c>
      <c r="H52" s="217"/>
      <c r="I52" s="217"/>
      <c r="J52" s="220"/>
      <c r="K52" s="217"/>
      <c r="L52" s="217"/>
      <c r="N52" s="844"/>
      <c r="O52" s="844"/>
      <c r="P52" s="844"/>
      <c r="Q52" s="844"/>
      <c r="R52" s="844"/>
    </row>
    <row r="53" spans="1:18" ht="10.5" customHeight="1" x14ac:dyDescent="0.35">
      <c r="A53" s="169">
        <v>2011</v>
      </c>
      <c r="B53" s="841">
        <v>215.36999073924042</v>
      </c>
      <c r="C53" s="842">
        <v>80.216628643466763</v>
      </c>
      <c r="D53" s="843"/>
      <c r="E53" s="841">
        <v>37.245963733447518</v>
      </c>
      <c r="F53" s="217">
        <v>0</v>
      </c>
      <c r="H53" s="217"/>
      <c r="I53" s="217"/>
      <c r="J53" s="220"/>
      <c r="K53" s="217"/>
      <c r="L53" s="217"/>
      <c r="N53" s="844"/>
      <c r="O53" s="844"/>
      <c r="P53" s="844"/>
      <c r="Q53" s="844"/>
      <c r="R53" s="844"/>
    </row>
    <row r="54" spans="1:18" ht="10.5" customHeight="1" x14ac:dyDescent="0.35">
      <c r="A54" s="169">
        <v>2012</v>
      </c>
      <c r="B54" s="841">
        <v>218.06599643058419</v>
      </c>
      <c r="C54" s="842">
        <v>95.490327908003323</v>
      </c>
      <c r="D54" s="843"/>
      <c r="E54" s="841">
        <v>43.789646011316698</v>
      </c>
      <c r="F54" s="217">
        <v>0</v>
      </c>
      <c r="H54" s="217"/>
      <c r="I54" s="217"/>
      <c r="J54" s="220"/>
      <c r="K54" s="217"/>
      <c r="L54" s="217"/>
      <c r="N54" s="844"/>
      <c r="O54" s="844"/>
      <c r="P54" s="844"/>
      <c r="Q54" s="844"/>
      <c r="R54" s="844"/>
    </row>
    <row r="55" spans="1:18" ht="10.5" customHeight="1" x14ac:dyDescent="0.35">
      <c r="A55" s="169">
        <v>2013</v>
      </c>
      <c r="B55" s="841">
        <v>216.41098388414756</v>
      </c>
      <c r="C55" s="842">
        <v>103.82778765535218</v>
      </c>
      <c r="D55" s="843"/>
      <c r="E55" s="841">
        <v>47.977133966053621</v>
      </c>
      <c r="F55" s="217">
        <v>0</v>
      </c>
      <c r="H55" s="217"/>
      <c r="I55" s="217"/>
      <c r="J55" s="220"/>
      <c r="K55" s="217"/>
      <c r="L55" s="217"/>
      <c r="N55" s="844"/>
      <c r="O55" s="844"/>
      <c r="P55" s="844"/>
      <c r="Q55" s="844"/>
      <c r="R55" s="844"/>
    </row>
    <row r="56" spans="1:18" ht="10.5" customHeight="1" x14ac:dyDescent="0.35">
      <c r="A56" s="169">
        <v>2014</v>
      </c>
      <c r="B56" s="841">
        <v>203.75913103121516</v>
      </c>
      <c r="C56" s="842">
        <v>95.70220080421042</v>
      </c>
      <c r="D56" s="843"/>
      <c r="E56" s="841">
        <v>46.968300424067465</v>
      </c>
      <c r="F56" s="217">
        <v>0</v>
      </c>
      <c r="H56" s="217"/>
      <c r="I56" s="217"/>
      <c r="J56" s="220"/>
      <c r="K56" s="217"/>
      <c r="L56" s="217"/>
      <c r="N56" s="844"/>
      <c r="O56" s="844"/>
      <c r="P56" s="844"/>
      <c r="Q56" s="844"/>
      <c r="R56" s="844"/>
    </row>
    <row r="57" spans="1:18" ht="10.5" customHeight="1" x14ac:dyDescent="0.35">
      <c r="A57" s="169">
        <v>2015</v>
      </c>
      <c r="B57" s="841">
        <v>205.59256962089995</v>
      </c>
      <c r="C57" s="842">
        <v>78.668922919209223</v>
      </c>
      <c r="D57" s="843"/>
      <c r="E57" s="841">
        <v>38.264477682374356</v>
      </c>
      <c r="F57" s="217">
        <v>0</v>
      </c>
      <c r="H57" s="217"/>
      <c r="I57" s="217"/>
      <c r="J57" s="220"/>
      <c r="K57" s="217"/>
      <c r="L57" s="217"/>
      <c r="N57" s="844"/>
      <c r="O57" s="844"/>
      <c r="P57" s="844"/>
      <c r="Q57" s="844"/>
      <c r="R57" s="844"/>
    </row>
    <row r="58" spans="1:18" ht="10.5" customHeight="1" x14ac:dyDescent="0.35">
      <c r="A58" s="169">
        <v>2016</v>
      </c>
      <c r="B58" s="841">
        <v>203.73153632149481</v>
      </c>
      <c r="C58" s="842">
        <v>74.255763137351352</v>
      </c>
      <c r="D58" s="843"/>
      <c r="E58" s="841">
        <v>36.447849202969444</v>
      </c>
      <c r="F58" s="217">
        <v>0</v>
      </c>
      <c r="H58" s="217"/>
      <c r="I58" s="217"/>
      <c r="J58" s="220"/>
      <c r="K58" s="217"/>
      <c r="L58" s="217"/>
      <c r="N58" s="844"/>
      <c r="O58" s="844"/>
      <c r="P58" s="844"/>
      <c r="Q58" s="844"/>
      <c r="R58" s="844"/>
    </row>
    <row r="59" spans="1:18" ht="10.5" customHeight="1" x14ac:dyDescent="0.35">
      <c r="A59" s="169">
        <v>2017</v>
      </c>
      <c r="B59" s="841">
        <v>201.88940533627942</v>
      </c>
      <c r="C59" s="842">
        <v>73.219685044351607</v>
      </c>
      <c r="D59" s="843"/>
      <c r="E59" s="841">
        <v>36.267225079192436</v>
      </c>
      <c r="F59" s="217">
        <v>0</v>
      </c>
      <c r="H59" s="217"/>
      <c r="I59" s="217"/>
      <c r="J59" s="220"/>
      <c r="K59" s="217"/>
      <c r="L59" s="217"/>
      <c r="N59" s="844"/>
      <c r="O59" s="844"/>
      <c r="P59" s="844"/>
      <c r="Q59" s="844"/>
      <c r="R59" s="844"/>
    </row>
    <row r="60" spans="1:18" ht="10.5" customHeight="1" x14ac:dyDescent="0.35">
      <c r="A60" s="169">
        <v>2018</v>
      </c>
      <c r="B60" s="841">
        <v>200.35659450507407</v>
      </c>
      <c r="C60" s="841">
        <v>72.72622102279324</v>
      </c>
      <c r="D60" s="843"/>
      <c r="E60" s="841">
        <v>36.298391476678567</v>
      </c>
      <c r="F60" s="217">
        <v>0</v>
      </c>
      <c r="H60" s="217"/>
      <c r="I60" s="217"/>
      <c r="J60" s="220"/>
      <c r="K60" s="217"/>
      <c r="L60" s="217"/>
      <c r="N60" s="844"/>
      <c r="O60" s="844"/>
      <c r="P60" s="844"/>
      <c r="Q60" s="844"/>
      <c r="R60" s="844"/>
    </row>
    <row r="61" spans="1:18" s="839" customFormat="1" ht="21" customHeight="1" x14ac:dyDescent="0.35">
      <c r="A61" s="837">
        <v>2019</v>
      </c>
      <c r="B61" s="845">
        <v>194.62969977368166</v>
      </c>
      <c r="C61" s="845">
        <v>67.800447760571799</v>
      </c>
      <c r="D61" s="847"/>
      <c r="E61" s="845">
        <v>34.835612365127815</v>
      </c>
      <c r="F61" s="838">
        <v>0</v>
      </c>
      <c r="H61" s="838"/>
      <c r="I61" s="838"/>
      <c r="J61" s="848"/>
      <c r="K61" s="838"/>
      <c r="L61" s="838"/>
      <c r="N61" s="844"/>
      <c r="O61" s="844"/>
      <c r="P61" s="844"/>
      <c r="Q61" s="844"/>
      <c r="R61" s="844"/>
    </row>
    <row r="62" spans="1:18" ht="11.25" customHeight="1" thickBot="1" x14ac:dyDescent="0.4">
      <c r="A62" s="773">
        <v>2020</v>
      </c>
      <c r="B62" s="849">
        <v>171.9089988314914</v>
      </c>
      <c r="C62" s="849">
        <v>47.747268928605479</v>
      </c>
      <c r="D62" s="850"/>
      <c r="E62" s="849">
        <v>27.774735036068876</v>
      </c>
      <c r="F62" s="849">
        <v>0</v>
      </c>
      <c r="H62" s="776"/>
      <c r="I62" s="776"/>
      <c r="J62" s="776"/>
      <c r="K62" s="776"/>
      <c r="L62" s="838"/>
      <c r="M62" s="851"/>
      <c r="N62" s="851"/>
      <c r="O62" s="851"/>
      <c r="P62" s="851"/>
    </row>
    <row r="63" spans="1:18" ht="11.25" customHeight="1" thickTop="1" x14ac:dyDescent="0.35">
      <c r="A63" s="169"/>
      <c r="B63" s="217"/>
      <c r="C63" s="217"/>
      <c r="D63" s="220"/>
      <c r="E63" s="217"/>
      <c r="F63" s="217"/>
    </row>
    <row r="64" spans="1:18" s="8" customFormat="1" ht="11.25" customHeight="1" x14ac:dyDescent="0.25">
      <c r="A64" s="404" t="s">
        <v>823</v>
      </c>
      <c r="B64" s="404"/>
      <c r="C64" s="404"/>
      <c r="D64" s="169"/>
      <c r="E64" s="169"/>
      <c r="F64" s="169"/>
    </row>
    <row r="65" spans="1:11" s="8" customFormat="1" ht="11.25" customHeight="1" x14ac:dyDescent="0.25">
      <c r="A65" s="404" t="s">
        <v>824</v>
      </c>
      <c r="B65" s="404"/>
      <c r="C65" s="404"/>
      <c r="D65" s="169"/>
      <c r="E65" s="169"/>
      <c r="F65" s="169"/>
      <c r="H65" s="852"/>
      <c r="I65" s="852"/>
      <c r="J65" s="852"/>
      <c r="K65" s="852"/>
    </row>
    <row r="66" spans="1:11" s="8" customFormat="1" ht="11.25" customHeight="1" x14ac:dyDescent="0.25">
      <c r="A66" s="404" t="s">
        <v>825</v>
      </c>
      <c r="B66" s="404"/>
      <c r="C66" s="404"/>
      <c r="D66" s="169"/>
      <c r="E66" s="169"/>
      <c r="F66" s="169"/>
      <c r="H66" s="852"/>
      <c r="I66" s="852"/>
      <c r="J66" s="852"/>
      <c r="K66" s="852"/>
    </row>
    <row r="67" spans="1:11" s="8" customFormat="1" ht="11.25" customHeight="1" x14ac:dyDescent="0.25">
      <c r="A67" s="404" t="s">
        <v>826</v>
      </c>
      <c r="B67" s="404"/>
      <c r="C67" s="404"/>
      <c r="D67" s="169"/>
      <c r="E67" s="169"/>
      <c r="F67" s="169"/>
      <c r="H67" s="852"/>
      <c r="I67" s="852"/>
      <c r="J67" s="852"/>
      <c r="K67" s="852"/>
    </row>
    <row r="68" spans="1:11" s="8" customFormat="1" ht="11.25" customHeight="1" x14ac:dyDescent="0.25">
      <c r="A68" s="404" t="s">
        <v>825</v>
      </c>
      <c r="B68" s="404"/>
      <c r="C68" s="404"/>
      <c r="D68" s="169"/>
      <c r="E68" s="169"/>
      <c r="F68" s="169"/>
      <c r="H68" s="852"/>
      <c r="I68" s="852"/>
      <c r="J68" s="852"/>
      <c r="K68" s="852"/>
    </row>
    <row r="69" spans="1:11" s="410" customFormat="1" ht="11.25" customHeight="1" x14ac:dyDescent="0.25">
      <c r="H69" s="853"/>
      <c r="I69" s="853"/>
      <c r="J69" s="853"/>
      <c r="K69" s="853"/>
    </row>
    <row r="70" spans="1:11" ht="11.25" customHeight="1" x14ac:dyDescent="0.35">
      <c r="B70" s="854"/>
      <c r="C70" s="854"/>
      <c r="E70" s="217"/>
      <c r="H70" s="853"/>
      <c r="I70" s="853"/>
      <c r="J70" s="853"/>
      <c r="K70" s="853"/>
    </row>
    <row r="71" spans="1:11" ht="11.25" customHeight="1" x14ac:dyDescent="0.35">
      <c r="B71" s="217"/>
      <c r="C71" s="217"/>
      <c r="D71" s="220"/>
      <c r="E71" s="217"/>
      <c r="F71" s="217"/>
      <c r="H71" s="853"/>
      <c r="I71" s="853"/>
      <c r="J71" s="853"/>
      <c r="K71" s="853"/>
    </row>
    <row r="72" spans="1:11" ht="11.25" customHeight="1" x14ac:dyDescent="0.35">
      <c r="A72" s="217"/>
      <c r="B72" s="217"/>
      <c r="C72" s="217"/>
      <c r="D72" s="220"/>
      <c r="E72" s="217"/>
      <c r="F72" s="217"/>
      <c r="H72" s="853"/>
      <c r="I72" s="853"/>
      <c r="J72" s="853"/>
      <c r="K72" s="853"/>
    </row>
    <row r="73" spans="1:11" ht="11.25" customHeight="1" x14ac:dyDescent="0.35">
      <c r="B73" s="855"/>
      <c r="C73" s="855"/>
      <c r="D73" s="220"/>
      <c r="E73" s="855"/>
      <c r="F73" s="217"/>
      <c r="H73" s="853"/>
      <c r="I73" s="853"/>
      <c r="J73" s="853"/>
      <c r="K73" s="853"/>
    </row>
    <row r="74" spans="1:11" ht="11.25" customHeight="1" x14ac:dyDescent="0.35">
      <c r="B74" s="856"/>
      <c r="C74" s="856"/>
      <c r="D74" s="857"/>
      <c r="E74" s="856"/>
      <c r="F74" s="856"/>
      <c r="H74" s="853"/>
      <c r="I74" s="853"/>
      <c r="J74" s="853"/>
      <c r="K74" s="853"/>
    </row>
    <row r="75" spans="1:11" ht="11.25" customHeight="1" x14ac:dyDescent="0.35">
      <c r="B75" s="856"/>
      <c r="C75" s="856"/>
      <c r="D75" s="856"/>
      <c r="E75" s="856"/>
      <c r="F75" s="856"/>
      <c r="H75" s="853"/>
      <c r="I75" s="853"/>
      <c r="J75" s="853"/>
      <c r="K75" s="853"/>
    </row>
    <row r="76" spans="1:11" ht="11.25" customHeight="1" x14ac:dyDescent="0.35">
      <c r="B76" s="856"/>
      <c r="C76" s="856"/>
      <c r="D76" s="856"/>
      <c r="E76" s="856"/>
      <c r="F76" s="217"/>
      <c r="H76" s="853"/>
      <c r="I76" s="853"/>
      <c r="J76" s="853"/>
      <c r="K76" s="853"/>
    </row>
    <row r="77" spans="1:11" ht="11.25" customHeight="1" x14ac:dyDescent="0.35">
      <c r="B77" s="856"/>
      <c r="C77" s="856"/>
      <c r="D77" s="856"/>
      <c r="E77" s="856"/>
      <c r="F77" s="217"/>
      <c r="H77" s="853"/>
      <c r="I77" s="853"/>
      <c r="J77" s="853"/>
      <c r="K77" s="853"/>
    </row>
    <row r="78" spans="1:11" ht="11.25" customHeight="1" x14ac:dyDescent="0.35">
      <c r="B78" s="217"/>
      <c r="C78" s="217"/>
      <c r="D78" s="220"/>
      <c r="E78" s="217"/>
      <c r="F78" s="217"/>
      <c r="H78" s="853"/>
      <c r="I78" s="853"/>
      <c r="J78" s="853"/>
      <c r="K78" s="853"/>
    </row>
    <row r="79" spans="1:11" ht="11.25" customHeight="1" x14ac:dyDescent="0.35">
      <c r="B79" s="217"/>
      <c r="C79" s="217"/>
      <c r="D79" s="220"/>
      <c r="E79" s="217"/>
      <c r="F79" s="217"/>
    </row>
    <row r="80" spans="1:11" ht="11.25" customHeight="1" x14ac:dyDescent="0.35">
      <c r="B80" s="858"/>
      <c r="C80" s="858"/>
      <c r="D80" s="858"/>
      <c r="E80" s="858"/>
      <c r="F80" s="858"/>
    </row>
    <row r="81" spans="2:6" ht="11.25" customHeight="1" x14ac:dyDescent="0.35">
      <c r="B81" s="858"/>
      <c r="C81" s="858"/>
      <c r="D81" s="858"/>
      <c r="E81" s="858"/>
      <c r="F81" s="858"/>
    </row>
    <row r="82" spans="2:6" ht="11.25" customHeight="1" x14ac:dyDescent="0.35">
      <c r="B82" s="858"/>
      <c r="C82" s="858"/>
      <c r="D82" s="858"/>
      <c r="E82" s="858"/>
      <c r="F82" s="858"/>
    </row>
    <row r="83" spans="2:6" ht="11.25" customHeight="1" x14ac:dyDescent="0.35">
      <c r="B83" s="858"/>
      <c r="C83" s="858"/>
      <c r="D83" s="858"/>
      <c r="E83" s="858"/>
      <c r="F83" s="858"/>
    </row>
    <row r="84" spans="2:6" ht="11.25" customHeight="1" x14ac:dyDescent="0.35">
      <c r="B84" s="776"/>
      <c r="C84" s="776"/>
      <c r="D84" s="776"/>
      <c r="E84" s="776"/>
      <c r="F84" s="776"/>
    </row>
    <row r="85" spans="2:6" ht="11.25" customHeight="1" x14ac:dyDescent="0.35">
      <c r="B85" s="776"/>
      <c r="C85" s="776"/>
      <c r="D85" s="776"/>
      <c r="E85" s="859"/>
      <c r="F85" s="859"/>
    </row>
    <row r="86" spans="2:6" ht="11.25" customHeight="1" x14ac:dyDescent="0.35">
      <c r="B86" s="776"/>
      <c r="C86" s="776"/>
      <c r="D86" s="88"/>
      <c r="E86" s="776"/>
      <c r="F86" s="776"/>
    </row>
    <row r="87" spans="2:6" ht="11.25" customHeight="1" x14ac:dyDescent="0.35">
      <c r="B87" s="776"/>
      <c r="C87" s="776"/>
      <c r="D87" s="88"/>
      <c r="E87" s="776"/>
      <c r="F87" s="776"/>
    </row>
    <row r="88" spans="2:6" ht="11.25" customHeight="1" x14ac:dyDescent="0.35">
      <c r="B88" s="776"/>
      <c r="C88" s="776"/>
      <c r="D88" s="88"/>
      <c r="E88" s="776"/>
      <c r="F88" s="776"/>
    </row>
    <row r="89" spans="2:6" ht="11.25" customHeight="1" x14ac:dyDescent="0.35">
      <c r="B89" s="776"/>
      <c r="C89" s="776"/>
      <c r="D89" s="88"/>
      <c r="E89" s="776"/>
      <c r="F89" s="776"/>
    </row>
    <row r="90" spans="2:6" ht="11.25" customHeight="1" x14ac:dyDescent="0.35"/>
    <row r="91" spans="2:6" ht="11.25" customHeight="1" x14ac:dyDescent="0.35"/>
    <row r="92" spans="2:6" ht="11.25" customHeight="1" x14ac:dyDescent="0.35"/>
    <row r="93" spans="2:6" ht="11.25" customHeight="1" x14ac:dyDescent="0.35"/>
    <row r="94" spans="2:6" ht="11.25" customHeight="1" x14ac:dyDescent="0.35"/>
    <row r="95" spans="2:6" ht="11.25" customHeight="1" x14ac:dyDescent="0.35"/>
    <row r="96" spans="2:6" ht="11.25" customHeight="1" x14ac:dyDescent="0.35"/>
    <row r="97" ht="11.25" customHeight="1" x14ac:dyDescent="0.35"/>
    <row r="98" ht="11.25" customHeight="1" x14ac:dyDescent="0.35"/>
    <row r="99" ht="11.25" customHeight="1" x14ac:dyDescent="0.35"/>
    <row r="100" ht="11.25" customHeight="1" x14ac:dyDescent="0.35"/>
    <row r="101" ht="11.25" customHeight="1" x14ac:dyDescent="0.35"/>
    <row r="102" ht="11.25" customHeight="1" x14ac:dyDescent="0.35"/>
    <row r="103" ht="11.25" customHeight="1" x14ac:dyDescent="0.35"/>
    <row r="104" ht="11.25" customHeight="1" x14ac:dyDescent="0.35"/>
    <row r="105" ht="11.25" customHeight="1" x14ac:dyDescent="0.35"/>
    <row r="106" ht="11.25" customHeight="1" x14ac:dyDescent="0.35"/>
    <row r="107" ht="11.25" customHeight="1" x14ac:dyDescent="0.35"/>
    <row r="108" ht="11.25" customHeight="1" x14ac:dyDescent="0.35"/>
    <row r="109" ht="11.25" customHeight="1" x14ac:dyDescent="0.35"/>
    <row r="110" ht="11.25" customHeight="1" x14ac:dyDescent="0.35"/>
    <row r="111" ht="11.25" customHeight="1" x14ac:dyDescent="0.35"/>
    <row r="112" ht="11.25" customHeight="1" x14ac:dyDescent="0.35"/>
    <row r="113" ht="11.25" customHeight="1" x14ac:dyDescent="0.35"/>
    <row r="114" ht="11.25" customHeight="1" x14ac:dyDescent="0.35"/>
    <row r="115" ht="11.25" customHeight="1" x14ac:dyDescent="0.35"/>
    <row r="116" ht="11.25" customHeight="1" x14ac:dyDescent="0.35"/>
    <row r="117" ht="11.25" customHeight="1" x14ac:dyDescent="0.35"/>
    <row r="118" ht="11.25" customHeight="1" x14ac:dyDescent="0.35"/>
    <row r="119" ht="11.25" customHeight="1" x14ac:dyDescent="0.35"/>
    <row r="120" ht="11.25" customHeight="1" x14ac:dyDescent="0.35"/>
    <row r="121" ht="11.25" customHeight="1" x14ac:dyDescent="0.35"/>
    <row r="122" ht="11.25" customHeight="1" x14ac:dyDescent="0.35"/>
    <row r="123" ht="11.25" customHeight="1" x14ac:dyDescent="0.35"/>
    <row r="124" ht="11.25" customHeight="1" x14ac:dyDescent="0.35"/>
    <row r="125" ht="11.25" customHeight="1" x14ac:dyDescent="0.35"/>
    <row r="126" ht="11.25" customHeight="1" x14ac:dyDescent="0.35"/>
    <row r="127" ht="11.25" customHeight="1" x14ac:dyDescent="0.35"/>
    <row r="128" ht="11.25" customHeight="1" x14ac:dyDescent="0.35"/>
    <row r="129" ht="11.25" customHeight="1" x14ac:dyDescent="0.35"/>
    <row r="130" ht="11.25" customHeight="1" x14ac:dyDescent="0.35"/>
    <row r="131" ht="11.25" customHeight="1" x14ac:dyDescent="0.35"/>
    <row r="132" ht="11.25" customHeight="1" x14ac:dyDescent="0.35"/>
    <row r="133" ht="11.25" customHeight="1" x14ac:dyDescent="0.35"/>
    <row r="134" ht="11.25" customHeight="1" x14ac:dyDescent="0.35"/>
    <row r="135" ht="11.25" customHeight="1" x14ac:dyDescent="0.35"/>
    <row r="136" ht="11.25" customHeight="1" x14ac:dyDescent="0.35"/>
    <row r="137" ht="11.25" customHeight="1" x14ac:dyDescent="0.35"/>
    <row r="138" ht="11.25" customHeight="1" x14ac:dyDescent="0.35"/>
    <row r="139" ht="11.25" customHeight="1" x14ac:dyDescent="0.35"/>
    <row r="140" ht="11.25" customHeight="1" x14ac:dyDescent="0.35"/>
    <row r="141" ht="11.25" customHeight="1" x14ac:dyDescent="0.35"/>
    <row r="142" ht="11.25" customHeight="1" x14ac:dyDescent="0.35"/>
    <row r="143" ht="11.25" customHeight="1" x14ac:dyDescent="0.35"/>
    <row r="144" ht="11.25" customHeight="1" x14ac:dyDescent="0.35"/>
    <row r="145" ht="11.25" customHeight="1" x14ac:dyDescent="0.35"/>
    <row r="146" ht="11.25" customHeight="1" x14ac:dyDescent="0.35"/>
    <row r="147" ht="11.25" customHeight="1" x14ac:dyDescent="0.35"/>
    <row r="148" ht="11.25" customHeight="1" x14ac:dyDescent="0.35"/>
    <row r="149" ht="11.25" customHeight="1" x14ac:dyDescent="0.35"/>
    <row r="150" ht="11.25" customHeight="1" x14ac:dyDescent="0.35"/>
    <row r="151" ht="11.25" customHeight="1" x14ac:dyDescent="0.35"/>
    <row r="152" ht="11.25" customHeight="1" x14ac:dyDescent="0.35"/>
    <row r="153" ht="11.25" customHeight="1" x14ac:dyDescent="0.35"/>
    <row r="154" ht="11.25" customHeight="1" x14ac:dyDescent="0.35"/>
    <row r="155" ht="11.25" customHeight="1" x14ac:dyDescent="0.35"/>
    <row r="156" ht="11.25" customHeight="1" x14ac:dyDescent="0.35"/>
    <row r="157" ht="11.25" customHeight="1" x14ac:dyDescent="0.35"/>
    <row r="158" ht="11.25" customHeight="1" x14ac:dyDescent="0.35"/>
    <row r="159" ht="11.25" customHeight="1" x14ac:dyDescent="0.35"/>
    <row r="160" ht="11.25" customHeight="1" x14ac:dyDescent="0.35"/>
    <row r="161" ht="11.25" customHeight="1" x14ac:dyDescent="0.35"/>
    <row r="162" ht="11.25" customHeight="1" x14ac:dyDescent="0.35"/>
    <row r="163" ht="11.25" customHeight="1" x14ac:dyDescent="0.35"/>
    <row r="164" ht="11.25" customHeight="1" x14ac:dyDescent="0.35"/>
    <row r="165" ht="11.25" customHeight="1" x14ac:dyDescent="0.35"/>
    <row r="166" ht="11.25" customHeight="1" x14ac:dyDescent="0.35"/>
    <row r="167" ht="11.25" customHeight="1" x14ac:dyDescent="0.35"/>
    <row r="168" ht="11.25" customHeight="1" x14ac:dyDescent="0.35"/>
    <row r="169" ht="11.25" customHeight="1" x14ac:dyDescent="0.35"/>
    <row r="170" ht="11.25" customHeight="1" x14ac:dyDescent="0.35"/>
    <row r="171" ht="11.25" customHeight="1" x14ac:dyDescent="0.35"/>
    <row r="172" ht="11.25" customHeight="1" x14ac:dyDescent="0.35"/>
    <row r="173" ht="11.25" customHeight="1" x14ac:dyDescent="0.35"/>
    <row r="174" ht="11.25" customHeight="1" x14ac:dyDescent="0.35"/>
    <row r="175" ht="11.25" customHeight="1" x14ac:dyDescent="0.35"/>
    <row r="176" ht="11.25" customHeight="1" x14ac:dyDescent="0.35"/>
    <row r="177" ht="11.25" customHeight="1" x14ac:dyDescent="0.35"/>
    <row r="178" ht="11.25" customHeight="1" x14ac:dyDescent="0.35"/>
    <row r="179" ht="11.25" customHeight="1" x14ac:dyDescent="0.35"/>
    <row r="180" ht="11.25" customHeight="1" x14ac:dyDescent="0.35"/>
    <row r="181" ht="11.25" customHeight="1" x14ac:dyDescent="0.35"/>
    <row r="182" ht="11.25" customHeight="1" x14ac:dyDescent="0.35"/>
    <row r="183" ht="11.25" customHeight="1" x14ac:dyDescent="0.35"/>
    <row r="184" ht="11.25" customHeight="1" x14ac:dyDescent="0.35"/>
    <row r="185" ht="11.25" customHeight="1" x14ac:dyDescent="0.35"/>
    <row r="186" ht="11.25" customHeight="1" x14ac:dyDescent="0.35"/>
    <row r="187" ht="11.25" customHeight="1" x14ac:dyDescent="0.35"/>
    <row r="188" ht="11.25" customHeight="1" x14ac:dyDescent="0.35"/>
    <row r="189" ht="11.25" customHeight="1" x14ac:dyDescent="0.35"/>
    <row r="190" ht="11.25" customHeight="1" x14ac:dyDescent="0.35"/>
    <row r="191" ht="11.25" customHeight="1" x14ac:dyDescent="0.35"/>
    <row r="192" ht="11.25" customHeight="1" x14ac:dyDescent="0.35"/>
    <row r="193" ht="11.25" customHeight="1" x14ac:dyDescent="0.35"/>
    <row r="194" ht="11.25" customHeight="1" x14ac:dyDescent="0.35"/>
    <row r="195" ht="11.25" customHeight="1" x14ac:dyDescent="0.35"/>
    <row r="196" ht="11.25" customHeight="1" x14ac:dyDescent="0.35"/>
    <row r="197" ht="11.25" customHeight="1" x14ac:dyDescent="0.35"/>
    <row r="198" ht="11.25" customHeight="1" x14ac:dyDescent="0.35"/>
    <row r="199" ht="11.25" customHeight="1" x14ac:dyDescent="0.35"/>
    <row r="200" ht="11.25" customHeight="1" x14ac:dyDescent="0.35"/>
    <row r="201" ht="11.25" customHeight="1" x14ac:dyDescent="0.35"/>
    <row r="202" ht="11.25" customHeight="1" x14ac:dyDescent="0.35"/>
    <row r="203" ht="11.25" customHeight="1" x14ac:dyDescent="0.35"/>
    <row r="204" ht="11.25" customHeight="1" x14ac:dyDescent="0.35"/>
    <row r="205" ht="11.25" customHeight="1" x14ac:dyDescent="0.35"/>
    <row r="206" ht="11.25" customHeight="1" x14ac:dyDescent="0.35"/>
    <row r="207" ht="11.25" customHeight="1" x14ac:dyDescent="0.35"/>
    <row r="208" ht="11.25" customHeight="1" x14ac:dyDescent="0.35"/>
    <row r="209" ht="11.25" customHeight="1" x14ac:dyDescent="0.35"/>
    <row r="210" ht="11.25" customHeight="1" x14ac:dyDescent="0.35"/>
    <row r="211" ht="11.25" customHeight="1" x14ac:dyDescent="0.35"/>
    <row r="212" ht="11.25" customHeight="1" x14ac:dyDescent="0.35"/>
    <row r="213" ht="11.25" customHeight="1" x14ac:dyDescent="0.35"/>
    <row r="214" ht="11.25" customHeight="1" x14ac:dyDescent="0.35"/>
    <row r="215" ht="11.25" customHeight="1" x14ac:dyDescent="0.35"/>
    <row r="216" ht="11.25" customHeight="1" x14ac:dyDescent="0.35"/>
    <row r="217" ht="11.25" customHeight="1" x14ac:dyDescent="0.35"/>
    <row r="218" ht="11.25" customHeight="1" x14ac:dyDescent="0.35"/>
    <row r="219" ht="11.25" customHeight="1" x14ac:dyDescent="0.35"/>
    <row r="220" ht="11.25" customHeight="1" x14ac:dyDescent="0.35"/>
    <row r="221" ht="11.25" customHeight="1" x14ac:dyDescent="0.35"/>
    <row r="222" ht="11.25" customHeight="1" x14ac:dyDescent="0.35"/>
    <row r="223" ht="11.25" customHeight="1" x14ac:dyDescent="0.35"/>
    <row r="224" ht="11.25" customHeight="1" x14ac:dyDescent="0.35"/>
    <row r="225" ht="11.25" customHeight="1" x14ac:dyDescent="0.35"/>
    <row r="226" ht="11.25" customHeight="1" x14ac:dyDescent="0.35"/>
    <row r="227" ht="11.25" customHeight="1" x14ac:dyDescent="0.35"/>
    <row r="228" ht="11.25" customHeight="1" x14ac:dyDescent="0.35"/>
    <row r="229" ht="11.25" customHeight="1" x14ac:dyDescent="0.35"/>
    <row r="230" ht="11.25" customHeight="1" x14ac:dyDescent="0.35"/>
    <row r="231" ht="11.25" customHeight="1" x14ac:dyDescent="0.35"/>
    <row r="232" ht="11.25" customHeight="1" x14ac:dyDescent="0.35"/>
    <row r="233" ht="11.25" customHeight="1" x14ac:dyDescent="0.35"/>
    <row r="234" ht="11.25" customHeight="1" x14ac:dyDescent="0.35"/>
    <row r="235" ht="11.25" customHeight="1" x14ac:dyDescent="0.35"/>
    <row r="236" ht="11.25" customHeight="1" x14ac:dyDescent="0.35"/>
    <row r="237" ht="11.25" customHeight="1" x14ac:dyDescent="0.35"/>
    <row r="238" ht="11.25" customHeight="1" x14ac:dyDescent="0.35"/>
    <row r="239" ht="11.25" customHeight="1" x14ac:dyDescent="0.35"/>
    <row r="240" ht="11.25" customHeight="1" x14ac:dyDescent="0.35"/>
    <row r="241" ht="11.25" customHeight="1" x14ac:dyDescent="0.35"/>
    <row r="242" ht="11.25" customHeight="1" x14ac:dyDescent="0.35"/>
    <row r="243" ht="11.25" customHeight="1" x14ac:dyDescent="0.35"/>
    <row r="244" ht="11.25" customHeight="1" x14ac:dyDescent="0.35"/>
    <row r="245" ht="11.25" customHeight="1" x14ac:dyDescent="0.35"/>
    <row r="246" ht="11.25" customHeight="1" x14ac:dyDescent="0.35"/>
    <row r="247" ht="11.25" customHeight="1" x14ac:dyDescent="0.35"/>
    <row r="248" ht="11.25" customHeight="1" x14ac:dyDescent="0.35"/>
    <row r="249" ht="11.25" customHeight="1" x14ac:dyDescent="0.35"/>
    <row r="250" ht="11.25" customHeight="1" x14ac:dyDescent="0.35"/>
    <row r="251" ht="11.25" customHeight="1" x14ac:dyDescent="0.35"/>
    <row r="252" ht="11.25" customHeight="1" x14ac:dyDescent="0.35"/>
    <row r="253" ht="11.25" customHeight="1" x14ac:dyDescent="0.35"/>
    <row r="254" ht="11.25" customHeight="1" x14ac:dyDescent="0.35"/>
    <row r="255" ht="11.25" customHeight="1" x14ac:dyDescent="0.35"/>
    <row r="256" ht="11.25" customHeight="1" x14ac:dyDescent="0.35"/>
    <row r="257" ht="11.25" customHeight="1" x14ac:dyDescent="0.35"/>
    <row r="258" ht="11.25" customHeight="1" x14ac:dyDescent="0.35"/>
    <row r="259" ht="11.25" customHeight="1" x14ac:dyDescent="0.35"/>
    <row r="260" ht="11.25" customHeight="1" x14ac:dyDescent="0.35"/>
    <row r="261" ht="11.25" customHeight="1" x14ac:dyDescent="0.35"/>
    <row r="262" ht="11.25" customHeight="1" x14ac:dyDescent="0.35"/>
    <row r="263" ht="11.25" customHeight="1" x14ac:dyDescent="0.35"/>
    <row r="264" ht="11.25" customHeight="1" x14ac:dyDescent="0.35"/>
    <row r="265" ht="11.25" customHeight="1" x14ac:dyDescent="0.35"/>
    <row r="266" ht="11.25" customHeight="1" x14ac:dyDescent="0.35"/>
    <row r="267" ht="11.25" customHeight="1" x14ac:dyDescent="0.35"/>
    <row r="268" ht="11.25" customHeight="1" x14ac:dyDescent="0.35"/>
    <row r="269" ht="11.25" customHeight="1" x14ac:dyDescent="0.35"/>
    <row r="270" ht="11.25" customHeight="1" x14ac:dyDescent="0.35"/>
    <row r="271" ht="11.25" customHeight="1" x14ac:dyDescent="0.35"/>
    <row r="272" ht="11.25" customHeight="1" x14ac:dyDescent="0.35"/>
    <row r="273" ht="11.25" customHeight="1" x14ac:dyDescent="0.35"/>
    <row r="274" ht="11.25" customHeight="1" x14ac:dyDescent="0.35"/>
    <row r="275" ht="11.25" customHeight="1" x14ac:dyDescent="0.35"/>
    <row r="276" ht="11.25" customHeight="1" x14ac:dyDescent="0.35"/>
    <row r="277" ht="11.25" customHeight="1" x14ac:dyDescent="0.35"/>
    <row r="278" ht="11.25" customHeight="1" x14ac:dyDescent="0.35"/>
    <row r="279" ht="11.25" customHeight="1" x14ac:dyDescent="0.35"/>
    <row r="280" ht="11.25" customHeight="1" x14ac:dyDescent="0.35"/>
    <row r="281" ht="11.25" customHeight="1" x14ac:dyDescent="0.35"/>
    <row r="282" ht="11.25" customHeight="1" x14ac:dyDescent="0.35"/>
    <row r="283" ht="11.25" customHeight="1" x14ac:dyDescent="0.35"/>
    <row r="284" ht="11.25" customHeight="1" x14ac:dyDescent="0.35"/>
    <row r="285" ht="11.25" customHeight="1" x14ac:dyDescent="0.35"/>
    <row r="286" ht="11.25" customHeight="1" x14ac:dyDescent="0.35"/>
    <row r="287" ht="11.25" customHeight="1" x14ac:dyDescent="0.35"/>
    <row r="288" ht="11.25" customHeight="1" x14ac:dyDescent="0.35"/>
    <row r="289" ht="11.25" customHeight="1" x14ac:dyDescent="0.35"/>
    <row r="290" ht="11.25" customHeight="1" x14ac:dyDescent="0.35"/>
    <row r="291" ht="11.25" customHeight="1" x14ac:dyDescent="0.35"/>
    <row r="292" ht="11.25" customHeight="1" x14ac:dyDescent="0.35"/>
    <row r="293" ht="11.25" customHeight="1" x14ac:dyDescent="0.35"/>
    <row r="294" ht="11.25" customHeight="1" x14ac:dyDescent="0.35"/>
    <row r="295" ht="11.25" customHeight="1" x14ac:dyDescent="0.35"/>
    <row r="296" ht="11.25" customHeight="1" x14ac:dyDescent="0.35"/>
    <row r="297" ht="11.25" customHeight="1" x14ac:dyDescent="0.35"/>
    <row r="298" ht="11.25" customHeight="1" x14ac:dyDescent="0.35"/>
    <row r="299" ht="11.25" customHeight="1" x14ac:dyDescent="0.35"/>
    <row r="300" ht="11.25" customHeight="1" x14ac:dyDescent="0.35"/>
    <row r="301" ht="11.25" customHeight="1" x14ac:dyDescent="0.35"/>
    <row r="302" ht="11.25" customHeight="1" x14ac:dyDescent="0.35"/>
    <row r="303" ht="11.25" customHeight="1" x14ac:dyDescent="0.35"/>
    <row r="304" ht="11.25" customHeight="1" x14ac:dyDescent="0.35"/>
    <row r="305" ht="11.25" customHeight="1" x14ac:dyDescent="0.35"/>
    <row r="306" ht="11.25" customHeight="1" x14ac:dyDescent="0.35"/>
    <row r="307" ht="11.25" customHeight="1" x14ac:dyDescent="0.35"/>
    <row r="308" ht="11.25" customHeight="1" x14ac:dyDescent="0.35"/>
    <row r="309" ht="11.25" customHeight="1" x14ac:dyDescent="0.35"/>
    <row r="310" ht="11.25" customHeight="1" x14ac:dyDescent="0.35"/>
    <row r="311" ht="11.25" customHeight="1" x14ac:dyDescent="0.35"/>
    <row r="312" ht="11.25" customHeight="1" x14ac:dyDescent="0.35"/>
    <row r="313" ht="11.25" customHeight="1" x14ac:dyDescent="0.35"/>
    <row r="314" ht="11.25" customHeight="1" x14ac:dyDescent="0.35"/>
    <row r="315" ht="11.25" customHeight="1" x14ac:dyDescent="0.35"/>
    <row r="316" ht="11.25" customHeight="1" x14ac:dyDescent="0.35"/>
    <row r="317" ht="11.25" customHeight="1" x14ac:dyDescent="0.35"/>
    <row r="318" ht="11.25" customHeight="1" x14ac:dyDescent="0.35"/>
    <row r="319" ht="11.25" customHeight="1" x14ac:dyDescent="0.35"/>
    <row r="320" ht="11.25" customHeight="1" x14ac:dyDescent="0.35"/>
    <row r="321" ht="11.25" customHeight="1" x14ac:dyDescent="0.35"/>
    <row r="322" ht="11.25" customHeight="1" x14ac:dyDescent="0.35"/>
    <row r="323" ht="11.25" customHeight="1" x14ac:dyDescent="0.35"/>
    <row r="324" ht="11.25" customHeight="1" x14ac:dyDescent="0.35"/>
    <row r="325" ht="11.25" customHeight="1" x14ac:dyDescent="0.35"/>
    <row r="326" ht="11.25" customHeight="1" x14ac:dyDescent="0.35"/>
    <row r="327" ht="11.25" customHeight="1" x14ac:dyDescent="0.35"/>
    <row r="328" ht="11.25" customHeight="1" x14ac:dyDescent="0.35"/>
    <row r="329" ht="11.25" customHeight="1" x14ac:dyDescent="0.35"/>
    <row r="330" ht="11.25" customHeight="1" x14ac:dyDescent="0.35"/>
    <row r="331" ht="11.25" customHeight="1" x14ac:dyDescent="0.35"/>
    <row r="332" ht="11.25" customHeight="1" x14ac:dyDescent="0.35"/>
    <row r="333" ht="11.25" customHeight="1" x14ac:dyDescent="0.35"/>
    <row r="334" ht="11.25" customHeight="1" x14ac:dyDescent="0.35"/>
    <row r="335" ht="11.25" customHeight="1" x14ac:dyDescent="0.35"/>
    <row r="336" ht="11.25" customHeight="1" x14ac:dyDescent="0.35"/>
    <row r="337" ht="11.25" customHeight="1" x14ac:dyDescent="0.35"/>
    <row r="338" ht="11.25" customHeight="1" x14ac:dyDescent="0.35"/>
    <row r="339" ht="11.25" customHeight="1" x14ac:dyDescent="0.35"/>
    <row r="340" ht="11.25" customHeight="1" x14ac:dyDescent="0.35"/>
    <row r="341" ht="11.25" customHeight="1" x14ac:dyDescent="0.35"/>
    <row r="342" ht="11.25" customHeight="1" x14ac:dyDescent="0.35"/>
    <row r="343" ht="11.25" customHeight="1" x14ac:dyDescent="0.35"/>
    <row r="344" ht="11.25" customHeight="1" x14ac:dyDescent="0.35"/>
    <row r="345" ht="11.25" customHeight="1" x14ac:dyDescent="0.35"/>
    <row r="346" ht="11.25" customHeight="1" x14ac:dyDescent="0.35"/>
    <row r="347" ht="11.25" customHeight="1" x14ac:dyDescent="0.35"/>
    <row r="348" ht="11.25" customHeight="1" x14ac:dyDescent="0.35"/>
    <row r="349" ht="11.25" customHeight="1" x14ac:dyDescent="0.35"/>
    <row r="350" ht="11.25" customHeight="1" x14ac:dyDescent="0.35"/>
    <row r="351" ht="11.25" customHeight="1" x14ac:dyDescent="0.35"/>
    <row r="352" ht="11.25" customHeight="1" x14ac:dyDescent="0.35"/>
    <row r="353" ht="11.25" customHeight="1" x14ac:dyDescent="0.35"/>
    <row r="354" ht="11.25" customHeight="1" x14ac:dyDescent="0.35"/>
    <row r="355" ht="11.25" customHeight="1" x14ac:dyDescent="0.35"/>
    <row r="356" ht="11.25" customHeight="1" x14ac:dyDescent="0.35"/>
    <row r="357" ht="11.25" customHeight="1" x14ac:dyDescent="0.35"/>
    <row r="358" ht="11.25" customHeight="1" x14ac:dyDescent="0.35"/>
    <row r="359" ht="11.25" customHeight="1" x14ac:dyDescent="0.35"/>
    <row r="360" ht="11.25" customHeight="1" x14ac:dyDescent="0.35"/>
    <row r="361" ht="11.25" customHeight="1" x14ac:dyDescent="0.35"/>
    <row r="362" ht="11.25" customHeight="1" x14ac:dyDescent="0.35"/>
    <row r="363" ht="11.25" customHeight="1" x14ac:dyDescent="0.35"/>
    <row r="364" ht="11.25" customHeight="1" x14ac:dyDescent="0.35"/>
    <row r="365" ht="11.25" customHeight="1" x14ac:dyDescent="0.35"/>
    <row r="366" ht="11.25" customHeight="1" x14ac:dyDescent="0.35"/>
    <row r="367" ht="11.25" customHeight="1" x14ac:dyDescent="0.35"/>
    <row r="368" ht="11.25" customHeight="1" x14ac:dyDescent="0.35"/>
    <row r="369" ht="11.25" customHeight="1" x14ac:dyDescent="0.35"/>
    <row r="370" ht="11.25" customHeight="1" x14ac:dyDescent="0.35"/>
    <row r="371" ht="11.25" customHeight="1" x14ac:dyDescent="0.35"/>
    <row r="372" ht="11.25" customHeight="1" x14ac:dyDescent="0.35"/>
    <row r="373" ht="11.25" customHeight="1" x14ac:dyDescent="0.35"/>
    <row r="374" ht="11.25" customHeight="1" x14ac:dyDescent="0.35"/>
    <row r="375" ht="11.25" customHeight="1" x14ac:dyDescent="0.35"/>
    <row r="376" ht="11.25" customHeight="1" x14ac:dyDescent="0.35"/>
    <row r="377" ht="11.25" customHeight="1" x14ac:dyDescent="0.35"/>
    <row r="378" ht="11.25" customHeight="1" x14ac:dyDescent="0.35"/>
    <row r="379" ht="11.25" customHeight="1" x14ac:dyDescent="0.35"/>
    <row r="380" ht="11.25" customHeight="1" x14ac:dyDescent="0.35"/>
    <row r="381" ht="11.25" customHeight="1" x14ac:dyDescent="0.35"/>
    <row r="382" ht="11.25" customHeight="1" x14ac:dyDescent="0.35"/>
    <row r="383" ht="11.25" customHeight="1" x14ac:dyDescent="0.35"/>
    <row r="384" ht="11.25" customHeight="1" x14ac:dyDescent="0.35"/>
    <row r="385" ht="11.25" customHeight="1" x14ac:dyDescent="0.35"/>
    <row r="386" ht="11.25" customHeight="1" x14ac:dyDescent="0.35"/>
    <row r="387" ht="11.25" customHeight="1" x14ac:dyDescent="0.35"/>
    <row r="388" ht="11.25" customHeight="1" x14ac:dyDescent="0.35"/>
    <row r="389" ht="11.25" customHeight="1" x14ac:dyDescent="0.35"/>
    <row r="390" ht="11.25" customHeight="1" x14ac:dyDescent="0.35"/>
    <row r="391" ht="11.25" customHeight="1" x14ac:dyDescent="0.35"/>
    <row r="392" ht="11.25" customHeight="1" x14ac:dyDescent="0.35"/>
    <row r="393" ht="11.25" customHeight="1" x14ac:dyDescent="0.35"/>
    <row r="394" ht="11.25" customHeight="1" x14ac:dyDescent="0.35"/>
    <row r="395" ht="11.25" customHeight="1" x14ac:dyDescent="0.35"/>
    <row r="396" ht="11.25" customHeight="1" x14ac:dyDescent="0.35"/>
    <row r="397" ht="11.25" customHeight="1" x14ac:dyDescent="0.35"/>
    <row r="398" ht="11.25" customHeight="1" x14ac:dyDescent="0.35"/>
    <row r="399" ht="11.25" customHeight="1" x14ac:dyDescent="0.35"/>
    <row r="400" ht="11.25" customHeight="1" x14ac:dyDescent="0.35"/>
    <row r="401" ht="11.25" customHeight="1" x14ac:dyDescent="0.35"/>
    <row r="402" ht="11.25" customHeight="1" x14ac:dyDescent="0.35"/>
    <row r="403" ht="11.25" customHeight="1" x14ac:dyDescent="0.35"/>
    <row r="404" ht="11.25" customHeight="1" x14ac:dyDescent="0.35"/>
    <row r="405" ht="11.25" customHeight="1" x14ac:dyDescent="0.35"/>
    <row r="406" ht="11.25" customHeight="1" x14ac:dyDescent="0.35"/>
    <row r="407" ht="11.25" customHeight="1" x14ac:dyDescent="0.35"/>
    <row r="408" ht="11.25" customHeight="1" x14ac:dyDescent="0.35"/>
    <row r="409" ht="11.25" customHeight="1" x14ac:dyDescent="0.35"/>
    <row r="410" ht="11.25" customHeight="1" x14ac:dyDescent="0.35"/>
    <row r="411" ht="11.25" customHeight="1" x14ac:dyDescent="0.35"/>
    <row r="412" ht="11.25" customHeight="1" x14ac:dyDescent="0.35"/>
    <row r="413" ht="11.25" customHeight="1" x14ac:dyDescent="0.35"/>
    <row r="414" ht="11.25" customHeight="1" x14ac:dyDescent="0.35"/>
    <row r="415" ht="11.25" customHeight="1" x14ac:dyDescent="0.35"/>
    <row r="416" ht="11.25" customHeight="1" x14ac:dyDescent="0.35"/>
    <row r="417" ht="11.25" customHeight="1" x14ac:dyDescent="0.35"/>
    <row r="418" ht="11.25" customHeight="1" x14ac:dyDescent="0.35"/>
    <row r="419" ht="11.25" customHeight="1" x14ac:dyDescent="0.35"/>
    <row r="420" ht="11.25" customHeight="1" x14ac:dyDescent="0.35"/>
    <row r="421" ht="11.25" customHeight="1" x14ac:dyDescent="0.35"/>
    <row r="422" ht="11.25" customHeight="1" x14ac:dyDescent="0.35"/>
    <row r="423" ht="11.25" customHeight="1" x14ac:dyDescent="0.35"/>
    <row r="424" ht="11.25" customHeight="1" x14ac:dyDescent="0.35"/>
    <row r="425" ht="11.25" customHeight="1" x14ac:dyDescent="0.35"/>
    <row r="426" ht="11.25" customHeight="1" x14ac:dyDescent="0.35"/>
    <row r="427" ht="11.25" customHeight="1" x14ac:dyDescent="0.35"/>
    <row r="428" ht="11.25" customHeight="1" x14ac:dyDescent="0.35"/>
    <row r="429" ht="11.25" customHeight="1" x14ac:dyDescent="0.35"/>
    <row r="430" ht="11.25" customHeight="1" x14ac:dyDescent="0.35"/>
    <row r="431" ht="11.25" customHeight="1" x14ac:dyDescent="0.35"/>
    <row r="432" ht="11.25" customHeight="1" x14ac:dyDescent="0.35"/>
    <row r="433" ht="11.25" customHeight="1" x14ac:dyDescent="0.35"/>
    <row r="434" ht="11.25" customHeight="1" x14ac:dyDescent="0.35"/>
    <row r="435" ht="11.25" customHeight="1" x14ac:dyDescent="0.35"/>
    <row r="436" ht="11.25" customHeight="1" x14ac:dyDescent="0.35"/>
    <row r="437" ht="11.25" customHeight="1" x14ac:dyDescent="0.35"/>
    <row r="438" ht="11.25" customHeight="1" x14ac:dyDescent="0.35"/>
    <row r="439" ht="11.25" customHeight="1" x14ac:dyDescent="0.35"/>
    <row r="440" ht="11.25" customHeight="1" x14ac:dyDescent="0.35"/>
    <row r="441" ht="11.25" customHeight="1" x14ac:dyDescent="0.35"/>
    <row r="442" ht="11.25" customHeight="1" x14ac:dyDescent="0.35"/>
    <row r="443" ht="11.25" customHeight="1" x14ac:dyDescent="0.35"/>
    <row r="444" ht="11.25" customHeight="1" x14ac:dyDescent="0.35"/>
    <row r="445" ht="11.25" customHeight="1" x14ac:dyDescent="0.35"/>
    <row r="446" ht="11.25" customHeight="1" x14ac:dyDescent="0.35"/>
    <row r="447" ht="11.25" customHeight="1" x14ac:dyDescent="0.35"/>
    <row r="448" ht="11.25" customHeight="1" x14ac:dyDescent="0.35"/>
    <row r="449" ht="11.25" customHeight="1" x14ac:dyDescent="0.35"/>
    <row r="450" ht="11.25" customHeight="1" x14ac:dyDescent="0.35"/>
    <row r="451" ht="11.25" customHeight="1" x14ac:dyDescent="0.35"/>
    <row r="452" ht="11.25" customHeight="1" x14ac:dyDescent="0.35"/>
    <row r="453" ht="11.25" customHeight="1" x14ac:dyDescent="0.35"/>
    <row r="454" ht="11.25" customHeight="1" x14ac:dyDescent="0.35"/>
    <row r="455" ht="11.25" customHeight="1" x14ac:dyDescent="0.35"/>
    <row r="456" ht="11.25" customHeight="1" x14ac:dyDescent="0.35"/>
    <row r="457" ht="11.25" customHeight="1" x14ac:dyDescent="0.35"/>
    <row r="458" ht="11.25" customHeight="1" x14ac:dyDescent="0.35"/>
    <row r="459" ht="11.25" customHeight="1" x14ac:dyDescent="0.35"/>
    <row r="460" ht="11.25" customHeight="1" x14ac:dyDescent="0.35"/>
    <row r="461" ht="11.25" customHeight="1" x14ac:dyDescent="0.35"/>
    <row r="462" ht="11.25" customHeight="1" x14ac:dyDescent="0.35"/>
    <row r="463" ht="11.25" customHeight="1" x14ac:dyDescent="0.35"/>
    <row r="464" ht="11.25" customHeight="1" x14ac:dyDescent="0.35"/>
    <row r="465" ht="11.25" customHeight="1" x14ac:dyDescent="0.35"/>
    <row r="466" ht="11.25" customHeight="1" x14ac:dyDescent="0.35"/>
    <row r="467" ht="11.25" customHeight="1" x14ac:dyDescent="0.35"/>
    <row r="468" ht="11.25" customHeight="1" x14ac:dyDescent="0.35"/>
    <row r="469" ht="11.25" customHeight="1" x14ac:dyDescent="0.35"/>
    <row r="470" ht="11.25" customHeight="1" x14ac:dyDescent="0.35"/>
    <row r="471" ht="11.25" customHeight="1" x14ac:dyDescent="0.35"/>
    <row r="472" ht="11.25" customHeight="1" x14ac:dyDescent="0.35"/>
    <row r="473" ht="11.25" customHeight="1" x14ac:dyDescent="0.35"/>
    <row r="474" ht="11.25" customHeight="1" x14ac:dyDescent="0.35"/>
    <row r="475" ht="11.25" customHeight="1" x14ac:dyDescent="0.35"/>
    <row r="476" ht="11.25" customHeight="1" x14ac:dyDescent="0.35"/>
    <row r="477" ht="11.25" customHeight="1" x14ac:dyDescent="0.35"/>
    <row r="478" ht="11.25" customHeight="1" x14ac:dyDescent="0.35"/>
    <row r="479" ht="11.25" customHeight="1" x14ac:dyDescent="0.35"/>
    <row r="480" ht="11.25" customHeight="1" x14ac:dyDescent="0.35"/>
    <row r="481" ht="11.25" customHeight="1" x14ac:dyDescent="0.35"/>
    <row r="482" ht="11.25" customHeight="1" x14ac:dyDescent="0.35"/>
  </sheetData>
  <pageMargins left="0.51181102362204722" right="0.51181102362204722" top="0.51181102362204722" bottom="0.51181102362204722" header="0.27559055118110237" footer="0.27559055118110237"/>
  <pageSetup paperSize="9" scale="96" firstPageNumber="232" orientation="portrait" useFirstPageNumber="1"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H84"/>
  <sheetViews>
    <sheetView showGridLines="0" zoomScaleNormal="100" zoomScaleSheetLayoutView="100" workbookViewId="0">
      <pane ySplit="2980" topLeftCell="A50" activePane="bottomLeft"/>
      <selection pane="bottomLeft"/>
    </sheetView>
  </sheetViews>
  <sheetFormatPr defaultColWidth="7.765625" defaultRowHeight="15.5" x14ac:dyDescent="0.35"/>
  <cols>
    <col min="1" max="1" width="8.84375" style="1" customWidth="1"/>
    <col min="2" max="2" width="21.3046875" style="1" customWidth="1"/>
    <col min="3" max="3" width="0.84375" style="1" customWidth="1"/>
    <col min="4" max="4" width="20.07421875" style="1" bestFit="1" customWidth="1"/>
    <col min="5" max="5" width="0.84375" style="1" customWidth="1"/>
    <col min="6" max="6" width="16.84375" style="1" customWidth="1"/>
    <col min="7" max="7" width="9.765625" style="1" customWidth="1"/>
    <col min="8" max="256" width="7.765625" style="1"/>
    <col min="257" max="257" width="8.84375" style="1" customWidth="1"/>
    <col min="258" max="258" width="21.3046875" style="1" customWidth="1"/>
    <col min="259" max="259" width="0.84375" style="1" customWidth="1"/>
    <col min="260" max="260" width="20.07421875" style="1" bestFit="1" customWidth="1"/>
    <col min="261" max="261" width="0.84375" style="1" customWidth="1"/>
    <col min="262" max="262" width="16.84375" style="1" customWidth="1"/>
    <col min="263" max="263" width="9.765625" style="1" customWidth="1"/>
    <col min="264" max="512" width="7.765625" style="1"/>
    <col min="513" max="513" width="8.84375" style="1" customWidth="1"/>
    <col min="514" max="514" width="21.3046875" style="1" customWidth="1"/>
    <col min="515" max="515" width="0.84375" style="1" customWidth="1"/>
    <col min="516" max="516" width="20.07421875" style="1" bestFit="1" customWidth="1"/>
    <col min="517" max="517" width="0.84375" style="1" customWidth="1"/>
    <col min="518" max="518" width="16.84375" style="1" customWidth="1"/>
    <col min="519" max="519" width="9.765625" style="1" customWidth="1"/>
    <col min="520" max="768" width="7.765625" style="1"/>
    <col min="769" max="769" width="8.84375" style="1" customWidth="1"/>
    <col min="770" max="770" width="21.3046875" style="1" customWidth="1"/>
    <col min="771" max="771" width="0.84375" style="1" customWidth="1"/>
    <col min="772" max="772" width="20.07421875" style="1" bestFit="1" customWidth="1"/>
    <col min="773" max="773" width="0.84375" style="1" customWidth="1"/>
    <col min="774" max="774" width="16.84375" style="1" customWidth="1"/>
    <col min="775" max="775" width="9.765625" style="1" customWidth="1"/>
    <col min="776" max="1024" width="7.765625" style="1"/>
    <col min="1025" max="1025" width="8.84375" style="1" customWidth="1"/>
    <col min="1026" max="1026" width="21.3046875" style="1" customWidth="1"/>
    <col min="1027" max="1027" width="0.84375" style="1" customWidth="1"/>
    <col min="1028" max="1028" width="20.07421875" style="1" bestFit="1" customWidth="1"/>
    <col min="1029" max="1029" width="0.84375" style="1" customWidth="1"/>
    <col min="1030" max="1030" width="16.84375" style="1" customWidth="1"/>
    <col min="1031" max="1031" width="9.765625" style="1" customWidth="1"/>
    <col min="1032" max="1280" width="7.765625" style="1"/>
    <col min="1281" max="1281" width="8.84375" style="1" customWidth="1"/>
    <col min="1282" max="1282" width="21.3046875" style="1" customWidth="1"/>
    <col min="1283" max="1283" width="0.84375" style="1" customWidth="1"/>
    <col min="1284" max="1284" width="20.07421875" style="1" bestFit="1" customWidth="1"/>
    <col min="1285" max="1285" width="0.84375" style="1" customWidth="1"/>
    <col min="1286" max="1286" width="16.84375" style="1" customWidth="1"/>
    <col min="1287" max="1287" width="9.765625" style="1" customWidth="1"/>
    <col min="1288" max="1536" width="7.765625" style="1"/>
    <col min="1537" max="1537" width="8.84375" style="1" customWidth="1"/>
    <col min="1538" max="1538" width="21.3046875" style="1" customWidth="1"/>
    <col min="1539" max="1539" width="0.84375" style="1" customWidth="1"/>
    <col min="1540" max="1540" width="20.07421875" style="1" bestFit="1" customWidth="1"/>
    <col min="1541" max="1541" width="0.84375" style="1" customWidth="1"/>
    <col min="1542" max="1542" width="16.84375" style="1" customWidth="1"/>
    <col min="1543" max="1543" width="9.765625" style="1" customWidth="1"/>
    <col min="1544" max="1792" width="7.765625" style="1"/>
    <col min="1793" max="1793" width="8.84375" style="1" customWidth="1"/>
    <col min="1794" max="1794" width="21.3046875" style="1" customWidth="1"/>
    <col min="1795" max="1795" width="0.84375" style="1" customWidth="1"/>
    <col min="1796" max="1796" width="20.07421875" style="1" bestFit="1" customWidth="1"/>
    <col min="1797" max="1797" width="0.84375" style="1" customWidth="1"/>
    <col min="1798" max="1798" width="16.84375" style="1" customWidth="1"/>
    <col min="1799" max="1799" width="9.765625" style="1" customWidth="1"/>
    <col min="1800" max="2048" width="7.765625" style="1"/>
    <col min="2049" max="2049" width="8.84375" style="1" customWidth="1"/>
    <col min="2050" max="2050" width="21.3046875" style="1" customWidth="1"/>
    <col min="2051" max="2051" width="0.84375" style="1" customWidth="1"/>
    <col min="2052" max="2052" width="20.07421875" style="1" bestFit="1" customWidth="1"/>
    <col min="2053" max="2053" width="0.84375" style="1" customWidth="1"/>
    <col min="2054" max="2054" width="16.84375" style="1" customWidth="1"/>
    <col min="2055" max="2055" width="9.765625" style="1" customWidth="1"/>
    <col min="2056" max="2304" width="7.765625" style="1"/>
    <col min="2305" max="2305" width="8.84375" style="1" customWidth="1"/>
    <col min="2306" max="2306" width="21.3046875" style="1" customWidth="1"/>
    <col min="2307" max="2307" width="0.84375" style="1" customWidth="1"/>
    <col min="2308" max="2308" width="20.07421875" style="1" bestFit="1" customWidth="1"/>
    <col min="2309" max="2309" width="0.84375" style="1" customWidth="1"/>
    <col min="2310" max="2310" width="16.84375" style="1" customWidth="1"/>
    <col min="2311" max="2311" width="9.765625" style="1" customWidth="1"/>
    <col min="2312" max="2560" width="7.765625" style="1"/>
    <col min="2561" max="2561" width="8.84375" style="1" customWidth="1"/>
    <col min="2562" max="2562" width="21.3046875" style="1" customWidth="1"/>
    <col min="2563" max="2563" width="0.84375" style="1" customWidth="1"/>
    <col min="2564" max="2564" width="20.07421875" style="1" bestFit="1" customWidth="1"/>
    <col min="2565" max="2565" width="0.84375" style="1" customWidth="1"/>
    <col min="2566" max="2566" width="16.84375" style="1" customWidth="1"/>
    <col min="2567" max="2567" width="9.765625" style="1" customWidth="1"/>
    <col min="2568" max="2816" width="7.765625" style="1"/>
    <col min="2817" max="2817" width="8.84375" style="1" customWidth="1"/>
    <col min="2818" max="2818" width="21.3046875" style="1" customWidth="1"/>
    <col min="2819" max="2819" width="0.84375" style="1" customWidth="1"/>
    <col min="2820" max="2820" width="20.07421875" style="1" bestFit="1" customWidth="1"/>
    <col min="2821" max="2821" width="0.84375" style="1" customWidth="1"/>
    <col min="2822" max="2822" width="16.84375" style="1" customWidth="1"/>
    <col min="2823" max="2823" width="9.765625" style="1" customWidth="1"/>
    <col min="2824" max="3072" width="7.765625" style="1"/>
    <col min="3073" max="3073" width="8.84375" style="1" customWidth="1"/>
    <col min="3074" max="3074" width="21.3046875" style="1" customWidth="1"/>
    <col min="3075" max="3075" width="0.84375" style="1" customWidth="1"/>
    <col min="3076" max="3076" width="20.07421875" style="1" bestFit="1" customWidth="1"/>
    <col min="3077" max="3077" width="0.84375" style="1" customWidth="1"/>
    <col min="3078" max="3078" width="16.84375" style="1" customWidth="1"/>
    <col min="3079" max="3079" width="9.765625" style="1" customWidth="1"/>
    <col min="3080" max="3328" width="7.765625" style="1"/>
    <col min="3329" max="3329" width="8.84375" style="1" customWidth="1"/>
    <col min="3330" max="3330" width="21.3046875" style="1" customWidth="1"/>
    <col min="3331" max="3331" width="0.84375" style="1" customWidth="1"/>
    <col min="3332" max="3332" width="20.07421875" style="1" bestFit="1" customWidth="1"/>
    <col min="3333" max="3333" width="0.84375" style="1" customWidth="1"/>
    <col min="3334" max="3334" width="16.84375" style="1" customWidth="1"/>
    <col min="3335" max="3335" width="9.765625" style="1" customWidth="1"/>
    <col min="3336" max="3584" width="7.765625" style="1"/>
    <col min="3585" max="3585" width="8.84375" style="1" customWidth="1"/>
    <col min="3586" max="3586" width="21.3046875" style="1" customWidth="1"/>
    <col min="3587" max="3587" width="0.84375" style="1" customWidth="1"/>
    <col min="3588" max="3588" width="20.07421875" style="1" bestFit="1" customWidth="1"/>
    <col min="3589" max="3589" width="0.84375" style="1" customWidth="1"/>
    <col min="3590" max="3590" width="16.84375" style="1" customWidth="1"/>
    <col min="3591" max="3591" width="9.765625" style="1" customWidth="1"/>
    <col min="3592" max="3840" width="7.765625" style="1"/>
    <col min="3841" max="3841" width="8.84375" style="1" customWidth="1"/>
    <col min="3842" max="3842" width="21.3046875" style="1" customWidth="1"/>
    <col min="3843" max="3843" width="0.84375" style="1" customWidth="1"/>
    <col min="3844" max="3844" width="20.07421875" style="1" bestFit="1" customWidth="1"/>
    <col min="3845" max="3845" width="0.84375" style="1" customWidth="1"/>
    <col min="3846" max="3846" width="16.84375" style="1" customWidth="1"/>
    <col min="3847" max="3847" width="9.765625" style="1" customWidth="1"/>
    <col min="3848" max="4096" width="7.765625" style="1"/>
    <col min="4097" max="4097" width="8.84375" style="1" customWidth="1"/>
    <col min="4098" max="4098" width="21.3046875" style="1" customWidth="1"/>
    <col min="4099" max="4099" width="0.84375" style="1" customWidth="1"/>
    <col min="4100" max="4100" width="20.07421875" style="1" bestFit="1" customWidth="1"/>
    <col min="4101" max="4101" width="0.84375" style="1" customWidth="1"/>
    <col min="4102" max="4102" width="16.84375" style="1" customWidth="1"/>
    <col min="4103" max="4103" width="9.765625" style="1" customWidth="1"/>
    <col min="4104" max="4352" width="7.765625" style="1"/>
    <col min="4353" max="4353" width="8.84375" style="1" customWidth="1"/>
    <col min="4354" max="4354" width="21.3046875" style="1" customWidth="1"/>
    <col min="4355" max="4355" width="0.84375" style="1" customWidth="1"/>
    <col min="4356" max="4356" width="20.07421875" style="1" bestFit="1" customWidth="1"/>
    <col min="4357" max="4357" width="0.84375" style="1" customWidth="1"/>
    <col min="4358" max="4358" width="16.84375" style="1" customWidth="1"/>
    <col min="4359" max="4359" width="9.765625" style="1" customWidth="1"/>
    <col min="4360" max="4608" width="7.765625" style="1"/>
    <col min="4609" max="4609" width="8.84375" style="1" customWidth="1"/>
    <col min="4610" max="4610" width="21.3046875" style="1" customWidth="1"/>
    <col min="4611" max="4611" width="0.84375" style="1" customWidth="1"/>
    <col min="4612" max="4612" width="20.07421875" style="1" bestFit="1" customWidth="1"/>
    <col min="4613" max="4613" width="0.84375" style="1" customWidth="1"/>
    <col min="4614" max="4614" width="16.84375" style="1" customWidth="1"/>
    <col min="4615" max="4615" width="9.765625" style="1" customWidth="1"/>
    <col min="4616" max="4864" width="7.765625" style="1"/>
    <col min="4865" max="4865" width="8.84375" style="1" customWidth="1"/>
    <col min="4866" max="4866" width="21.3046875" style="1" customWidth="1"/>
    <col min="4867" max="4867" width="0.84375" style="1" customWidth="1"/>
    <col min="4868" max="4868" width="20.07421875" style="1" bestFit="1" customWidth="1"/>
    <col min="4869" max="4869" width="0.84375" style="1" customWidth="1"/>
    <col min="4870" max="4870" width="16.84375" style="1" customWidth="1"/>
    <col min="4871" max="4871" width="9.765625" style="1" customWidth="1"/>
    <col min="4872" max="5120" width="7.765625" style="1"/>
    <col min="5121" max="5121" width="8.84375" style="1" customWidth="1"/>
    <col min="5122" max="5122" width="21.3046875" style="1" customWidth="1"/>
    <col min="5123" max="5123" width="0.84375" style="1" customWidth="1"/>
    <col min="5124" max="5124" width="20.07421875" style="1" bestFit="1" customWidth="1"/>
    <col min="5125" max="5125" width="0.84375" style="1" customWidth="1"/>
    <col min="5126" max="5126" width="16.84375" style="1" customWidth="1"/>
    <col min="5127" max="5127" width="9.765625" style="1" customWidth="1"/>
    <col min="5128" max="5376" width="7.765625" style="1"/>
    <col min="5377" max="5377" width="8.84375" style="1" customWidth="1"/>
    <col min="5378" max="5378" width="21.3046875" style="1" customWidth="1"/>
    <col min="5379" max="5379" width="0.84375" style="1" customWidth="1"/>
    <col min="5380" max="5380" width="20.07421875" style="1" bestFit="1" customWidth="1"/>
    <col min="5381" max="5381" width="0.84375" style="1" customWidth="1"/>
    <col min="5382" max="5382" width="16.84375" style="1" customWidth="1"/>
    <col min="5383" max="5383" width="9.765625" style="1" customWidth="1"/>
    <col min="5384" max="5632" width="7.765625" style="1"/>
    <col min="5633" max="5633" width="8.84375" style="1" customWidth="1"/>
    <col min="5634" max="5634" width="21.3046875" style="1" customWidth="1"/>
    <col min="5635" max="5635" width="0.84375" style="1" customWidth="1"/>
    <col min="5636" max="5636" width="20.07421875" style="1" bestFit="1" customWidth="1"/>
    <col min="5637" max="5637" width="0.84375" style="1" customWidth="1"/>
    <col min="5638" max="5638" width="16.84375" style="1" customWidth="1"/>
    <col min="5639" max="5639" width="9.765625" style="1" customWidth="1"/>
    <col min="5640" max="5888" width="7.765625" style="1"/>
    <col min="5889" max="5889" width="8.84375" style="1" customWidth="1"/>
    <col min="5890" max="5890" width="21.3046875" style="1" customWidth="1"/>
    <col min="5891" max="5891" width="0.84375" style="1" customWidth="1"/>
    <col min="5892" max="5892" width="20.07421875" style="1" bestFit="1" customWidth="1"/>
    <col min="5893" max="5893" width="0.84375" style="1" customWidth="1"/>
    <col min="5894" max="5894" width="16.84375" style="1" customWidth="1"/>
    <col min="5895" max="5895" width="9.765625" style="1" customWidth="1"/>
    <col min="5896" max="6144" width="7.765625" style="1"/>
    <col min="6145" max="6145" width="8.84375" style="1" customWidth="1"/>
    <col min="6146" max="6146" width="21.3046875" style="1" customWidth="1"/>
    <col min="6147" max="6147" width="0.84375" style="1" customWidth="1"/>
    <col min="6148" max="6148" width="20.07421875" style="1" bestFit="1" customWidth="1"/>
    <col min="6149" max="6149" width="0.84375" style="1" customWidth="1"/>
    <col min="6150" max="6150" width="16.84375" style="1" customWidth="1"/>
    <col min="6151" max="6151" width="9.765625" style="1" customWidth="1"/>
    <col min="6152" max="6400" width="7.765625" style="1"/>
    <col min="6401" max="6401" width="8.84375" style="1" customWidth="1"/>
    <col min="6402" max="6402" width="21.3046875" style="1" customWidth="1"/>
    <col min="6403" max="6403" width="0.84375" style="1" customWidth="1"/>
    <col min="6404" max="6404" width="20.07421875" style="1" bestFit="1" customWidth="1"/>
    <col min="6405" max="6405" width="0.84375" style="1" customWidth="1"/>
    <col min="6406" max="6406" width="16.84375" style="1" customWidth="1"/>
    <col min="6407" max="6407" width="9.765625" style="1" customWidth="1"/>
    <col min="6408" max="6656" width="7.765625" style="1"/>
    <col min="6657" max="6657" width="8.84375" style="1" customWidth="1"/>
    <col min="6658" max="6658" width="21.3046875" style="1" customWidth="1"/>
    <col min="6659" max="6659" width="0.84375" style="1" customWidth="1"/>
    <col min="6660" max="6660" width="20.07421875" style="1" bestFit="1" customWidth="1"/>
    <col min="6661" max="6661" width="0.84375" style="1" customWidth="1"/>
    <col min="6662" max="6662" width="16.84375" style="1" customWidth="1"/>
    <col min="6663" max="6663" width="9.765625" style="1" customWidth="1"/>
    <col min="6664" max="6912" width="7.765625" style="1"/>
    <col min="6913" max="6913" width="8.84375" style="1" customWidth="1"/>
    <col min="6914" max="6914" width="21.3046875" style="1" customWidth="1"/>
    <col min="6915" max="6915" width="0.84375" style="1" customWidth="1"/>
    <col min="6916" max="6916" width="20.07421875" style="1" bestFit="1" customWidth="1"/>
    <col min="6917" max="6917" width="0.84375" style="1" customWidth="1"/>
    <col min="6918" max="6918" width="16.84375" style="1" customWidth="1"/>
    <col min="6919" max="6919" width="9.765625" style="1" customWidth="1"/>
    <col min="6920" max="7168" width="7.765625" style="1"/>
    <col min="7169" max="7169" width="8.84375" style="1" customWidth="1"/>
    <col min="7170" max="7170" width="21.3046875" style="1" customWidth="1"/>
    <col min="7171" max="7171" width="0.84375" style="1" customWidth="1"/>
    <col min="7172" max="7172" width="20.07421875" style="1" bestFit="1" customWidth="1"/>
    <col min="7173" max="7173" width="0.84375" style="1" customWidth="1"/>
    <col min="7174" max="7174" width="16.84375" style="1" customWidth="1"/>
    <col min="7175" max="7175" width="9.765625" style="1" customWidth="1"/>
    <col min="7176" max="7424" width="7.765625" style="1"/>
    <col min="7425" max="7425" width="8.84375" style="1" customWidth="1"/>
    <col min="7426" max="7426" width="21.3046875" style="1" customWidth="1"/>
    <col min="7427" max="7427" width="0.84375" style="1" customWidth="1"/>
    <col min="7428" max="7428" width="20.07421875" style="1" bestFit="1" customWidth="1"/>
    <col min="7429" max="7429" width="0.84375" style="1" customWidth="1"/>
    <col min="7430" max="7430" width="16.84375" style="1" customWidth="1"/>
    <col min="7431" max="7431" width="9.765625" style="1" customWidth="1"/>
    <col min="7432" max="7680" width="7.765625" style="1"/>
    <col min="7681" max="7681" width="8.84375" style="1" customWidth="1"/>
    <col min="7682" max="7682" width="21.3046875" style="1" customWidth="1"/>
    <col min="7683" max="7683" width="0.84375" style="1" customWidth="1"/>
    <col min="7684" max="7684" width="20.07421875" style="1" bestFit="1" customWidth="1"/>
    <col min="7685" max="7685" width="0.84375" style="1" customWidth="1"/>
    <col min="7686" max="7686" width="16.84375" style="1" customWidth="1"/>
    <col min="7687" max="7687" width="9.765625" style="1" customWidth="1"/>
    <col min="7688" max="7936" width="7.765625" style="1"/>
    <col min="7937" max="7937" width="8.84375" style="1" customWidth="1"/>
    <col min="7938" max="7938" width="21.3046875" style="1" customWidth="1"/>
    <col min="7939" max="7939" width="0.84375" style="1" customWidth="1"/>
    <col min="7940" max="7940" width="20.07421875" style="1" bestFit="1" customWidth="1"/>
    <col min="7941" max="7941" width="0.84375" style="1" customWidth="1"/>
    <col min="7942" max="7942" width="16.84375" style="1" customWidth="1"/>
    <col min="7943" max="7943" width="9.765625" style="1" customWidth="1"/>
    <col min="7944" max="8192" width="7.765625" style="1"/>
    <col min="8193" max="8193" width="8.84375" style="1" customWidth="1"/>
    <col min="8194" max="8194" width="21.3046875" style="1" customWidth="1"/>
    <col min="8195" max="8195" width="0.84375" style="1" customWidth="1"/>
    <col min="8196" max="8196" width="20.07421875" style="1" bestFit="1" customWidth="1"/>
    <col min="8197" max="8197" width="0.84375" style="1" customWidth="1"/>
    <col min="8198" max="8198" width="16.84375" style="1" customWidth="1"/>
    <col min="8199" max="8199" width="9.765625" style="1" customWidth="1"/>
    <col min="8200" max="8448" width="7.765625" style="1"/>
    <col min="8449" max="8449" width="8.84375" style="1" customWidth="1"/>
    <col min="8450" max="8450" width="21.3046875" style="1" customWidth="1"/>
    <col min="8451" max="8451" width="0.84375" style="1" customWidth="1"/>
    <col min="8452" max="8452" width="20.07421875" style="1" bestFit="1" customWidth="1"/>
    <col min="8453" max="8453" width="0.84375" style="1" customWidth="1"/>
    <col min="8454" max="8454" width="16.84375" style="1" customWidth="1"/>
    <col min="8455" max="8455" width="9.765625" style="1" customWidth="1"/>
    <col min="8456" max="8704" width="7.765625" style="1"/>
    <col min="8705" max="8705" width="8.84375" style="1" customWidth="1"/>
    <col min="8706" max="8706" width="21.3046875" style="1" customWidth="1"/>
    <col min="8707" max="8707" width="0.84375" style="1" customWidth="1"/>
    <col min="8708" max="8708" width="20.07421875" style="1" bestFit="1" customWidth="1"/>
    <col min="8709" max="8709" width="0.84375" style="1" customWidth="1"/>
    <col min="8710" max="8710" width="16.84375" style="1" customWidth="1"/>
    <col min="8711" max="8711" width="9.765625" style="1" customWidth="1"/>
    <col min="8712" max="8960" width="7.765625" style="1"/>
    <col min="8961" max="8961" width="8.84375" style="1" customWidth="1"/>
    <col min="8962" max="8962" width="21.3046875" style="1" customWidth="1"/>
    <col min="8963" max="8963" width="0.84375" style="1" customWidth="1"/>
    <col min="8964" max="8964" width="20.07421875" style="1" bestFit="1" customWidth="1"/>
    <col min="8965" max="8965" width="0.84375" style="1" customWidth="1"/>
    <col min="8966" max="8966" width="16.84375" style="1" customWidth="1"/>
    <col min="8967" max="8967" width="9.765625" style="1" customWidth="1"/>
    <col min="8968" max="9216" width="7.765625" style="1"/>
    <col min="9217" max="9217" width="8.84375" style="1" customWidth="1"/>
    <col min="9218" max="9218" width="21.3046875" style="1" customWidth="1"/>
    <col min="9219" max="9219" width="0.84375" style="1" customWidth="1"/>
    <col min="9220" max="9220" width="20.07421875" style="1" bestFit="1" customWidth="1"/>
    <col min="9221" max="9221" width="0.84375" style="1" customWidth="1"/>
    <col min="9222" max="9222" width="16.84375" style="1" customWidth="1"/>
    <col min="9223" max="9223" width="9.765625" style="1" customWidth="1"/>
    <col min="9224" max="9472" width="7.765625" style="1"/>
    <col min="9473" max="9473" width="8.84375" style="1" customWidth="1"/>
    <col min="9474" max="9474" width="21.3046875" style="1" customWidth="1"/>
    <col min="9475" max="9475" width="0.84375" style="1" customWidth="1"/>
    <col min="9476" max="9476" width="20.07421875" style="1" bestFit="1" customWidth="1"/>
    <col min="9477" max="9477" width="0.84375" style="1" customWidth="1"/>
    <col min="9478" max="9478" width="16.84375" style="1" customWidth="1"/>
    <col min="9479" max="9479" width="9.765625" style="1" customWidth="1"/>
    <col min="9480" max="9728" width="7.765625" style="1"/>
    <col min="9729" max="9729" width="8.84375" style="1" customWidth="1"/>
    <col min="9730" max="9730" width="21.3046875" style="1" customWidth="1"/>
    <col min="9731" max="9731" width="0.84375" style="1" customWidth="1"/>
    <col min="9732" max="9732" width="20.07421875" style="1" bestFit="1" customWidth="1"/>
    <col min="9733" max="9733" width="0.84375" style="1" customWidth="1"/>
    <col min="9734" max="9734" width="16.84375" style="1" customWidth="1"/>
    <col min="9735" max="9735" width="9.765625" style="1" customWidth="1"/>
    <col min="9736" max="9984" width="7.765625" style="1"/>
    <col min="9985" max="9985" width="8.84375" style="1" customWidth="1"/>
    <col min="9986" max="9986" width="21.3046875" style="1" customWidth="1"/>
    <col min="9987" max="9987" width="0.84375" style="1" customWidth="1"/>
    <col min="9988" max="9988" width="20.07421875" style="1" bestFit="1" customWidth="1"/>
    <col min="9989" max="9989" width="0.84375" style="1" customWidth="1"/>
    <col min="9990" max="9990" width="16.84375" style="1" customWidth="1"/>
    <col min="9991" max="9991" width="9.765625" style="1" customWidth="1"/>
    <col min="9992" max="10240" width="7.765625" style="1"/>
    <col min="10241" max="10241" width="8.84375" style="1" customWidth="1"/>
    <col min="10242" max="10242" width="21.3046875" style="1" customWidth="1"/>
    <col min="10243" max="10243" width="0.84375" style="1" customWidth="1"/>
    <col min="10244" max="10244" width="20.07421875" style="1" bestFit="1" customWidth="1"/>
    <col min="10245" max="10245" width="0.84375" style="1" customWidth="1"/>
    <col min="10246" max="10246" width="16.84375" style="1" customWidth="1"/>
    <col min="10247" max="10247" width="9.765625" style="1" customWidth="1"/>
    <col min="10248" max="10496" width="7.765625" style="1"/>
    <col min="10497" max="10497" width="8.84375" style="1" customWidth="1"/>
    <col min="10498" max="10498" width="21.3046875" style="1" customWidth="1"/>
    <col min="10499" max="10499" width="0.84375" style="1" customWidth="1"/>
    <col min="10500" max="10500" width="20.07421875" style="1" bestFit="1" customWidth="1"/>
    <col min="10501" max="10501" width="0.84375" style="1" customWidth="1"/>
    <col min="10502" max="10502" width="16.84375" style="1" customWidth="1"/>
    <col min="10503" max="10503" width="9.765625" style="1" customWidth="1"/>
    <col min="10504" max="10752" width="7.765625" style="1"/>
    <col min="10753" max="10753" width="8.84375" style="1" customWidth="1"/>
    <col min="10754" max="10754" width="21.3046875" style="1" customWidth="1"/>
    <col min="10755" max="10755" width="0.84375" style="1" customWidth="1"/>
    <col min="10756" max="10756" width="20.07421875" style="1" bestFit="1" customWidth="1"/>
    <col min="10757" max="10757" width="0.84375" style="1" customWidth="1"/>
    <col min="10758" max="10758" width="16.84375" style="1" customWidth="1"/>
    <col min="10759" max="10759" width="9.765625" style="1" customWidth="1"/>
    <col min="10760" max="11008" width="7.765625" style="1"/>
    <col min="11009" max="11009" width="8.84375" style="1" customWidth="1"/>
    <col min="11010" max="11010" width="21.3046875" style="1" customWidth="1"/>
    <col min="11011" max="11011" width="0.84375" style="1" customWidth="1"/>
    <col min="11012" max="11012" width="20.07421875" style="1" bestFit="1" customWidth="1"/>
    <col min="11013" max="11013" width="0.84375" style="1" customWidth="1"/>
    <col min="11014" max="11014" width="16.84375" style="1" customWidth="1"/>
    <col min="11015" max="11015" width="9.765625" style="1" customWidth="1"/>
    <col min="11016" max="11264" width="7.765625" style="1"/>
    <col min="11265" max="11265" width="8.84375" style="1" customWidth="1"/>
    <col min="11266" max="11266" width="21.3046875" style="1" customWidth="1"/>
    <col min="11267" max="11267" width="0.84375" style="1" customWidth="1"/>
    <col min="11268" max="11268" width="20.07421875" style="1" bestFit="1" customWidth="1"/>
    <col min="11269" max="11269" width="0.84375" style="1" customWidth="1"/>
    <col min="11270" max="11270" width="16.84375" style="1" customWidth="1"/>
    <col min="11271" max="11271" width="9.765625" style="1" customWidth="1"/>
    <col min="11272" max="11520" width="7.765625" style="1"/>
    <col min="11521" max="11521" width="8.84375" style="1" customWidth="1"/>
    <col min="11522" max="11522" width="21.3046875" style="1" customWidth="1"/>
    <col min="11523" max="11523" width="0.84375" style="1" customWidth="1"/>
    <col min="11524" max="11524" width="20.07421875" style="1" bestFit="1" customWidth="1"/>
    <col min="11525" max="11525" width="0.84375" style="1" customWidth="1"/>
    <col min="11526" max="11526" width="16.84375" style="1" customWidth="1"/>
    <col min="11527" max="11527" width="9.765625" style="1" customWidth="1"/>
    <col min="11528" max="11776" width="7.765625" style="1"/>
    <col min="11777" max="11777" width="8.84375" style="1" customWidth="1"/>
    <col min="11778" max="11778" width="21.3046875" style="1" customWidth="1"/>
    <col min="11779" max="11779" width="0.84375" style="1" customWidth="1"/>
    <col min="11780" max="11780" width="20.07421875" style="1" bestFit="1" customWidth="1"/>
    <col min="11781" max="11781" width="0.84375" style="1" customWidth="1"/>
    <col min="11782" max="11782" width="16.84375" style="1" customWidth="1"/>
    <col min="11783" max="11783" width="9.765625" style="1" customWidth="1"/>
    <col min="11784" max="12032" width="7.765625" style="1"/>
    <col min="12033" max="12033" width="8.84375" style="1" customWidth="1"/>
    <col min="12034" max="12034" width="21.3046875" style="1" customWidth="1"/>
    <col min="12035" max="12035" width="0.84375" style="1" customWidth="1"/>
    <col min="12036" max="12036" width="20.07421875" style="1" bestFit="1" customWidth="1"/>
    <col min="12037" max="12037" width="0.84375" style="1" customWidth="1"/>
    <col min="12038" max="12038" width="16.84375" style="1" customWidth="1"/>
    <col min="12039" max="12039" width="9.765625" style="1" customWidth="1"/>
    <col min="12040" max="12288" width="7.765625" style="1"/>
    <col min="12289" max="12289" width="8.84375" style="1" customWidth="1"/>
    <col min="12290" max="12290" width="21.3046875" style="1" customWidth="1"/>
    <col min="12291" max="12291" width="0.84375" style="1" customWidth="1"/>
    <col min="12292" max="12292" width="20.07421875" style="1" bestFit="1" customWidth="1"/>
    <col min="12293" max="12293" width="0.84375" style="1" customWidth="1"/>
    <col min="12294" max="12294" width="16.84375" style="1" customWidth="1"/>
    <col min="12295" max="12295" width="9.765625" style="1" customWidth="1"/>
    <col min="12296" max="12544" width="7.765625" style="1"/>
    <col min="12545" max="12545" width="8.84375" style="1" customWidth="1"/>
    <col min="12546" max="12546" width="21.3046875" style="1" customWidth="1"/>
    <col min="12547" max="12547" width="0.84375" style="1" customWidth="1"/>
    <col min="12548" max="12548" width="20.07421875" style="1" bestFit="1" customWidth="1"/>
    <col min="12549" max="12549" width="0.84375" style="1" customWidth="1"/>
    <col min="12550" max="12550" width="16.84375" style="1" customWidth="1"/>
    <col min="12551" max="12551" width="9.765625" style="1" customWidth="1"/>
    <col min="12552" max="12800" width="7.765625" style="1"/>
    <col min="12801" max="12801" width="8.84375" style="1" customWidth="1"/>
    <col min="12802" max="12802" width="21.3046875" style="1" customWidth="1"/>
    <col min="12803" max="12803" width="0.84375" style="1" customWidth="1"/>
    <col min="12804" max="12804" width="20.07421875" style="1" bestFit="1" customWidth="1"/>
    <col min="12805" max="12805" width="0.84375" style="1" customWidth="1"/>
    <col min="12806" max="12806" width="16.84375" style="1" customWidth="1"/>
    <col min="12807" max="12807" width="9.765625" style="1" customWidth="1"/>
    <col min="12808" max="13056" width="7.765625" style="1"/>
    <col min="13057" max="13057" width="8.84375" style="1" customWidth="1"/>
    <col min="13058" max="13058" width="21.3046875" style="1" customWidth="1"/>
    <col min="13059" max="13059" width="0.84375" style="1" customWidth="1"/>
    <col min="13060" max="13060" width="20.07421875" style="1" bestFit="1" customWidth="1"/>
    <col min="13061" max="13061" width="0.84375" style="1" customWidth="1"/>
    <col min="13062" max="13062" width="16.84375" style="1" customWidth="1"/>
    <col min="13063" max="13063" width="9.765625" style="1" customWidth="1"/>
    <col min="13064" max="13312" width="7.765625" style="1"/>
    <col min="13313" max="13313" width="8.84375" style="1" customWidth="1"/>
    <col min="13314" max="13314" width="21.3046875" style="1" customWidth="1"/>
    <col min="13315" max="13315" width="0.84375" style="1" customWidth="1"/>
    <col min="13316" max="13316" width="20.07421875" style="1" bestFit="1" customWidth="1"/>
    <col min="13317" max="13317" width="0.84375" style="1" customWidth="1"/>
    <col min="13318" max="13318" width="16.84375" style="1" customWidth="1"/>
    <col min="13319" max="13319" width="9.765625" style="1" customWidth="1"/>
    <col min="13320" max="13568" width="7.765625" style="1"/>
    <col min="13569" max="13569" width="8.84375" style="1" customWidth="1"/>
    <col min="13570" max="13570" width="21.3046875" style="1" customWidth="1"/>
    <col min="13571" max="13571" width="0.84375" style="1" customWidth="1"/>
    <col min="13572" max="13572" width="20.07421875" style="1" bestFit="1" customWidth="1"/>
    <col min="13573" max="13573" width="0.84375" style="1" customWidth="1"/>
    <col min="13574" max="13574" width="16.84375" style="1" customWidth="1"/>
    <col min="13575" max="13575" width="9.765625" style="1" customWidth="1"/>
    <col min="13576" max="13824" width="7.765625" style="1"/>
    <col min="13825" max="13825" width="8.84375" style="1" customWidth="1"/>
    <col min="13826" max="13826" width="21.3046875" style="1" customWidth="1"/>
    <col min="13827" max="13827" width="0.84375" style="1" customWidth="1"/>
    <col min="13828" max="13828" width="20.07421875" style="1" bestFit="1" customWidth="1"/>
    <col min="13829" max="13829" width="0.84375" style="1" customWidth="1"/>
    <col min="13830" max="13830" width="16.84375" style="1" customWidth="1"/>
    <col min="13831" max="13831" width="9.765625" style="1" customWidth="1"/>
    <col min="13832" max="14080" width="7.765625" style="1"/>
    <col min="14081" max="14081" width="8.84375" style="1" customWidth="1"/>
    <col min="14082" max="14082" width="21.3046875" style="1" customWidth="1"/>
    <col min="14083" max="14083" width="0.84375" style="1" customWidth="1"/>
    <col min="14084" max="14084" width="20.07421875" style="1" bestFit="1" customWidth="1"/>
    <col min="14085" max="14085" width="0.84375" style="1" customWidth="1"/>
    <col min="14086" max="14086" width="16.84375" style="1" customWidth="1"/>
    <col min="14087" max="14087" width="9.765625" style="1" customWidth="1"/>
    <col min="14088" max="14336" width="7.765625" style="1"/>
    <col min="14337" max="14337" width="8.84375" style="1" customWidth="1"/>
    <col min="14338" max="14338" width="21.3046875" style="1" customWidth="1"/>
    <col min="14339" max="14339" width="0.84375" style="1" customWidth="1"/>
    <col min="14340" max="14340" width="20.07421875" style="1" bestFit="1" customWidth="1"/>
    <col min="14341" max="14341" width="0.84375" style="1" customWidth="1"/>
    <col min="14342" max="14342" width="16.84375" style="1" customWidth="1"/>
    <col min="14343" max="14343" width="9.765625" style="1" customWidth="1"/>
    <col min="14344" max="14592" width="7.765625" style="1"/>
    <col min="14593" max="14593" width="8.84375" style="1" customWidth="1"/>
    <col min="14594" max="14594" width="21.3046875" style="1" customWidth="1"/>
    <col min="14595" max="14595" width="0.84375" style="1" customWidth="1"/>
    <col min="14596" max="14596" width="20.07421875" style="1" bestFit="1" customWidth="1"/>
    <col min="14597" max="14597" width="0.84375" style="1" customWidth="1"/>
    <col min="14598" max="14598" width="16.84375" style="1" customWidth="1"/>
    <col min="14599" max="14599" width="9.765625" style="1" customWidth="1"/>
    <col min="14600" max="14848" width="7.765625" style="1"/>
    <col min="14849" max="14849" width="8.84375" style="1" customWidth="1"/>
    <col min="14850" max="14850" width="21.3046875" style="1" customWidth="1"/>
    <col min="14851" max="14851" width="0.84375" style="1" customWidth="1"/>
    <col min="14852" max="14852" width="20.07421875" style="1" bestFit="1" customWidth="1"/>
    <col min="14853" max="14853" width="0.84375" style="1" customWidth="1"/>
    <col min="14854" max="14854" width="16.84375" style="1" customWidth="1"/>
    <col min="14855" max="14855" width="9.765625" style="1" customWidth="1"/>
    <col min="14856" max="15104" width="7.765625" style="1"/>
    <col min="15105" max="15105" width="8.84375" style="1" customWidth="1"/>
    <col min="15106" max="15106" width="21.3046875" style="1" customWidth="1"/>
    <col min="15107" max="15107" width="0.84375" style="1" customWidth="1"/>
    <col min="15108" max="15108" width="20.07421875" style="1" bestFit="1" customWidth="1"/>
    <col min="15109" max="15109" width="0.84375" style="1" customWidth="1"/>
    <col min="15110" max="15110" width="16.84375" style="1" customWidth="1"/>
    <col min="15111" max="15111" width="9.765625" style="1" customWidth="1"/>
    <col min="15112" max="15360" width="7.765625" style="1"/>
    <col min="15361" max="15361" width="8.84375" style="1" customWidth="1"/>
    <col min="15362" max="15362" width="21.3046875" style="1" customWidth="1"/>
    <col min="15363" max="15363" width="0.84375" style="1" customWidth="1"/>
    <col min="15364" max="15364" width="20.07421875" style="1" bestFit="1" customWidth="1"/>
    <col min="15365" max="15365" width="0.84375" style="1" customWidth="1"/>
    <col min="15366" max="15366" width="16.84375" style="1" customWidth="1"/>
    <col min="15367" max="15367" width="9.765625" style="1" customWidth="1"/>
    <col min="15368" max="15616" width="7.765625" style="1"/>
    <col min="15617" max="15617" width="8.84375" style="1" customWidth="1"/>
    <col min="15618" max="15618" width="21.3046875" style="1" customWidth="1"/>
    <col min="15619" max="15619" width="0.84375" style="1" customWidth="1"/>
    <col min="15620" max="15620" width="20.07421875" style="1" bestFit="1" customWidth="1"/>
    <col min="15621" max="15621" width="0.84375" style="1" customWidth="1"/>
    <col min="15622" max="15622" width="16.84375" style="1" customWidth="1"/>
    <col min="15623" max="15623" width="9.765625" style="1" customWidth="1"/>
    <col min="15624" max="15872" width="7.765625" style="1"/>
    <col min="15873" max="15873" width="8.84375" style="1" customWidth="1"/>
    <col min="15874" max="15874" width="21.3046875" style="1" customWidth="1"/>
    <col min="15875" max="15875" width="0.84375" style="1" customWidth="1"/>
    <col min="15876" max="15876" width="20.07421875" style="1" bestFit="1" customWidth="1"/>
    <col min="15877" max="15877" width="0.84375" style="1" customWidth="1"/>
    <col min="15878" max="15878" width="16.84375" style="1" customWidth="1"/>
    <col min="15879" max="15879" width="9.765625" style="1" customWidth="1"/>
    <col min="15880" max="16128" width="7.765625" style="1"/>
    <col min="16129" max="16129" width="8.84375" style="1" customWidth="1"/>
    <col min="16130" max="16130" width="21.3046875" style="1" customWidth="1"/>
    <col min="16131" max="16131" width="0.84375" style="1" customWidth="1"/>
    <col min="16132" max="16132" width="20.07421875" style="1" bestFit="1" customWidth="1"/>
    <col min="16133" max="16133" width="0.84375" style="1" customWidth="1"/>
    <col min="16134" max="16134" width="16.84375" style="1" customWidth="1"/>
    <col min="16135" max="16135" width="9.765625" style="1" customWidth="1"/>
    <col min="16136" max="16384" width="7.765625" style="1"/>
  </cols>
  <sheetData>
    <row r="1" spans="1:8" s="455" customFormat="1" ht="27.5" x14ac:dyDescent="0.55000000000000004">
      <c r="A1" s="860" t="s">
        <v>827</v>
      </c>
      <c r="B1" s="87" t="s">
        <v>828</v>
      </c>
      <c r="C1" s="154"/>
      <c r="D1" s="154"/>
      <c r="E1" s="154"/>
      <c r="F1" s="154"/>
      <c r="G1" s="154"/>
      <c r="H1" s="154"/>
    </row>
    <row r="2" spans="1:8" s="455" customFormat="1" ht="27.5" x14ac:dyDescent="0.55000000000000004">
      <c r="A2" s="87"/>
      <c r="B2" s="87" t="s">
        <v>829</v>
      </c>
      <c r="C2" s="154"/>
      <c r="D2" s="154"/>
      <c r="E2" s="154"/>
      <c r="F2" s="154"/>
      <c r="G2" s="154"/>
      <c r="H2" s="154"/>
    </row>
    <row r="3" spans="1:8" s="127" customFormat="1" ht="21" customHeight="1" thickBot="1" x14ac:dyDescent="0.55000000000000004">
      <c r="A3" s="154"/>
      <c r="B3" s="87"/>
      <c r="C3" s="154"/>
      <c r="D3" s="154"/>
      <c r="E3" s="154"/>
      <c r="F3" s="154"/>
      <c r="G3" s="154"/>
    </row>
    <row r="4" spans="1:8" ht="16" thickTop="1" x14ac:dyDescent="0.35">
      <c r="A4" s="179"/>
      <c r="B4" s="767" t="s">
        <v>830</v>
      </c>
      <c r="C4" s="767"/>
      <c r="D4" s="767" t="s">
        <v>831</v>
      </c>
      <c r="E4" s="767"/>
      <c r="F4" s="767"/>
      <c r="G4" s="767"/>
    </row>
    <row r="5" spans="1:8" x14ac:dyDescent="0.35">
      <c r="A5" s="169"/>
      <c r="B5" s="166" t="s">
        <v>832</v>
      </c>
      <c r="C5" s="133"/>
      <c r="D5" s="166" t="s">
        <v>833</v>
      </c>
      <c r="E5" s="133"/>
      <c r="F5" s="861" t="s">
        <v>834</v>
      </c>
      <c r="G5" s="861"/>
    </row>
    <row r="6" spans="1:8" x14ac:dyDescent="0.35">
      <c r="A6" s="169"/>
      <c r="B6" s="133" t="s">
        <v>835</v>
      </c>
      <c r="C6" s="133"/>
      <c r="D6" s="133"/>
      <c r="E6" s="133"/>
      <c r="F6" s="133" t="s">
        <v>836</v>
      </c>
      <c r="G6" s="133" t="s">
        <v>837</v>
      </c>
    </row>
    <row r="7" spans="1:8" x14ac:dyDescent="0.35">
      <c r="A7" s="169"/>
      <c r="B7" s="133" t="s">
        <v>838</v>
      </c>
      <c r="C7" s="133"/>
      <c r="D7" s="133" t="s">
        <v>839</v>
      </c>
      <c r="E7" s="133"/>
      <c r="F7" s="133" t="s">
        <v>840</v>
      </c>
      <c r="G7" s="133" t="s">
        <v>841</v>
      </c>
    </row>
    <row r="8" spans="1:8" x14ac:dyDescent="0.35">
      <c r="A8" s="169"/>
      <c r="B8" s="168" t="s">
        <v>842</v>
      </c>
      <c r="C8" s="166"/>
      <c r="D8" s="168" t="s">
        <v>819</v>
      </c>
      <c r="E8" s="166"/>
      <c r="F8" s="168" t="s">
        <v>843</v>
      </c>
      <c r="G8" s="168"/>
    </row>
    <row r="10" spans="1:8" ht="10.5" customHeight="1" x14ac:dyDescent="0.35">
      <c r="A10" s="169">
        <v>1970</v>
      </c>
      <c r="B10" s="217">
        <v>211.9</v>
      </c>
      <c r="C10" s="217"/>
      <c r="D10" s="862">
        <v>741.42</v>
      </c>
      <c r="E10" s="863"/>
      <c r="F10" s="862">
        <v>285.80291872353052</v>
      </c>
      <c r="G10" s="862">
        <v>100</v>
      </c>
    </row>
    <row r="11" spans="1:8" ht="10.5" customHeight="1" x14ac:dyDescent="0.35">
      <c r="A11" s="169">
        <v>1971</v>
      </c>
      <c r="B11" s="217">
        <v>209.7</v>
      </c>
      <c r="C11" s="217"/>
      <c r="D11" s="862">
        <v>768.15899999999999</v>
      </c>
      <c r="E11" s="863"/>
      <c r="F11" s="862">
        <v>272.99035746505609</v>
      </c>
      <c r="G11" s="862">
        <v>95.516994257546912</v>
      </c>
    </row>
    <row r="12" spans="1:8" ht="10.5" customHeight="1" x14ac:dyDescent="0.35">
      <c r="A12" s="169">
        <v>1972</v>
      </c>
      <c r="B12" s="217">
        <v>212.6</v>
      </c>
      <c r="C12" s="217"/>
      <c r="D12" s="862">
        <v>801.16</v>
      </c>
      <c r="E12" s="863"/>
      <c r="F12" s="862">
        <v>265.36522043037598</v>
      </c>
      <c r="G12" s="862">
        <v>92.849023941240844</v>
      </c>
    </row>
    <row r="13" spans="1:8" ht="10.5" customHeight="1" x14ac:dyDescent="0.35">
      <c r="A13" s="169">
        <v>1973</v>
      </c>
      <c r="B13" s="217">
        <v>223.1</v>
      </c>
      <c r="C13" s="217"/>
      <c r="D13" s="862">
        <v>853.21100000000001</v>
      </c>
      <c r="E13" s="863"/>
      <c r="F13" s="862">
        <v>261.4827985105677</v>
      </c>
      <c r="G13" s="862">
        <v>91.490597674235545</v>
      </c>
    </row>
    <row r="14" spans="1:8" ht="10.5" customHeight="1" x14ac:dyDescent="0.35">
      <c r="A14" s="169">
        <v>1974</v>
      </c>
      <c r="B14" s="217">
        <v>212.4</v>
      </c>
      <c r="C14" s="217"/>
      <c r="D14" s="862">
        <v>831.82299999999998</v>
      </c>
      <c r="E14" s="863"/>
      <c r="F14" s="862">
        <v>255.34278326038111</v>
      </c>
      <c r="G14" s="862">
        <v>89.342258784762507</v>
      </c>
    </row>
    <row r="15" spans="1:8" ht="10.5" customHeight="1" x14ac:dyDescent="0.35">
      <c r="A15" s="169">
        <v>1975</v>
      </c>
      <c r="B15" s="217">
        <v>206</v>
      </c>
      <c r="C15" s="217"/>
      <c r="D15" s="862">
        <v>819.36099999999999</v>
      </c>
      <c r="E15" s="863"/>
      <c r="F15" s="862">
        <v>251.41543226978098</v>
      </c>
      <c r="G15" s="862">
        <v>87.968112219660696</v>
      </c>
    </row>
    <row r="16" spans="1:8" ht="10.5" customHeight="1" x14ac:dyDescent="0.35">
      <c r="A16" s="169">
        <v>1976</v>
      </c>
      <c r="B16" s="217">
        <v>208.9</v>
      </c>
      <c r="C16" s="217"/>
      <c r="D16" s="862">
        <v>844.053</v>
      </c>
      <c r="E16" s="863"/>
      <c r="F16" s="862">
        <v>247.49630651155795</v>
      </c>
      <c r="G16" s="862">
        <v>86.596843593109611</v>
      </c>
    </row>
    <row r="17" spans="1:8" ht="10.5" customHeight="1" x14ac:dyDescent="0.35">
      <c r="A17" s="169">
        <v>1977</v>
      </c>
      <c r="B17" s="217">
        <v>213.1</v>
      </c>
      <c r="C17" s="217"/>
      <c r="D17" s="862">
        <v>864.60599999999999</v>
      </c>
      <c r="E17" s="863"/>
      <c r="F17" s="862">
        <v>246.47064674545399</v>
      </c>
      <c r="G17" s="862">
        <v>86.237974001894528</v>
      </c>
    </row>
    <row r="18" spans="1:8" ht="10.5" customHeight="1" x14ac:dyDescent="0.35">
      <c r="A18" s="169">
        <v>1978</v>
      </c>
      <c r="B18" s="217">
        <v>213.7</v>
      </c>
      <c r="C18" s="217"/>
      <c r="D18" s="862">
        <v>900.72799999999995</v>
      </c>
      <c r="E18" s="863"/>
      <c r="F18" s="862">
        <v>237.25253350623052</v>
      </c>
      <c r="G18" s="862">
        <v>83.01263491844712</v>
      </c>
    </row>
    <row r="19" spans="1:8" s="839" customFormat="1" ht="22.5" customHeight="1" x14ac:dyDescent="0.35">
      <c r="A19" s="837">
        <v>1979</v>
      </c>
      <c r="B19" s="838">
        <v>220</v>
      </c>
      <c r="C19" s="838"/>
      <c r="D19" s="864">
        <v>934.25300000000004</v>
      </c>
      <c r="E19" s="865"/>
      <c r="F19" s="864">
        <v>235.48225159565982</v>
      </c>
      <c r="G19" s="864">
        <v>82.393228399270455</v>
      </c>
      <c r="H19" s="1"/>
    </row>
    <row r="20" spans="1:8" ht="10.5" customHeight="1" x14ac:dyDescent="0.35">
      <c r="A20" s="169">
        <v>1980</v>
      </c>
      <c r="B20" s="217">
        <v>206.2</v>
      </c>
      <c r="C20" s="217"/>
      <c r="D20" s="862">
        <v>915.04200000000003</v>
      </c>
      <c r="E20" s="863"/>
      <c r="F20" s="862">
        <v>225.34484755890986</v>
      </c>
      <c r="G20" s="862">
        <v>78.84623731813447</v>
      </c>
    </row>
    <row r="21" spans="1:8" ht="10.5" customHeight="1" x14ac:dyDescent="0.35">
      <c r="A21" s="169">
        <v>1981</v>
      </c>
      <c r="B21" s="217">
        <v>198.7</v>
      </c>
      <c r="C21" s="217"/>
      <c r="D21" s="862">
        <v>908.70699999999999</v>
      </c>
      <c r="E21" s="863"/>
      <c r="F21" s="862">
        <v>218.66234110664934</v>
      </c>
      <c r="G21" s="862">
        <v>76.508085390888141</v>
      </c>
    </row>
    <row r="22" spans="1:8" ht="10.5" customHeight="1" x14ac:dyDescent="0.35">
      <c r="A22" s="169">
        <v>1982</v>
      </c>
      <c r="B22" s="217">
        <v>196.3</v>
      </c>
      <c r="C22" s="217"/>
      <c r="D22" s="862">
        <v>926.62099999999998</v>
      </c>
      <c r="E22" s="863"/>
      <c r="F22" s="862">
        <v>211.84497221625674</v>
      </c>
      <c r="G22" s="862">
        <v>74.122746248502622</v>
      </c>
    </row>
    <row r="23" spans="1:8" ht="10.5" customHeight="1" x14ac:dyDescent="0.35">
      <c r="A23" s="169">
        <v>1983</v>
      </c>
      <c r="B23" s="217">
        <v>197.5</v>
      </c>
      <c r="C23" s="217"/>
      <c r="D23" s="862">
        <v>965.50900000000001</v>
      </c>
      <c r="E23" s="863"/>
      <c r="F23" s="862">
        <v>204.55531745431685</v>
      </c>
      <c r="G23" s="862">
        <v>71.572158313817653</v>
      </c>
    </row>
    <row r="24" spans="1:8" ht="10.5" customHeight="1" x14ac:dyDescent="0.35">
      <c r="A24" s="169">
        <v>1984</v>
      </c>
      <c r="B24" s="217">
        <v>196.7</v>
      </c>
      <c r="C24" s="217"/>
      <c r="D24" s="862">
        <v>987.16600000000005</v>
      </c>
      <c r="E24" s="863"/>
      <c r="F24" s="862">
        <v>199.25726777461944</v>
      </c>
      <c r="G24" s="862">
        <v>69.718415985586759</v>
      </c>
    </row>
    <row r="25" spans="1:8" ht="10.5" customHeight="1" x14ac:dyDescent="0.35">
      <c r="A25" s="169">
        <v>1985</v>
      </c>
      <c r="B25" s="217">
        <v>203.1</v>
      </c>
      <c r="C25" s="217"/>
      <c r="D25" s="862">
        <v>1027.873</v>
      </c>
      <c r="E25" s="863"/>
      <c r="F25" s="862">
        <v>197.59250413231982</v>
      </c>
      <c r="G25" s="862">
        <v>69.135929407165904</v>
      </c>
    </row>
    <row r="26" spans="1:8" ht="10.5" customHeight="1" x14ac:dyDescent="0.35">
      <c r="A26" s="169">
        <v>1986</v>
      </c>
      <c r="B26" s="217">
        <v>206.8</v>
      </c>
      <c r="C26" s="217"/>
      <c r="D26" s="862">
        <v>1060.2550000000001</v>
      </c>
      <c r="E26" s="863"/>
      <c r="F26" s="862">
        <v>195.04741783816158</v>
      </c>
      <c r="G26" s="862">
        <v>68.24542545236892</v>
      </c>
    </row>
    <row r="27" spans="1:8" ht="10.5" customHeight="1" x14ac:dyDescent="0.35">
      <c r="A27" s="169">
        <v>1987</v>
      </c>
      <c r="B27" s="217">
        <v>210</v>
      </c>
      <c r="C27" s="217"/>
      <c r="D27" s="862">
        <v>1117.4280000000001</v>
      </c>
      <c r="E27" s="863"/>
      <c r="F27" s="862">
        <v>187.93157143010555</v>
      </c>
      <c r="G27" s="862">
        <v>65.755651576077796</v>
      </c>
    </row>
    <row r="28" spans="1:8" ht="10.5" customHeight="1" x14ac:dyDescent="0.35">
      <c r="A28" s="169">
        <v>1988</v>
      </c>
      <c r="B28" s="217">
        <v>217.7</v>
      </c>
      <c r="C28" s="217"/>
      <c r="D28" s="862">
        <v>1181.481</v>
      </c>
      <c r="E28" s="863"/>
      <c r="F28" s="862">
        <v>184.26026317816365</v>
      </c>
      <c r="G28" s="862">
        <v>64.47109217817561</v>
      </c>
    </row>
    <row r="29" spans="1:8" s="839" customFormat="1" ht="22.5" customHeight="1" x14ac:dyDescent="0.35">
      <c r="A29" s="837">
        <v>1989</v>
      </c>
      <c r="B29" s="838">
        <v>217.8</v>
      </c>
      <c r="C29" s="838"/>
      <c r="D29" s="864">
        <v>1211.9369999999999</v>
      </c>
      <c r="E29" s="865"/>
      <c r="F29" s="864">
        <v>179.71231177858257</v>
      </c>
      <c r="G29" s="864">
        <v>62.879802830994194</v>
      </c>
      <c r="H29" s="1"/>
    </row>
    <row r="30" spans="1:8" ht="10.5" customHeight="1" x14ac:dyDescent="0.35">
      <c r="A30" s="169">
        <v>1990</v>
      </c>
      <c r="B30" s="217">
        <v>221.6</v>
      </c>
      <c r="C30" s="217"/>
      <c r="D30" s="862">
        <v>1220.8309999999999</v>
      </c>
      <c r="E30" s="863"/>
      <c r="F30" s="862">
        <v>181.51570528598964</v>
      </c>
      <c r="G30" s="862">
        <v>63.510794815072416</v>
      </c>
    </row>
    <row r="31" spans="1:8" ht="10.5" customHeight="1" x14ac:dyDescent="0.35">
      <c r="A31" s="169">
        <v>1991</v>
      </c>
      <c r="B31" s="217">
        <v>221.4</v>
      </c>
      <c r="C31" s="217"/>
      <c r="D31" s="862">
        <v>1207.364</v>
      </c>
      <c r="E31" s="863"/>
      <c r="F31" s="862">
        <v>183.37469064838774</v>
      </c>
      <c r="G31" s="862">
        <v>64.161237914359432</v>
      </c>
    </row>
    <row r="32" spans="1:8" ht="10.5" customHeight="1" x14ac:dyDescent="0.35">
      <c r="A32" s="169">
        <v>1992</v>
      </c>
      <c r="B32" s="217">
        <v>220.6</v>
      </c>
      <c r="C32" s="217"/>
      <c r="D32" s="862">
        <v>1212.2059999999999</v>
      </c>
      <c r="E32" s="863"/>
      <c r="F32" s="862">
        <v>181.9822703401897</v>
      </c>
      <c r="G32" s="862">
        <v>63.674041942247975</v>
      </c>
    </row>
    <row r="33" spans="1:8" ht="10.5" customHeight="1" x14ac:dyDescent="0.35">
      <c r="A33" s="169">
        <v>1993</v>
      </c>
      <c r="B33" s="217">
        <v>222.5</v>
      </c>
      <c r="C33" s="217"/>
      <c r="D33" s="862">
        <v>1242.396</v>
      </c>
      <c r="E33" s="863"/>
      <c r="F33" s="862">
        <v>179.08943686232087</v>
      </c>
      <c r="G33" s="862">
        <v>62.66186421824537</v>
      </c>
    </row>
    <row r="34" spans="1:8" ht="10.5" customHeight="1" x14ac:dyDescent="0.35">
      <c r="A34" s="169">
        <v>1994</v>
      </c>
      <c r="B34" s="217">
        <v>221.5</v>
      </c>
      <c r="C34" s="217"/>
      <c r="D34" s="862">
        <v>1290.1790000000001</v>
      </c>
      <c r="E34" s="863"/>
      <c r="F34" s="862">
        <v>171.6816038704707</v>
      </c>
      <c r="G34" s="862">
        <v>60.069926730365438</v>
      </c>
    </row>
    <row r="35" spans="1:8" ht="10.5" customHeight="1" x14ac:dyDescent="0.35">
      <c r="A35" s="169">
        <v>1995</v>
      </c>
      <c r="B35" s="866">
        <v>223.33425443650782</v>
      </c>
      <c r="C35" s="217"/>
      <c r="D35" s="862">
        <v>1322.8389999999999</v>
      </c>
      <c r="E35" s="863"/>
      <c r="F35" s="862">
        <v>168.82628951822559</v>
      </c>
      <c r="G35" s="862">
        <v>59.070876627939043</v>
      </c>
    </row>
    <row r="36" spans="1:8" ht="10.5" customHeight="1" x14ac:dyDescent="0.35">
      <c r="A36" s="169">
        <v>1996</v>
      </c>
      <c r="B36" s="217">
        <v>226.7925282100569</v>
      </c>
      <c r="C36" s="217"/>
      <c r="D36" s="862">
        <v>1355.798</v>
      </c>
      <c r="E36" s="863"/>
      <c r="F36" s="862">
        <v>167.26680523204783</v>
      </c>
      <c r="G36" s="862">
        <v>58.525226396953698</v>
      </c>
    </row>
    <row r="37" spans="1:8" ht="10.5" customHeight="1" x14ac:dyDescent="0.35">
      <c r="A37" s="169">
        <v>1997</v>
      </c>
      <c r="B37" s="217">
        <v>228.94733418400517</v>
      </c>
      <c r="C37" s="217"/>
      <c r="D37" s="862">
        <v>1423.2539999999999</v>
      </c>
      <c r="E37" s="863"/>
      <c r="F37" s="862">
        <v>160.85674096120582</v>
      </c>
      <c r="G37" s="862">
        <v>56.282399661848615</v>
      </c>
    </row>
    <row r="38" spans="1:8" ht="10.5" customHeight="1" x14ac:dyDescent="0.35">
      <c r="A38" s="169">
        <v>1998</v>
      </c>
      <c r="B38" s="217">
        <v>236.64440064050675</v>
      </c>
      <c r="C38" s="217"/>
      <c r="D38" s="862">
        <v>1476.0250000000001</v>
      </c>
      <c r="E38" s="863"/>
      <c r="F38" s="862">
        <v>160.3360376687387</v>
      </c>
      <c r="G38" s="862">
        <v>56.100210027539518</v>
      </c>
    </row>
    <row r="39" spans="1:8" s="839" customFormat="1" ht="22.5" customHeight="1" x14ac:dyDescent="0.35">
      <c r="A39" s="837">
        <v>1999</v>
      </c>
      <c r="B39" s="838">
        <v>238.01729325609008</v>
      </c>
      <c r="C39" s="838"/>
      <c r="D39" s="838">
        <v>1524.662</v>
      </c>
      <c r="E39" s="838"/>
      <c r="F39" s="838">
        <v>156.11984820242122</v>
      </c>
      <c r="G39" s="838">
        <v>54.625001346974585</v>
      </c>
      <c r="H39" s="1"/>
    </row>
    <row r="40" spans="1:8" ht="10.5" customHeight="1" x14ac:dyDescent="0.35">
      <c r="A40" s="169">
        <v>2000</v>
      </c>
      <c r="B40" s="862">
        <v>240.1593589437955</v>
      </c>
      <c r="C40" s="862"/>
      <c r="D40" s="862">
        <v>1578.1210000000001</v>
      </c>
      <c r="E40" s="863"/>
      <c r="F40" s="862">
        <v>152.18097978545373</v>
      </c>
      <c r="G40" s="862">
        <v>53.246824932765982</v>
      </c>
    </row>
    <row r="41" spans="1:8" ht="10.5" customHeight="1" x14ac:dyDescent="0.35">
      <c r="A41" s="169">
        <v>2001</v>
      </c>
      <c r="B41" s="862">
        <v>239.90248665418966</v>
      </c>
      <c r="C41" s="862"/>
      <c r="D41" s="862">
        <v>1621.2080000000001</v>
      </c>
      <c r="E41" s="863"/>
      <c r="F41" s="862">
        <v>147.97607709806516</v>
      </c>
      <c r="G41" s="862">
        <v>51.775565399739257</v>
      </c>
    </row>
    <row r="42" spans="1:8" ht="10.5" customHeight="1" x14ac:dyDescent="0.35">
      <c r="A42" s="169">
        <v>2002</v>
      </c>
      <c r="B42" s="862">
        <v>236.18511755030389</v>
      </c>
      <c r="C42" s="862"/>
      <c r="D42" s="862">
        <v>1656.5309999999999</v>
      </c>
      <c r="E42" s="863"/>
      <c r="F42" s="862">
        <v>142.57814526278344</v>
      </c>
      <c r="G42" s="862">
        <v>49.88687515843931</v>
      </c>
    </row>
    <row r="43" spans="1:8" ht="10.5" customHeight="1" x14ac:dyDescent="0.35">
      <c r="A43" s="169">
        <v>2003</v>
      </c>
      <c r="B43" s="862">
        <v>235.62623734541967</v>
      </c>
      <c r="C43" s="862"/>
      <c r="D43" s="862">
        <v>1711.559</v>
      </c>
      <c r="E43" s="863"/>
      <c r="F43" s="862">
        <v>137.66761025791089</v>
      </c>
      <c r="G43" s="862">
        <v>48.168720904870362</v>
      </c>
    </row>
    <row r="44" spans="1:8" ht="10.5" customHeight="1" x14ac:dyDescent="0.35">
      <c r="A44" s="169">
        <v>2004</v>
      </c>
      <c r="B44" s="862">
        <v>238.19503425951018</v>
      </c>
      <c r="C44" s="862"/>
      <c r="D44" s="862">
        <v>1750.69</v>
      </c>
      <c r="E44" s="863"/>
      <c r="F44" s="862">
        <v>136.0578025004485</v>
      </c>
      <c r="G44" s="862">
        <v>47.6054629211338</v>
      </c>
    </row>
    <row r="45" spans="1:8" ht="10.5" customHeight="1" x14ac:dyDescent="0.35">
      <c r="A45" s="169">
        <v>2005</v>
      </c>
      <c r="B45" s="862">
        <v>240.3900844771118</v>
      </c>
      <c r="C45" s="862"/>
      <c r="D45" s="862">
        <v>1802.4349999999999</v>
      </c>
      <c r="E45" s="863"/>
      <c r="F45" s="862">
        <v>133.36962746346569</v>
      </c>
      <c r="G45" s="862">
        <v>46.664893437452918</v>
      </c>
    </row>
    <row r="46" spans="1:8" ht="10.5" customHeight="1" x14ac:dyDescent="0.35">
      <c r="A46" s="169">
        <v>2006</v>
      </c>
      <c r="B46" s="862">
        <v>235.9503156450167</v>
      </c>
      <c r="C46" s="862"/>
      <c r="D46" s="862">
        <v>1850.989</v>
      </c>
      <c r="E46" s="863"/>
      <c r="F46" s="862">
        <v>127.47256501525223</v>
      </c>
      <c r="G46" s="862">
        <v>44.601561658144547</v>
      </c>
    </row>
    <row r="47" spans="1:8" ht="10.5" customHeight="1" x14ac:dyDescent="0.35">
      <c r="A47" s="169">
        <v>2007</v>
      </c>
      <c r="B47" s="862">
        <v>233.39256430331557</v>
      </c>
      <c r="C47" s="862"/>
      <c r="D47" s="862">
        <v>1894.682</v>
      </c>
      <c r="E47" s="863"/>
      <c r="F47" s="862">
        <v>123.18297440062004</v>
      </c>
      <c r="G47" s="862">
        <v>43.100670542759659</v>
      </c>
    </row>
    <row r="48" spans="1:8" ht="10.5" customHeight="1" x14ac:dyDescent="0.35">
      <c r="A48" s="169">
        <v>2008</v>
      </c>
      <c r="B48" s="841">
        <v>226.96283692380757</v>
      </c>
      <c r="C48" s="217"/>
      <c r="D48" s="862">
        <v>1889.4010000000001</v>
      </c>
      <c r="E48" s="863"/>
      <c r="F48" s="862">
        <v>120.12422822037649</v>
      </c>
      <c r="G48" s="862">
        <v>42.030441381383454</v>
      </c>
    </row>
    <row r="49" spans="1:8" s="839" customFormat="1" ht="22.5" customHeight="1" x14ac:dyDescent="0.35">
      <c r="A49" s="837">
        <v>2009</v>
      </c>
      <c r="B49" s="845">
        <v>212.9483787578593</v>
      </c>
      <c r="C49" s="838"/>
      <c r="D49" s="838">
        <v>1811.672</v>
      </c>
      <c r="E49" s="838"/>
      <c r="F49" s="838">
        <v>117.5424573310507</v>
      </c>
      <c r="G49" s="838">
        <v>41.127101800088532</v>
      </c>
      <c r="H49" s="1"/>
    </row>
    <row r="50" spans="1:8" ht="10.5" customHeight="1" x14ac:dyDescent="0.35">
      <c r="A50" s="169">
        <v>2010</v>
      </c>
      <c r="B50" s="841">
        <v>213.4528983088851</v>
      </c>
      <c r="C50" s="173"/>
      <c r="D50" s="862">
        <v>1849.2470000000001</v>
      </c>
      <c r="E50" s="780"/>
      <c r="F50" s="838">
        <v>115.42692691072912</v>
      </c>
      <c r="G50" s="838">
        <v>40.386895776381678</v>
      </c>
    </row>
    <row r="51" spans="1:8" ht="10.5" customHeight="1" x14ac:dyDescent="0.35">
      <c r="A51" s="169">
        <v>2011</v>
      </c>
      <c r="B51" s="841">
        <v>209.17270951638139</v>
      </c>
      <c r="C51" s="173"/>
      <c r="D51" s="862">
        <v>1872.838</v>
      </c>
      <c r="E51" s="780"/>
      <c r="F51" s="838">
        <v>111.6875616131141</v>
      </c>
      <c r="G51" s="838">
        <v>39.07852379952574</v>
      </c>
    </row>
    <row r="52" spans="1:8" ht="10.5" customHeight="1" x14ac:dyDescent="0.35">
      <c r="A52" s="169">
        <v>2012</v>
      </c>
      <c r="B52" s="841">
        <v>207.85441013864994</v>
      </c>
      <c r="C52" s="173"/>
      <c r="D52" s="862">
        <v>1899.626</v>
      </c>
      <c r="E52" s="780"/>
      <c r="F52" s="838">
        <v>109.41859615453249</v>
      </c>
      <c r="G52" s="838">
        <v>38.284632166537747</v>
      </c>
    </row>
    <row r="53" spans="1:8" ht="10.5" customHeight="1" x14ac:dyDescent="0.35">
      <c r="A53" s="169">
        <v>2013</v>
      </c>
      <c r="B53" s="841">
        <v>203.48184105640729</v>
      </c>
      <c r="C53" s="173"/>
      <c r="D53" s="862">
        <v>1941.155</v>
      </c>
      <c r="E53" s="780"/>
      <c r="F53" s="838">
        <v>104.82513815558639</v>
      </c>
      <c r="G53" s="838">
        <v>36.677420448945192</v>
      </c>
    </row>
    <row r="54" spans="1:8" ht="10.5" customHeight="1" x14ac:dyDescent="0.35">
      <c r="A54" s="169">
        <v>2014</v>
      </c>
      <c r="B54" s="841">
        <v>198.73598711011471</v>
      </c>
      <c r="C54" s="173"/>
      <c r="D54" s="862">
        <v>1996.7249999999999</v>
      </c>
      <c r="E54" s="780"/>
      <c r="F54" s="838">
        <v>99.530975527483605</v>
      </c>
      <c r="G54" s="838">
        <v>34.825038166864978</v>
      </c>
    </row>
    <row r="55" spans="1:8" ht="10.5" customHeight="1" x14ac:dyDescent="0.35">
      <c r="A55" s="169">
        <v>2015</v>
      </c>
      <c r="B55" s="841">
        <v>198.17711849049246</v>
      </c>
      <c r="C55" s="173"/>
      <c r="D55" s="862">
        <v>2043.9090000000001</v>
      </c>
      <c r="E55" s="780"/>
      <c r="F55" s="838">
        <v>96.959854127797499</v>
      </c>
      <c r="G55" s="838">
        <v>33.925424751029553</v>
      </c>
    </row>
    <row r="56" spans="1:8" ht="10.5" customHeight="1" x14ac:dyDescent="0.35">
      <c r="A56" s="169">
        <v>2016</v>
      </c>
      <c r="B56" s="841">
        <v>194.45050596474965</v>
      </c>
      <c r="C56" s="173"/>
      <c r="D56" s="862">
        <v>2079.1129999999998</v>
      </c>
      <c r="E56" s="780"/>
      <c r="F56" s="838">
        <v>93.525703492186167</v>
      </c>
      <c r="G56" s="838">
        <v>32.723844777336794</v>
      </c>
    </row>
    <row r="57" spans="1:8" ht="10.5" customHeight="1" x14ac:dyDescent="0.35">
      <c r="A57" s="169">
        <v>2017</v>
      </c>
      <c r="B57" s="841">
        <v>194.35130570184597</v>
      </c>
      <c r="C57" s="173"/>
      <c r="D57" s="862">
        <v>2115.2959999999998</v>
      </c>
      <c r="E57" s="780"/>
      <c r="F57" s="838">
        <v>91.879011590740006</v>
      </c>
      <c r="G57" s="838">
        <v>32.147681346676002</v>
      </c>
    </row>
    <row r="58" spans="1:8" ht="10.5" customHeight="1" x14ac:dyDescent="0.35">
      <c r="A58" s="169">
        <v>2018</v>
      </c>
      <c r="B58" s="841">
        <v>191.41969055962423</v>
      </c>
      <c r="C58" s="173"/>
      <c r="D58" s="862">
        <v>2141.7919999999999</v>
      </c>
      <c r="E58" s="780"/>
      <c r="F58" s="838">
        <v>89.373613572010825</v>
      </c>
      <c r="G58" s="838">
        <v>31.271063980443731</v>
      </c>
    </row>
    <row r="59" spans="1:8" s="839" customFormat="1" ht="22.5" customHeight="1" x14ac:dyDescent="0.35">
      <c r="A59" s="837">
        <v>2019</v>
      </c>
      <c r="B59" s="845">
        <v>186.93782402739345</v>
      </c>
      <c r="C59" s="838"/>
      <c r="D59" s="838">
        <v>2172.511</v>
      </c>
      <c r="E59" s="838"/>
      <c r="F59" s="838">
        <v>86.046894136505387</v>
      </c>
      <c r="G59" s="838">
        <v>30.107073266015959</v>
      </c>
      <c r="H59" s="1"/>
    </row>
    <row r="60" spans="1:8" ht="11.15" customHeight="1" thickBot="1" x14ac:dyDescent="0.4">
      <c r="A60" s="773">
        <v>2020</v>
      </c>
      <c r="B60" s="259">
        <v>167.67119100447681</v>
      </c>
      <c r="C60" s="259"/>
      <c r="D60" s="259">
        <v>1958.5909999999999</v>
      </c>
      <c r="E60" s="867"/>
      <c r="F60" s="259">
        <v>85.608067740777344</v>
      </c>
      <c r="G60" s="259">
        <v>29.953531658502659</v>
      </c>
    </row>
    <row r="61" spans="1:8" ht="16" thickTop="1" x14ac:dyDescent="0.35">
      <c r="A61" s="1" t="s">
        <v>87</v>
      </c>
      <c r="B61" s="776"/>
      <c r="C61" s="776"/>
      <c r="D61" s="776"/>
      <c r="E61" s="776"/>
      <c r="F61" s="776"/>
      <c r="G61" s="776"/>
    </row>
    <row r="62" spans="1:8" s="8" customFormat="1" ht="12.5" x14ac:dyDescent="0.25">
      <c r="A62" s="747" t="s">
        <v>844</v>
      </c>
      <c r="B62" s="868"/>
      <c r="C62" s="93"/>
      <c r="D62" s="93"/>
      <c r="E62" s="93"/>
      <c r="F62" s="93"/>
    </row>
    <row r="63" spans="1:8" s="8" customFormat="1" ht="12.5" x14ac:dyDescent="0.25">
      <c r="A63" s="98" t="s">
        <v>845</v>
      </c>
      <c r="B63" s="93"/>
      <c r="C63" s="93"/>
      <c r="D63" s="93"/>
      <c r="E63" s="93"/>
      <c r="F63" s="93"/>
    </row>
    <row r="64" spans="1:8" s="8" customFormat="1" ht="12.5" x14ac:dyDescent="0.25">
      <c r="A64" s="93"/>
      <c r="B64" s="98" t="s">
        <v>846</v>
      </c>
      <c r="C64" s="93"/>
      <c r="D64" s="93"/>
      <c r="E64" s="93"/>
      <c r="F64" s="93"/>
    </row>
    <row r="65" spans="2:7" x14ac:dyDescent="0.35">
      <c r="B65" s="863"/>
      <c r="C65" s="863"/>
      <c r="D65" s="863"/>
      <c r="E65" s="863"/>
      <c r="F65" s="863"/>
      <c r="G65" s="863"/>
    </row>
    <row r="66" spans="2:7" x14ac:dyDescent="0.35">
      <c r="B66" s="217"/>
      <c r="C66" s="217"/>
      <c r="D66" s="862"/>
      <c r="E66" s="863"/>
      <c r="F66" s="862"/>
      <c r="G66" s="862"/>
    </row>
    <row r="67" spans="2:7" x14ac:dyDescent="0.35">
      <c r="B67" s="217"/>
      <c r="C67" s="217"/>
      <c r="D67" s="862"/>
      <c r="E67" s="863"/>
      <c r="F67" s="862"/>
      <c r="G67" s="862"/>
    </row>
    <row r="68" spans="2:7" x14ac:dyDescent="0.35">
      <c r="B68" s="217"/>
      <c r="C68" s="217"/>
      <c r="D68" s="862"/>
      <c r="E68" s="863"/>
      <c r="F68" s="862"/>
      <c r="G68" s="862"/>
    </row>
    <row r="69" spans="2:7" x14ac:dyDescent="0.35">
      <c r="B69" s="862"/>
      <c r="C69" s="862"/>
      <c r="D69" s="862"/>
      <c r="E69" s="862"/>
      <c r="F69" s="862"/>
      <c r="G69" s="862"/>
    </row>
    <row r="70" spans="2:7" x14ac:dyDescent="0.35">
      <c r="B70" s="862"/>
      <c r="C70" s="838"/>
      <c r="D70" s="864"/>
      <c r="E70" s="865"/>
      <c r="F70" s="864"/>
      <c r="G70" s="864"/>
    </row>
    <row r="71" spans="2:7" x14ac:dyDescent="0.35">
      <c r="B71" s="862"/>
      <c r="C71" s="862"/>
      <c r="D71" s="862"/>
      <c r="E71" s="862"/>
      <c r="F71" s="862"/>
      <c r="G71" s="862"/>
    </row>
    <row r="72" spans="2:7" x14ac:dyDescent="0.35">
      <c r="B72" s="862"/>
      <c r="C72" s="862"/>
      <c r="D72" s="862"/>
      <c r="E72" s="862"/>
      <c r="F72" s="862"/>
      <c r="G72" s="862"/>
    </row>
    <row r="73" spans="2:7" x14ac:dyDescent="0.35">
      <c r="B73" s="862"/>
      <c r="C73" s="862"/>
      <c r="D73" s="862"/>
      <c r="E73" s="862"/>
      <c r="F73" s="862"/>
      <c r="G73" s="862"/>
    </row>
    <row r="74" spans="2:7" x14ac:dyDescent="0.35">
      <c r="B74" s="862"/>
      <c r="C74" s="862"/>
      <c r="D74" s="862"/>
      <c r="E74" s="862"/>
      <c r="F74" s="862"/>
      <c r="G74" s="862"/>
    </row>
    <row r="76" spans="2:7" x14ac:dyDescent="0.35">
      <c r="B76" s="785"/>
      <c r="C76" s="785"/>
      <c r="D76" s="785"/>
      <c r="E76" s="785"/>
      <c r="F76" s="785"/>
      <c r="G76" s="785"/>
    </row>
    <row r="77" spans="2:7" x14ac:dyDescent="0.35">
      <c r="B77" s="785"/>
      <c r="C77" s="785"/>
      <c r="D77" s="785"/>
      <c r="E77" s="785"/>
      <c r="F77" s="785"/>
      <c r="G77" s="785"/>
    </row>
    <row r="78" spans="2:7" x14ac:dyDescent="0.35">
      <c r="B78" s="785"/>
      <c r="C78" s="785"/>
      <c r="D78" s="785"/>
      <c r="E78" s="785"/>
      <c r="F78" s="785"/>
      <c r="G78" s="785"/>
    </row>
    <row r="79" spans="2:7" x14ac:dyDescent="0.35">
      <c r="B79" s="785"/>
      <c r="C79" s="785"/>
      <c r="D79" s="785"/>
      <c r="E79" s="785"/>
      <c r="F79" s="785"/>
      <c r="G79" s="785"/>
    </row>
    <row r="80" spans="2:7" x14ac:dyDescent="0.35">
      <c r="B80" s="785"/>
      <c r="C80" s="785"/>
      <c r="D80" s="785"/>
      <c r="E80" s="785"/>
      <c r="F80" s="785"/>
      <c r="G80" s="785"/>
    </row>
    <row r="81" spans="2:7" x14ac:dyDescent="0.35">
      <c r="B81" s="785"/>
      <c r="C81" s="785"/>
      <c r="D81" s="785"/>
      <c r="E81" s="785"/>
      <c r="F81" s="785"/>
      <c r="G81" s="785"/>
    </row>
    <row r="82" spans="2:7" x14ac:dyDescent="0.35">
      <c r="B82" s="785"/>
      <c r="C82" s="785"/>
      <c r="D82" s="785"/>
      <c r="E82" s="785"/>
      <c r="F82" s="785"/>
      <c r="G82" s="785"/>
    </row>
    <row r="83" spans="2:7" x14ac:dyDescent="0.35">
      <c r="B83" s="785"/>
      <c r="C83" s="785"/>
      <c r="D83" s="785"/>
      <c r="E83" s="785"/>
      <c r="F83" s="785"/>
      <c r="G83" s="785"/>
    </row>
    <row r="84" spans="2:7" x14ac:dyDescent="0.35">
      <c r="B84" s="785"/>
      <c r="C84" s="785"/>
      <c r="D84" s="785"/>
      <c r="E84" s="785"/>
      <c r="F84" s="785"/>
      <c r="G84" s="785"/>
    </row>
  </sheetData>
  <pageMargins left="0.51181102362204722" right="0.51181102362204722" top="0.51181102362204722" bottom="0.51181102362204722" header="0.27559055118110237" footer="0.27559055118110237"/>
  <pageSetup paperSize="9" scale="98" firstPageNumber="233" orientation="portrait" useFirstPageNumber="1"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dimension ref="A1:BV200"/>
  <sheetViews>
    <sheetView zoomScale="90" zoomScaleNormal="90" zoomScaleSheetLayoutView="100" workbookViewId="0">
      <pane ySplit="2800" topLeftCell="A51" activePane="bottomLeft"/>
      <selection pane="bottomLeft"/>
    </sheetView>
  </sheetViews>
  <sheetFormatPr defaultColWidth="7.765625" defaultRowHeight="15.5" x14ac:dyDescent="0.35"/>
  <cols>
    <col min="1" max="1" width="5.765625" style="1" customWidth="1"/>
    <col min="2" max="2" width="5.23046875" style="1" bestFit="1" customWidth="1"/>
    <col min="3" max="3" width="7.07421875" style="1" customWidth="1"/>
    <col min="4" max="4" width="7.765625" style="1" customWidth="1"/>
    <col min="5" max="5" width="6.84375" style="1" customWidth="1"/>
    <col min="6" max="6" width="6.07421875" style="1" customWidth="1"/>
    <col min="7" max="7" width="6.4609375" style="1" bestFit="1" customWidth="1"/>
    <col min="8" max="8" width="6.3046875" style="1" bestFit="1" customWidth="1"/>
    <col min="9" max="9" width="5.84375" style="1" customWidth="1"/>
    <col min="10" max="10" width="8.3046875" style="1" bestFit="1" customWidth="1"/>
    <col min="11" max="11" width="6.84375" style="1" customWidth="1"/>
    <col min="12" max="12" width="6.84375" style="1" bestFit="1" customWidth="1"/>
    <col min="13" max="13" width="6.07421875" style="1" customWidth="1"/>
    <col min="14" max="14" width="4.07421875" style="1" customWidth="1"/>
    <col min="15" max="15" width="7.4609375" style="1" customWidth="1"/>
    <col min="16" max="16" width="6.765625" style="1" customWidth="1"/>
    <col min="17" max="17" width="7.765625" style="1"/>
    <col min="18" max="18" width="1.69140625" style="1" customWidth="1"/>
    <col min="19" max="19" width="6.3046875" style="1" customWidth="1"/>
    <col min="20" max="20" width="6.84375" style="1" customWidth="1"/>
    <col min="21" max="21" width="8.3046875" style="1" bestFit="1" customWidth="1"/>
    <col min="22" max="22" width="6.07421875" style="1" customWidth="1"/>
    <col min="23" max="23" width="4.3046875" style="1" customWidth="1"/>
    <col min="24" max="24" width="2.07421875" style="1" customWidth="1"/>
    <col min="25" max="25" width="4.23046875" style="1" customWidth="1"/>
    <col min="26" max="26" width="8.07421875" style="1" bestFit="1" customWidth="1"/>
    <col min="27" max="27" width="1.53515625" style="1" customWidth="1"/>
    <col min="28" max="28" width="6.69140625" style="1" customWidth="1"/>
    <col min="29" max="29" width="6.84375" style="1" bestFit="1" customWidth="1"/>
    <col min="30" max="30" width="0.3046875" style="1" customWidth="1"/>
    <col min="31" max="31" width="7.765625" style="1"/>
    <col min="32" max="32" width="7.07421875" style="1" customWidth="1"/>
    <col min="33" max="37" width="7.765625" style="1"/>
    <col min="38" max="38" width="8.69140625" style="1" customWidth="1"/>
    <col min="39" max="40" width="7.765625" style="1"/>
    <col min="41" max="41" width="0.69140625" style="1" customWidth="1"/>
    <col min="42" max="42" width="6.3046875" style="1" customWidth="1"/>
    <col min="43" max="44" width="8.07421875" style="1" customWidth="1"/>
    <col min="45" max="50" width="9.07421875" style="1" customWidth="1"/>
    <col min="51" max="51" width="0.69140625" style="1" customWidth="1"/>
    <col min="52" max="52" width="7.765625" style="1"/>
    <col min="53" max="53" width="5.4609375" style="1" customWidth="1"/>
    <col min="54" max="54" width="6.3046875" style="1" customWidth="1"/>
    <col min="55" max="55" width="6.765625" style="1" customWidth="1"/>
    <col min="56" max="56" width="6.3046875" style="1" customWidth="1"/>
    <col min="57" max="57" width="5.23046875" style="1" customWidth="1"/>
    <col min="58" max="58" width="5.84375" style="1" customWidth="1"/>
    <col min="59" max="59" width="5.4609375" style="1" customWidth="1"/>
    <col min="60" max="60" width="6.3046875" style="1" customWidth="1"/>
    <col min="61" max="61" width="8.3046875" style="1" bestFit="1" customWidth="1"/>
    <col min="62" max="62" width="7.765625" style="1"/>
    <col min="63" max="63" width="7.69140625" style="1" bestFit="1" customWidth="1"/>
    <col min="64" max="64" width="7.765625" style="1"/>
    <col min="65" max="65" width="8" style="1" bestFit="1" customWidth="1"/>
    <col min="66" max="256" width="7.765625" style="1"/>
    <col min="257" max="257" width="5.765625" style="1" customWidth="1"/>
    <col min="258" max="258" width="5.23046875" style="1" bestFit="1" customWidth="1"/>
    <col min="259" max="259" width="7.07421875" style="1" customWidth="1"/>
    <col min="260" max="260" width="7.765625" style="1"/>
    <col min="261" max="261" width="6.84375" style="1" customWidth="1"/>
    <col min="262" max="262" width="6.07421875" style="1" customWidth="1"/>
    <col min="263" max="263" width="6.4609375" style="1" bestFit="1" customWidth="1"/>
    <col min="264" max="264" width="6.3046875" style="1" bestFit="1" customWidth="1"/>
    <col min="265" max="265" width="5.84375" style="1" customWidth="1"/>
    <col min="266" max="266" width="8.3046875" style="1" bestFit="1" customWidth="1"/>
    <col min="267" max="267" width="6.84375" style="1" customWidth="1"/>
    <col min="268" max="268" width="6.84375" style="1" bestFit="1" customWidth="1"/>
    <col min="269" max="269" width="6.07421875" style="1" customWidth="1"/>
    <col min="270" max="270" width="4.07421875" style="1" customWidth="1"/>
    <col min="271" max="271" width="7.4609375" style="1" customWidth="1"/>
    <col min="272" max="272" width="6.765625" style="1" customWidth="1"/>
    <col min="273" max="273" width="7.765625" style="1"/>
    <col min="274" max="274" width="1.69140625" style="1" customWidth="1"/>
    <col min="275" max="275" width="6.3046875" style="1" customWidth="1"/>
    <col min="276" max="276" width="6.84375" style="1" customWidth="1"/>
    <col min="277" max="277" width="8.3046875" style="1" bestFit="1" customWidth="1"/>
    <col min="278" max="278" width="6.07421875" style="1" customWidth="1"/>
    <col min="279" max="279" width="4.3046875" style="1" customWidth="1"/>
    <col min="280" max="280" width="2.07421875" style="1" customWidth="1"/>
    <col min="281" max="281" width="4.23046875" style="1" customWidth="1"/>
    <col min="282" max="282" width="8.07421875" style="1" bestFit="1" customWidth="1"/>
    <col min="283" max="283" width="1.53515625" style="1" customWidth="1"/>
    <col min="284" max="284" width="6.69140625" style="1" customWidth="1"/>
    <col min="285" max="285" width="6.84375" style="1" bestFit="1" customWidth="1"/>
    <col min="286" max="286" width="0.3046875" style="1" customWidth="1"/>
    <col min="287" max="287" width="7.765625" style="1"/>
    <col min="288" max="288" width="7.07421875" style="1" customWidth="1"/>
    <col min="289" max="293" width="7.765625" style="1"/>
    <col min="294" max="294" width="8.69140625" style="1" customWidth="1"/>
    <col min="295" max="296" width="7.765625" style="1"/>
    <col min="297" max="297" width="0.69140625" style="1" customWidth="1"/>
    <col min="298" max="298" width="6.3046875" style="1" customWidth="1"/>
    <col min="299" max="300" width="8.07421875" style="1" customWidth="1"/>
    <col min="301" max="306" width="9.07421875" style="1" customWidth="1"/>
    <col min="307" max="307" width="0.69140625" style="1" customWidth="1"/>
    <col min="308" max="308" width="7.765625" style="1"/>
    <col min="309" max="309" width="5.4609375" style="1" customWidth="1"/>
    <col min="310" max="310" width="6.3046875" style="1" customWidth="1"/>
    <col min="311" max="311" width="6.765625" style="1" customWidth="1"/>
    <col min="312" max="312" width="6.3046875" style="1" customWidth="1"/>
    <col min="313" max="313" width="5.23046875" style="1" customWidth="1"/>
    <col min="314" max="314" width="5.84375" style="1" customWidth="1"/>
    <col min="315" max="315" width="5.4609375" style="1" customWidth="1"/>
    <col min="316" max="316" width="6.3046875" style="1" customWidth="1"/>
    <col min="317" max="317" width="8.3046875" style="1" bestFit="1" customWidth="1"/>
    <col min="318" max="318" width="7.765625" style="1"/>
    <col min="319" max="319" width="7.69140625" style="1" bestFit="1" customWidth="1"/>
    <col min="320" max="320" width="7.765625" style="1"/>
    <col min="321" max="321" width="8" style="1" bestFit="1" customWidth="1"/>
    <col min="322" max="512" width="7.765625" style="1"/>
    <col min="513" max="513" width="5.765625" style="1" customWidth="1"/>
    <col min="514" max="514" width="5.23046875" style="1" bestFit="1" customWidth="1"/>
    <col min="515" max="515" width="7.07421875" style="1" customWidth="1"/>
    <col min="516" max="516" width="7.765625" style="1"/>
    <col min="517" max="517" width="6.84375" style="1" customWidth="1"/>
    <col min="518" max="518" width="6.07421875" style="1" customWidth="1"/>
    <col min="519" max="519" width="6.4609375" style="1" bestFit="1" customWidth="1"/>
    <col min="520" max="520" width="6.3046875" style="1" bestFit="1" customWidth="1"/>
    <col min="521" max="521" width="5.84375" style="1" customWidth="1"/>
    <col min="522" max="522" width="8.3046875" style="1" bestFit="1" customWidth="1"/>
    <col min="523" max="523" width="6.84375" style="1" customWidth="1"/>
    <col min="524" max="524" width="6.84375" style="1" bestFit="1" customWidth="1"/>
    <col min="525" max="525" width="6.07421875" style="1" customWidth="1"/>
    <col min="526" max="526" width="4.07421875" style="1" customWidth="1"/>
    <col min="527" max="527" width="7.4609375" style="1" customWidth="1"/>
    <col min="528" max="528" width="6.765625" style="1" customWidth="1"/>
    <col min="529" max="529" width="7.765625" style="1"/>
    <col min="530" max="530" width="1.69140625" style="1" customWidth="1"/>
    <col min="531" max="531" width="6.3046875" style="1" customWidth="1"/>
    <col min="532" max="532" width="6.84375" style="1" customWidth="1"/>
    <col min="533" max="533" width="8.3046875" style="1" bestFit="1" customWidth="1"/>
    <col min="534" max="534" width="6.07421875" style="1" customWidth="1"/>
    <col min="535" max="535" width="4.3046875" style="1" customWidth="1"/>
    <col min="536" max="536" width="2.07421875" style="1" customWidth="1"/>
    <col min="537" max="537" width="4.23046875" style="1" customWidth="1"/>
    <col min="538" max="538" width="8.07421875" style="1" bestFit="1" customWidth="1"/>
    <col min="539" max="539" width="1.53515625" style="1" customWidth="1"/>
    <col min="540" max="540" width="6.69140625" style="1" customWidth="1"/>
    <col min="541" max="541" width="6.84375" style="1" bestFit="1" customWidth="1"/>
    <col min="542" max="542" width="0.3046875" style="1" customWidth="1"/>
    <col min="543" max="543" width="7.765625" style="1"/>
    <col min="544" max="544" width="7.07421875" style="1" customWidth="1"/>
    <col min="545" max="549" width="7.765625" style="1"/>
    <col min="550" max="550" width="8.69140625" style="1" customWidth="1"/>
    <col min="551" max="552" width="7.765625" style="1"/>
    <col min="553" max="553" width="0.69140625" style="1" customWidth="1"/>
    <col min="554" max="554" width="6.3046875" style="1" customWidth="1"/>
    <col min="555" max="556" width="8.07421875" style="1" customWidth="1"/>
    <col min="557" max="562" width="9.07421875" style="1" customWidth="1"/>
    <col min="563" max="563" width="0.69140625" style="1" customWidth="1"/>
    <col min="564" max="564" width="7.765625" style="1"/>
    <col min="565" max="565" width="5.4609375" style="1" customWidth="1"/>
    <col min="566" max="566" width="6.3046875" style="1" customWidth="1"/>
    <col min="567" max="567" width="6.765625" style="1" customWidth="1"/>
    <col min="568" max="568" width="6.3046875" style="1" customWidth="1"/>
    <col min="569" max="569" width="5.23046875" style="1" customWidth="1"/>
    <col min="570" max="570" width="5.84375" style="1" customWidth="1"/>
    <col min="571" max="571" width="5.4609375" style="1" customWidth="1"/>
    <col min="572" max="572" width="6.3046875" style="1" customWidth="1"/>
    <col min="573" max="573" width="8.3046875" style="1" bestFit="1" customWidth="1"/>
    <col min="574" max="574" width="7.765625" style="1"/>
    <col min="575" max="575" width="7.69140625" style="1" bestFit="1" customWidth="1"/>
    <col min="576" max="576" width="7.765625" style="1"/>
    <col min="577" max="577" width="8" style="1" bestFit="1" customWidth="1"/>
    <col min="578" max="768" width="7.765625" style="1"/>
    <col min="769" max="769" width="5.765625" style="1" customWidth="1"/>
    <col min="770" max="770" width="5.23046875" style="1" bestFit="1" customWidth="1"/>
    <col min="771" max="771" width="7.07421875" style="1" customWidth="1"/>
    <col min="772" max="772" width="7.765625" style="1"/>
    <col min="773" max="773" width="6.84375" style="1" customWidth="1"/>
    <col min="774" max="774" width="6.07421875" style="1" customWidth="1"/>
    <col min="775" max="775" width="6.4609375" style="1" bestFit="1" customWidth="1"/>
    <col min="776" max="776" width="6.3046875" style="1" bestFit="1" customWidth="1"/>
    <col min="777" max="777" width="5.84375" style="1" customWidth="1"/>
    <col min="778" max="778" width="8.3046875" style="1" bestFit="1" customWidth="1"/>
    <col min="779" max="779" width="6.84375" style="1" customWidth="1"/>
    <col min="780" max="780" width="6.84375" style="1" bestFit="1" customWidth="1"/>
    <col min="781" max="781" width="6.07421875" style="1" customWidth="1"/>
    <col min="782" max="782" width="4.07421875" style="1" customWidth="1"/>
    <col min="783" max="783" width="7.4609375" style="1" customWidth="1"/>
    <col min="784" max="784" width="6.765625" style="1" customWidth="1"/>
    <col min="785" max="785" width="7.765625" style="1"/>
    <col min="786" max="786" width="1.69140625" style="1" customWidth="1"/>
    <col min="787" max="787" width="6.3046875" style="1" customWidth="1"/>
    <col min="788" max="788" width="6.84375" style="1" customWidth="1"/>
    <col min="789" max="789" width="8.3046875" style="1" bestFit="1" customWidth="1"/>
    <col min="790" max="790" width="6.07421875" style="1" customWidth="1"/>
    <col min="791" max="791" width="4.3046875" style="1" customWidth="1"/>
    <col min="792" max="792" width="2.07421875" style="1" customWidth="1"/>
    <col min="793" max="793" width="4.23046875" style="1" customWidth="1"/>
    <col min="794" max="794" width="8.07421875" style="1" bestFit="1" customWidth="1"/>
    <col min="795" max="795" width="1.53515625" style="1" customWidth="1"/>
    <col min="796" max="796" width="6.69140625" style="1" customWidth="1"/>
    <col min="797" max="797" width="6.84375" style="1" bestFit="1" customWidth="1"/>
    <col min="798" max="798" width="0.3046875" style="1" customWidth="1"/>
    <col min="799" max="799" width="7.765625" style="1"/>
    <col min="800" max="800" width="7.07421875" style="1" customWidth="1"/>
    <col min="801" max="805" width="7.765625" style="1"/>
    <col min="806" max="806" width="8.69140625" style="1" customWidth="1"/>
    <col min="807" max="808" width="7.765625" style="1"/>
    <col min="809" max="809" width="0.69140625" style="1" customWidth="1"/>
    <col min="810" max="810" width="6.3046875" style="1" customWidth="1"/>
    <col min="811" max="812" width="8.07421875" style="1" customWidth="1"/>
    <col min="813" max="818" width="9.07421875" style="1" customWidth="1"/>
    <col min="819" max="819" width="0.69140625" style="1" customWidth="1"/>
    <col min="820" max="820" width="7.765625" style="1"/>
    <col min="821" max="821" width="5.4609375" style="1" customWidth="1"/>
    <col min="822" max="822" width="6.3046875" style="1" customWidth="1"/>
    <col min="823" max="823" width="6.765625" style="1" customWidth="1"/>
    <col min="824" max="824" width="6.3046875" style="1" customWidth="1"/>
    <col min="825" max="825" width="5.23046875" style="1" customWidth="1"/>
    <col min="826" max="826" width="5.84375" style="1" customWidth="1"/>
    <col min="827" max="827" width="5.4609375" style="1" customWidth="1"/>
    <col min="828" max="828" width="6.3046875" style="1" customWidth="1"/>
    <col min="829" max="829" width="8.3046875" style="1" bestFit="1" customWidth="1"/>
    <col min="830" max="830" width="7.765625" style="1"/>
    <col min="831" max="831" width="7.69140625" style="1" bestFit="1" customWidth="1"/>
    <col min="832" max="832" width="7.765625" style="1"/>
    <col min="833" max="833" width="8" style="1" bestFit="1" customWidth="1"/>
    <col min="834" max="1024" width="7.765625" style="1"/>
    <col min="1025" max="1025" width="5.765625" style="1" customWidth="1"/>
    <col min="1026" max="1026" width="5.23046875" style="1" bestFit="1" customWidth="1"/>
    <col min="1027" max="1027" width="7.07421875" style="1" customWidth="1"/>
    <col min="1028" max="1028" width="7.765625" style="1"/>
    <col min="1029" max="1029" width="6.84375" style="1" customWidth="1"/>
    <col min="1030" max="1030" width="6.07421875" style="1" customWidth="1"/>
    <col min="1031" max="1031" width="6.4609375" style="1" bestFit="1" customWidth="1"/>
    <col min="1032" max="1032" width="6.3046875" style="1" bestFit="1" customWidth="1"/>
    <col min="1033" max="1033" width="5.84375" style="1" customWidth="1"/>
    <col min="1034" max="1034" width="8.3046875" style="1" bestFit="1" customWidth="1"/>
    <col min="1035" max="1035" width="6.84375" style="1" customWidth="1"/>
    <col min="1036" max="1036" width="6.84375" style="1" bestFit="1" customWidth="1"/>
    <col min="1037" max="1037" width="6.07421875" style="1" customWidth="1"/>
    <col min="1038" max="1038" width="4.07421875" style="1" customWidth="1"/>
    <col min="1039" max="1039" width="7.4609375" style="1" customWidth="1"/>
    <col min="1040" max="1040" width="6.765625" style="1" customWidth="1"/>
    <col min="1041" max="1041" width="7.765625" style="1"/>
    <col min="1042" max="1042" width="1.69140625" style="1" customWidth="1"/>
    <col min="1043" max="1043" width="6.3046875" style="1" customWidth="1"/>
    <col min="1044" max="1044" width="6.84375" style="1" customWidth="1"/>
    <col min="1045" max="1045" width="8.3046875" style="1" bestFit="1" customWidth="1"/>
    <col min="1046" max="1046" width="6.07421875" style="1" customWidth="1"/>
    <col min="1047" max="1047" width="4.3046875" style="1" customWidth="1"/>
    <col min="1048" max="1048" width="2.07421875" style="1" customWidth="1"/>
    <col min="1049" max="1049" width="4.23046875" style="1" customWidth="1"/>
    <col min="1050" max="1050" width="8.07421875" style="1" bestFit="1" customWidth="1"/>
    <col min="1051" max="1051" width="1.53515625" style="1" customWidth="1"/>
    <col min="1052" max="1052" width="6.69140625" style="1" customWidth="1"/>
    <col min="1053" max="1053" width="6.84375" style="1" bestFit="1" customWidth="1"/>
    <col min="1054" max="1054" width="0.3046875" style="1" customWidth="1"/>
    <col min="1055" max="1055" width="7.765625" style="1"/>
    <col min="1056" max="1056" width="7.07421875" style="1" customWidth="1"/>
    <col min="1057" max="1061" width="7.765625" style="1"/>
    <col min="1062" max="1062" width="8.69140625" style="1" customWidth="1"/>
    <col min="1063" max="1064" width="7.765625" style="1"/>
    <col min="1065" max="1065" width="0.69140625" style="1" customWidth="1"/>
    <col min="1066" max="1066" width="6.3046875" style="1" customWidth="1"/>
    <col min="1067" max="1068" width="8.07421875" style="1" customWidth="1"/>
    <col min="1069" max="1074" width="9.07421875" style="1" customWidth="1"/>
    <col min="1075" max="1075" width="0.69140625" style="1" customWidth="1"/>
    <col min="1076" max="1076" width="7.765625" style="1"/>
    <col min="1077" max="1077" width="5.4609375" style="1" customWidth="1"/>
    <col min="1078" max="1078" width="6.3046875" style="1" customWidth="1"/>
    <col min="1079" max="1079" width="6.765625" style="1" customWidth="1"/>
    <col min="1080" max="1080" width="6.3046875" style="1" customWidth="1"/>
    <col min="1081" max="1081" width="5.23046875" style="1" customWidth="1"/>
    <col min="1082" max="1082" width="5.84375" style="1" customWidth="1"/>
    <col min="1083" max="1083" width="5.4609375" style="1" customWidth="1"/>
    <col min="1084" max="1084" width="6.3046875" style="1" customWidth="1"/>
    <col min="1085" max="1085" width="8.3046875" style="1" bestFit="1" customWidth="1"/>
    <col min="1086" max="1086" width="7.765625" style="1"/>
    <col min="1087" max="1087" width="7.69140625" style="1" bestFit="1" customWidth="1"/>
    <col min="1088" max="1088" width="7.765625" style="1"/>
    <col min="1089" max="1089" width="8" style="1" bestFit="1" customWidth="1"/>
    <col min="1090" max="1280" width="7.765625" style="1"/>
    <col min="1281" max="1281" width="5.765625" style="1" customWidth="1"/>
    <col min="1282" max="1282" width="5.23046875" style="1" bestFit="1" customWidth="1"/>
    <col min="1283" max="1283" width="7.07421875" style="1" customWidth="1"/>
    <col min="1284" max="1284" width="7.765625" style="1"/>
    <col min="1285" max="1285" width="6.84375" style="1" customWidth="1"/>
    <col min="1286" max="1286" width="6.07421875" style="1" customWidth="1"/>
    <col min="1287" max="1287" width="6.4609375" style="1" bestFit="1" customWidth="1"/>
    <col min="1288" max="1288" width="6.3046875" style="1" bestFit="1" customWidth="1"/>
    <col min="1289" max="1289" width="5.84375" style="1" customWidth="1"/>
    <col min="1290" max="1290" width="8.3046875" style="1" bestFit="1" customWidth="1"/>
    <col min="1291" max="1291" width="6.84375" style="1" customWidth="1"/>
    <col min="1292" max="1292" width="6.84375" style="1" bestFit="1" customWidth="1"/>
    <col min="1293" max="1293" width="6.07421875" style="1" customWidth="1"/>
    <col min="1294" max="1294" width="4.07421875" style="1" customWidth="1"/>
    <col min="1295" max="1295" width="7.4609375" style="1" customWidth="1"/>
    <col min="1296" max="1296" width="6.765625" style="1" customWidth="1"/>
    <col min="1297" max="1297" width="7.765625" style="1"/>
    <col min="1298" max="1298" width="1.69140625" style="1" customWidth="1"/>
    <col min="1299" max="1299" width="6.3046875" style="1" customWidth="1"/>
    <col min="1300" max="1300" width="6.84375" style="1" customWidth="1"/>
    <col min="1301" max="1301" width="8.3046875" style="1" bestFit="1" customWidth="1"/>
    <col min="1302" max="1302" width="6.07421875" style="1" customWidth="1"/>
    <col min="1303" max="1303" width="4.3046875" style="1" customWidth="1"/>
    <col min="1304" max="1304" width="2.07421875" style="1" customWidth="1"/>
    <col min="1305" max="1305" width="4.23046875" style="1" customWidth="1"/>
    <col min="1306" max="1306" width="8.07421875" style="1" bestFit="1" customWidth="1"/>
    <col min="1307" max="1307" width="1.53515625" style="1" customWidth="1"/>
    <col min="1308" max="1308" width="6.69140625" style="1" customWidth="1"/>
    <col min="1309" max="1309" width="6.84375" style="1" bestFit="1" customWidth="1"/>
    <col min="1310" max="1310" width="0.3046875" style="1" customWidth="1"/>
    <col min="1311" max="1311" width="7.765625" style="1"/>
    <col min="1312" max="1312" width="7.07421875" style="1" customWidth="1"/>
    <col min="1313" max="1317" width="7.765625" style="1"/>
    <col min="1318" max="1318" width="8.69140625" style="1" customWidth="1"/>
    <col min="1319" max="1320" width="7.765625" style="1"/>
    <col min="1321" max="1321" width="0.69140625" style="1" customWidth="1"/>
    <col min="1322" max="1322" width="6.3046875" style="1" customWidth="1"/>
    <col min="1323" max="1324" width="8.07421875" style="1" customWidth="1"/>
    <col min="1325" max="1330" width="9.07421875" style="1" customWidth="1"/>
    <col min="1331" max="1331" width="0.69140625" style="1" customWidth="1"/>
    <col min="1332" max="1332" width="7.765625" style="1"/>
    <col min="1333" max="1333" width="5.4609375" style="1" customWidth="1"/>
    <col min="1334" max="1334" width="6.3046875" style="1" customWidth="1"/>
    <col min="1335" max="1335" width="6.765625" style="1" customWidth="1"/>
    <col min="1336" max="1336" width="6.3046875" style="1" customWidth="1"/>
    <col min="1337" max="1337" width="5.23046875" style="1" customWidth="1"/>
    <col min="1338" max="1338" width="5.84375" style="1" customWidth="1"/>
    <col min="1339" max="1339" width="5.4609375" style="1" customWidth="1"/>
    <col min="1340" max="1340" width="6.3046875" style="1" customWidth="1"/>
    <col min="1341" max="1341" width="8.3046875" style="1" bestFit="1" customWidth="1"/>
    <col min="1342" max="1342" width="7.765625" style="1"/>
    <col min="1343" max="1343" width="7.69140625" style="1" bestFit="1" customWidth="1"/>
    <col min="1344" max="1344" width="7.765625" style="1"/>
    <col min="1345" max="1345" width="8" style="1" bestFit="1" customWidth="1"/>
    <col min="1346" max="1536" width="7.765625" style="1"/>
    <col min="1537" max="1537" width="5.765625" style="1" customWidth="1"/>
    <col min="1538" max="1538" width="5.23046875" style="1" bestFit="1" customWidth="1"/>
    <col min="1539" max="1539" width="7.07421875" style="1" customWidth="1"/>
    <col min="1540" max="1540" width="7.765625" style="1"/>
    <col min="1541" max="1541" width="6.84375" style="1" customWidth="1"/>
    <col min="1542" max="1542" width="6.07421875" style="1" customWidth="1"/>
    <col min="1543" max="1543" width="6.4609375" style="1" bestFit="1" customWidth="1"/>
    <col min="1544" max="1544" width="6.3046875" style="1" bestFit="1" customWidth="1"/>
    <col min="1545" max="1545" width="5.84375" style="1" customWidth="1"/>
    <col min="1546" max="1546" width="8.3046875" style="1" bestFit="1" customWidth="1"/>
    <col min="1547" max="1547" width="6.84375" style="1" customWidth="1"/>
    <col min="1548" max="1548" width="6.84375" style="1" bestFit="1" customWidth="1"/>
    <col min="1549" max="1549" width="6.07421875" style="1" customWidth="1"/>
    <col min="1550" max="1550" width="4.07421875" style="1" customWidth="1"/>
    <col min="1551" max="1551" width="7.4609375" style="1" customWidth="1"/>
    <col min="1552" max="1552" width="6.765625" style="1" customWidth="1"/>
    <col min="1553" max="1553" width="7.765625" style="1"/>
    <col min="1554" max="1554" width="1.69140625" style="1" customWidth="1"/>
    <col min="1555" max="1555" width="6.3046875" style="1" customWidth="1"/>
    <col min="1556" max="1556" width="6.84375" style="1" customWidth="1"/>
    <col min="1557" max="1557" width="8.3046875" style="1" bestFit="1" customWidth="1"/>
    <col min="1558" max="1558" width="6.07421875" style="1" customWidth="1"/>
    <col min="1559" max="1559" width="4.3046875" style="1" customWidth="1"/>
    <col min="1560" max="1560" width="2.07421875" style="1" customWidth="1"/>
    <col min="1561" max="1561" width="4.23046875" style="1" customWidth="1"/>
    <col min="1562" max="1562" width="8.07421875" style="1" bestFit="1" customWidth="1"/>
    <col min="1563" max="1563" width="1.53515625" style="1" customWidth="1"/>
    <col min="1564" max="1564" width="6.69140625" style="1" customWidth="1"/>
    <col min="1565" max="1565" width="6.84375" style="1" bestFit="1" customWidth="1"/>
    <col min="1566" max="1566" width="0.3046875" style="1" customWidth="1"/>
    <col min="1567" max="1567" width="7.765625" style="1"/>
    <col min="1568" max="1568" width="7.07421875" style="1" customWidth="1"/>
    <col min="1569" max="1573" width="7.765625" style="1"/>
    <col min="1574" max="1574" width="8.69140625" style="1" customWidth="1"/>
    <col min="1575" max="1576" width="7.765625" style="1"/>
    <col min="1577" max="1577" width="0.69140625" style="1" customWidth="1"/>
    <col min="1578" max="1578" width="6.3046875" style="1" customWidth="1"/>
    <col min="1579" max="1580" width="8.07421875" style="1" customWidth="1"/>
    <col min="1581" max="1586" width="9.07421875" style="1" customWidth="1"/>
    <col min="1587" max="1587" width="0.69140625" style="1" customWidth="1"/>
    <col min="1588" max="1588" width="7.765625" style="1"/>
    <col min="1589" max="1589" width="5.4609375" style="1" customWidth="1"/>
    <col min="1590" max="1590" width="6.3046875" style="1" customWidth="1"/>
    <col min="1591" max="1591" width="6.765625" style="1" customWidth="1"/>
    <col min="1592" max="1592" width="6.3046875" style="1" customWidth="1"/>
    <col min="1593" max="1593" width="5.23046875" style="1" customWidth="1"/>
    <col min="1594" max="1594" width="5.84375" style="1" customWidth="1"/>
    <col min="1595" max="1595" width="5.4609375" style="1" customWidth="1"/>
    <col min="1596" max="1596" width="6.3046875" style="1" customWidth="1"/>
    <col min="1597" max="1597" width="8.3046875" style="1" bestFit="1" customWidth="1"/>
    <col min="1598" max="1598" width="7.765625" style="1"/>
    <col min="1599" max="1599" width="7.69140625" style="1" bestFit="1" customWidth="1"/>
    <col min="1600" max="1600" width="7.765625" style="1"/>
    <col min="1601" max="1601" width="8" style="1" bestFit="1" customWidth="1"/>
    <col min="1602" max="1792" width="7.765625" style="1"/>
    <col min="1793" max="1793" width="5.765625" style="1" customWidth="1"/>
    <col min="1794" max="1794" width="5.23046875" style="1" bestFit="1" customWidth="1"/>
    <col min="1795" max="1795" width="7.07421875" style="1" customWidth="1"/>
    <col min="1796" max="1796" width="7.765625" style="1"/>
    <col min="1797" max="1797" width="6.84375" style="1" customWidth="1"/>
    <col min="1798" max="1798" width="6.07421875" style="1" customWidth="1"/>
    <col min="1799" max="1799" width="6.4609375" style="1" bestFit="1" customWidth="1"/>
    <col min="1800" max="1800" width="6.3046875" style="1" bestFit="1" customWidth="1"/>
    <col min="1801" max="1801" width="5.84375" style="1" customWidth="1"/>
    <col min="1802" max="1802" width="8.3046875" style="1" bestFit="1" customWidth="1"/>
    <col min="1803" max="1803" width="6.84375" style="1" customWidth="1"/>
    <col min="1804" max="1804" width="6.84375" style="1" bestFit="1" customWidth="1"/>
    <col min="1805" max="1805" width="6.07421875" style="1" customWidth="1"/>
    <col min="1806" max="1806" width="4.07421875" style="1" customWidth="1"/>
    <col min="1807" max="1807" width="7.4609375" style="1" customWidth="1"/>
    <col min="1808" max="1808" width="6.765625" style="1" customWidth="1"/>
    <col min="1809" max="1809" width="7.765625" style="1"/>
    <col min="1810" max="1810" width="1.69140625" style="1" customWidth="1"/>
    <col min="1811" max="1811" width="6.3046875" style="1" customWidth="1"/>
    <col min="1812" max="1812" width="6.84375" style="1" customWidth="1"/>
    <col min="1813" max="1813" width="8.3046875" style="1" bestFit="1" customWidth="1"/>
    <col min="1814" max="1814" width="6.07421875" style="1" customWidth="1"/>
    <col min="1815" max="1815" width="4.3046875" style="1" customWidth="1"/>
    <col min="1816" max="1816" width="2.07421875" style="1" customWidth="1"/>
    <col min="1817" max="1817" width="4.23046875" style="1" customWidth="1"/>
    <col min="1818" max="1818" width="8.07421875" style="1" bestFit="1" customWidth="1"/>
    <col min="1819" max="1819" width="1.53515625" style="1" customWidth="1"/>
    <col min="1820" max="1820" width="6.69140625" style="1" customWidth="1"/>
    <col min="1821" max="1821" width="6.84375" style="1" bestFit="1" customWidth="1"/>
    <col min="1822" max="1822" width="0.3046875" style="1" customWidth="1"/>
    <col min="1823" max="1823" width="7.765625" style="1"/>
    <col min="1824" max="1824" width="7.07421875" style="1" customWidth="1"/>
    <col min="1825" max="1829" width="7.765625" style="1"/>
    <col min="1830" max="1830" width="8.69140625" style="1" customWidth="1"/>
    <col min="1831" max="1832" width="7.765625" style="1"/>
    <col min="1833" max="1833" width="0.69140625" style="1" customWidth="1"/>
    <col min="1834" max="1834" width="6.3046875" style="1" customWidth="1"/>
    <col min="1835" max="1836" width="8.07421875" style="1" customWidth="1"/>
    <col min="1837" max="1842" width="9.07421875" style="1" customWidth="1"/>
    <col min="1843" max="1843" width="0.69140625" style="1" customWidth="1"/>
    <col min="1844" max="1844" width="7.765625" style="1"/>
    <col min="1845" max="1845" width="5.4609375" style="1" customWidth="1"/>
    <col min="1846" max="1846" width="6.3046875" style="1" customWidth="1"/>
    <col min="1847" max="1847" width="6.765625" style="1" customWidth="1"/>
    <col min="1848" max="1848" width="6.3046875" style="1" customWidth="1"/>
    <col min="1849" max="1849" width="5.23046875" style="1" customWidth="1"/>
    <col min="1850" max="1850" width="5.84375" style="1" customWidth="1"/>
    <col min="1851" max="1851" width="5.4609375" style="1" customWidth="1"/>
    <col min="1852" max="1852" width="6.3046875" style="1" customWidth="1"/>
    <col min="1853" max="1853" width="8.3046875" style="1" bestFit="1" customWidth="1"/>
    <col min="1854" max="1854" width="7.765625" style="1"/>
    <col min="1855" max="1855" width="7.69140625" style="1" bestFit="1" customWidth="1"/>
    <col min="1856" max="1856" width="7.765625" style="1"/>
    <col min="1857" max="1857" width="8" style="1" bestFit="1" customWidth="1"/>
    <col min="1858" max="2048" width="7.765625" style="1"/>
    <col min="2049" max="2049" width="5.765625" style="1" customWidth="1"/>
    <col min="2050" max="2050" width="5.23046875" style="1" bestFit="1" customWidth="1"/>
    <col min="2051" max="2051" width="7.07421875" style="1" customWidth="1"/>
    <col min="2052" max="2052" width="7.765625" style="1"/>
    <col min="2053" max="2053" width="6.84375" style="1" customWidth="1"/>
    <col min="2054" max="2054" width="6.07421875" style="1" customWidth="1"/>
    <col min="2055" max="2055" width="6.4609375" style="1" bestFit="1" customWidth="1"/>
    <col min="2056" max="2056" width="6.3046875" style="1" bestFit="1" customWidth="1"/>
    <col min="2057" max="2057" width="5.84375" style="1" customWidth="1"/>
    <col min="2058" max="2058" width="8.3046875" style="1" bestFit="1" customWidth="1"/>
    <col min="2059" max="2059" width="6.84375" style="1" customWidth="1"/>
    <col min="2060" max="2060" width="6.84375" style="1" bestFit="1" customWidth="1"/>
    <col min="2061" max="2061" width="6.07421875" style="1" customWidth="1"/>
    <col min="2062" max="2062" width="4.07421875" style="1" customWidth="1"/>
    <col min="2063" max="2063" width="7.4609375" style="1" customWidth="1"/>
    <col min="2064" max="2064" width="6.765625" style="1" customWidth="1"/>
    <col min="2065" max="2065" width="7.765625" style="1"/>
    <col min="2066" max="2066" width="1.69140625" style="1" customWidth="1"/>
    <col min="2067" max="2067" width="6.3046875" style="1" customWidth="1"/>
    <col min="2068" max="2068" width="6.84375" style="1" customWidth="1"/>
    <col min="2069" max="2069" width="8.3046875" style="1" bestFit="1" customWidth="1"/>
    <col min="2070" max="2070" width="6.07421875" style="1" customWidth="1"/>
    <col min="2071" max="2071" width="4.3046875" style="1" customWidth="1"/>
    <col min="2072" max="2072" width="2.07421875" style="1" customWidth="1"/>
    <col min="2073" max="2073" width="4.23046875" style="1" customWidth="1"/>
    <col min="2074" max="2074" width="8.07421875" style="1" bestFit="1" customWidth="1"/>
    <col min="2075" max="2075" width="1.53515625" style="1" customWidth="1"/>
    <col min="2076" max="2076" width="6.69140625" style="1" customWidth="1"/>
    <col min="2077" max="2077" width="6.84375" style="1" bestFit="1" customWidth="1"/>
    <col min="2078" max="2078" width="0.3046875" style="1" customWidth="1"/>
    <col min="2079" max="2079" width="7.765625" style="1"/>
    <col min="2080" max="2080" width="7.07421875" style="1" customWidth="1"/>
    <col min="2081" max="2085" width="7.765625" style="1"/>
    <col min="2086" max="2086" width="8.69140625" style="1" customWidth="1"/>
    <col min="2087" max="2088" width="7.765625" style="1"/>
    <col min="2089" max="2089" width="0.69140625" style="1" customWidth="1"/>
    <col min="2090" max="2090" width="6.3046875" style="1" customWidth="1"/>
    <col min="2091" max="2092" width="8.07421875" style="1" customWidth="1"/>
    <col min="2093" max="2098" width="9.07421875" style="1" customWidth="1"/>
    <col min="2099" max="2099" width="0.69140625" style="1" customWidth="1"/>
    <col min="2100" max="2100" width="7.765625" style="1"/>
    <col min="2101" max="2101" width="5.4609375" style="1" customWidth="1"/>
    <col min="2102" max="2102" width="6.3046875" style="1" customWidth="1"/>
    <col min="2103" max="2103" width="6.765625" style="1" customWidth="1"/>
    <col min="2104" max="2104" width="6.3046875" style="1" customWidth="1"/>
    <col min="2105" max="2105" width="5.23046875" style="1" customWidth="1"/>
    <col min="2106" max="2106" width="5.84375" style="1" customWidth="1"/>
    <col min="2107" max="2107" width="5.4609375" style="1" customWidth="1"/>
    <col min="2108" max="2108" width="6.3046875" style="1" customWidth="1"/>
    <col min="2109" max="2109" width="8.3046875" style="1" bestFit="1" customWidth="1"/>
    <col min="2110" max="2110" width="7.765625" style="1"/>
    <col min="2111" max="2111" width="7.69140625" style="1" bestFit="1" customWidth="1"/>
    <col min="2112" max="2112" width="7.765625" style="1"/>
    <col min="2113" max="2113" width="8" style="1" bestFit="1" customWidth="1"/>
    <col min="2114" max="2304" width="7.765625" style="1"/>
    <col min="2305" max="2305" width="5.765625" style="1" customWidth="1"/>
    <col min="2306" max="2306" width="5.23046875" style="1" bestFit="1" customWidth="1"/>
    <col min="2307" max="2307" width="7.07421875" style="1" customWidth="1"/>
    <col min="2308" max="2308" width="7.765625" style="1"/>
    <col min="2309" max="2309" width="6.84375" style="1" customWidth="1"/>
    <col min="2310" max="2310" width="6.07421875" style="1" customWidth="1"/>
    <col min="2311" max="2311" width="6.4609375" style="1" bestFit="1" customWidth="1"/>
    <col min="2312" max="2312" width="6.3046875" style="1" bestFit="1" customWidth="1"/>
    <col min="2313" max="2313" width="5.84375" style="1" customWidth="1"/>
    <col min="2314" max="2314" width="8.3046875" style="1" bestFit="1" customWidth="1"/>
    <col min="2315" max="2315" width="6.84375" style="1" customWidth="1"/>
    <col min="2316" max="2316" width="6.84375" style="1" bestFit="1" customWidth="1"/>
    <col min="2317" max="2317" width="6.07421875" style="1" customWidth="1"/>
    <col min="2318" max="2318" width="4.07421875" style="1" customWidth="1"/>
    <col min="2319" max="2319" width="7.4609375" style="1" customWidth="1"/>
    <col min="2320" max="2320" width="6.765625" style="1" customWidth="1"/>
    <col min="2321" max="2321" width="7.765625" style="1"/>
    <col min="2322" max="2322" width="1.69140625" style="1" customWidth="1"/>
    <col min="2323" max="2323" width="6.3046875" style="1" customWidth="1"/>
    <col min="2324" max="2324" width="6.84375" style="1" customWidth="1"/>
    <col min="2325" max="2325" width="8.3046875" style="1" bestFit="1" customWidth="1"/>
    <col min="2326" max="2326" width="6.07421875" style="1" customWidth="1"/>
    <col min="2327" max="2327" width="4.3046875" style="1" customWidth="1"/>
    <col min="2328" max="2328" width="2.07421875" style="1" customWidth="1"/>
    <col min="2329" max="2329" width="4.23046875" style="1" customWidth="1"/>
    <col min="2330" max="2330" width="8.07421875" style="1" bestFit="1" customWidth="1"/>
    <col min="2331" max="2331" width="1.53515625" style="1" customWidth="1"/>
    <col min="2332" max="2332" width="6.69140625" style="1" customWidth="1"/>
    <col min="2333" max="2333" width="6.84375" style="1" bestFit="1" customWidth="1"/>
    <col min="2334" max="2334" width="0.3046875" style="1" customWidth="1"/>
    <col min="2335" max="2335" width="7.765625" style="1"/>
    <col min="2336" max="2336" width="7.07421875" style="1" customWidth="1"/>
    <col min="2337" max="2341" width="7.765625" style="1"/>
    <col min="2342" max="2342" width="8.69140625" style="1" customWidth="1"/>
    <col min="2343" max="2344" width="7.765625" style="1"/>
    <col min="2345" max="2345" width="0.69140625" style="1" customWidth="1"/>
    <col min="2346" max="2346" width="6.3046875" style="1" customWidth="1"/>
    <col min="2347" max="2348" width="8.07421875" style="1" customWidth="1"/>
    <col min="2349" max="2354" width="9.07421875" style="1" customWidth="1"/>
    <col min="2355" max="2355" width="0.69140625" style="1" customWidth="1"/>
    <col min="2356" max="2356" width="7.765625" style="1"/>
    <col min="2357" max="2357" width="5.4609375" style="1" customWidth="1"/>
    <col min="2358" max="2358" width="6.3046875" style="1" customWidth="1"/>
    <col min="2359" max="2359" width="6.765625" style="1" customWidth="1"/>
    <col min="2360" max="2360" width="6.3046875" style="1" customWidth="1"/>
    <col min="2361" max="2361" width="5.23046875" style="1" customWidth="1"/>
    <col min="2362" max="2362" width="5.84375" style="1" customWidth="1"/>
    <col min="2363" max="2363" width="5.4609375" style="1" customWidth="1"/>
    <col min="2364" max="2364" width="6.3046875" style="1" customWidth="1"/>
    <col min="2365" max="2365" width="8.3046875" style="1" bestFit="1" customWidth="1"/>
    <col min="2366" max="2366" width="7.765625" style="1"/>
    <col min="2367" max="2367" width="7.69140625" style="1" bestFit="1" customWidth="1"/>
    <col min="2368" max="2368" width="7.765625" style="1"/>
    <col min="2369" max="2369" width="8" style="1" bestFit="1" customWidth="1"/>
    <col min="2370" max="2560" width="7.765625" style="1"/>
    <col min="2561" max="2561" width="5.765625" style="1" customWidth="1"/>
    <col min="2562" max="2562" width="5.23046875" style="1" bestFit="1" customWidth="1"/>
    <col min="2563" max="2563" width="7.07421875" style="1" customWidth="1"/>
    <col min="2564" max="2564" width="7.765625" style="1"/>
    <col min="2565" max="2565" width="6.84375" style="1" customWidth="1"/>
    <col min="2566" max="2566" width="6.07421875" style="1" customWidth="1"/>
    <col min="2567" max="2567" width="6.4609375" style="1" bestFit="1" customWidth="1"/>
    <col min="2568" max="2568" width="6.3046875" style="1" bestFit="1" customWidth="1"/>
    <col min="2569" max="2569" width="5.84375" style="1" customWidth="1"/>
    <col min="2570" max="2570" width="8.3046875" style="1" bestFit="1" customWidth="1"/>
    <col min="2571" max="2571" width="6.84375" style="1" customWidth="1"/>
    <col min="2572" max="2572" width="6.84375" style="1" bestFit="1" customWidth="1"/>
    <col min="2573" max="2573" width="6.07421875" style="1" customWidth="1"/>
    <col min="2574" max="2574" width="4.07421875" style="1" customWidth="1"/>
    <col min="2575" max="2575" width="7.4609375" style="1" customWidth="1"/>
    <col min="2576" max="2576" width="6.765625" style="1" customWidth="1"/>
    <col min="2577" max="2577" width="7.765625" style="1"/>
    <col min="2578" max="2578" width="1.69140625" style="1" customWidth="1"/>
    <col min="2579" max="2579" width="6.3046875" style="1" customWidth="1"/>
    <col min="2580" max="2580" width="6.84375" style="1" customWidth="1"/>
    <col min="2581" max="2581" width="8.3046875" style="1" bestFit="1" customWidth="1"/>
    <col min="2582" max="2582" width="6.07421875" style="1" customWidth="1"/>
    <col min="2583" max="2583" width="4.3046875" style="1" customWidth="1"/>
    <col min="2584" max="2584" width="2.07421875" style="1" customWidth="1"/>
    <col min="2585" max="2585" width="4.23046875" style="1" customWidth="1"/>
    <col min="2586" max="2586" width="8.07421875" style="1" bestFit="1" customWidth="1"/>
    <col min="2587" max="2587" width="1.53515625" style="1" customWidth="1"/>
    <col min="2588" max="2588" width="6.69140625" style="1" customWidth="1"/>
    <col min="2589" max="2589" width="6.84375" style="1" bestFit="1" customWidth="1"/>
    <col min="2590" max="2590" width="0.3046875" style="1" customWidth="1"/>
    <col min="2591" max="2591" width="7.765625" style="1"/>
    <col min="2592" max="2592" width="7.07421875" style="1" customWidth="1"/>
    <col min="2593" max="2597" width="7.765625" style="1"/>
    <col min="2598" max="2598" width="8.69140625" style="1" customWidth="1"/>
    <col min="2599" max="2600" width="7.765625" style="1"/>
    <col min="2601" max="2601" width="0.69140625" style="1" customWidth="1"/>
    <col min="2602" max="2602" width="6.3046875" style="1" customWidth="1"/>
    <col min="2603" max="2604" width="8.07421875" style="1" customWidth="1"/>
    <col min="2605" max="2610" width="9.07421875" style="1" customWidth="1"/>
    <col min="2611" max="2611" width="0.69140625" style="1" customWidth="1"/>
    <col min="2612" max="2612" width="7.765625" style="1"/>
    <col min="2613" max="2613" width="5.4609375" style="1" customWidth="1"/>
    <col min="2614" max="2614" width="6.3046875" style="1" customWidth="1"/>
    <col min="2615" max="2615" width="6.765625" style="1" customWidth="1"/>
    <col min="2616" max="2616" width="6.3046875" style="1" customWidth="1"/>
    <col min="2617" max="2617" width="5.23046875" style="1" customWidth="1"/>
    <col min="2618" max="2618" width="5.84375" style="1" customWidth="1"/>
    <col min="2619" max="2619" width="5.4609375" style="1" customWidth="1"/>
    <col min="2620" max="2620" width="6.3046875" style="1" customWidth="1"/>
    <col min="2621" max="2621" width="8.3046875" style="1" bestFit="1" customWidth="1"/>
    <col min="2622" max="2622" width="7.765625" style="1"/>
    <col min="2623" max="2623" width="7.69140625" style="1" bestFit="1" customWidth="1"/>
    <col min="2624" max="2624" width="7.765625" style="1"/>
    <col min="2625" max="2625" width="8" style="1" bestFit="1" customWidth="1"/>
    <col min="2626" max="2816" width="7.765625" style="1"/>
    <col min="2817" max="2817" width="5.765625" style="1" customWidth="1"/>
    <col min="2818" max="2818" width="5.23046875" style="1" bestFit="1" customWidth="1"/>
    <col min="2819" max="2819" width="7.07421875" style="1" customWidth="1"/>
    <col min="2820" max="2820" width="7.765625" style="1"/>
    <col min="2821" max="2821" width="6.84375" style="1" customWidth="1"/>
    <col min="2822" max="2822" width="6.07421875" style="1" customWidth="1"/>
    <col min="2823" max="2823" width="6.4609375" style="1" bestFit="1" customWidth="1"/>
    <col min="2824" max="2824" width="6.3046875" style="1" bestFit="1" customWidth="1"/>
    <col min="2825" max="2825" width="5.84375" style="1" customWidth="1"/>
    <col min="2826" max="2826" width="8.3046875" style="1" bestFit="1" customWidth="1"/>
    <col min="2827" max="2827" width="6.84375" style="1" customWidth="1"/>
    <col min="2828" max="2828" width="6.84375" style="1" bestFit="1" customWidth="1"/>
    <col min="2829" max="2829" width="6.07421875" style="1" customWidth="1"/>
    <col min="2830" max="2830" width="4.07421875" style="1" customWidth="1"/>
    <col min="2831" max="2831" width="7.4609375" style="1" customWidth="1"/>
    <col min="2832" max="2832" width="6.765625" style="1" customWidth="1"/>
    <col min="2833" max="2833" width="7.765625" style="1"/>
    <col min="2834" max="2834" width="1.69140625" style="1" customWidth="1"/>
    <col min="2835" max="2835" width="6.3046875" style="1" customWidth="1"/>
    <col min="2836" max="2836" width="6.84375" style="1" customWidth="1"/>
    <col min="2837" max="2837" width="8.3046875" style="1" bestFit="1" customWidth="1"/>
    <col min="2838" max="2838" width="6.07421875" style="1" customWidth="1"/>
    <col min="2839" max="2839" width="4.3046875" style="1" customWidth="1"/>
    <col min="2840" max="2840" width="2.07421875" style="1" customWidth="1"/>
    <col min="2841" max="2841" width="4.23046875" style="1" customWidth="1"/>
    <col min="2842" max="2842" width="8.07421875" style="1" bestFit="1" customWidth="1"/>
    <col min="2843" max="2843" width="1.53515625" style="1" customWidth="1"/>
    <col min="2844" max="2844" width="6.69140625" style="1" customWidth="1"/>
    <col min="2845" max="2845" width="6.84375" style="1" bestFit="1" customWidth="1"/>
    <col min="2846" max="2846" width="0.3046875" style="1" customWidth="1"/>
    <col min="2847" max="2847" width="7.765625" style="1"/>
    <col min="2848" max="2848" width="7.07421875" style="1" customWidth="1"/>
    <col min="2849" max="2853" width="7.765625" style="1"/>
    <col min="2854" max="2854" width="8.69140625" style="1" customWidth="1"/>
    <col min="2855" max="2856" width="7.765625" style="1"/>
    <col min="2857" max="2857" width="0.69140625" style="1" customWidth="1"/>
    <col min="2858" max="2858" width="6.3046875" style="1" customWidth="1"/>
    <col min="2859" max="2860" width="8.07421875" style="1" customWidth="1"/>
    <col min="2861" max="2866" width="9.07421875" style="1" customWidth="1"/>
    <col min="2867" max="2867" width="0.69140625" style="1" customWidth="1"/>
    <col min="2868" max="2868" width="7.765625" style="1"/>
    <col min="2869" max="2869" width="5.4609375" style="1" customWidth="1"/>
    <col min="2870" max="2870" width="6.3046875" style="1" customWidth="1"/>
    <col min="2871" max="2871" width="6.765625" style="1" customWidth="1"/>
    <col min="2872" max="2872" width="6.3046875" style="1" customWidth="1"/>
    <col min="2873" max="2873" width="5.23046875" style="1" customWidth="1"/>
    <col min="2874" max="2874" width="5.84375" style="1" customWidth="1"/>
    <col min="2875" max="2875" width="5.4609375" style="1" customWidth="1"/>
    <col min="2876" max="2876" width="6.3046875" style="1" customWidth="1"/>
    <col min="2877" max="2877" width="8.3046875" style="1" bestFit="1" customWidth="1"/>
    <col min="2878" max="2878" width="7.765625" style="1"/>
    <col min="2879" max="2879" width="7.69140625" style="1" bestFit="1" customWidth="1"/>
    <col min="2880" max="2880" width="7.765625" style="1"/>
    <col min="2881" max="2881" width="8" style="1" bestFit="1" customWidth="1"/>
    <col min="2882" max="3072" width="7.765625" style="1"/>
    <col min="3073" max="3073" width="5.765625" style="1" customWidth="1"/>
    <col min="3074" max="3074" width="5.23046875" style="1" bestFit="1" customWidth="1"/>
    <col min="3075" max="3075" width="7.07421875" style="1" customWidth="1"/>
    <col min="3076" max="3076" width="7.765625" style="1"/>
    <col min="3077" max="3077" width="6.84375" style="1" customWidth="1"/>
    <col min="3078" max="3078" width="6.07421875" style="1" customWidth="1"/>
    <col min="3079" max="3079" width="6.4609375" style="1" bestFit="1" customWidth="1"/>
    <col min="3080" max="3080" width="6.3046875" style="1" bestFit="1" customWidth="1"/>
    <col min="3081" max="3081" width="5.84375" style="1" customWidth="1"/>
    <col min="3082" max="3082" width="8.3046875" style="1" bestFit="1" customWidth="1"/>
    <col min="3083" max="3083" width="6.84375" style="1" customWidth="1"/>
    <col min="3084" max="3084" width="6.84375" style="1" bestFit="1" customWidth="1"/>
    <col min="3085" max="3085" width="6.07421875" style="1" customWidth="1"/>
    <col min="3086" max="3086" width="4.07421875" style="1" customWidth="1"/>
    <col min="3087" max="3087" width="7.4609375" style="1" customWidth="1"/>
    <col min="3088" max="3088" width="6.765625" style="1" customWidth="1"/>
    <col min="3089" max="3089" width="7.765625" style="1"/>
    <col min="3090" max="3090" width="1.69140625" style="1" customWidth="1"/>
    <col min="3091" max="3091" width="6.3046875" style="1" customWidth="1"/>
    <col min="3092" max="3092" width="6.84375" style="1" customWidth="1"/>
    <col min="3093" max="3093" width="8.3046875" style="1" bestFit="1" customWidth="1"/>
    <col min="3094" max="3094" width="6.07421875" style="1" customWidth="1"/>
    <col min="3095" max="3095" width="4.3046875" style="1" customWidth="1"/>
    <col min="3096" max="3096" width="2.07421875" style="1" customWidth="1"/>
    <col min="3097" max="3097" width="4.23046875" style="1" customWidth="1"/>
    <col min="3098" max="3098" width="8.07421875" style="1" bestFit="1" customWidth="1"/>
    <col min="3099" max="3099" width="1.53515625" style="1" customWidth="1"/>
    <col min="3100" max="3100" width="6.69140625" style="1" customWidth="1"/>
    <col min="3101" max="3101" width="6.84375" style="1" bestFit="1" customWidth="1"/>
    <col min="3102" max="3102" width="0.3046875" style="1" customWidth="1"/>
    <col min="3103" max="3103" width="7.765625" style="1"/>
    <col min="3104" max="3104" width="7.07421875" style="1" customWidth="1"/>
    <col min="3105" max="3109" width="7.765625" style="1"/>
    <col min="3110" max="3110" width="8.69140625" style="1" customWidth="1"/>
    <col min="3111" max="3112" width="7.765625" style="1"/>
    <col min="3113" max="3113" width="0.69140625" style="1" customWidth="1"/>
    <col min="3114" max="3114" width="6.3046875" style="1" customWidth="1"/>
    <col min="3115" max="3116" width="8.07421875" style="1" customWidth="1"/>
    <col min="3117" max="3122" width="9.07421875" style="1" customWidth="1"/>
    <col min="3123" max="3123" width="0.69140625" style="1" customWidth="1"/>
    <col min="3124" max="3124" width="7.765625" style="1"/>
    <col min="3125" max="3125" width="5.4609375" style="1" customWidth="1"/>
    <col min="3126" max="3126" width="6.3046875" style="1" customWidth="1"/>
    <col min="3127" max="3127" width="6.765625" style="1" customWidth="1"/>
    <col min="3128" max="3128" width="6.3046875" style="1" customWidth="1"/>
    <col min="3129" max="3129" width="5.23046875" style="1" customWidth="1"/>
    <col min="3130" max="3130" width="5.84375" style="1" customWidth="1"/>
    <col min="3131" max="3131" width="5.4609375" style="1" customWidth="1"/>
    <col min="3132" max="3132" width="6.3046875" style="1" customWidth="1"/>
    <col min="3133" max="3133" width="8.3046875" style="1" bestFit="1" customWidth="1"/>
    <col min="3134" max="3134" width="7.765625" style="1"/>
    <col min="3135" max="3135" width="7.69140625" style="1" bestFit="1" customWidth="1"/>
    <col min="3136" max="3136" width="7.765625" style="1"/>
    <col min="3137" max="3137" width="8" style="1" bestFit="1" customWidth="1"/>
    <col min="3138" max="3328" width="7.765625" style="1"/>
    <col min="3329" max="3329" width="5.765625" style="1" customWidth="1"/>
    <col min="3330" max="3330" width="5.23046875" style="1" bestFit="1" customWidth="1"/>
    <col min="3331" max="3331" width="7.07421875" style="1" customWidth="1"/>
    <col min="3332" max="3332" width="7.765625" style="1"/>
    <col min="3333" max="3333" width="6.84375" style="1" customWidth="1"/>
    <col min="3334" max="3334" width="6.07421875" style="1" customWidth="1"/>
    <col min="3335" max="3335" width="6.4609375" style="1" bestFit="1" customWidth="1"/>
    <col min="3336" max="3336" width="6.3046875" style="1" bestFit="1" customWidth="1"/>
    <col min="3337" max="3337" width="5.84375" style="1" customWidth="1"/>
    <col min="3338" max="3338" width="8.3046875" style="1" bestFit="1" customWidth="1"/>
    <col min="3339" max="3339" width="6.84375" style="1" customWidth="1"/>
    <col min="3340" max="3340" width="6.84375" style="1" bestFit="1" customWidth="1"/>
    <col min="3341" max="3341" width="6.07421875" style="1" customWidth="1"/>
    <col min="3342" max="3342" width="4.07421875" style="1" customWidth="1"/>
    <col min="3343" max="3343" width="7.4609375" style="1" customWidth="1"/>
    <col min="3344" max="3344" width="6.765625" style="1" customWidth="1"/>
    <col min="3345" max="3345" width="7.765625" style="1"/>
    <col min="3346" max="3346" width="1.69140625" style="1" customWidth="1"/>
    <col min="3347" max="3347" width="6.3046875" style="1" customWidth="1"/>
    <col min="3348" max="3348" width="6.84375" style="1" customWidth="1"/>
    <col min="3349" max="3349" width="8.3046875" style="1" bestFit="1" customWidth="1"/>
    <col min="3350" max="3350" width="6.07421875" style="1" customWidth="1"/>
    <col min="3351" max="3351" width="4.3046875" style="1" customWidth="1"/>
    <col min="3352" max="3352" width="2.07421875" style="1" customWidth="1"/>
    <col min="3353" max="3353" width="4.23046875" style="1" customWidth="1"/>
    <col min="3354" max="3354" width="8.07421875" style="1" bestFit="1" customWidth="1"/>
    <col min="3355" max="3355" width="1.53515625" style="1" customWidth="1"/>
    <col min="3356" max="3356" width="6.69140625" style="1" customWidth="1"/>
    <col min="3357" max="3357" width="6.84375" style="1" bestFit="1" customWidth="1"/>
    <col min="3358" max="3358" width="0.3046875" style="1" customWidth="1"/>
    <col min="3359" max="3359" width="7.765625" style="1"/>
    <col min="3360" max="3360" width="7.07421875" style="1" customWidth="1"/>
    <col min="3361" max="3365" width="7.765625" style="1"/>
    <col min="3366" max="3366" width="8.69140625" style="1" customWidth="1"/>
    <col min="3367" max="3368" width="7.765625" style="1"/>
    <col min="3369" max="3369" width="0.69140625" style="1" customWidth="1"/>
    <col min="3370" max="3370" width="6.3046875" style="1" customWidth="1"/>
    <col min="3371" max="3372" width="8.07421875" style="1" customWidth="1"/>
    <col min="3373" max="3378" width="9.07421875" style="1" customWidth="1"/>
    <col min="3379" max="3379" width="0.69140625" style="1" customWidth="1"/>
    <col min="3380" max="3380" width="7.765625" style="1"/>
    <col min="3381" max="3381" width="5.4609375" style="1" customWidth="1"/>
    <col min="3382" max="3382" width="6.3046875" style="1" customWidth="1"/>
    <col min="3383" max="3383" width="6.765625" style="1" customWidth="1"/>
    <col min="3384" max="3384" width="6.3046875" style="1" customWidth="1"/>
    <col min="3385" max="3385" width="5.23046875" style="1" customWidth="1"/>
    <col min="3386" max="3386" width="5.84375" style="1" customWidth="1"/>
    <col min="3387" max="3387" width="5.4609375" style="1" customWidth="1"/>
    <col min="3388" max="3388" width="6.3046875" style="1" customWidth="1"/>
    <col min="3389" max="3389" width="8.3046875" style="1" bestFit="1" customWidth="1"/>
    <col min="3390" max="3390" width="7.765625" style="1"/>
    <col min="3391" max="3391" width="7.69140625" style="1" bestFit="1" customWidth="1"/>
    <col min="3392" max="3392" width="7.765625" style="1"/>
    <col min="3393" max="3393" width="8" style="1" bestFit="1" customWidth="1"/>
    <col min="3394" max="3584" width="7.765625" style="1"/>
    <col min="3585" max="3585" width="5.765625" style="1" customWidth="1"/>
    <col min="3586" max="3586" width="5.23046875" style="1" bestFit="1" customWidth="1"/>
    <col min="3587" max="3587" width="7.07421875" style="1" customWidth="1"/>
    <col min="3588" max="3588" width="7.765625" style="1"/>
    <col min="3589" max="3589" width="6.84375" style="1" customWidth="1"/>
    <col min="3590" max="3590" width="6.07421875" style="1" customWidth="1"/>
    <col min="3591" max="3591" width="6.4609375" style="1" bestFit="1" customWidth="1"/>
    <col min="3592" max="3592" width="6.3046875" style="1" bestFit="1" customWidth="1"/>
    <col min="3593" max="3593" width="5.84375" style="1" customWidth="1"/>
    <col min="3594" max="3594" width="8.3046875" style="1" bestFit="1" customWidth="1"/>
    <col min="3595" max="3595" width="6.84375" style="1" customWidth="1"/>
    <col min="3596" max="3596" width="6.84375" style="1" bestFit="1" customWidth="1"/>
    <col min="3597" max="3597" width="6.07421875" style="1" customWidth="1"/>
    <col min="3598" max="3598" width="4.07421875" style="1" customWidth="1"/>
    <col min="3599" max="3599" width="7.4609375" style="1" customWidth="1"/>
    <col min="3600" max="3600" width="6.765625" style="1" customWidth="1"/>
    <col min="3601" max="3601" width="7.765625" style="1"/>
    <col min="3602" max="3602" width="1.69140625" style="1" customWidth="1"/>
    <col min="3603" max="3603" width="6.3046875" style="1" customWidth="1"/>
    <col min="3604" max="3604" width="6.84375" style="1" customWidth="1"/>
    <col min="3605" max="3605" width="8.3046875" style="1" bestFit="1" customWidth="1"/>
    <col min="3606" max="3606" width="6.07421875" style="1" customWidth="1"/>
    <col min="3607" max="3607" width="4.3046875" style="1" customWidth="1"/>
    <col min="3608" max="3608" width="2.07421875" style="1" customWidth="1"/>
    <col min="3609" max="3609" width="4.23046875" style="1" customWidth="1"/>
    <col min="3610" max="3610" width="8.07421875" style="1" bestFit="1" customWidth="1"/>
    <col min="3611" max="3611" width="1.53515625" style="1" customWidth="1"/>
    <col min="3612" max="3612" width="6.69140625" style="1" customWidth="1"/>
    <col min="3613" max="3613" width="6.84375" style="1" bestFit="1" customWidth="1"/>
    <col min="3614" max="3614" width="0.3046875" style="1" customWidth="1"/>
    <col min="3615" max="3615" width="7.765625" style="1"/>
    <col min="3616" max="3616" width="7.07421875" style="1" customWidth="1"/>
    <col min="3617" max="3621" width="7.765625" style="1"/>
    <col min="3622" max="3622" width="8.69140625" style="1" customWidth="1"/>
    <col min="3623" max="3624" width="7.765625" style="1"/>
    <col min="3625" max="3625" width="0.69140625" style="1" customWidth="1"/>
    <col min="3626" max="3626" width="6.3046875" style="1" customWidth="1"/>
    <col min="3627" max="3628" width="8.07421875" style="1" customWidth="1"/>
    <col min="3629" max="3634" width="9.07421875" style="1" customWidth="1"/>
    <col min="3635" max="3635" width="0.69140625" style="1" customWidth="1"/>
    <col min="3636" max="3636" width="7.765625" style="1"/>
    <col min="3637" max="3637" width="5.4609375" style="1" customWidth="1"/>
    <col min="3638" max="3638" width="6.3046875" style="1" customWidth="1"/>
    <col min="3639" max="3639" width="6.765625" style="1" customWidth="1"/>
    <col min="3640" max="3640" width="6.3046875" style="1" customWidth="1"/>
    <col min="3641" max="3641" width="5.23046875" style="1" customWidth="1"/>
    <col min="3642" max="3642" width="5.84375" style="1" customWidth="1"/>
    <col min="3643" max="3643" width="5.4609375" style="1" customWidth="1"/>
    <col min="3644" max="3644" width="6.3046875" style="1" customWidth="1"/>
    <col min="3645" max="3645" width="8.3046875" style="1" bestFit="1" customWidth="1"/>
    <col min="3646" max="3646" width="7.765625" style="1"/>
    <col min="3647" max="3647" width="7.69140625" style="1" bestFit="1" customWidth="1"/>
    <col min="3648" max="3648" width="7.765625" style="1"/>
    <col min="3649" max="3649" width="8" style="1" bestFit="1" customWidth="1"/>
    <col min="3650" max="3840" width="7.765625" style="1"/>
    <col min="3841" max="3841" width="5.765625" style="1" customWidth="1"/>
    <col min="3842" max="3842" width="5.23046875" style="1" bestFit="1" customWidth="1"/>
    <col min="3843" max="3843" width="7.07421875" style="1" customWidth="1"/>
    <col min="3844" max="3844" width="7.765625" style="1"/>
    <col min="3845" max="3845" width="6.84375" style="1" customWidth="1"/>
    <col min="3846" max="3846" width="6.07421875" style="1" customWidth="1"/>
    <col min="3847" max="3847" width="6.4609375" style="1" bestFit="1" customWidth="1"/>
    <col min="3848" max="3848" width="6.3046875" style="1" bestFit="1" customWidth="1"/>
    <col min="3849" max="3849" width="5.84375" style="1" customWidth="1"/>
    <col min="3850" max="3850" width="8.3046875" style="1" bestFit="1" customWidth="1"/>
    <col min="3851" max="3851" width="6.84375" style="1" customWidth="1"/>
    <col min="3852" max="3852" width="6.84375" style="1" bestFit="1" customWidth="1"/>
    <col min="3853" max="3853" width="6.07421875" style="1" customWidth="1"/>
    <col min="3854" max="3854" width="4.07421875" style="1" customWidth="1"/>
    <col min="3855" max="3855" width="7.4609375" style="1" customWidth="1"/>
    <col min="3856" max="3856" width="6.765625" style="1" customWidth="1"/>
    <col min="3857" max="3857" width="7.765625" style="1"/>
    <col min="3858" max="3858" width="1.69140625" style="1" customWidth="1"/>
    <col min="3859" max="3859" width="6.3046875" style="1" customWidth="1"/>
    <col min="3860" max="3860" width="6.84375" style="1" customWidth="1"/>
    <col min="3861" max="3861" width="8.3046875" style="1" bestFit="1" customWidth="1"/>
    <col min="3862" max="3862" width="6.07421875" style="1" customWidth="1"/>
    <col min="3863" max="3863" width="4.3046875" style="1" customWidth="1"/>
    <col min="3864" max="3864" width="2.07421875" style="1" customWidth="1"/>
    <col min="3865" max="3865" width="4.23046875" style="1" customWidth="1"/>
    <col min="3866" max="3866" width="8.07421875" style="1" bestFit="1" customWidth="1"/>
    <col min="3867" max="3867" width="1.53515625" style="1" customWidth="1"/>
    <col min="3868" max="3868" width="6.69140625" style="1" customWidth="1"/>
    <col min="3869" max="3869" width="6.84375" style="1" bestFit="1" customWidth="1"/>
    <col min="3870" max="3870" width="0.3046875" style="1" customWidth="1"/>
    <col min="3871" max="3871" width="7.765625" style="1"/>
    <col min="3872" max="3872" width="7.07421875" style="1" customWidth="1"/>
    <col min="3873" max="3877" width="7.765625" style="1"/>
    <col min="3878" max="3878" width="8.69140625" style="1" customWidth="1"/>
    <col min="3879" max="3880" width="7.765625" style="1"/>
    <col min="3881" max="3881" width="0.69140625" style="1" customWidth="1"/>
    <col min="3882" max="3882" width="6.3046875" style="1" customWidth="1"/>
    <col min="3883" max="3884" width="8.07421875" style="1" customWidth="1"/>
    <col min="3885" max="3890" width="9.07421875" style="1" customWidth="1"/>
    <col min="3891" max="3891" width="0.69140625" style="1" customWidth="1"/>
    <col min="3892" max="3892" width="7.765625" style="1"/>
    <col min="3893" max="3893" width="5.4609375" style="1" customWidth="1"/>
    <col min="3894" max="3894" width="6.3046875" style="1" customWidth="1"/>
    <col min="3895" max="3895" width="6.765625" style="1" customWidth="1"/>
    <col min="3896" max="3896" width="6.3046875" style="1" customWidth="1"/>
    <col min="3897" max="3897" width="5.23046875" style="1" customWidth="1"/>
    <col min="3898" max="3898" width="5.84375" style="1" customWidth="1"/>
    <col min="3899" max="3899" width="5.4609375" style="1" customWidth="1"/>
    <col min="3900" max="3900" width="6.3046875" style="1" customWidth="1"/>
    <col min="3901" max="3901" width="8.3046875" style="1" bestFit="1" customWidth="1"/>
    <col min="3902" max="3902" width="7.765625" style="1"/>
    <col min="3903" max="3903" width="7.69140625" style="1" bestFit="1" customWidth="1"/>
    <col min="3904" max="3904" width="7.765625" style="1"/>
    <col min="3905" max="3905" width="8" style="1" bestFit="1" customWidth="1"/>
    <col min="3906" max="4096" width="7.765625" style="1"/>
    <col min="4097" max="4097" width="5.765625" style="1" customWidth="1"/>
    <col min="4098" max="4098" width="5.23046875" style="1" bestFit="1" customWidth="1"/>
    <col min="4099" max="4099" width="7.07421875" style="1" customWidth="1"/>
    <col min="4100" max="4100" width="7.765625" style="1"/>
    <col min="4101" max="4101" width="6.84375" style="1" customWidth="1"/>
    <col min="4102" max="4102" width="6.07421875" style="1" customWidth="1"/>
    <col min="4103" max="4103" width="6.4609375" style="1" bestFit="1" customWidth="1"/>
    <col min="4104" max="4104" width="6.3046875" style="1" bestFit="1" customWidth="1"/>
    <col min="4105" max="4105" width="5.84375" style="1" customWidth="1"/>
    <col min="4106" max="4106" width="8.3046875" style="1" bestFit="1" customWidth="1"/>
    <col min="4107" max="4107" width="6.84375" style="1" customWidth="1"/>
    <col min="4108" max="4108" width="6.84375" style="1" bestFit="1" customWidth="1"/>
    <col min="4109" max="4109" width="6.07421875" style="1" customWidth="1"/>
    <col min="4110" max="4110" width="4.07421875" style="1" customWidth="1"/>
    <col min="4111" max="4111" width="7.4609375" style="1" customWidth="1"/>
    <col min="4112" max="4112" width="6.765625" style="1" customWidth="1"/>
    <col min="4113" max="4113" width="7.765625" style="1"/>
    <col min="4114" max="4114" width="1.69140625" style="1" customWidth="1"/>
    <col min="4115" max="4115" width="6.3046875" style="1" customWidth="1"/>
    <col min="4116" max="4116" width="6.84375" style="1" customWidth="1"/>
    <col min="4117" max="4117" width="8.3046875" style="1" bestFit="1" customWidth="1"/>
    <col min="4118" max="4118" width="6.07421875" style="1" customWidth="1"/>
    <col min="4119" max="4119" width="4.3046875" style="1" customWidth="1"/>
    <col min="4120" max="4120" width="2.07421875" style="1" customWidth="1"/>
    <col min="4121" max="4121" width="4.23046875" style="1" customWidth="1"/>
    <col min="4122" max="4122" width="8.07421875" style="1" bestFit="1" customWidth="1"/>
    <col min="4123" max="4123" width="1.53515625" style="1" customWidth="1"/>
    <col min="4124" max="4124" width="6.69140625" style="1" customWidth="1"/>
    <col min="4125" max="4125" width="6.84375" style="1" bestFit="1" customWidth="1"/>
    <col min="4126" max="4126" width="0.3046875" style="1" customWidth="1"/>
    <col min="4127" max="4127" width="7.765625" style="1"/>
    <col min="4128" max="4128" width="7.07421875" style="1" customWidth="1"/>
    <col min="4129" max="4133" width="7.765625" style="1"/>
    <col min="4134" max="4134" width="8.69140625" style="1" customWidth="1"/>
    <col min="4135" max="4136" width="7.765625" style="1"/>
    <col min="4137" max="4137" width="0.69140625" style="1" customWidth="1"/>
    <col min="4138" max="4138" width="6.3046875" style="1" customWidth="1"/>
    <col min="4139" max="4140" width="8.07421875" style="1" customWidth="1"/>
    <col min="4141" max="4146" width="9.07421875" style="1" customWidth="1"/>
    <col min="4147" max="4147" width="0.69140625" style="1" customWidth="1"/>
    <col min="4148" max="4148" width="7.765625" style="1"/>
    <col min="4149" max="4149" width="5.4609375" style="1" customWidth="1"/>
    <col min="4150" max="4150" width="6.3046875" style="1" customWidth="1"/>
    <col min="4151" max="4151" width="6.765625" style="1" customWidth="1"/>
    <col min="4152" max="4152" width="6.3046875" style="1" customWidth="1"/>
    <col min="4153" max="4153" width="5.23046875" style="1" customWidth="1"/>
    <col min="4154" max="4154" width="5.84375" style="1" customWidth="1"/>
    <col min="4155" max="4155" width="5.4609375" style="1" customWidth="1"/>
    <col min="4156" max="4156" width="6.3046875" style="1" customWidth="1"/>
    <col min="4157" max="4157" width="8.3046875" style="1" bestFit="1" customWidth="1"/>
    <col min="4158" max="4158" width="7.765625" style="1"/>
    <col min="4159" max="4159" width="7.69140625" style="1" bestFit="1" customWidth="1"/>
    <col min="4160" max="4160" width="7.765625" style="1"/>
    <col min="4161" max="4161" width="8" style="1" bestFit="1" customWidth="1"/>
    <col min="4162" max="4352" width="7.765625" style="1"/>
    <col min="4353" max="4353" width="5.765625" style="1" customWidth="1"/>
    <col min="4354" max="4354" width="5.23046875" style="1" bestFit="1" customWidth="1"/>
    <col min="4355" max="4355" width="7.07421875" style="1" customWidth="1"/>
    <col min="4356" max="4356" width="7.765625" style="1"/>
    <col min="4357" max="4357" width="6.84375" style="1" customWidth="1"/>
    <col min="4358" max="4358" width="6.07421875" style="1" customWidth="1"/>
    <col min="4359" max="4359" width="6.4609375" style="1" bestFit="1" customWidth="1"/>
    <col min="4360" max="4360" width="6.3046875" style="1" bestFit="1" customWidth="1"/>
    <col min="4361" max="4361" width="5.84375" style="1" customWidth="1"/>
    <col min="4362" max="4362" width="8.3046875" style="1" bestFit="1" customWidth="1"/>
    <col min="4363" max="4363" width="6.84375" style="1" customWidth="1"/>
    <col min="4364" max="4364" width="6.84375" style="1" bestFit="1" customWidth="1"/>
    <col min="4365" max="4365" width="6.07421875" style="1" customWidth="1"/>
    <col min="4366" max="4366" width="4.07421875" style="1" customWidth="1"/>
    <col min="4367" max="4367" width="7.4609375" style="1" customWidth="1"/>
    <col min="4368" max="4368" width="6.765625" style="1" customWidth="1"/>
    <col min="4369" max="4369" width="7.765625" style="1"/>
    <col min="4370" max="4370" width="1.69140625" style="1" customWidth="1"/>
    <col min="4371" max="4371" width="6.3046875" style="1" customWidth="1"/>
    <col min="4372" max="4372" width="6.84375" style="1" customWidth="1"/>
    <col min="4373" max="4373" width="8.3046875" style="1" bestFit="1" customWidth="1"/>
    <col min="4374" max="4374" width="6.07421875" style="1" customWidth="1"/>
    <col min="4375" max="4375" width="4.3046875" style="1" customWidth="1"/>
    <col min="4376" max="4376" width="2.07421875" style="1" customWidth="1"/>
    <col min="4377" max="4377" width="4.23046875" style="1" customWidth="1"/>
    <col min="4378" max="4378" width="8.07421875" style="1" bestFit="1" customWidth="1"/>
    <col min="4379" max="4379" width="1.53515625" style="1" customWidth="1"/>
    <col min="4380" max="4380" width="6.69140625" style="1" customWidth="1"/>
    <col min="4381" max="4381" width="6.84375" style="1" bestFit="1" customWidth="1"/>
    <col min="4382" max="4382" width="0.3046875" style="1" customWidth="1"/>
    <col min="4383" max="4383" width="7.765625" style="1"/>
    <col min="4384" max="4384" width="7.07421875" style="1" customWidth="1"/>
    <col min="4385" max="4389" width="7.765625" style="1"/>
    <col min="4390" max="4390" width="8.69140625" style="1" customWidth="1"/>
    <col min="4391" max="4392" width="7.765625" style="1"/>
    <col min="4393" max="4393" width="0.69140625" style="1" customWidth="1"/>
    <col min="4394" max="4394" width="6.3046875" style="1" customWidth="1"/>
    <col min="4395" max="4396" width="8.07421875" style="1" customWidth="1"/>
    <col min="4397" max="4402" width="9.07421875" style="1" customWidth="1"/>
    <col min="4403" max="4403" width="0.69140625" style="1" customWidth="1"/>
    <col min="4404" max="4404" width="7.765625" style="1"/>
    <col min="4405" max="4405" width="5.4609375" style="1" customWidth="1"/>
    <col min="4406" max="4406" width="6.3046875" style="1" customWidth="1"/>
    <col min="4407" max="4407" width="6.765625" style="1" customWidth="1"/>
    <col min="4408" max="4408" width="6.3046875" style="1" customWidth="1"/>
    <col min="4409" max="4409" width="5.23046875" style="1" customWidth="1"/>
    <col min="4410" max="4410" width="5.84375" style="1" customWidth="1"/>
    <col min="4411" max="4411" width="5.4609375" style="1" customWidth="1"/>
    <col min="4412" max="4412" width="6.3046875" style="1" customWidth="1"/>
    <col min="4413" max="4413" width="8.3046875" style="1" bestFit="1" customWidth="1"/>
    <col min="4414" max="4414" width="7.765625" style="1"/>
    <col min="4415" max="4415" width="7.69140625" style="1" bestFit="1" customWidth="1"/>
    <col min="4416" max="4416" width="7.765625" style="1"/>
    <col min="4417" max="4417" width="8" style="1" bestFit="1" customWidth="1"/>
    <col min="4418" max="4608" width="7.765625" style="1"/>
    <col min="4609" max="4609" width="5.765625" style="1" customWidth="1"/>
    <col min="4610" max="4610" width="5.23046875" style="1" bestFit="1" customWidth="1"/>
    <col min="4611" max="4611" width="7.07421875" style="1" customWidth="1"/>
    <col min="4612" max="4612" width="7.765625" style="1"/>
    <col min="4613" max="4613" width="6.84375" style="1" customWidth="1"/>
    <col min="4614" max="4614" width="6.07421875" style="1" customWidth="1"/>
    <col min="4615" max="4615" width="6.4609375" style="1" bestFit="1" customWidth="1"/>
    <col min="4616" max="4616" width="6.3046875" style="1" bestFit="1" customWidth="1"/>
    <col min="4617" max="4617" width="5.84375" style="1" customWidth="1"/>
    <col min="4618" max="4618" width="8.3046875" style="1" bestFit="1" customWidth="1"/>
    <col min="4619" max="4619" width="6.84375" style="1" customWidth="1"/>
    <col min="4620" max="4620" width="6.84375" style="1" bestFit="1" customWidth="1"/>
    <col min="4621" max="4621" width="6.07421875" style="1" customWidth="1"/>
    <col min="4622" max="4622" width="4.07421875" style="1" customWidth="1"/>
    <col min="4623" max="4623" width="7.4609375" style="1" customWidth="1"/>
    <col min="4624" max="4624" width="6.765625" style="1" customWidth="1"/>
    <col min="4625" max="4625" width="7.765625" style="1"/>
    <col min="4626" max="4626" width="1.69140625" style="1" customWidth="1"/>
    <col min="4627" max="4627" width="6.3046875" style="1" customWidth="1"/>
    <col min="4628" max="4628" width="6.84375" style="1" customWidth="1"/>
    <col min="4629" max="4629" width="8.3046875" style="1" bestFit="1" customWidth="1"/>
    <col min="4630" max="4630" width="6.07421875" style="1" customWidth="1"/>
    <col min="4631" max="4631" width="4.3046875" style="1" customWidth="1"/>
    <col min="4632" max="4632" width="2.07421875" style="1" customWidth="1"/>
    <col min="4633" max="4633" width="4.23046875" style="1" customWidth="1"/>
    <col min="4634" max="4634" width="8.07421875" style="1" bestFit="1" customWidth="1"/>
    <col min="4635" max="4635" width="1.53515625" style="1" customWidth="1"/>
    <col min="4636" max="4636" width="6.69140625" style="1" customWidth="1"/>
    <col min="4637" max="4637" width="6.84375" style="1" bestFit="1" customWidth="1"/>
    <col min="4638" max="4638" width="0.3046875" style="1" customWidth="1"/>
    <col min="4639" max="4639" width="7.765625" style="1"/>
    <col min="4640" max="4640" width="7.07421875" style="1" customWidth="1"/>
    <col min="4641" max="4645" width="7.765625" style="1"/>
    <col min="4646" max="4646" width="8.69140625" style="1" customWidth="1"/>
    <col min="4647" max="4648" width="7.765625" style="1"/>
    <col min="4649" max="4649" width="0.69140625" style="1" customWidth="1"/>
    <col min="4650" max="4650" width="6.3046875" style="1" customWidth="1"/>
    <col min="4651" max="4652" width="8.07421875" style="1" customWidth="1"/>
    <col min="4653" max="4658" width="9.07421875" style="1" customWidth="1"/>
    <col min="4659" max="4659" width="0.69140625" style="1" customWidth="1"/>
    <col min="4660" max="4660" width="7.765625" style="1"/>
    <col min="4661" max="4661" width="5.4609375" style="1" customWidth="1"/>
    <col min="4662" max="4662" width="6.3046875" style="1" customWidth="1"/>
    <col min="4663" max="4663" width="6.765625" style="1" customWidth="1"/>
    <col min="4664" max="4664" width="6.3046875" style="1" customWidth="1"/>
    <col min="4665" max="4665" width="5.23046875" style="1" customWidth="1"/>
    <col min="4666" max="4666" width="5.84375" style="1" customWidth="1"/>
    <col min="4667" max="4667" width="5.4609375" style="1" customWidth="1"/>
    <col min="4668" max="4668" width="6.3046875" style="1" customWidth="1"/>
    <col min="4669" max="4669" width="8.3046875" style="1" bestFit="1" customWidth="1"/>
    <col min="4670" max="4670" width="7.765625" style="1"/>
    <col min="4671" max="4671" width="7.69140625" style="1" bestFit="1" customWidth="1"/>
    <col min="4672" max="4672" width="7.765625" style="1"/>
    <col min="4673" max="4673" width="8" style="1" bestFit="1" customWidth="1"/>
    <col min="4674" max="4864" width="7.765625" style="1"/>
    <col min="4865" max="4865" width="5.765625" style="1" customWidth="1"/>
    <col min="4866" max="4866" width="5.23046875" style="1" bestFit="1" customWidth="1"/>
    <col min="4867" max="4867" width="7.07421875" style="1" customWidth="1"/>
    <col min="4868" max="4868" width="7.765625" style="1"/>
    <col min="4869" max="4869" width="6.84375" style="1" customWidth="1"/>
    <col min="4870" max="4870" width="6.07421875" style="1" customWidth="1"/>
    <col min="4871" max="4871" width="6.4609375" style="1" bestFit="1" customWidth="1"/>
    <col min="4872" max="4872" width="6.3046875" style="1" bestFit="1" customWidth="1"/>
    <col min="4873" max="4873" width="5.84375" style="1" customWidth="1"/>
    <col min="4874" max="4874" width="8.3046875" style="1" bestFit="1" customWidth="1"/>
    <col min="4875" max="4875" width="6.84375" style="1" customWidth="1"/>
    <col min="4876" max="4876" width="6.84375" style="1" bestFit="1" customWidth="1"/>
    <col min="4877" max="4877" width="6.07421875" style="1" customWidth="1"/>
    <col min="4878" max="4878" width="4.07421875" style="1" customWidth="1"/>
    <col min="4879" max="4879" width="7.4609375" style="1" customWidth="1"/>
    <col min="4880" max="4880" width="6.765625" style="1" customWidth="1"/>
    <col min="4881" max="4881" width="7.765625" style="1"/>
    <col min="4882" max="4882" width="1.69140625" style="1" customWidth="1"/>
    <col min="4883" max="4883" width="6.3046875" style="1" customWidth="1"/>
    <col min="4884" max="4884" width="6.84375" style="1" customWidth="1"/>
    <col min="4885" max="4885" width="8.3046875" style="1" bestFit="1" customWidth="1"/>
    <col min="4886" max="4886" width="6.07421875" style="1" customWidth="1"/>
    <col min="4887" max="4887" width="4.3046875" style="1" customWidth="1"/>
    <col min="4888" max="4888" width="2.07421875" style="1" customWidth="1"/>
    <col min="4889" max="4889" width="4.23046875" style="1" customWidth="1"/>
    <col min="4890" max="4890" width="8.07421875" style="1" bestFit="1" customWidth="1"/>
    <col min="4891" max="4891" width="1.53515625" style="1" customWidth="1"/>
    <col min="4892" max="4892" width="6.69140625" style="1" customWidth="1"/>
    <col min="4893" max="4893" width="6.84375" style="1" bestFit="1" customWidth="1"/>
    <col min="4894" max="4894" width="0.3046875" style="1" customWidth="1"/>
    <col min="4895" max="4895" width="7.765625" style="1"/>
    <col min="4896" max="4896" width="7.07421875" style="1" customWidth="1"/>
    <col min="4897" max="4901" width="7.765625" style="1"/>
    <col min="4902" max="4902" width="8.69140625" style="1" customWidth="1"/>
    <col min="4903" max="4904" width="7.765625" style="1"/>
    <col min="4905" max="4905" width="0.69140625" style="1" customWidth="1"/>
    <col min="4906" max="4906" width="6.3046875" style="1" customWidth="1"/>
    <col min="4907" max="4908" width="8.07421875" style="1" customWidth="1"/>
    <col min="4909" max="4914" width="9.07421875" style="1" customWidth="1"/>
    <col min="4915" max="4915" width="0.69140625" style="1" customWidth="1"/>
    <col min="4916" max="4916" width="7.765625" style="1"/>
    <col min="4917" max="4917" width="5.4609375" style="1" customWidth="1"/>
    <col min="4918" max="4918" width="6.3046875" style="1" customWidth="1"/>
    <col min="4919" max="4919" width="6.765625" style="1" customWidth="1"/>
    <col min="4920" max="4920" width="6.3046875" style="1" customWidth="1"/>
    <col min="4921" max="4921" width="5.23046875" style="1" customWidth="1"/>
    <col min="4922" max="4922" width="5.84375" style="1" customWidth="1"/>
    <col min="4923" max="4923" width="5.4609375" style="1" customWidth="1"/>
    <col min="4924" max="4924" width="6.3046875" style="1" customWidth="1"/>
    <col min="4925" max="4925" width="8.3046875" style="1" bestFit="1" customWidth="1"/>
    <col min="4926" max="4926" width="7.765625" style="1"/>
    <col min="4927" max="4927" width="7.69140625" style="1" bestFit="1" customWidth="1"/>
    <col min="4928" max="4928" width="7.765625" style="1"/>
    <col min="4929" max="4929" width="8" style="1" bestFit="1" customWidth="1"/>
    <col min="4930" max="5120" width="7.765625" style="1"/>
    <col min="5121" max="5121" width="5.765625" style="1" customWidth="1"/>
    <col min="5122" max="5122" width="5.23046875" style="1" bestFit="1" customWidth="1"/>
    <col min="5123" max="5123" width="7.07421875" style="1" customWidth="1"/>
    <col min="5124" max="5124" width="7.765625" style="1"/>
    <col min="5125" max="5125" width="6.84375" style="1" customWidth="1"/>
    <col min="5126" max="5126" width="6.07421875" style="1" customWidth="1"/>
    <col min="5127" max="5127" width="6.4609375" style="1" bestFit="1" customWidth="1"/>
    <col min="5128" max="5128" width="6.3046875" style="1" bestFit="1" customWidth="1"/>
    <col min="5129" max="5129" width="5.84375" style="1" customWidth="1"/>
    <col min="5130" max="5130" width="8.3046875" style="1" bestFit="1" customWidth="1"/>
    <col min="5131" max="5131" width="6.84375" style="1" customWidth="1"/>
    <col min="5132" max="5132" width="6.84375" style="1" bestFit="1" customWidth="1"/>
    <col min="5133" max="5133" width="6.07421875" style="1" customWidth="1"/>
    <col min="5134" max="5134" width="4.07421875" style="1" customWidth="1"/>
    <col min="5135" max="5135" width="7.4609375" style="1" customWidth="1"/>
    <col min="5136" max="5136" width="6.765625" style="1" customWidth="1"/>
    <col min="5137" max="5137" width="7.765625" style="1"/>
    <col min="5138" max="5138" width="1.69140625" style="1" customWidth="1"/>
    <col min="5139" max="5139" width="6.3046875" style="1" customWidth="1"/>
    <col min="5140" max="5140" width="6.84375" style="1" customWidth="1"/>
    <col min="5141" max="5141" width="8.3046875" style="1" bestFit="1" customWidth="1"/>
    <col min="5142" max="5142" width="6.07421875" style="1" customWidth="1"/>
    <col min="5143" max="5143" width="4.3046875" style="1" customWidth="1"/>
    <col min="5144" max="5144" width="2.07421875" style="1" customWidth="1"/>
    <col min="5145" max="5145" width="4.23046875" style="1" customWidth="1"/>
    <col min="5146" max="5146" width="8.07421875" style="1" bestFit="1" customWidth="1"/>
    <col min="5147" max="5147" width="1.53515625" style="1" customWidth="1"/>
    <col min="5148" max="5148" width="6.69140625" style="1" customWidth="1"/>
    <col min="5149" max="5149" width="6.84375" style="1" bestFit="1" customWidth="1"/>
    <col min="5150" max="5150" width="0.3046875" style="1" customWidth="1"/>
    <col min="5151" max="5151" width="7.765625" style="1"/>
    <col min="5152" max="5152" width="7.07421875" style="1" customWidth="1"/>
    <col min="5153" max="5157" width="7.765625" style="1"/>
    <col min="5158" max="5158" width="8.69140625" style="1" customWidth="1"/>
    <col min="5159" max="5160" width="7.765625" style="1"/>
    <col min="5161" max="5161" width="0.69140625" style="1" customWidth="1"/>
    <col min="5162" max="5162" width="6.3046875" style="1" customWidth="1"/>
    <col min="5163" max="5164" width="8.07421875" style="1" customWidth="1"/>
    <col min="5165" max="5170" width="9.07421875" style="1" customWidth="1"/>
    <col min="5171" max="5171" width="0.69140625" style="1" customWidth="1"/>
    <col min="5172" max="5172" width="7.765625" style="1"/>
    <col min="5173" max="5173" width="5.4609375" style="1" customWidth="1"/>
    <col min="5174" max="5174" width="6.3046875" style="1" customWidth="1"/>
    <col min="5175" max="5175" width="6.765625" style="1" customWidth="1"/>
    <col min="5176" max="5176" width="6.3046875" style="1" customWidth="1"/>
    <col min="5177" max="5177" width="5.23046875" style="1" customWidth="1"/>
    <col min="5178" max="5178" width="5.84375" style="1" customWidth="1"/>
    <col min="5179" max="5179" width="5.4609375" style="1" customWidth="1"/>
    <col min="5180" max="5180" width="6.3046875" style="1" customWidth="1"/>
    <col min="5181" max="5181" width="8.3046875" style="1" bestFit="1" customWidth="1"/>
    <col min="5182" max="5182" width="7.765625" style="1"/>
    <col min="5183" max="5183" width="7.69140625" style="1" bestFit="1" customWidth="1"/>
    <col min="5184" max="5184" width="7.765625" style="1"/>
    <col min="5185" max="5185" width="8" style="1" bestFit="1" customWidth="1"/>
    <col min="5186" max="5376" width="7.765625" style="1"/>
    <col min="5377" max="5377" width="5.765625" style="1" customWidth="1"/>
    <col min="5378" max="5378" width="5.23046875" style="1" bestFit="1" customWidth="1"/>
    <col min="5379" max="5379" width="7.07421875" style="1" customWidth="1"/>
    <col min="5380" max="5380" width="7.765625" style="1"/>
    <col min="5381" max="5381" width="6.84375" style="1" customWidth="1"/>
    <col min="5382" max="5382" width="6.07421875" style="1" customWidth="1"/>
    <col min="5383" max="5383" width="6.4609375" style="1" bestFit="1" customWidth="1"/>
    <col min="5384" max="5384" width="6.3046875" style="1" bestFit="1" customWidth="1"/>
    <col min="5385" max="5385" width="5.84375" style="1" customWidth="1"/>
    <col min="5386" max="5386" width="8.3046875" style="1" bestFit="1" customWidth="1"/>
    <col min="5387" max="5387" width="6.84375" style="1" customWidth="1"/>
    <col min="5388" max="5388" width="6.84375" style="1" bestFit="1" customWidth="1"/>
    <col min="5389" max="5389" width="6.07421875" style="1" customWidth="1"/>
    <col min="5390" max="5390" width="4.07421875" style="1" customWidth="1"/>
    <col min="5391" max="5391" width="7.4609375" style="1" customWidth="1"/>
    <col min="5392" max="5392" width="6.765625" style="1" customWidth="1"/>
    <col min="5393" max="5393" width="7.765625" style="1"/>
    <col min="5394" max="5394" width="1.69140625" style="1" customWidth="1"/>
    <col min="5395" max="5395" width="6.3046875" style="1" customWidth="1"/>
    <col min="5396" max="5396" width="6.84375" style="1" customWidth="1"/>
    <col min="5397" max="5397" width="8.3046875" style="1" bestFit="1" customWidth="1"/>
    <col min="5398" max="5398" width="6.07421875" style="1" customWidth="1"/>
    <col min="5399" max="5399" width="4.3046875" style="1" customWidth="1"/>
    <col min="5400" max="5400" width="2.07421875" style="1" customWidth="1"/>
    <col min="5401" max="5401" width="4.23046875" style="1" customWidth="1"/>
    <col min="5402" max="5402" width="8.07421875" style="1" bestFit="1" customWidth="1"/>
    <col min="5403" max="5403" width="1.53515625" style="1" customWidth="1"/>
    <col min="5404" max="5404" width="6.69140625" style="1" customWidth="1"/>
    <col min="5405" max="5405" width="6.84375" style="1" bestFit="1" customWidth="1"/>
    <col min="5406" max="5406" width="0.3046875" style="1" customWidth="1"/>
    <col min="5407" max="5407" width="7.765625" style="1"/>
    <col min="5408" max="5408" width="7.07421875" style="1" customWidth="1"/>
    <col min="5409" max="5413" width="7.765625" style="1"/>
    <col min="5414" max="5414" width="8.69140625" style="1" customWidth="1"/>
    <col min="5415" max="5416" width="7.765625" style="1"/>
    <col min="5417" max="5417" width="0.69140625" style="1" customWidth="1"/>
    <col min="5418" max="5418" width="6.3046875" style="1" customWidth="1"/>
    <col min="5419" max="5420" width="8.07421875" style="1" customWidth="1"/>
    <col min="5421" max="5426" width="9.07421875" style="1" customWidth="1"/>
    <col min="5427" max="5427" width="0.69140625" style="1" customWidth="1"/>
    <col min="5428" max="5428" width="7.765625" style="1"/>
    <col min="5429" max="5429" width="5.4609375" style="1" customWidth="1"/>
    <col min="5430" max="5430" width="6.3046875" style="1" customWidth="1"/>
    <col min="5431" max="5431" width="6.765625" style="1" customWidth="1"/>
    <col min="5432" max="5432" width="6.3046875" style="1" customWidth="1"/>
    <col min="5433" max="5433" width="5.23046875" style="1" customWidth="1"/>
    <col min="5434" max="5434" width="5.84375" style="1" customWidth="1"/>
    <col min="5435" max="5435" width="5.4609375" style="1" customWidth="1"/>
    <col min="5436" max="5436" width="6.3046875" style="1" customWidth="1"/>
    <col min="5437" max="5437" width="8.3046875" style="1" bestFit="1" customWidth="1"/>
    <col min="5438" max="5438" width="7.765625" style="1"/>
    <col min="5439" max="5439" width="7.69140625" style="1" bestFit="1" customWidth="1"/>
    <col min="5440" max="5440" width="7.765625" style="1"/>
    <col min="5441" max="5441" width="8" style="1" bestFit="1" customWidth="1"/>
    <col min="5442" max="5632" width="7.765625" style="1"/>
    <col min="5633" max="5633" width="5.765625" style="1" customWidth="1"/>
    <col min="5634" max="5634" width="5.23046875" style="1" bestFit="1" customWidth="1"/>
    <col min="5635" max="5635" width="7.07421875" style="1" customWidth="1"/>
    <col min="5636" max="5636" width="7.765625" style="1"/>
    <col min="5637" max="5637" width="6.84375" style="1" customWidth="1"/>
    <col min="5638" max="5638" width="6.07421875" style="1" customWidth="1"/>
    <col min="5639" max="5639" width="6.4609375" style="1" bestFit="1" customWidth="1"/>
    <col min="5640" max="5640" width="6.3046875" style="1" bestFit="1" customWidth="1"/>
    <col min="5641" max="5641" width="5.84375" style="1" customWidth="1"/>
    <col min="5642" max="5642" width="8.3046875" style="1" bestFit="1" customWidth="1"/>
    <col min="5643" max="5643" width="6.84375" style="1" customWidth="1"/>
    <col min="5644" max="5644" width="6.84375" style="1" bestFit="1" customWidth="1"/>
    <col min="5645" max="5645" width="6.07421875" style="1" customWidth="1"/>
    <col min="5646" max="5646" width="4.07421875" style="1" customWidth="1"/>
    <col min="5647" max="5647" width="7.4609375" style="1" customWidth="1"/>
    <col min="5648" max="5648" width="6.765625" style="1" customWidth="1"/>
    <col min="5649" max="5649" width="7.765625" style="1"/>
    <col min="5650" max="5650" width="1.69140625" style="1" customWidth="1"/>
    <col min="5651" max="5651" width="6.3046875" style="1" customWidth="1"/>
    <col min="5652" max="5652" width="6.84375" style="1" customWidth="1"/>
    <col min="5653" max="5653" width="8.3046875" style="1" bestFit="1" customWidth="1"/>
    <col min="5654" max="5654" width="6.07421875" style="1" customWidth="1"/>
    <col min="5655" max="5655" width="4.3046875" style="1" customWidth="1"/>
    <col min="5656" max="5656" width="2.07421875" style="1" customWidth="1"/>
    <col min="5657" max="5657" width="4.23046875" style="1" customWidth="1"/>
    <col min="5658" max="5658" width="8.07421875" style="1" bestFit="1" customWidth="1"/>
    <col min="5659" max="5659" width="1.53515625" style="1" customWidth="1"/>
    <col min="5660" max="5660" width="6.69140625" style="1" customWidth="1"/>
    <col min="5661" max="5661" width="6.84375" style="1" bestFit="1" customWidth="1"/>
    <col min="5662" max="5662" width="0.3046875" style="1" customWidth="1"/>
    <col min="5663" max="5663" width="7.765625" style="1"/>
    <col min="5664" max="5664" width="7.07421875" style="1" customWidth="1"/>
    <col min="5665" max="5669" width="7.765625" style="1"/>
    <col min="5670" max="5670" width="8.69140625" style="1" customWidth="1"/>
    <col min="5671" max="5672" width="7.765625" style="1"/>
    <col min="5673" max="5673" width="0.69140625" style="1" customWidth="1"/>
    <col min="5674" max="5674" width="6.3046875" style="1" customWidth="1"/>
    <col min="5675" max="5676" width="8.07421875" style="1" customWidth="1"/>
    <col min="5677" max="5682" width="9.07421875" style="1" customWidth="1"/>
    <col min="5683" max="5683" width="0.69140625" style="1" customWidth="1"/>
    <col min="5684" max="5684" width="7.765625" style="1"/>
    <col min="5685" max="5685" width="5.4609375" style="1" customWidth="1"/>
    <col min="5686" max="5686" width="6.3046875" style="1" customWidth="1"/>
    <col min="5687" max="5687" width="6.765625" style="1" customWidth="1"/>
    <col min="5688" max="5688" width="6.3046875" style="1" customWidth="1"/>
    <col min="5689" max="5689" width="5.23046875" style="1" customWidth="1"/>
    <col min="5690" max="5690" width="5.84375" style="1" customWidth="1"/>
    <col min="5691" max="5691" width="5.4609375" style="1" customWidth="1"/>
    <col min="5692" max="5692" width="6.3046875" style="1" customWidth="1"/>
    <col min="5693" max="5693" width="8.3046875" style="1" bestFit="1" customWidth="1"/>
    <col min="5694" max="5694" width="7.765625" style="1"/>
    <col min="5695" max="5695" width="7.69140625" style="1" bestFit="1" customWidth="1"/>
    <col min="5696" max="5696" width="7.765625" style="1"/>
    <col min="5697" max="5697" width="8" style="1" bestFit="1" customWidth="1"/>
    <col min="5698" max="5888" width="7.765625" style="1"/>
    <col min="5889" max="5889" width="5.765625" style="1" customWidth="1"/>
    <col min="5890" max="5890" width="5.23046875" style="1" bestFit="1" customWidth="1"/>
    <col min="5891" max="5891" width="7.07421875" style="1" customWidth="1"/>
    <col min="5892" max="5892" width="7.765625" style="1"/>
    <col min="5893" max="5893" width="6.84375" style="1" customWidth="1"/>
    <col min="5894" max="5894" width="6.07421875" style="1" customWidth="1"/>
    <col min="5895" max="5895" width="6.4609375" style="1" bestFit="1" customWidth="1"/>
    <col min="5896" max="5896" width="6.3046875" style="1" bestFit="1" customWidth="1"/>
    <col min="5897" max="5897" width="5.84375" style="1" customWidth="1"/>
    <col min="5898" max="5898" width="8.3046875" style="1" bestFit="1" customWidth="1"/>
    <col min="5899" max="5899" width="6.84375" style="1" customWidth="1"/>
    <col min="5900" max="5900" width="6.84375" style="1" bestFit="1" customWidth="1"/>
    <col min="5901" max="5901" width="6.07421875" style="1" customWidth="1"/>
    <col min="5902" max="5902" width="4.07421875" style="1" customWidth="1"/>
    <col min="5903" max="5903" width="7.4609375" style="1" customWidth="1"/>
    <col min="5904" max="5904" width="6.765625" style="1" customWidth="1"/>
    <col min="5905" max="5905" width="7.765625" style="1"/>
    <col min="5906" max="5906" width="1.69140625" style="1" customWidth="1"/>
    <col min="5907" max="5907" width="6.3046875" style="1" customWidth="1"/>
    <col min="5908" max="5908" width="6.84375" style="1" customWidth="1"/>
    <col min="5909" max="5909" width="8.3046875" style="1" bestFit="1" customWidth="1"/>
    <col min="5910" max="5910" width="6.07421875" style="1" customWidth="1"/>
    <col min="5911" max="5911" width="4.3046875" style="1" customWidth="1"/>
    <col min="5912" max="5912" width="2.07421875" style="1" customWidth="1"/>
    <col min="5913" max="5913" width="4.23046875" style="1" customWidth="1"/>
    <col min="5914" max="5914" width="8.07421875" style="1" bestFit="1" customWidth="1"/>
    <col min="5915" max="5915" width="1.53515625" style="1" customWidth="1"/>
    <col min="5916" max="5916" width="6.69140625" style="1" customWidth="1"/>
    <col min="5917" max="5917" width="6.84375" style="1" bestFit="1" customWidth="1"/>
    <col min="5918" max="5918" width="0.3046875" style="1" customWidth="1"/>
    <col min="5919" max="5919" width="7.765625" style="1"/>
    <col min="5920" max="5920" width="7.07421875" style="1" customWidth="1"/>
    <col min="5921" max="5925" width="7.765625" style="1"/>
    <col min="5926" max="5926" width="8.69140625" style="1" customWidth="1"/>
    <col min="5927" max="5928" width="7.765625" style="1"/>
    <col min="5929" max="5929" width="0.69140625" style="1" customWidth="1"/>
    <col min="5930" max="5930" width="6.3046875" style="1" customWidth="1"/>
    <col min="5931" max="5932" width="8.07421875" style="1" customWidth="1"/>
    <col min="5933" max="5938" width="9.07421875" style="1" customWidth="1"/>
    <col min="5939" max="5939" width="0.69140625" style="1" customWidth="1"/>
    <col min="5940" max="5940" width="7.765625" style="1"/>
    <col min="5941" max="5941" width="5.4609375" style="1" customWidth="1"/>
    <col min="5942" max="5942" width="6.3046875" style="1" customWidth="1"/>
    <col min="5943" max="5943" width="6.765625" style="1" customWidth="1"/>
    <col min="5944" max="5944" width="6.3046875" style="1" customWidth="1"/>
    <col min="5945" max="5945" width="5.23046875" style="1" customWidth="1"/>
    <col min="5946" max="5946" width="5.84375" style="1" customWidth="1"/>
    <col min="5947" max="5947" width="5.4609375" style="1" customWidth="1"/>
    <col min="5948" max="5948" width="6.3046875" style="1" customWidth="1"/>
    <col min="5949" max="5949" width="8.3046875" style="1" bestFit="1" customWidth="1"/>
    <col min="5950" max="5950" width="7.765625" style="1"/>
    <col min="5951" max="5951" width="7.69140625" style="1" bestFit="1" customWidth="1"/>
    <col min="5952" max="5952" width="7.765625" style="1"/>
    <col min="5953" max="5953" width="8" style="1" bestFit="1" customWidth="1"/>
    <col min="5954" max="6144" width="7.765625" style="1"/>
    <col min="6145" max="6145" width="5.765625" style="1" customWidth="1"/>
    <col min="6146" max="6146" width="5.23046875" style="1" bestFit="1" customWidth="1"/>
    <col min="6147" max="6147" width="7.07421875" style="1" customWidth="1"/>
    <col min="6148" max="6148" width="7.765625" style="1"/>
    <col min="6149" max="6149" width="6.84375" style="1" customWidth="1"/>
    <col min="6150" max="6150" width="6.07421875" style="1" customWidth="1"/>
    <col min="6151" max="6151" width="6.4609375" style="1" bestFit="1" customWidth="1"/>
    <col min="6152" max="6152" width="6.3046875" style="1" bestFit="1" customWidth="1"/>
    <col min="6153" max="6153" width="5.84375" style="1" customWidth="1"/>
    <col min="6154" max="6154" width="8.3046875" style="1" bestFit="1" customWidth="1"/>
    <col min="6155" max="6155" width="6.84375" style="1" customWidth="1"/>
    <col min="6156" max="6156" width="6.84375" style="1" bestFit="1" customWidth="1"/>
    <col min="6157" max="6157" width="6.07421875" style="1" customWidth="1"/>
    <col min="6158" max="6158" width="4.07421875" style="1" customWidth="1"/>
    <col min="6159" max="6159" width="7.4609375" style="1" customWidth="1"/>
    <col min="6160" max="6160" width="6.765625" style="1" customWidth="1"/>
    <col min="6161" max="6161" width="7.765625" style="1"/>
    <col min="6162" max="6162" width="1.69140625" style="1" customWidth="1"/>
    <col min="6163" max="6163" width="6.3046875" style="1" customWidth="1"/>
    <col min="6164" max="6164" width="6.84375" style="1" customWidth="1"/>
    <col min="6165" max="6165" width="8.3046875" style="1" bestFit="1" customWidth="1"/>
    <col min="6166" max="6166" width="6.07421875" style="1" customWidth="1"/>
    <col min="6167" max="6167" width="4.3046875" style="1" customWidth="1"/>
    <col min="6168" max="6168" width="2.07421875" style="1" customWidth="1"/>
    <col min="6169" max="6169" width="4.23046875" style="1" customWidth="1"/>
    <col min="6170" max="6170" width="8.07421875" style="1" bestFit="1" customWidth="1"/>
    <col min="6171" max="6171" width="1.53515625" style="1" customWidth="1"/>
    <col min="6172" max="6172" width="6.69140625" style="1" customWidth="1"/>
    <col min="6173" max="6173" width="6.84375" style="1" bestFit="1" customWidth="1"/>
    <col min="6174" max="6174" width="0.3046875" style="1" customWidth="1"/>
    <col min="6175" max="6175" width="7.765625" style="1"/>
    <col min="6176" max="6176" width="7.07421875" style="1" customWidth="1"/>
    <col min="6177" max="6181" width="7.765625" style="1"/>
    <col min="6182" max="6182" width="8.69140625" style="1" customWidth="1"/>
    <col min="6183" max="6184" width="7.765625" style="1"/>
    <col min="6185" max="6185" width="0.69140625" style="1" customWidth="1"/>
    <col min="6186" max="6186" width="6.3046875" style="1" customWidth="1"/>
    <col min="6187" max="6188" width="8.07421875" style="1" customWidth="1"/>
    <col min="6189" max="6194" width="9.07421875" style="1" customWidth="1"/>
    <col min="6195" max="6195" width="0.69140625" style="1" customWidth="1"/>
    <col min="6196" max="6196" width="7.765625" style="1"/>
    <col min="6197" max="6197" width="5.4609375" style="1" customWidth="1"/>
    <col min="6198" max="6198" width="6.3046875" style="1" customWidth="1"/>
    <col min="6199" max="6199" width="6.765625" style="1" customWidth="1"/>
    <col min="6200" max="6200" width="6.3046875" style="1" customWidth="1"/>
    <col min="6201" max="6201" width="5.23046875" style="1" customWidth="1"/>
    <col min="6202" max="6202" width="5.84375" style="1" customWidth="1"/>
    <col min="6203" max="6203" width="5.4609375" style="1" customWidth="1"/>
    <col min="6204" max="6204" width="6.3046875" style="1" customWidth="1"/>
    <col min="6205" max="6205" width="8.3046875" style="1" bestFit="1" customWidth="1"/>
    <col min="6206" max="6206" width="7.765625" style="1"/>
    <col min="6207" max="6207" width="7.69140625" style="1" bestFit="1" customWidth="1"/>
    <col min="6208" max="6208" width="7.765625" style="1"/>
    <col min="6209" max="6209" width="8" style="1" bestFit="1" customWidth="1"/>
    <col min="6210" max="6400" width="7.765625" style="1"/>
    <col min="6401" max="6401" width="5.765625" style="1" customWidth="1"/>
    <col min="6402" max="6402" width="5.23046875" style="1" bestFit="1" customWidth="1"/>
    <col min="6403" max="6403" width="7.07421875" style="1" customWidth="1"/>
    <col min="6404" max="6404" width="7.765625" style="1"/>
    <col min="6405" max="6405" width="6.84375" style="1" customWidth="1"/>
    <col min="6406" max="6406" width="6.07421875" style="1" customWidth="1"/>
    <col min="6407" max="6407" width="6.4609375" style="1" bestFit="1" customWidth="1"/>
    <col min="6408" max="6408" width="6.3046875" style="1" bestFit="1" customWidth="1"/>
    <col min="6409" max="6409" width="5.84375" style="1" customWidth="1"/>
    <col min="6410" max="6410" width="8.3046875" style="1" bestFit="1" customWidth="1"/>
    <col min="6411" max="6411" width="6.84375" style="1" customWidth="1"/>
    <col min="6412" max="6412" width="6.84375" style="1" bestFit="1" customWidth="1"/>
    <col min="6413" max="6413" width="6.07421875" style="1" customWidth="1"/>
    <col min="6414" max="6414" width="4.07421875" style="1" customWidth="1"/>
    <col min="6415" max="6415" width="7.4609375" style="1" customWidth="1"/>
    <col min="6416" max="6416" width="6.765625" style="1" customWidth="1"/>
    <col min="6417" max="6417" width="7.765625" style="1"/>
    <col min="6418" max="6418" width="1.69140625" style="1" customWidth="1"/>
    <col min="6419" max="6419" width="6.3046875" style="1" customWidth="1"/>
    <col min="6420" max="6420" width="6.84375" style="1" customWidth="1"/>
    <col min="6421" max="6421" width="8.3046875" style="1" bestFit="1" customWidth="1"/>
    <col min="6422" max="6422" width="6.07421875" style="1" customWidth="1"/>
    <col min="6423" max="6423" width="4.3046875" style="1" customWidth="1"/>
    <col min="6424" max="6424" width="2.07421875" style="1" customWidth="1"/>
    <col min="6425" max="6425" width="4.23046875" style="1" customWidth="1"/>
    <col min="6426" max="6426" width="8.07421875" style="1" bestFit="1" customWidth="1"/>
    <col min="6427" max="6427" width="1.53515625" style="1" customWidth="1"/>
    <col min="6428" max="6428" width="6.69140625" style="1" customWidth="1"/>
    <col min="6429" max="6429" width="6.84375" style="1" bestFit="1" customWidth="1"/>
    <col min="6430" max="6430" width="0.3046875" style="1" customWidth="1"/>
    <col min="6431" max="6431" width="7.765625" style="1"/>
    <col min="6432" max="6432" width="7.07421875" style="1" customWidth="1"/>
    <col min="6433" max="6437" width="7.765625" style="1"/>
    <col min="6438" max="6438" width="8.69140625" style="1" customWidth="1"/>
    <col min="6439" max="6440" width="7.765625" style="1"/>
    <col min="6441" max="6441" width="0.69140625" style="1" customWidth="1"/>
    <col min="6442" max="6442" width="6.3046875" style="1" customWidth="1"/>
    <col min="6443" max="6444" width="8.07421875" style="1" customWidth="1"/>
    <col min="6445" max="6450" width="9.07421875" style="1" customWidth="1"/>
    <col min="6451" max="6451" width="0.69140625" style="1" customWidth="1"/>
    <col min="6452" max="6452" width="7.765625" style="1"/>
    <col min="6453" max="6453" width="5.4609375" style="1" customWidth="1"/>
    <col min="6454" max="6454" width="6.3046875" style="1" customWidth="1"/>
    <col min="6455" max="6455" width="6.765625" style="1" customWidth="1"/>
    <col min="6456" max="6456" width="6.3046875" style="1" customWidth="1"/>
    <col min="6457" max="6457" width="5.23046875" style="1" customWidth="1"/>
    <col min="6458" max="6458" width="5.84375" style="1" customWidth="1"/>
    <col min="6459" max="6459" width="5.4609375" style="1" customWidth="1"/>
    <col min="6460" max="6460" width="6.3046875" style="1" customWidth="1"/>
    <col min="6461" max="6461" width="8.3046875" style="1" bestFit="1" customWidth="1"/>
    <col min="6462" max="6462" width="7.765625" style="1"/>
    <col min="6463" max="6463" width="7.69140625" style="1" bestFit="1" customWidth="1"/>
    <col min="6464" max="6464" width="7.765625" style="1"/>
    <col min="6465" max="6465" width="8" style="1" bestFit="1" customWidth="1"/>
    <col min="6466" max="6656" width="7.765625" style="1"/>
    <col min="6657" max="6657" width="5.765625" style="1" customWidth="1"/>
    <col min="6658" max="6658" width="5.23046875" style="1" bestFit="1" customWidth="1"/>
    <col min="6659" max="6659" width="7.07421875" style="1" customWidth="1"/>
    <col min="6660" max="6660" width="7.765625" style="1"/>
    <col min="6661" max="6661" width="6.84375" style="1" customWidth="1"/>
    <col min="6662" max="6662" width="6.07421875" style="1" customWidth="1"/>
    <col min="6663" max="6663" width="6.4609375" style="1" bestFit="1" customWidth="1"/>
    <col min="6664" max="6664" width="6.3046875" style="1" bestFit="1" customWidth="1"/>
    <col min="6665" max="6665" width="5.84375" style="1" customWidth="1"/>
    <col min="6666" max="6666" width="8.3046875" style="1" bestFit="1" customWidth="1"/>
    <col min="6667" max="6667" width="6.84375" style="1" customWidth="1"/>
    <col min="6668" max="6668" width="6.84375" style="1" bestFit="1" customWidth="1"/>
    <col min="6669" max="6669" width="6.07421875" style="1" customWidth="1"/>
    <col min="6670" max="6670" width="4.07421875" style="1" customWidth="1"/>
    <col min="6671" max="6671" width="7.4609375" style="1" customWidth="1"/>
    <col min="6672" max="6672" width="6.765625" style="1" customWidth="1"/>
    <col min="6673" max="6673" width="7.765625" style="1"/>
    <col min="6674" max="6674" width="1.69140625" style="1" customWidth="1"/>
    <col min="6675" max="6675" width="6.3046875" style="1" customWidth="1"/>
    <col min="6676" max="6676" width="6.84375" style="1" customWidth="1"/>
    <col min="6677" max="6677" width="8.3046875" style="1" bestFit="1" customWidth="1"/>
    <col min="6678" max="6678" width="6.07421875" style="1" customWidth="1"/>
    <col min="6679" max="6679" width="4.3046875" style="1" customWidth="1"/>
    <col min="6680" max="6680" width="2.07421875" style="1" customWidth="1"/>
    <col min="6681" max="6681" width="4.23046875" style="1" customWidth="1"/>
    <col min="6682" max="6682" width="8.07421875" style="1" bestFit="1" customWidth="1"/>
    <col min="6683" max="6683" width="1.53515625" style="1" customWidth="1"/>
    <col min="6684" max="6684" width="6.69140625" style="1" customWidth="1"/>
    <col min="6685" max="6685" width="6.84375" style="1" bestFit="1" customWidth="1"/>
    <col min="6686" max="6686" width="0.3046875" style="1" customWidth="1"/>
    <col min="6687" max="6687" width="7.765625" style="1"/>
    <col min="6688" max="6688" width="7.07421875" style="1" customWidth="1"/>
    <col min="6689" max="6693" width="7.765625" style="1"/>
    <col min="6694" max="6694" width="8.69140625" style="1" customWidth="1"/>
    <col min="6695" max="6696" width="7.765625" style="1"/>
    <col min="6697" max="6697" width="0.69140625" style="1" customWidth="1"/>
    <col min="6698" max="6698" width="6.3046875" style="1" customWidth="1"/>
    <col min="6699" max="6700" width="8.07421875" style="1" customWidth="1"/>
    <col min="6701" max="6706" width="9.07421875" style="1" customWidth="1"/>
    <col min="6707" max="6707" width="0.69140625" style="1" customWidth="1"/>
    <col min="6708" max="6708" width="7.765625" style="1"/>
    <col min="6709" max="6709" width="5.4609375" style="1" customWidth="1"/>
    <col min="6710" max="6710" width="6.3046875" style="1" customWidth="1"/>
    <col min="6711" max="6711" width="6.765625" style="1" customWidth="1"/>
    <col min="6712" max="6712" width="6.3046875" style="1" customWidth="1"/>
    <col min="6713" max="6713" width="5.23046875" style="1" customWidth="1"/>
    <col min="6714" max="6714" width="5.84375" style="1" customWidth="1"/>
    <col min="6715" max="6715" width="5.4609375" style="1" customWidth="1"/>
    <col min="6716" max="6716" width="6.3046875" style="1" customWidth="1"/>
    <col min="6717" max="6717" width="8.3046875" style="1" bestFit="1" customWidth="1"/>
    <col min="6718" max="6718" width="7.765625" style="1"/>
    <col min="6719" max="6719" width="7.69140625" style="1" bestFit="1" customWidth="1"/>
    <col min="6720" max="6720" width="7.765625" style="1"/>
    <col min="6721" max="6721" width="8" style="1" bestFit="1" customWidth="1"/>
    <col min="6722" max="6912" width="7.765625" style="1"/>
    <col min="6913" max="6913" width="5.765625" style="1" customWidth="1"/>
    <col min="6914" max="6914" width="5.23046875" style="1" bestFit="1" customWidth="1"/>
    <col min="6915" max="6915" width="7.07421875" style="1" customWidth="1"/>
    <col min="6916" max="6916" width="7.765625" style="1"/>
    <col min="6917" max="6917" width="6.84375" style="1" customWidth="1"/>
    <col min="6918" max="6918" width="6.07421875" style="1" customWidth="1"/>
    <col min="6919" max="6919" width="6.4609375" style="1" bestFit="1" customWidth="1"/>
    <col min="6920" max="6920" width="6.3046875" style="1" bestFit="1" customWidth="1"/>
    <col min="6921" max="6921" width="5.84375" style="1" customWidth="1"/>
    <col min="6922" max="6922" width="8.3046875" style="1" bestFit="1" customWidth="1"/>
    <col min="6923" max="6923" width="6.84375" style="1" customWidth="1"/>
    <col min="6924" max="6924" width="6.84375" style="1" bestFit="1" customWidth="1"/>
    <col min="6925" max="6925" width="6.07421875" style="1" customWidth="1"/>
    <col min="6926" max="6926" width="4.07421875" style="1" customWidth="1"/>
    <col min="6927" max="6927" width="7.4609375" style="1" customWidth="1"/>
    <col min="6928" max="6928" width="6.765625" style="1" customWidth="1"/>
    <col min="6929" max="6929" width="7.765625" style="1"/>
    <col min="6930" max="6930" width="1.69140625" style="1" customWidth="1"/>
    <col min="6931" max="6931" width="6.3046875" style="1" customWidth="1"/>
    <col min="6932" max="6932" width="6.84375" style="1" customWidth="1"/>
    <col min="6933" max="6933" width="8.3046875" style="1" bestFit="1" customWidth="1"/>
    <col min="6934" max="6934" width="6.07421875" style="1" customWidth="1"/>
    <col min="6935" max="6935" width="4.3046875" style="1" customWidth="1"/>
    <col min="6936" max="6936" width="2.07421875" style="1" customWidth="1"/>
    <col min="6937" max="6937" width="4.23046875" style="1" customWidth="1"/>
    <col min="6938" max="6938" width="8.07421875" style="1" bestFit="1" customWidth="1"/>
    <col min="6939" max="6939" width="1.53515625" style="1" customWidth="1"/>
    <col min="6940" max="6940" width="6.69140625" style="1" customWidth="1"/>
    <col min="6941" max="6941" width="6.84375" style="1" bestFit="1" customWidth="1"/>
    <col min="6942" max="6942" width="0.3046875" style="1" customWidth="1"/>
    <col min="6943" max="6943" width="7.765625" style="1"/>
    <col min="6944" max="6944" width="7.07421875" style="1" customWidth="1"/>
    <col min="6945" max="6949" width="7.765625" style="1"/>
    <col min="6950" max="6950" width="8.69140625" style="1" customWidth="1"/>
    <col min="6951" max="6952" width="7.765625" style="1"/>
    <col min="6953" max="6953" width="0.69140625" style="1" customWidth="1"/>
    <col min="6954" max="6954" width="6.3046875" style="1" customWidth="1"/>
    <col min="6955" max="6956" width="8.07421875" style="1" customWidth="1"/>
    <col min="6957" max="6962" width="9.07421875" style="1" customWidth="1"/>
    <col min="6963" max="6963" width="0.69140625" style="1" customWidth="1"/>
    <col min="6964" max="6964" width="7.765625" style="1"/>
    <col min="6965" max="6965" width="5.4609375" style="1" customWidth="1"/>
    <col min="6966" max="6966" width="6.3046875" style="1" customWidth="1"/>
    <col min="6967" max="6967" width="6.765625" style="1" customWidth="1"/>
    <col min="6968" max="6968" width="6.3046875" style="1" customWidth="1"/>
    <col min="6969" max="6969" width="5.23046875" style="1" customWidth="1"/>
    <col min="6970" max="6970" width="5.84375" style="1" customWidth="1"/>
    <col min="6971" max="6971" width="5.4609375" style="1" customWidth="1"/>
    <col min="6972" max="6972" width="6.3046875" style="1" customWidth="1"/>
    <col min="6973" max="6973" width="8.3046875" style="1" bestFit="1" customWidth="1"/>
    <col min="6974" max="6974" width="7.765625" style="1"/>
    <col min="6975" max="6975" width="7.69140625" style="1" bestFit="1" customWidth="1"/>
    <col min="6976" max="6976" width="7.765625" style="1"/>
    <col min="6977" max="6977" width="8" style="1" bestFit="1" customWidth="1"/>
    <col min="6978" max="7168" width="7.765625" style="1"/>
    <col min="7169" max="7169" width="5.765625" style="1" customWidth="1"/>
    <col min="7170" max="7170" width="5.23046875" style="1" bestFit="1" customWidth="1"/>
    <col min="7171" max="7171" width="7.07421875" style="1" customWidth="1"/>
    <col min="7172" max="7172" width="7.765625" style="1"/>
    <col min="7173" max="7173" width="6.84375" style="1" customWidth="1"/>
    <col min="7174" max="7174" width="6.07421875" style="1" customWidth="1"/>
    <col min="7175" max="7175" width="6.4609375" style="1" bestFit="1" customWidth="1"/>
    <col min="7176" max="7176" width="6.3046875" style="1" bestFit="1" customWidth="1"/>
    <col min="7177" max="7177" width="5.84375" style="1" customWidth="1"/>
    <col min="7178" max="7178" width="8.3046875" style="1" bestFit="1" customWidth="1"/>
    <col min="7179" max="7179" width="6.84375" style="1" customWidth="1"/>
    <col min="7180" max="7180" width="6.84375" style="1" bestFit="1" customWidth="1"/>
    <col min="7181" max="7181" width="6.07421875" style="1" customWidth="1"/>
    <col min="7182" max="7182" width="4.07421875" style="1" customWidth="1"/>
    <col min="7183" max="7183" width="7.4609375" style="1" customWidth="1"/>
    <col min="7184" max="7184" width="6.765625" style="1" customWidth="1"/>
    <col min="7185" max="7185" width="7.765625" style="1"/>
    <col min="7186" max="7186" width="1.69140625" style="1" customWidth="1"/>
    <col min="7187" max="7187" width="6.3046875" style="1" customWidth="1"/>
    <col min="7188" max="7188" width="6.84375" style="1" customWidth="1"/>
    <col min="7189" max="7189" width="8.3046875" style="1" bestFit="1" customWidth="1"/>
    <col min="7190" max="7190" width="6.07421875" style="1" customWidth="1"/>
    <col min="7191" max="7191" width="4.3046875" style="1" customWidth="1"/>
    <col min="7192" max="7192" width="2.07421875" style="1" customWidth="1"/>
    <col min="7193" max="7193" width="4.23046875" style="1" customWidth="1"/>
    <col min="7194" max="7194" width="8.07421875" style="1" bestFit="1" customWidth="1"/>
    <col min="7195" max="7195" width="1.53515625" style="1" customWidth="1"/>
    <col min="7196" max="7196" width="6.69140625" style="1" customWidth="1"/>
    <col min="7197" max="7197" width="6.84375" style="1" bestFit="1" customWidth="1"/>
    <col min="7198" max="7198" width="0.3046875" style="1" customWidth="1"/>
    <col min="7199" max="7199" width="7.765625" style="1"/>
    <col min="7200" max="7200" width="7.07421875" style="1" customWidth="1"/>
    <col min="7201" max="7205" width="7.765625" style="1"/>
    <col min="7206" max="7206" width="8.69140625" style="1" customWidth="1"/>
    <col min="7207" max="7208" width="7.765625" style="1"/>
    <col min="7209" max="7209" width="0.69140625" style="1" customWidth="1"/>
    <col min="7210" max="7210" width="6.3046875" style="1" customWidth="1"/>
    <col min="7211" max="7212" width="8.07421875" style="1" customWidth="1"/>
    <col min="7213" max="7218" width="9.07421875" style="1" customWidth="1"/>
    <col min="7219" max="7219" width="0.69140625" style="1" customWidth="1"/>
    <col min="7220" max="7220" width="7.765625" style="1"/>
    <col min="7221" max="7221" width="5.4609375" style="1" customWidth="1"/>
    <col min="7222" max="7222" width="6.3046875" style="1" customWidth="1"/>
    <col min="7223" max="7223" width="6.765625" style="1" customWidth="1"/>
    <col min="7224" max="7224" width="6.3046875" style="1" customWidth="1"/>
    <col min="7225" max="7225" width="5.23046875" style="1" customWidth="1"/>
    <col min="7226" max="7226" width="5.84375" style="1" customWidth="1"/>
    <col min="7227" max="7227" width="5.4609375" style="1" customWidth="1"/>
    <col min="7228" max="7228" width="6.3046875" style="1" customWidth="1"/>
    <col min="7229" max="7229" width="8.3046875" style="1" bestFit="1" customWidth="1"/>
    <col min="7230" max="7230" width="7.765625" style="1"/>
    <col min="7231" max="7231" width="7.69140625" style="1" bestFit="1" customWidth="1"/>
    <col min="7232" max="7232" width="7.765625" style="1"/>
    <col min="7233" max="7233" width="8" style="1" bestFit="1" customWidth="1"/>
    <col min="7234" max="7424" width="7.765625" style="1"/>
    <col min="7425" max="7425" width="5.765625" style="1" customWidth="1"/>
    <col min="7426" max="7426" width="5.23046875" style="1" bestFit="1" customWidth="1"/>
    <col min="7427" max="7427" width="7.07421875" style="1" customWidth="1"/>
    <col min="7428" max="7428" width="7.765625" style="1"/>
    <col min="7429" max="7429" width="6.84375" style="1" customWidth="1"/>
    <col min="7430" max="7430" width="6.07421875" style="1" customWidth="1"/>
    <col min="7431" max="7431" width="6.4609375" style="1" bestFit="1" customWidth="1"/>
    <col min="7432" max="7432" width="6.3046875" style="1" bestFit="1" customWidth="1"/>
    <col min="7433" max="7433" width="5.84375" style="1" customWidth="1"/>
    <col min="7434" max="7434" width="8.3046875" style="1" bestFit="1" customWidth="1"/>
    <col min="7435" max="7435" width="6.84375" style="1" customWidth="1"/>
    <col min="7436" max="7436" width="6.84375" style="1" bestFit="1" customWidth="1"/>
    <col min="7437" max="7437" width="6.07421875" style="1" customWidth="1"/>
    <col min="7438" max="7438" width="4.07421875" style="1" customWidth="1"/>
    <col min="7439" max="7439" width="7.4609375" style="1" customWidth="1"/>
    <col min="7440" max="7440" width="6.765625" style="1" customWidth="1"/>
    <col min="7441" max="7441" width="7.765625" style="1"/>
    <col min="7442" max="7442" width="1.69140625" style="1" customWidth="1"/>
    <col min="7443" max="7443" width="6.3046875" style="1" customWidth="1"/>
    <col min="7444" max="7444" width="6.84375" style="1" customWidth="1"/>
    <col min="7445" max="7445" width="8.3046875" style="1" bestFit="1" customWidth="1"/>
    <col min="7446" max="7446" width="6.07421875" style="1" customWidth="1"/>
    <col min="7447" max="7447" width="4.3046875" style="1" customWidth="1"/>
    <col min="7448" max="7448" width="2.07421875" style="1" customWidth="1"/>
    <col min="7449" max="7449" width="4.23046875" style="1" customWidth="1"/>
    <col min="7450" max="7450" width="8.07421875" style="1" bestFit="1" customWidth="1"/>
    <col min="7451" max="7451" width="1.53515625" style="1" customWidth="1"/>
    <col min="7452" max="7452" width="6.69140625" style="1" customWidth="1"/>
    <col min="7453" max="7453" width="6.84375" style="1" bestFit="1" customWidth="1"/>
    <col min="7454" max="7454" width="0.3046875" style="1" customWidth="1"/>
    <col min="7455" max="7455" width="7.765625" style="1"/>
    <col min="7456" max="7456" width="7.07421875" style="1" customWidth="1"/>
    <col min="7457" max="7461" width="7.765625" style="1"/>
    <col min="7462" max="7462" width="8.69140625" style="1" customWidth="1"/>
    <col min="7463" max="7464" width="7.765625" style="1"/>
    <col min="7465" max="7465" width="0.69140625" style="1" customWidth="1"/>
    <col min="7466" max="7466" width="6.3046875" style="1" customWidth="1"/>
    <col min="7467" max="7468" width="8.07421875" style="1" customWidth="1"/>
    <col min="7469" max="7474" width="9.07421875" style="1" customWidth="1"/>
    <col min="7475" max="7475" width="0.69140625" style="1" customWidth="1"/>
    <col min="7476" max="7476" width="7.765625" style="1"/>
    <col min="7477" max="7477" width="5.4609375" style="1" customWidth="1"/>
    <col min="7478" max="7478" width="6.3046875" style="1" customWidth="1"/>
    <col min="7479" max="7479" width="6.765625" style="1" customWidth="1"/>
    <col min="7480" max="7480" width="6.3046875" style="1" customWidth="1"/>
    <col min="7481" max="7481" width="5.23046875" style="1" customWidth="1"/>
    <col min="7482" max="7482" width="5.84375" style="1" customWidth="1"/>
    <col min="7483" max="7483" width="5.4609375" style="1" customWidth="1"/>
    <col min="7484" max="7484" width="6.3046875" style="1" customWidth="1"/>
    <col min="7485" max="7485" width="8.3046875" style="1" bestFit="1" customWidth="1"/>
    <col min="7486" max="7486" width="7.765625" style="1"/>
    <col min="7487" max="7487" width="7.69140625" style="1" bestFit="1" customWidth="1"/>
    <col min="7488" max="7488" width="7.765625" style="1"/>
    <col min="7489" max="7489" width="8" style="1" bestFit="1" customWidth="1"/>
    <col min="7490" max="7680" width="7.765625" style="1"/>
    <col min="7681" max="7681" width="5.765625" style="1" customWidth="1"/>
    <col min="7682" max="7682" width="5.23046875" style="1" bestFit="1" customWidth="1"/>
    <col min="7683" max="7683" width="7.07421875" style="1" customWidth="1"/>
    <col min="7684" max="7684" width="7.765625" style="1"/>
    <col min="7685" max="7685" width="6.84375" style="1" customWidth="1"/>
    <col min="7686" max="7686" width="6.07421875" style="1" customWidth="1"/>
    <col min="7687" max="7687" width="6.4609375" style="1" bestFit="1" customWidth="1"/>
    <col min="7688" max="7688" width="6.3046875" style="1" bestFit="1" customWidth="1"/>
    <col min="7689" max="7689" width="5.84375" style="1" customWidth="1"/>
    <col min="7690" max="7690" width="8.3046875" style="1" bestFit="1" customWidth="1"/>
    <col min="7691" max="7691" width="6.84375" style="1" customWidth="1"/>
    <col min="7692" max="7692" width="6.84375" style="1" bestFit="1" customWidth="1"/>
    <col min="7693" max="7693" width="6.07421875" style="1" customWidth="1"/>
    <col min="7694" max="7694" width="4.07421875" style="1" customWidth="1"/>
    <col min="7695" max="7695" width="7.4609375" style="1" customWidth="1"/>
    <col min="7696" max="7696" width="6.765625" style="1" customWidth="1"/>
    <col min="7697" max="7697" width="7.765625" style="1"/>
    <col min="7698" max="7698" width="1.69140625" style="1" customWidth="1"/>
    <col min="7699" max="7699" width="6.3046875" style="1" customWidth="1"/>
    <col min="7700" max="7700" width="6.84375" style="1" customWidth="1"/>
    <col min="7701" max="7701" width="8.3046875" style="1" bestFit="1" customWidth="1"/>
    <col min="7702" max="7702" width="6.07421875" style="1" customWidth="1"/>
    <col min="7703" max="7703" width="4.3046875" style="1" customWidth="1"/>
    <col min="7704" max="7704" width="2.07421875" style="1" customWidth="1"/>
    <col min="7705" max="7705" width="4.23046875" style="1" customWidth="1"/>
    <col min="7706" max="7706" width="8.07421875" style="1" bestFit="1" customWidth="1"/>
    <col min="7707" max="7707" width="1.53515625" style="1" customWidth="1"/>
    <col min="7708" max="7708" width="6.69140625" style="1" customWidth="1"/>
    <col min="7709" max="7709" width="6.84375" style="1" bestFit="1" customWidth="1"/>
    <col min="7710" max="7710" width="0.3046875" style="1" customWidth="1"/>
    <col min="7711" max="7711" width="7.765625" style="1"/>
    <col min="7712" max="7712" width="7.07421875" style="1" customWidth="1"/>
    <col min="7713" max="7717" width="7.765625" style="1"/>
    <col min="7718" max="7718" width="8.69140625" style="1" customWidth="1"/>
    <col min="7719" max="7720" width="7.765625" style="1"/>
    <col min="7721" max="7721" width="0.69140625" style="1" customWidth="1"/>
    <col min="7722" max="7722" width="6.3046875" style="1" customWidth="1"/>
    <col min="7723" max="7724" width="8.07421875" style="1" customWidth="1"/>
    <col min="7725" max="7730" width="9.07421875" style="1" customWidth="1"/>
    <col min="7731" max="7731" width="0.69140625" style="1" customWidth="1"/>
    <col min="7732" max="7732" width="7.765625" style="1"/>
    <col min="7733" max="7733" width="5.4609375" style="1" customWidth="1"/>
    <col min="7734" max="7734" width="6.3046875" style="1" customWidth="1"/>
    <col min="7735" max="7735" width="6.765625" style="1" customWidth="1"/>
    <col min="7736" max="7736" width="6.3046875" style="1" customWidth="1"/>
    <col min="7737" max="7737" width="5.23046875" style="1" customWidth="1"/>
    <col min="7738" max="7738" width="5.84375" style="1" customWidth="1"/>
    <col min="7739" max="7739" width="5.4609375" style="1" customWidth="1"/>
    <col min="7740" max="7740" width="6.3046875" style="1" customWidth="1"/>
    <col min="7741" max="7741" width="8.3046875" style="1" bestFit="1" customWidth="1"/>
    <col min="7742" max="7742" width="7.765625" style="1"/>
    <col min="7743" max="7743" width="7.69140625" style="1" bestFit="1" customWidth="1"/>
    <col min="7744" max="7744" width="7.765625" style="1"/>
    <col min="7745" max="7745" width="8" style="1" bestFit="1" customWidth="1"/>
    <col min="7746" max="7936" width="7.765625" style="1"/>
    <col min="7937" max="7937" width="5.765625" style="1" customWidth="1"/>
    <col min="7938" max="7938" width="5.23046875" style="1" bestFit="1" customWidth="1"/>
    <col min="7939" max="7939" width="7.07421875" style="1" customWidth="1"/>
    <col min="7940" max="7940" width="7.765625" style="1"/>
    <col min="7941" max="7941" width="6.84375" style="1" customWidth="1"/>
    <col min="7942" max="7942" width="6.07421875" style="1" customWidth="1"/>
    <col min="7943" max="7943" width="6.4609375" style="1" bestFit="1" customWidth="1"/>
    <col min="7944" max="7944" width="6.3046875" style="1" bestFit="1" customWidth="1"/>
    <col min="7945" max="7945" width="5.84375" style="1" customWidth="1"/>
    <col min="7946" max="7946" width="8.3046875" style="1" bestFit="1" customWidth="1"/>
    <col min="7947" max="7947" width="6.84375" style="1" customWidth="1"/>
    <col min="7948" max="7948" width="6.84375" style="1" bestFit="1" customWidth="1"/>
    <col min="7949" max="7949" width="6.07421875" style="1" customWidth="1"/>
    <col min="7950" max="7950" width="4.07421875" style="1" customWidth="1"/>
    <col min="7951" max="7951" width="7.4609375" style="1" customWidth="1"/>
    <col min="7952" max="7952" width="6.765625" style="1" customWidth="1"/>
    <col min="7953" max="7953" width="7.765625" style="1"/>
    <col min="7954" max="7954" width="1.69140625" style="1" customWidth="1"/>
    <col min="7955" max="7955" width="6.3046875" style="1" customWidth="1"/>
    <col min="7956" max="7956" width="6.84375" style="1" customWidth="1"/>
    <col min="7957" max="7957" width="8.3046875" style="1" bestFit="1" customWidth="1"/>
    <col min="7958" max="7958" width="6.07421875" style="1" customWidth="1"/>
    <col min="7959" max="7959" width="4.3046875" style="1" customWidth="1"/>
    <col min="7960" max="7960" width="2.07421875" style="1" customWidth="1"/>
    <col min="7961" max="7961" width="4.23046875" style="1" customWidth="1"/>
    <col min="7962" max="7962" width="8.07421875" style="1" bestFit="1" customWidth="1"/>
    <col min="7963" max="7963" width="1.53515625" style="1" customWidth="1"/>
    <col min="7964" max="7964" width="6.69140625" style="1" customWidth="1"/>
    <col min="7965" max="7965" width="6.84375" style="1" bestFit="1" customWidth="1"/>
    <col min="7966" max="7966" width="0.3046875" style="1" customWidth="1"/>
    <col min="7967" max="7967" width="7.765625" style="1"/>
    <col min="7968" max="7968" width="7.07421875" style="1" customWidth="1"/>
    <col min="7969" max="7973" width="7.765625" style="1"/>
    <col min="7974" max="7974" width="8.69140625" style="1" customWidth="1"/>
    <col min="7975" max="7976" width="7.765625" style="1"/>
    <col min="7977" max="7977" width="0.69140625" style="1" customWidth="1"/>
    <col min="7978" max="7978" width="6.3046875" style="1" customWidth="1"/>
    <col min="7979" max="7980" width="8.07421875" style="1" customWidth="1"/>
    <col min="7981" max="7986" width="9.07421875" style="1" customWidth="1"/>
    <col min="7987" max="7987" width="0.69140625" style="1" customWidth="1"/>
    <col min="7988" max="7988" width="7.765625" style="1"/>
    <col min="7989" max="7989" width="5.4609375" style="1" customWidth="1"/>
    <col min="7990" max="7990" width="6.3046875" style="1" customWidth="1"/>
    <col min="7991" max="7991" width="6.765625" style="1" customWidth="1"/>
    <col min="7992" max="7992" width="6.3046875" style="1" customWidth="1"/>
    <col min="7993" max="7993" width="5.23046875" style="1" customWidth="1"/>
    <col min="7994" max="7994" width="5.84375" style="1" customWidth="1"/>
    <col min="7995" max="7995" width="5.4609375" style="1" customWidth="1"/>
    <col min="7996" max="7996" width="6.3046875" style="1" customWidth="1"/>
    <col min="7997" max="7997" width="8.3046875" style="1" bestFit="1" customWidth="1"/>
    <col min="7998" max="7998" width="7.765625" style="1"/>
    <col min="7999" max="7999" width="7.69140625" style="1" bestFit="1" customWidth="1"/>
    <col min="8000" max="8000" width="7.765625" style="1"/>
    <col min="8001" max="8001" width="8" style="1" bestFit="1" customWidth="1"/>
    <col min="8002" max="8192" width="7.765625" style="1"/>
    <col min="8193" max="8193" width="5.765625" style="1" customWidth="1"/>
    <col min="8194" max="8194" width="5.23046875" style="1" bestFit="1" customWidth="1"/>
    <col min="8195" max="8195" width="7.07421875" style="1" customWidth="1"/>
    <col min="8196" max="8196" width="7.765625" style="1"/>
    <col min="8197" max="8197" width="6.84375" style="1" customWidth="1"/>
    <col min="8198" max="8198" width="6.07421875" style="1" customWidth="1"/>
    <col min="8199" max="8199" width="6.4609375" style="1" bestFit="1" customWidth="1"/>
    <col min="8200" max="8200" width="6.3046875" style="1" bestFit="1" customWidth="1"/>
    <col min="8201" max="8201" width="5.84375" style="1" customWidth="1"/>
    <col min="8202" max="8202" width="8.3046875" style="1" bestFit="1" customWidth="1"/>
    <col min="8203" max="8203" width="6.84375" style="1" customWidth="1"/>
    <col min="8204" max="8204" width="6.84375" style="1" bestFit="1" customWidth="1"/>
    <col min="8205" max="8205" width="6.07421875" style="1" customWidth="1"/>
    <col min="8206" max="8206" width="4.07421875" style="1" customWidth="1"/>
    <col min="8207" max="8207" width="7.4609375" style="1" customWidth="1"/>
    <col min="8208" max="8208" width="6.765625" style="1" customWidth="1"/>
    <col min="8209" max="8209" width="7.765625" style="1"/>
    <col min="8210" max="8210" width="1.69140625" style="1" customWidth="1"/>
    <col min="8211" max="8211" width="6.3046875" style="1" customWidth="1"/>
    <col min="8212" max="8212" width="6.84375" style="1" customWidth="1"/>
    <col min="8213" max="8213" width="8.3046875" style="1" bestFit="1" customWidth="1"/>
    <col min="8214" max="8214" width="6.07421875" style="1" customWidth="1"/>
    <col min="8215" max="8215" width="4.3046875" style="1" customWidth="1"/>
    <col min="8216" max="8216" width="2.07421875" style="1" customWidth="1"/>
    <col min="8217" max="8217" width="4.23046875" style="1" customWidth="1"/>
    <col min="8218" max="8218" width="8.07421875" style="1" bestFit="1" customWidth="1"/>
    <col min="8219" max="8219" width="1.53515625" style="1" customWidth="1"/>
    <col min="8220" max="8220" width="6.69140625" style="1" customWidth="1"/>
    <col min="8221" max="8221" width="6.84375" style="1" bestFit="1" customWidth="1"/>
    <col min="8222" max="8222" width="0.3046875" style="1" customWidth="1"/>
    <col min="8223" max="8223" width="7.765625" style="1"/>
    <col min="8224" max="8224" width="7.07421875" style="1" customWidth="1"/>
    <col min="8225" max="8229" width="7.765625" style="1"/>
    <col min="8230" max="8230" width="8.69140625" style="1" customWidth="1"/>
    <col min="8231" max="8232" width="7.765625" style="1"/>
    <col min="8233" max="8233" width="0.69140625" style="1" customWidth="1"/>
    <col min="8234" max="8234" width="6.3046875" style="1" customWidth="1"/>
    <col min="8235" max="8236" width="8.07421875" style="1" customWidth="1"/>
    <col min="8237" max="8242" width="9.07421875" style="1" customWidth="1"/>
    <col min="8243" max="8243" width="0.69140625" style="1" customWidth="1"/>
    <col min="8244" max="8244" width="7.765625" style="1"/>
    <col min="8245" max="8245" width="5.4609375" style="1" customWidth="1"/>
    <col min="8246" max="8246" width="6.3046875" style="1" customWidth="1"/>
    <col min="8247" max="8247" width="6.765625" style="1" customWidth="1"/>
    <col min="8248" max="8248" width="6.3046875" style="1" customWidth="1"/>
    <col min="8249" max="8249" width="5.23046875" style="1" customWidth="1"/>
    <col min="8250" max="8250" width="5.84375" style="1" customWidth="1"/>
    <col min="8251" max="8251" width="5.4609375" style="1" customWidth="1"/>
    <col min="8252" max="8252" width="6.3046875" style="1" customWidth="1"/>
    <col min="8253" max="8253" width="8.3046875" style="1" bestFit="1" customWidth="1"/>
    <col min="8254" max="8254" width="7.765625" style="1"/>
    <col min="8255" max="8255" width="7.69140625" style="1" bestFit="1" customWidth="1"/>
    <col min="8256" max="8256" width="7.765625" style="1"/>
    <col min="8257" max="8257" width="8" style="1" bestFit="1" customWidth="1"/>
    <col min="8258" max="8448" width="7.765625" style="1"/>
    <col min="8449" max="8449" width="5.765625" style="1" customWidth="1"/>
    <col min="8450" max="8450" width="5.23046875" style="1" bestFit="1" customWidth="1"/>
    <col min="8451" max="8451" width="7.07421875" style="1" customWidth="1"/>
    <col min="8452" max="8452" width="7.765625" style="1"/>
    <col min="8453" max="8453" width="6.84375" style="1" customWidth="1"/>
    <col min="8454" max="8454" width="6.07421875" style="1" customWidth="1"/>
    <col min="8455" max="8455" width="6.4609375" style="1" bestFit="1" customWidth="1"/>
    <col min="8456" max="8456" width="6.3046875" style="1" bestFit="1" customWidth="1"/>
    <col min="8457" max="8457" width="5.84375" style="1" customWidth="1"/>
    <col min="8458" max="8458" width="8.3046875" style="1" bestFit="1" customWidth="1"/>
    <col min="8459" max="8459" width="6.84375" style="1" customWidth="1"/>
    <col min="8460" max="8460" width="6.84375" style="1" bestFit="1" customWidth="1"/>
    <col min="8461" max="8461" width="6.07421875" style="1" customWidth="1"/>
    <col min="8462" max="8462" width="4.07421875" style="1" customWidth="1"/>
    <col min="8463" max="8463" width="7.4609375" style="1" customWidth="1"/>
    <col min="8464" max="8464" width="6.765625" style="1" customWidth="1"/>
    <col min="8465" max="8465" width="7.765625" style="1"/>
    <col min="8466" max="8466" width="1.69140625" style="1" customWidth="1"/>
    <col min="8467" max="8467" width="6.3046875" style="1" customWidth="1"/>
    <col min="8468" max="8468" width="6.84375" style="1" customWidth="1"/>
    <col min="8469" max="8469" width="8.3046875" style="1" bestFit="1" customWidth="1"/>
    <col min="8470" max="8470" width="6.07421875" style="1" customWidth="1"/>
    <col min="8471" max="8471" width="4.3046875" style="1" customWidth="1"/>
    <col min="8472" max="8472" width="2.07421875" style="1" customWidth="1"/>
    <col min="8473" max="8473" width="4.23046875" style="1" customWidth="1"/>
    <col min="8474" max="8474" width="8.07421875" style="1" bestFit="1" customWidth="1"/>
    <col min="8475" max="8475" width="1.53515625" style="1" customWidth="1"/>
    <col min="8476" max="8476" width="6.69140625" style="1" customWidth="1"/>
    <col min="8477" max="8477" width="6.84375" style="1" bestFit="1" customWidth="1"/>
    <col min="8478" max="8478" width="0.3046875" style="1" customWidth="1"/>
    <col min="8479" max="8479" width="7.765625" style="1"/>
    <col min="8480" max="8480" width="7.07421875" style="1" customWidth="1"/>
    <col min="8481" max="8485" width="7.765625" style="1"/>
    <col min="8486" max="8486" width="8.69140625" style="1" customWidth="1"/>
    <col min="8487" max="8488" width="7.765625" style="1"/>
    <col min="8489" max="8489" width="0.69140625" style="1" customWidth="1"/>
    <col min="8490" max="8490" width="6.3046875" style="1" customWidth="1"/>
    <col min="8491" max="8492" width="8.07421875" style="1" customWidth="1"/>
    <col min="8493" max="8498" width="9.07421875" style="1" customWidth="1"/>
    <col min="8499" max="8499" width="0.69140625" style="1" customWidth="1"/>
    <col min="8500" max="8500" width="7.765625" style="1"/>
    <col min="8501" max="8501" width="5.4609375" style="1" customWidth="1"/>
    <col min="8502" max="8502" width="6.3046875" style="1" customWidth="1"/>
    <col min="8503" max="8503" width="6.765625" style="1" customWidth="1"/>
    <col min="8504" max="8504" width="6.3046875" style="1" customWidth="1"/>
    <col min="8505" max="8505" width="5.23046875" style="1" customWidth="1"/>
    <col min="8506" max="8506" width="5.84375" style="1" customWidth="1"/>
    <col min="8507" max="8507" width="5.4609375" style="1" customWidth="1"/>
    <col min="8508" max="8508" width="6.3046875" style="1" customWidth="1"/>
    <col min="8509" max="8509" width="8.3046875" style="1" bestFit="1" customWidth="1"/>
    <col min="8510" max="8510" width="7.765625" style="1"/>
    <col min="8511" max="8511" width="7.69140625" style="1" bestFit="1" customWidth="1"/>
    <col min="8512" max="8512" width="7.765625" style="1"/>
    <col min="8513" max="8513" width="8" style="1" bestFit="1" customWidth="1"/>
    <col min="8514" max="8704" width="7.765625" style="1"/>
    <col min="8705" max="8705" width="5.765625" style="1" customWidth="1"/>
    <col min="8706" max="8706" width="5.23046875" style="1" bestFit="1" customWidth="1"/>
    <col min="8707" max="8707" width="7.07421875" style="1" customWidth="1"/>
    <col min="8708" max="8708" width="7.765625" style="1"/>
    <col min="8709" max="8709" width="6.84375" style="1" customWidth="1"/>
    <col min="8710" max="8710" width="6.07421875" style="1" customWidth="1"/>
    <col min="8711" max="8711" width="6.4609375" style="1" bestFit="1" customWidth="1"/>
    <col min="8712" max="8712" width="6.3046875" style="1" bestFit="1" customWidth="1"/>
    <col min="8713" max="8713" width="5.84375" style="1" customWidth="1"/>
    <col min="8714" max="8714" width="8.3046875" style="1" bestFit="1" customWidth="1"/>
    <col min="8715" max="8715" width="6.84375" style="1" customWidth="1"/>
    <col min="8716" max="8716" width="6.84375" style="1" bestFit="1" customWidth="1"/>
    <col min="8717" max="8717" width="6.07421875" style="1" customWidth="1"/>
    <col min="8718" max="8718" width="4.07421875" style="1" customWidth="1"/>
    <col min="8719" max="8719" width="7.4609375" style="1" customWidth="1"/>
    <col min="8720" max="8720" width="6.765625" style="1" customWidth="1"/>
    <col min="8721" max="8721" width="7.765625" style="1"/>
    <col min="8722" max="8722" width="1.69140625" style="1" customWidth="1"/>
    <col min="8723" max="8723" width="6.3046875" style="1" customWidth="1"/>
    <col min="8724" max="8724" width="6.84375" style="1" customWidth="1"/>
    <col min="8725" max="8725" width="8.3046875" style="1" bestFit="1" customWidth="1"/>
    <col min="8726" max="8726" width="6.07421875" style="1" customWidth="1"/>
    <col min="8727" max="8727" width="4.3046875" style="1" customWidth="1"/>
    <col min="8728" max="8728" width="2.07421875" style="1" customWidth="1"/>
    <col min="8729" max="8729" width="4.23046875" style="1" customWidth="1"/>
    <col min="8730" max="8730" width="8.07421875" style="1" bestFit="1" customWidth="1"/>
    <col min="8731" max="8731" width="1.53515625" style="1" customWidth="1"/>
    <col min="8732" max="8732" width="6.69140625" style="1" customWidth="1"/>
    <col min="8733" max="8733" width="6.84375" style="1" bestFit="1" customWidth="1"/>
    <col min="8734" max="8734" width="0.3046875" style="1" customWidth="1"/>
    <col min="8735" max="8735" width="7.765625" style="1"/>
    <col min="8736" max="8736" width="7.07421875" style="1" customWidth="1"/>
    <col min="8737" max="8741" width="7.765625" style="1"/>
    <col min="8742" max="8742" width="8.69140625" style="1" customWidth="1"/>
    <col min="8743" max="8744" width="7.765625" style="1"/>
    <col min="8745" max="8745" width="0.69140625" style="1" customWidth="1"/>
    <col min="8746" max="8746" width="6.3046875" style="1" customWidth="1"/>
    <col min="8747" max="8748" width="8.07421875" style="1" customWidth="1"/>
    <col min="8749" max="8754" width="9.07421875" style="1" customWidth="1"/>
    <col min="8755" max="8755" width="0.69140625" style="1" customWidth="1"/>
    <col min="8756" max="8756" width="7.765625" style="1"/>
    <col min="8757" max="8757" width="5.4609375" style="1" customWidth="1"/>
    <col min="8758" max="8758" width="6.3046875" style="1" customWidth="1"/>
    <col min="8759" max="8759" width="6.765625" style="1" customWidth="1"/>
    <col min="8760" max="8760" width="6.3046875" style="1" customWidth="1"/>
    <col min="8761" max="8761" width="5.23046875" style="1" customWidth="1"/>
    <col min="8762" max="8762" width="5.84375" style="1" customWidth="1"/>
    <col min="8763" max="8763" width="5.4609375" style="1" customWidth="1"/>
    <col min="8764" max="8764" width="6.3046875" style="1" customWidth="1"/>
    <col min="8765" max="8765" width="8.3046875" style="1" bestFit="1" customWidth="1"/>
    <col min="8766" max="8766" width="7.765625" style="1"/>
    <col min="8767" max="8767" width="7.69140625" style="1" bestFit="1" customWidth="1"/>
    <col min="8768" max="8768" width="7.765625" style="1"/>
    <col min="8769" max="8769" width="8" style="1" bestFit="1" customWidth="1"/>
    <col min="8770" max="8960" width="7.765625" style="1"/>
    <col min="8961" max="8961" width="5.765625" style="1" customWidth="1"/>
    <col min="8962" max="8962" width="5.23046875" style="1" bestFit="1" customWidth="1"/>
    <col min="8963" max="8963" width="7.07421875" style="1" customWidth="1"/>
    <col min="8964" max="8964" width="7.765625" style="1"/>
    <col min="8965" max="8965" width="6.84375" style="1" customWidth="1"/>
    <col min="8966" max="8966" width="6.07421875" style="1" customWidth="1"/>
    <col min="8967" max="8967" width="6.4609375" style="1" bestFit="1" customWidth="1"/>
    <col min="8968" max="8968" width="6.3046875" style="1" bestFit="1" customWidth="1"/>
    <col min="8969" max="8969" width="5.84375" style="1" customWidth="1"/>
    <col min="8970" max="8970" width="8.3046875" style="1" bestFit="1" customWidth="1"/>
    <col min="8971" max="8971" width="6.84375" style="1" customWidth="1"/>
    <col min="8972" max="8972" width="6.84375" style="1" bestFit="1" customWidth="1"/>
    <col min="8973" max="8973" width="6.07421875" style="1" customWidth="1"/>
    <col min="8974" max="8974" width="4.07421875" style="1" customWidth="1"/>
    <col min="8975" max="8975" width="7.4609375" style="1" customWidth="1"/>
    <col min="8976" max="8976" width="6.765625" style="1" customWidth="1"/>
    <col min="8977" max="8977" width="7.765625" style="1"/>
    <col min="8978" max="8978" width="1.69140625" style="1" customWidth="1"/>
    <col min="8979" max="8979" width="6.3046875" style="1" customWidth="1"/>
    <col min="8980" max="8980" width="6.84375" style="1" customWidth="1"/>
    <col min="8981" max="8981" width="8.3046875" style="1" bestFit="1" customWidth="1"/>
    <col min="8982" max="8982" width="6.07421875" style="1" customWidth="1"/>
    <col min="8983" max="8983" width="4.3046875" style="1" customWidth="1"/>
    <col min="8984" max="8984" width="2.07421875" style="1" customWidth="1"/>
    <col min="8985" max="8985" width="4.23046875" style="1" customWidth="1"/>
    <col min="8986" max="8986" width="8.07421875" style="1" bestFit="1" customWidth="1"/>
    <col min="8987" max="8987" width="1.53515625" style="1" customWidth="1"/>
    <col min="8988" max="8988" width="6.69140625" style="1" customWidth="1"/>
    <col min="8989" max="8989" width="6.84375" style="1" bestFit="1" customWidth="1"/>
    <col min="8990" max="8990" width="0.3046875" style="1" customWidth="1"/>
    <col min="8991" max="8991" width="7.765625" style="1"/>
    <col min="8992" max="8992" width="7.07421875" style="1" customWidth="1"/>
    <col min="8993" max="8997" width="7.765625" style="1"/>
    <col min="8998" max="8998" width="8.69140625" style="1" customWidth="1"/>
    <col min="8999" max="9000" width="7.765625" style="1"/>
    <col min="9001" max="9001" width="0.69140625" style="1" customWidth="1"/>
    <col min="9002" max="9002" width="6.3046875" style="1" customWidth="1"/>
    <col min="9003" max="9004" width="8.07421875" style="1" customWidth="1"/>
    <col min="9005" max="9010" width="9.07421875" style="1" customWidth="1"/>
    <col min="9011" max="9011" width="0.69140625" style="1" customWidth="1"/>
    <col min="9012" max="9012" width="7.765625" style="1"/>
    <col min="9013" max="9013" width="5.4609375" style="1" customWidth="1"/>
    <col min="9014" max="9014" width="6.3046875" style="1" customWidth="1"/>
    <col min="9015" max="9015" width="6.765625" style="1" customWidth="1"/>
    <col min="9016" max="9016" width="6.3046875" style="1" customWidth="1"/>
    <col min="9017" max="9017" width="5.23046875" style="1" customWidth="1"/>
    <col min="9018" max="9018" width="5.84375" style="1" customWidth="1"/>
    <col min="9019" max="9019" width="5.4609375" style="1" customWidth="1"/>
    <col min="9020" max="9020" width="6.3046875" style="1" customWidth="1"/>
    <col min="9021" max="9021" width="8.3046875" style="1" bestFit="1" customWidth="1"/>
    <col min="9022" max="9022" width="7.765625" style="1"/>
    <col min="9023" max="9023" width="7.69140625" style="1" bestFit="1" customWidth="1"/>
    <col min="9024" max="9024" width="7.765625" style="1"/>
    <col min="9025" max="9025" width="8" style="1" bestFit="1" customWidth="1"/>
    <col min="9026" max="9216" width="7.765625" style="1"/>
    <col min="9217" max="9217" width="5.765625" style="1" customWidth="1"/>
    <col min="9218" max="9218" width="5.23046875" style="1" bestFit="1" customWidth="1"/>
    <col min="9219" max="9219" width="7.07421875" style="1" customWidth="1"/>
    <col min="9220" max="9220" width="7.765625" style="1"/>
    <col min="9221" max="9221" width="6.84375" style="1" customWidth="1"/>
    <col min="9222" max="9222" width="6.07421875" style="1" customWidth="1"/>
    <col min="9223" max="9223" width="6.4609375" style="1" bestFit="1" customWidth="1"/>
    <col min="9224" max="9224" width="6.3046875" style="1" bestFit="1" customWidth="1"/>
    <col min="9225" max="9225" width="5.84375" style="1" customWidth="1"/>
    <col min="9226" max="9226" width="8.3046875" style="1" bestFit="1" customWidth="1"/>
    <col min="9227" max="9227" width="6.84375" style="1" customWidth="1"/>
    <col min="9228" max="9228" width="6.84375" style="1" bestFit="1" customWidth="1"/>
    <col min="9229" max="9229" width="6.07421875" style="1" customWidth="1"/>
    <col min="9230" max="9230" width="4.07421875" style="1" customWidth="1"/>
    <col min="9231" max="9231" width="7.4609375" style="1" customWidth="1"/>
    <col min="9232" max="9232" width="6.765625" style="1" customWidth="1"/>
    <col min="9233" max="9233" width="7.765625" style="1"/>
    <col min="9234" max="9234" width="1.69140625" style="1" customWidth="1"/>
    <col min="9235" max="9235" width="6.3046875" style="1" customWidth="1"/>
    <col min="9236" max="9236" width="6.84375" style="1" customWidth="1"/>
    <col min="9237" max="9237" width="8.3046875" style="1" bestFit="1" customWidth="1"/>
    <col min="9238" max="9238" width="6.07421875" style="1" customWidth="1"/>
    <col min="9239" max="9239" width="4.3046875" style="1" customWidth="1"/>
    <col min="9240" max="9240" width="2.07421875" style="1" customWidth="1"/>
    <col min="9241" max="9241" width="4.23046875" style="1" customWidth="1"/>
    <col min="9242" max="9242" width="8.07421875" style="1" bestFit="1" customWidth="1"/>
    <col min="9243" max="9243" width="1.53515625" style="1" customWidth="1"/>
    <col min="9244" max="9244" width="6.69140625" style="1" customWidth="1"/>
    <col min="9245" max="9245" width="6.84375" style="1" bestFit="1" customWidth="1"/>
    <col min="9246" max="9246" width="0.3046875" style="1" customWidth="1"/>
    <col min="9247" max="9247" width="7.765625" style="1"/>
    <col min="9248" max="9248" width="7.07421875" style="1" customWidth="1"/>
    <col min="9249" max="9253" width="7.765625" style="1"/>
    <col min="9254" max="9254" width="8.69140625" style="1" customWidth="1"/>
    <col min="9255" max="9256" width="7.765625" style="1"/>
    <col min="9257" max="9257" width="0.69140625" style="1" customWidth="1"/>
    <col min="9258" max="9258" width="6.3046875" style="1" customWidth="1"/>
    <col min="9259" max="9260" width="8.07421875" style="1" customWidth="1"/>
    <col min="9261" max="9266" width="9.07421875" style="1" customWidth="1"/>
    <col min="9267" max="9267" width="0.69140625" style="1" customWidth="1"/>
    <col min="9268" max="9268" width="7.765625" style="1"/>
    <col min="9269" max="9269" width="5.4609375" style="1" customWidth="1"/>
    <col min="9270" max="9270" width="6.3046875" style="1" customWidth="1"/>
    <col min="9271" max="9271" width="6.765625" style="1" customWidth="1"/>
    <col min="9272" max="9272" width="6.3046875" style="1" customWidth="1"/>
    <col min="9273" max="9273" width="5.23046875" style="1" customWidth="1"/>
    <col min="9274" max="9274" width="5.84375" style="1" customWidth="1"/>
    <col min="9275" max="9275" width="5.4609375" style="1" customWidth="1"/>
    <col min="9276" max="9276" width="6.3046875" style="1" customWidth="1"/>
    <col min="9277" max="9277" width="8.3046875" style="1" bestFit="1" customWidth="1"/>
    <col min="9278" max="9278" width="7.765625" style="1"/>
    <col min="9279" max="9279" width="7.69140625" style="1" bestFit="1" customWidth="1"/>
    <col min="9280" max="9280" width="7.765625" style="1"/>
    <col min="9281" max="9281" width="8" style="1" bestFit="1" customWidth="1"/>
    <col min="9282" max="9472" width="7.765625" style="1"/>
    <col min="9473" max="9473" width="5.765625" style="1" customWidth="1"/>
    <col min="9474" max="9474" width="5.23046875" style="1" bestFit="1" customWidth="1"/>
    <col min="9475" max="9475" width="7.07421875" style="1" customWidth="1"/>
    <col min="9476" max="9476" width="7.765625" style="1"/>
    <col min="9477" max="9477" width="6.84375" style="1" customWidth="1"/>
    <col min="9478" max="9478" width="6.07421875" style="1" customWidth="1"/>
    <col min="9479" max="9479" width="6.4609375" style="1" bestFit="1" customWidth="1"/>
    <col min="9480" max="9480" width="6.3046875" style="1" bestFit="1" customWidth="1"/>
    <col min="9481" max="9481" width="5.84375" style="1" customWidth="1"/>
    <col min="9482" max="9482" width="8.3046875" style="1" bestFit="1" customWidth="1"/>
    <col min="9483" max="9483" width="6.84375" style="1" customWidth="1"/>
    <col min="9484" max="9484" width="6.84375" style="1" bestFit="1" customWidth="1"/>
    <col min="9485" max="9485" width="6.07421875" style="1" customWidth="1"/>
    <col min="9486" max="9486" width="4.07421875" style="1" customWidth="1"/>
    <col min="9487" max="9487" width="7.4609375" style="1" customWidth="1"/>
    <col min="9488" max="9488" width="6.765625" style="1" customWidth="1"/>
    <col min="9489" max="9489" width="7.765625" style="1"/>
    <col min="9490" max="9490" width="1.69140625" style="1" customWidth="1"/>
    <col min="9491" max="9491" width="6.3046875" style="1" customWidth="1"/>
    <col min="9492" max="9492" width="6.84375" style="1" customWidth="1"/>
    <col min="9493" max="9493" width="8.3046875" style="1" bestFit="1" customWidth="1"/>
    <col min="9494" max="9494" width="6.07421875" style="1" customWidth="1"/>
    <col min="9495" max="9495" width="4.3046875" style="1" customWidth="1"/>
    <col min="9496" max="9496" width="2.07421875" style="1" customWidth="1"/>
    <col min="9497" max="9497" width="4.23046875" style="1" customWidth="1"/>
    <col min="9498" max="9498" width="8.07421875" style="1" bestFit="1" customWidth="1"/>
    <col min="9499" max="9499" width="1.53515625" style="1" customWidth="1"/>
    <col min="9500" max="9500" width="6.69140625" style="1" customWidth="1"/>
    <col min="9501" max="9501" width="6.84375" style="1" bestFit="1" customWidth="1"/>
    <col min="9502" max="9502" width="0.3046875" style="1" customWidth="1"/>
    <col min="9503" max="9503" width="7.765625" style="1"/>
    <col min="9504" max="9504" width="7.07421875" style="1" customWidth="1"/>
    <col min="9505" max="9509" width="7.765625" style="1"/>
    <col min="9510" max="9510" width="8.69140625" style="1" customWidth="1"/>
    <col min="9511" max="9512" width="7.765625" style="1"/>
    <col min="9513" max="9513" width="0.69140625" style="1" customWidth="1"/>
    <col min="9514" max="9514" width="6.3046875" style="1" customWidth="1"/>
    <col min="9515" max="9516" width="8.07421875" style="1" customWidth="1"/>
    <col min="9517" max="9522" width="9.07421875" style="1" customWidth="1"/>
    <col min="9523" max="9523" width="0.69140625" style="1" customWidth="1"/>
    <col min="9524" max="9524" width="7.765625" style="1"/>
    <col min="9525" max="9525" width="5.4609375" style="1" customWidth="1"/>
    <col min="9526" max="9526" width="6.3046875" style="1" customWidth="1"/>
    <col min="9527" max="9527" width="6.765625" style="1" customWidth="1"/>
    <col min="9528" max="9528" width="6.3046875" style="1" customWidth="1"/>
    <col min="9529" max="9529" width="5.23046875" style="1" customWidth="1"/>
    <col min="9530" max="9530" width="5.84375" style="1" customWidth="1"/>
    <col min="9531" max="9531" width="5.4609375" style="1" customWidth="1"/>
    <col min="9532" max="9532" width="6.3046875" style="1" customWidth="1"/>
    <col min="9533" max="9533" width="8.3046875" style="1" bestFit="1" customWidth="1"/>
    <col min="9534" max="9534" width="7.765625" style="1"/>
    <col min="9535" max="9535" width="7.69140625" style="1" bestFit="1" customWidth="1"/>
    <col min="9536" max="9536" width="7.765625" style="1"/>
    <col min="9537" max="9537" width="8" style="1" bestFit="1" customWidth="1"/>
    <col min="9538" max="9728" width="7.765625" style="1"/>
    <col min="9729" max="9729" width="5.765625" style="1" customWidth="1"/>
    <col min="9730" max="9730" width="5.23046875" style="1" bestFit="1" customWidth="1"/>
    <col min="9731" max="9731" width="7.07421875" style="1" customWidth="1"/>
    <col min="9732" max="9732" width="7.765625" style="1"/>
    <col min="9733" max="9733" width="6.84375" style="1" customWidth="1"/>
    <col min="9734" max="9734" width="6.07421875" style="1" customWidth="1"/>
    <col min="9735" max="9735" width="6.4609375" style="1" bestFit="1" customWidth="1"/>
    <col min="9736" max="9736" width="6.3046875" style="1" bestFit="1" customWidth="1"/>
    <col min="9737" max="9737" width="5.84375" style="1" customWidth="1"/>
    <col min="9738" max="9738" width="8.3046875" style="1" bestFit="1" customWidth="1"/>
    <col min="9739" max="9739" width="6.84375" style="1" customWidth="1"/>
    <col min="9740" max="9740" width="6.84375" style="1" bestFit="1" customWidth="1"/>
    <col min="9741" max="9741" width="6.07421875" style="1" customWidth="1"/>
    <col min="9742" max="9742" width="4.07421875" style="1" customWidth="1"/>
    <col min="9743" max="9743" width="7.4609375" style="1" customWidth="1"/>
    <col min="9744" max="9744" width="6.765625" style="1" customWidth="1"/>
    <col min="9745" max="9745" width="7.765625" style="1"/>
    <col min="9746" max="9746" width="1.69140625" style="1" customWidth="1"/>
    <col min="9747" max="9747" width="6.3046875" style="1" customWidth="1"/>
    <col min="9748" max="9748" width="6.84375" style="1" customWidth="1"/>
    <col min="9749" max="9749" width="8.3046875" style="1" bestFit="1" customWidth="1"/>
    <col min="9750" max="9750" width="6.07421875" style="1" customWidth="1"/>
    <col min="9751" max="9751" width="4.3046875" style="1" customWidth="1"/>
    <col min="9752" max="9752" width="2.07421875" style="1" customWidth="1"/>
    <col min="9753" max="9753" width="4.23046875" style="1" customWidth="1"/>
    <col min="9754" max="9754" width="8.07421875" style="1" bestFit="1" customWidth="1"/>
    <col min="9755" max="9755" width="1.53515625" style="1" customWidth="1"/>
    <col min="9756" max="9756" width="6.69140625" style="1" customWidth="1"/>
    <col min="9757" max="9757" width="6.84375" style="1" bestFit="1" customWidth="1"/>
    <col min="9758" max="9758" width="0.3046875" style="1" customWidth="1"/>
    <col min="9759" max="9759" width="7.765625" style="1"/>
    <col min="9760" max="9760" width="7.07421875" style="1" customWidth="1"/>
    <col min="9761" max="9765" width="7.765625" style="1"/>
    <col min="9766" max="9766" width="8.69140625" style="1" customWidth="1"/>
    <col min="9767" max="9768" width="7.765625" style="1"/>
    <col min="9769" max="9769" width="0.69140625" style="1" customWidth="1"/>
    <col min="9770" max="9770" width="6.3046875" style="1" customWidth="1"/>
    <col min="9771" max="9772" width="8.07421875" style="1" customWidth="1"/>
    <col min="9773" max="9778" width="9.07421875" style="1" customWidth="1"/>
    <col min="9779" max="9779" width="0.69140625" style="1" customWidth="1"/>
    <col min="9780" max="9780" width="7.765625" style="1"/>
    <col min="9781" max="9781" width="5.4609375" style="1" customWidth="1"/>
    <col min="9782" max="9782" width="6.3046875" style="1" customWidth="1"/>
    <col min="9783" max="9783" width="6.765625" style="1" customWidth="1"/>
    <col min="9784" max="9784" width="6.3046875" style="1" customWidth="1"/>
    <col min="9785" max="9785" width="5.23046875" style="1" customWidth="1"/>
    <col min="9786" max="9786" width="5.84375" style="1" customWidth="1"/>
    <col min="9787" max="9787" width="5.4609375" style="1" customWidth="1"/>
    <col min="9788" max="9788" width="6.3046875" style="1" customWidth="1"/>
    <col min="9789" max="9789" width="8.3046875" style="1" bestFit="1" customWidth="1"/>
    <col min="9790" max="9790" width="7.765625" style="1"/>
    <col min="9791" max="9791" width="7.69140625" style="1" bestFit="1" customWidth="1"/>
    <col min="9792" max="9792" width="7.765625" style="1"/>
    <col min="9793" max="9793" width="8" style="1" bestFit="1" customWidth="1"/>
    <col min="9794" max="9984" width="7.765625" style="1"/>
    <col min="9985" max="9985" width="5.765625" style="1" customWidth="1"/>
    <col min="9986" max="9986" width="5.23046875" style="1" bestFit="1" customWidth="1"/>
    <col min="9987" max="9987" width="7.07421875" style="1" customWidth="1"/>
    <col min="9988" max="9988" width="7.765625" style="1"/>
    <col min="9989" max="9989" width="6.84375" style="1" customWidth="1"/>
    <col min="9990" max="9990" width="6.07421875" style="1" customWidth="1"/>
    <col min="9991" max="9991" width="6.4609375" style="1" bestFit="1" customWidth="1"/>
    <col min="9992" max="9992" width="6.3046875" style="1" bestFit="1" customWidth="1"/>
    <col min="9993" max="9993" width="5.84375" style="1" customWidth="1"/>
    <col min="9994" max="9994" width="8.3046875" style="1" bestFit="1" customWidth="1"/>
    <col min="9995" max="9995" width="6.84375" style="1" customWidth="1"/>
    <col min="9996" max="9996" width="6.84375" style="1" bestFit="1" customWidth="1"/>
    <col min="9997" max="9997" width="6.07421875" style="1" customWidth="1"/>
    <col min="9998" max="9998" width="4.07421875" style="1" customWidth="1"/>
    <col min="9999" max="9999" width="7.4609375" style="1" customWidth="1"/>
    <col min="10000" max="10000" width="6.765625" style="1" customWidth="1"/>
    <col min="10001" max="10001" width="7.765625" style="1"/>
    <col min="10002" max="10002" width="1.69140625" style="1" customWidth="1"/>
    <col min="10003" max="10003" width="6.3046875" style="1" customWidth="1"/>
    <col min="10004" max="10004" width="6.84375" style="1" customWidth="1"/>
    <col min="10005" max="10005" width="8.3046875" style="1" bestFit="1" customWidth="1"/>
    <col min="10006" max="10006" width="6.07421875" style="1" customWidth="1"/>
    <col min="10007" max="10007" width="4.3046875" style="1" customWidth="1"/>
    <col min="10008" max="10008" width="2.07421875" style="1" customWidth="1"/>
    <col min="10009" max="10009" width="4.23046875" style="1" customWidth="1"/>
    <col min="10010" max="10010" width="8.07421875" style="1" bestFit="1" customWidth="1"/>
    <col min="10011" max="10011" width="1.53515625" style="1" customWidth="1"/>
    <col min="10012" max="10012" width="6.69140625" style="1" customWidth="1"/>
    <col min="10013" max="10013" width="6.84375" style="1" bestFit="1" customWidth="1"/>
    <col min="10014" max="10014" width="0.3046875" style="1" customWidth="1"/>
    <col min="10015" max="10015" width="7.765625" style="1"/>
    <col min="10016" max="10016" width="7.07421875" style="1" customWidth="1"/>
    <col min="10017" max="10021" width="7.765625" style="1"/>
    <col min="10022" max="10022" width="8.69140625" style="1" customWidth="1"/>
    <col min="10023" max="10024" width="7.765625" style="1"/>
    <col min="10025" max="10025" width="0.69140625" style="1" customWidth="1"/>
    <col min="10026" max="10026" width="6.3046875" style="1" customWidth="1"/>
    <col min="10027" max="10028" width="8.07421875" style="1" customWidth="1"/>
    <col min="10029" max="10034" width="9.07421875" style="1" customWidth="1"/>
    <col min="10035" max="10035" width="0.69140625" style="1" customWidth="1"/>
    <col min="10036" max="10036" width="7.765625" style="1"/>
    <col min="10037" max="10037" width="5.4609375" style="1" customWidth="1"/>
    <col min="10038" max="10038" width="6.3046875" style="1" customWidth="1"/>
    <col min="10039" max="10039" width="6.765625" style="1" customWidth="1"/>
    <col min="10040" max="10040" width="6.3046875" style="1" customWidth="1"/>
    <col min="10041" max="10041" width="5.23046875" style="1" customWidth="1"/>
    <col min="10042" max="10042" width="5.84375" style="1" customWidth="1"/>
    <col min="10043" max="10043" width="5.4609375" style="1" customWidth="1"/>
    <col min="10044" max="10044" width="6.3046875" style="1" customWidth="1"/>
    <col min="10045" max="10045" width="8.3046875" style="1" bestFit="1" customWidth="1"/>
    <col min="10046" max="10046" width="7.765625" style="1"/>
    <col min="10047" max="10047" width="7.69140625" style="1" bestFit="1" customWidth="1"/>
    <col min="10048" max="10048" width="7.765625" style="1"/>
    <col min="10049" max="10049" width="8" style="1" bestFit="1" customWidth="1"/>
    <col min="10050" max="10240" width="7.765625" style="1"/>
    <col min="10241" max="10241" width="5.765625" style="1" customWidth="1"/>
    <col min="10242" max="10242" width="5.23046875" style="1" bestFit="1" customWidth="1"/>
    <col min="10243" max="10243" width="7.07421875" style="1" customWidth="1"/>
    <col min="10244" max="10244" width="7.765625" style="1"/>
    <col min="10245" max="10245" width="6.84375" style="1" customWidth="1"/>
    <col min="10246" max="10246" width="6.07421875" style="1" customWidth="1"/>
    <col min="10247" max="10247" width="6.4609375" style="1" bestFit="1" customWidth="1"/>
    <col min="10248" max="10248" width="6.3046875" style="1" bestFit="1" customWidth="1"/>
    <col min="10249" max="10249" width="5.84375" style="1" customWidth="1"/>
    <col min="10250" max="10250" width="8.3046875" style="1" bestFit="1" customWidth="1"/>
    <col min="10251" max="10251" width="6.84375" style="1" customWidth="1"/>
    <col min="10252" max="10252" width="6.84375" style="1" bestFit="1" customWidth="1"/>
    <col min="10253" max="10253" width="6.07421875" style="1" customWidth="1"/>
    <col min="10254" max="10254" width="4.07421875" style="1" customWidth="1"/>
    <col min="10255" max="10255" width="7.4609375" style="1" customWidth="1"/>
    <col min="10256" max="10256" width="6.765625" style="1" customWidth="1"/>
    <col min="10257" max="10257" width="7.765625" style="1"/>
    <col min="10258" max="10258" width="1.69140625" style="1" customWidth="1"/>
    <col min="10259" max="10259" width="6.3046875" style="1" customWidth="1"/>
    <col min="10260" max="10260" width="6.84375" style="1" customWidth="1"/>
    <col min="10261" max="10261" width="8.3046875" style="1" bestFit="1" customWidth="1"/>
    <col min="10262" max="10262" width="6.07421875" style="1" customWidth="1"/>
    <col min="10263" max="10263" width="4.3046875" style="1" customWidth="1"/>
    <col min="10264" max="10264" width="2.07421875" style="1" customWidth="1"/>
    <col min="10265" max="10265" width="4.23046875" style="1" customWidth="1"/>
    <col min="10266" max="10266" width="8.07421875" style="1" bestFit="1" customWidth="1"/>
    <col min="10267" max="10267" width="1.53515625" style="1" customWidth="1"/>
    <col min="10268" max="10268" width="6.69140625" style="1" customWidth="1"/>
    <col min="10269" max="10269" width="6.84375" style="1" bestFit="1" customWidth="1"/>
    <col min="10270" max="10270" width="0.3046875" style="1" customWidth="1"/>
    <col min="10271" max="10271" width="7.765625" style="1"/>
    <col min="10272" max="10272" width="7.07421875" style="1" customWidth="1"/>
    <col min="10273" max="10277" width="7.765625" style="1"/>
    <col min="10278" max="10278" width="8.69140625" style="1" customWidth="1"/>
    <col min="10279" max="10280" width="7.765625" style="1"/>
    <col min="10281" max="10281" width="0.69140625" style="1" customWidth="1"/>
    <col min="10282" max="10282" width="6.3046875" style="1" customWidth="1"/>
    <col min="10283" max="10284" width="8.07421875" style="1" customWidth="1"/>
    <col min="10285" max="10290" width="9.07421875" style="1" customWidth="1"/>
    <col min="10291" max="10291" width="0.69140625" style="1" customWidth="1"/>
    <col min="10292" max="10292" width="7.765625" style="1"/>
    <col min="10293" max="10293" width="5.4609375" style="1" customWidth="1"/>
    <col min="10294" max="10294" width="6.3046875" style="1" customWidth="1"/>
    <col min="10295" max="10295" width="6.765625" style="1" customWidth="1"/>
    <col min="10296" max="10296" width="6.3046875" style="1" customWidth="1"/>
    <col min="10297" max="10297" width="5.23046875" style="1" customWidth="1"/>
    <col min="10298" max="10298" width="5.84375" style="1" customWidth="1"/>
    <col min="10299" max="10299" width="5.4609375" style="1" customWidth="1"/>
    <col min="10300" max="10300" width="6.3046875" style="1" customWidth="1"/>
    <col min="10301" max="10301" width="8.3046875" style="1" bestFit="1" customWidth="1"/>
    <col min="10302" max="10302" width="7.765625" style="1"/>
    <col min="10303" max="10303" width="7.69140625" style="1" bestFit="1" customWidth="1"/>
    <col min="10304" max="10304" width="7.765625" style="1"/>
    <col min="10305" max="10305" width="8" style="1" bestFit="1" customWidth="1"/>
    <col min="10306" max="10496" width="7.765625" style="1"/>
    <col min="10497" max="10497" width="5.765625" style="1" customWidth="1"/>
    <col min="10498" max="10498" width="5.23046875" style="1" bestFit="1" customWidth="1"/>
    <col min="10499" max="10499" width="7.07421875" style="1" customWidth="1"/>
    <col min="10500" max="10500" width="7.765625" style="1"/>
    <col min="10501" max="10501" width="6.84375" style="1" customWidth="1"/>
    <col min="10502" max="10502" width="6.07421875" style="1" customWidth="1"/>
    <col min="10503" max="10503" width="6.4609375" style="1" bestFit="1" customWidth="1"/>
    <col min="10504" max="10504" width="6.3046875" style="1" bestFit="1" customWidth="1"/>
    <col min="10505" max="10505" width="5.84375" style="1" customWidth="1"/>
    <col min="10506" max="10506" width="8.3046875" style="1" bestFit="1" customWidth="1"/>
    <col min="10507" max="10507" width="6.84375" style="1" customWidth="1"/>
    <col min="10508" max="10508" width="6.84375" style="1" bestFit="1" customWidth="1"/>
    <col min="10509" max="10509" width="6.07421875" style="1" customWidth="1"/>
    <col min="10510" max="10510" width="4.07421875" style="1" customWidth="1"/>
    <col min="10511" max="10511" width="7.4609375" style="1" customWidth="1"/>
    <col min="10512" max="10512" width="6.765625" style="1" customWidth="1"/>
    <col min="10513" max="10513" width="7.765625" style="1"/>
    <col min="10514" max="10514" width="1.69140625" style="1" customWidth="1"/>
    <col min="10515" max="10515" width="6.3046875" style="1" customWidth="1"/>
    <col min="10516" max="10516" width="6.84375" style="1" customWidth="1"/>
    <col min="10517" max="10517" width="8.3046875" style="1" bestFit="1" customWidth="1"/>
    <col min="10518" max="10518" width="6.07421875" style="1" customWidth="1"/>
    <col min="10519" max="10519" width="4.3046875" style="1" customWidth="1"/>
    <col min="10520" max="10520" width="2.07421875" style="1" customWidth="1"/>
    <col min="10521" max="10521" width="4.23046875" style="1" customWidth="1"/>
    <col min="10522" max="10522" width="8.07421875" style="1" bestFit="1" customWidth="1"/>
    <col min="10523" max="10523" width="1.53515625" style="1" customWidth="1"/>
    <col min="10524" max="10524" width="6.69140625" style="1" customWidth="1"/>
    <col min="10525" max="10525" width="6.84375" style="1" bestFit="1" customWidth="1"/>
    <col min="10526" max="10526" width="0.3046875" style="1" customWidth="1"/>
    <col min="10527" max="10527" width="7.765625" style="1"/>
    <col min="10528" max="10528" width="7.07421875" style="1" customWidth="1"/>
    <col min="10529" max="10533" width="7.765625" style="1"/>
    <col min="10534" max="10534" width="8.69140625" style="1" customWidth="1"/>
    <col min="10535" max="10536" width="7.765625" style="1"/>
    <col min="10537" max="10537" width="0.69140625" style="1" customWidth="1"/>
    <col min="10538" max="10538" width="6.3046875" style="1" customWidth="1"/>
    <col min="10539" max="10540" width="8.07421875" style="1" customWidth="1"/>
    <col min="10541" max="10546" width="9.07421875" style="1" customWidth="1"/>
    <col min="10547" max="10547" width="0.69140625" style="1" customWidth="1"/>
    <col min="10548" max="10548" width="7.765625" style="1"/>
    <col min="10549" max="10549" width="5.4609375" style="1" customWidth="1"/>
    <col min="10550" max="10550" width="6.3046875" style="1" customWidth="1"/>
    <col min="10551" max="10551" width="6.765625" style="1" customWidth="1"/>
    <col min="10552" max="10552" width="6.3046875" style="1" customWidth="1"/>
    <col min="10553" max="10553" width="5.23046875" style="1" customWidth="1"/>
    <col min="10554" max="10554" width="5.84375" style="1" customWidth="1"/>
    <col min="10555" max="10555" width="5.4609375" style="1" customWidth="1"/>
    <col min="10556" max="10556" width="6.3046875" style="1" customWidth="1"/>
    <col min="10557" max="10557" width="8.3046875" style="1" bestFit="1" customWidth="1"/>
    <col min="10558" max="10558" width="7.765625" style="1"/>
    <col min="10559" max="10559" width="7.69140625" style="1" bestFit="1" customWidth="1"/>
    <col min="10560" max="10560" width="7.765625" style="1"/>
    <col min="10561" max="10561" width="8" style="1" bestFit="1" customWidth="1"/>
    <col min="10562" max="10752" width="7.765625" style="1"/>
    <col min="10753" max="10753" width="5.765625" style="1" customWidth="1"/>
    <col min="10754" max="10754" width="5.23046875" style="1" bestFit="1" customWidth="1"/>
    <col min="10755" max="10755" width="7.07421875" style="1" customWidth="1"/>
    <col min="10756" max="10756" width="7.765625" style="1"/>
    <col min="10757" max="10757" width="6.84375" style="1" customWidth="1"/>
    <col min="10758" max="10758" width="6.07421875" style="1" customWidth="1"/>
    <col min="10759" max="10759" width="6.4609375" style="1" bestFit="1" customWidth="1"/>
    <col min="10760" max="10760" width="6.3046875" style="1" bestFit="1" customWidth="1"/>
    <col min="10761" max="10761" width="5.84375" style="1" customWidth="1"/>
    <col min="10762" max="10762" width="8.3046875" style="1" bestFit="1" customWidth="1"/>
    <col min="10763" max="10763" width="6.84375" style="1" customWidth="1"/>
    <col min="10764" max="10764" width="6.84375" style="1" bestFit="1" customWidth="1"/>
    <col min="10765" max="10765" width="6.07421875" style="1" customWidth="1"/>
    <col min="10766" max="10766" width="4.07421875" style="1" customWidth="1"/>
    <col min="10767" max="10767" width="7.4609375" style="1" customWidth="1"/>
    <col min="10768" max="10768" width="6.765625" style="1" customWidth="1"/>
    <col min="10769" max="10769" width="7.765625" style="1"/>
    <col min="10770" max="10770" width="1.69140625" style="1" customWidth="1"/>
    <col min="10771" max="10771" width="6.3046875" style="1" customWidth="1"/>
    <col min="10772" max="10772" width="6.84375" style="1" customWidth="1"/>
    <col min="10773" max="10773" width="8.3046875" style="1" bestFit="1" customWidth="1"/>
    <col min="10774" max="10774" width="6.07421875" style="1" customWidth="1"/>
    <col min="10775" max="10775" width="4.3046875" style="1" customWidth="1"/>
    <col min="10776" max="10776" width="2.07421875" style="1" customWidth="1"/>
    <col min="10777" max="10777" width="4.23046875" style="1" customWidth="1"/>
    <col min="10778" max="10778" width="8.07421875" style="1" bestFit="1" customWidth="1"/>
    <col min="10779" max="10779" width="1.53515625" style="1" customWidth="1"/>
    <col min="10780" max="10780" width="6.69140625" style="1" customWidth="1"/>
    <col min="10781" max="10781" width="6.84375" style="1" bestFit="1" customWidth="1"/>
    <col min="10782" max="10782" width="0.3046875" style="1" customWidth="1"/>
    <col min="10783" max="10783" width="7.765625" style="1"/>
    <col min="10784" max="10784" width="7.07421875" style="1" customWidth="1"/>
    <col min="10785" max="10789" width="7.765625" style="1"/>
    <col min="10790" max="10790" width="8.69140625" style="1" customWidth="1"/>
    <col min="10791" max="10792" width="7.765625" style="1"/>
    <col min="10793" max="10793" width="0.69140625" style="1" customWidth="1"/>
    <col min="10794" max="10794" width="6.3046875" style="1" customWidth="1"/>
    <col min="10795" max="10796" width="8.07421875" style="1" customWidth="1"/>
    <col min="10797" max="10802" width="9.07421875" style="1" customWidth="1"/>
    <col min="10803" max="10803" width="0.69140625" style="1" customWidth="1"/>
    <col min="10804" max="10804" width="7.765625" style="1"/>
    <col min="10805" max="10805" width="5.4609375" style="1" customWidth="1"/>
    <col min="10806" max="10806" width="6.3046875" style="1" customWidth="1"/>
    <col min="10807" max="10807" width="6.765625" style="1" customWidth="1"/>
    <col min="10808" max="10808" width="6.3046875" style="1" customWidth="1"/>
    <col min="10809" max="10809" width="5.23046875" style="1" customWidth="1"/>
    <col min="10810" max="10810" width="5.84375" style="1" customWidth="1"/>
    <col min="10811" max="10811" width="5.4609375" style="1" customWidth="1"/>
    <col min="10812" max="10812" width="6.3046875" style="1" customWidth="1"/>
    <col min="10813" max="10813" width="8.3046875" style="1" bestFit="1" customWidth="1"/>
    <col min="10814" max="10814" width="7.765625" style="1"/>
    <col min="10815" max="10815" width="7.69140625" style="1" bestFit="1" customWidth="1"/>
    <col min="10816" max="10816" width="7.765625" style="1"/>
    <col min="10817" max="10817" width="8" style="1" bestFit="1" customWidth="1"/>
    <col min="10818" max="11008" width="7.765625" style="1"/>
    <col min="11009" max="11009" width="5.765625" style="1" customWidth="1"/>
    <col min="11010" max="11010" width="5.23046875" style="1" bestFit="1" customWidth="1"/>
    <col min="11011" max="11011" width="7.07421875" style="1" customWidth="1"/>
    <col min="11012" max="11012" width="7.765625" style="1"/>
    <col min="11013" max="11013" width="6.84375" style="1" customWidth="1"/>
    <col min="11014" max="11014" width="6.07421875" style="1" customWidth="1"/>
    <col min="11015" max="11015" width="6.4609375" style="1" bestFit="1" customWidth="1"/>
    <col min="11016" max="11016" width="6.3046875" style="1" bestFit="1" customWidth="1"/>
    <col min="11017" max="11017" width="5.84375" style="1" customWidth="1"/>
    <col min="11018" max="11018" width="8.3046875" style="1" bestFit="1" customWidth="1"/>
    <col min="11019" max="11019" width="6.84375" style="1" customWidth="1"/>
    <col min="11020" max="11020" width="6.84375" style="1" bestFit="1" customWidth="1"/>
    <col min="11021" max="11021" width="6.07421875" style="1" customWidth="1"/>
    <col min="11022" max="11022" width="4.07421875" style="1" customWidth="1"/>
    <col min="11023" max="11023" width="7.4609375" style="1" customWidth="1"/>
    <col min="11024" max="11024" width="6.765625" style="1" customWidth="1"/>
    <col min="11025" max="11025" width="7.765625" style="1"/>
    <col min="11026" max="11026" width="1.69140625" style="1" customWidth="1"/>
    <col min="11027" max="11027" width="6.3046875" style="1" customWidth="1"/>
    <col min="11028" max="11028" width="6.84375" style="1" customWidth="1"/>
    <col min="11029" max="11029" width="8.3046875" style="1" bestFit="1" customWidth="1"/>
    <col min="11030" max="11030" width="6.07421875" style="1" customWidth="1"/>
    <col min="11031" max="11031" width="4.3046875" style="1" customWidth="1"/>
    <col min="11032" max="11032" width="2.07421875" style="1" customWidth="1"/>
    <col min="11033" max="11033" width="4.23046875" style="1" customWidth="1"/>
    <col min="11034" max="11034" width="8.07421875" style="1" bestFit="1" customWidth="1"/>
    <col min="11035" max="11035" width="1.53515625" style="1" customWidth="1"/>
    <col min="11036" max="11036" width="6.69140625" style="1" customWidth="1"/>
    <col min="11037" max="11037" width="6.84375" style="1" bestFit="1" customWidth="1"/>
    <col min="11038" max="11038" width="0.3046875" style="1" customWidth="1"/>
    <col min="11039" max="11039" width="7.765625" style="1"/>
    <col min="11040" max="11040" width="7.07421875" style="1" customWidth="1"/>
    <col min="11041" max="11045" width="7.765625" style="1"/>
    <col min="11046" max="11046" width="8.69140625" style="1" customWidth="1"/>
    <col min="11047" max="11048" width="7.765625" style="1"/>
    <col min="11049" max="11049" width="0.69140625" style="1" customWidth="1"/>
    <col min="11050" max="11050" width="6.3046875" style="1" customWidth="1"/>
    <col min="11051" max="11052" width="8.07421875" style="1" customWidth="1"/>
    <col min="11053" max="11058" width="9.07421875" style="1" customWidth="1"/>
    <col min="11059" max="11059" width="0.69140625" style="1" customWidth="1"/>
    <col min="11060" max="11060" width="7.765625" style="1"/>
    <col min="11061" max="11061" width="5.4609375" style="1" customWidth="1"/>
    <col min="11062" max="11062" width="6.3046875" style="1" customWidth="1"/>
    <col min="11063" max="11063" width="6.765625" style="1" customWidth="1"/>
    <col min="11064" max="11064" width="6.3046875" style="1" customWidth="1"/>
    <col min="11065" max="11065" width="5.23046875" style="1" customWidth="1"/>
    <col min="11066" max="11066" width="5.84375" style="1" customWidth="1"/>
    <col min="11067" max="11067" width="5.4609375" style="1" customWidth="1"/>
    <col min="11068" max="11068" width="6.3046875" style="1" customWidth="1"/>
    <col min="11069" max="11069" width="8.3046875" style="1" bestFit="1" customWidth="1"/>
    <col min="11070" max="11070" width="7.765625" style="1"/>
    <col min="11071" max="11071" width="7.69140625" style="1" bestFit="1" customWidth="1"/>
    <col min="11072" max="11072" width="7.765625" style="1"/>
    <col min="11073" max="11073" width="8" style="1" bestFit="1" customWidth="1"/>
    <col min="11074" max="11264" width="7.765625" style="1"/>
    <col min="11265" max="11265" width="5.765625" style="1" customWidth="1"/>
    <col min="11266" max="11266" width="5.23046875" style="1" bestFit="1" customWidth="1"/>
    <col min="11267" max="11267" width="7.07421875" style="1" customWidth="1"/>
    <col min="11268" max="11268" width="7.765625" style="1"/>
    <col min="11269" max="11269" width="6.84375" style="1" customWidth="1"/>
    <col min="11270" max="11270" width="6.07421875" style="1" customWidth="1"/>
    <col min="11271" max="11271" width="6.4609375" style="1" bestFit="1" customWidth="1"/>
    <col min="11272" max="11272" width="6.3046875" style="1" bestFit="1" customWidth="1"/>
    <col min="11273" max="11273" width="5.84375" style="1" customWidth="1"/>
    <col min="11274" max="11274" width="8.3046875" style="1" bestFit="1" customWidth="1"/>
    <col min="11275" max="11275" width="6.84375" style="1" customWidth="1"/>
    <col min="11276" max="11276" width="6.84375" style="1" bestFit="1" customWidth="1"/>
    <col min="11277" max="11277" width="6.07421875" style="1" customWidth="1"/>
    <col min="11278" max="11278" width="4.07421875" style="1" customWidth="1"/>
    <col min="11279" max="11279" width="7.4609375" style="1" customWidth="1"/>
    <col min="11280" max="11280" width="6.765625" style="1" customWidth="1"/>
    <col min="11281" max="11281" width="7.765625" style="1"/>
    <col min="11282" max="11282" width="1.69140625" style="1" customWidth="1"/>
    <col min="11283" max="11283" width="6.3046875" style="1" customWidth="1"/>
    <col min="11284" max="11284" width="6.84375" style="1" customWidth="1"/>
    <col min="11285" max="11285" width="8.3046875" style="1" bestFit="1" customWidth="1"/>
    <col min="11286" max="11286" width="6.07421875" style="1" customWidth="1"/>
    <col min="11287" max="11287" width="4.3046875" style="1" customWidth="1"/>
    <col min="11288" max="11288" width="2.07421875" style="1" customWidth="1"/>
    <col min="11289" max="11289" width="4.23046875" style="1" customWidth="1"/>
    <col min="11290" max="11290" width="8.07421875" style="1" bestFit="1" customWidth="1"/>
    <col min="11291" max="11291" width="1.53515625" style="1" customWidth="1"/>
    <col min="11292" max="11292" width="6.69140625" style="1" customWidth="1"/>
    <col min="11293" max="11293" width="6.84375" style="1" bestFit="1" customWidth="1"/>
    <col min="11294" max="11294" width="0.3046875" style="1" customWidth="1"/>
    <col min="11295" max="11295" width="7.765625" style="1"/>
    <col min="11296" max="11296" width="7.07421875" style="1" customWidth="1"/>
    <col min="11297" max="11301" width="7.765625" style="1"/>
    <col min="11302" max="11302" width="8.69140625" style="1" customWidth="1"/>
    <col min="11303" max="11304" width="7.765625" style="1"/>
    <col min="11305" max="11305" width="0.69140625" style="1" customWidth="1"/>
    <col min="11306" max="11306" width="6.3046875" style="1" customWidth="1"/>
    <col min="11307" max="11308" width="8.07421875" style="1" customWidth="1"/>
    <col min="11309" max="11314" width="9.07421875" style="1" customWidth="1"/>
    <col min="11315" max="11315" width="0.69140625" style="1" customWidth="1"/>
    <col min="11316" max="11316" width="7.765625" style="1"/>
    <col min="11317" max="11317" width="5.4609375" style="1" customWidth="1"/>
    <col min="11318" max="11318" width="6.3046875" style="1" customWidth="1"/>
    <col min="11319" max="11319" width="6.765625" style="1" customWidth="1"/>
    <col min="11320" max="11320" width="6.3046875" style="1" customWidth="1"/>
    <col min="11321" max="11321" width="5.23046875" style="1" customWidth="1"/>
    <col min="11322" max="11322" width="5.84375" style="1" customWidth="1"/>
    <col min="11323" max="11323" width="5.4609375" style="1" customWidth="1"/>
    <col min="11324" max="11324" width="6.3046875" style="1" customWidth="1"/>
    <col min="11325" max="11325" width="8.3046875" style="1" bestFit="1" customWidth="1"/>
    <col min="11326" max="11326" width="7.765625" style="1"/>
    <col min="11327" max="11327" width="7.69140625" style="1" bestFit="1" customWidth="1"/>
    <col min="11328" max="11328" width="7.765625" style="1"/>
    <col min="11329" max="11329" width="8" style="1" bestFit="1" customWidth="1"/>
    <col min="11330" max="11520" width="7.765625" style="1"/>
    <col min="11521" max="11521" width="5.765625" style="1" customWidth="1"/>
    <col min="11522" max="11522" width="5.23046875" style="1" bestFit="1" customWidth="1"/>
    <col min="11523" max="11523" width="7.07421875" style="1" customWidth="1"/>
    <col min="11524" max="11524" width="7.765625" style="1"/>
    <col min="11525" max="11525" width="6.84375" style="1" customWidth="1"/>
    <col min="11526" max="11526" width="6.07421875" style="1" customWidth="1"/>
    <col min="11527" max="11527" width="6.4609375" style="1" bestFit="1" customWidth="1"/>
    <col min="11528" max="11528" width="6.3046875" style="1" bestFit="1" customWidth="1"/>
    <col min="11529" max="11529" width="5.84375" style="1" customWidth="1"/>
    <col min="11530" max="11530" width="8.3046875" style="1" bestFit="1" customWidth="1"/>
    <col min="11531" max="11531" width="6.84375" style="1" customWidth="1"/>
    <col min="11532" max="11532" width="6.84375" style="1" bestFit="1" customWidth="1"/>
    <col min="11533" max="11533" width="6.07421875" style="1" customWidth="1"/>
    <col min="11534" max="11534" width="4.07421875" style="1" customWidth="1"/>
    <col min="11535" max="11535" width="7.4609375" style="1" customWidth="1"/>
    <col min="11536" max="11536" width="6.765625" style="1" customWidth="1"/>
    <col min="11537" max="11537" width="7.765625" style="1"/>
    <col min="11538" max="11538" width="1.69140625" style="1" customWidth="1"/>
    <col min="11539" max="11539" width="6.3046875" style="1" customWidth="1"/>
    <col min="11540" max="11540" width="6.84375" style="1" customWidth="1"/>
    <col min="11541" max="11541" width="8.3046875" style="1" bestFit="1" customWidth="1"/>
    <col min="11542" max="11542" width="6.07421875" style="1" customWidth="1"/>
    <col min="11543" max="11543" width="4.3046875" style="1" customWidth="1"/>
    <col min="11544" max="11544" width="2.07421875" style="1" customWidth="1"/>
    <col min="11545" max="11545" width="4.23046875" style="1" customWidth="1"/>
    <col min="11546" max="11546" width="8.07421875" style="1" bestFit="1" customWidth="1"/>
    <col min="11547" max="11547" width="1.53515625" style="1" customWidth="1"/>
    <col min="11548" max="11548" width="6.69140625" style="1" customWidth="1"/>
    <col min="11549" max="11549" width="6.84375" style="1" bestFit="1" customWidth="1"/>
    <col min="11550" max="11550" width="0.3046875" style="1" customWidth="1"/>
    <col min="11551" max="11551" width="7.765625" style="1"/>
    <col min="11552" max="11552" width="7.07421875" style="1" customWidth="1"/>
    <col min="11553" max="11557" width="7.765625" style="1"/>
    <col min="11558" max="11558" width="8.69140625" style="1" customWidth="1"/>
    <col min="11559" max="11560" width="7.765625" style="1"/>
    <col min="11561" max="11561" width="0.69140625" style="1" customWidth="1"/>
    <col min="11562" max="11562" width="6.3046875" style="1" customWidth="1"/>
    <col min="11563" max="11564" width="8.07421875" style="1" customWidth="1"/>
    <col min="11565" max="11570" width="9.07421875" style="1" customWidth="1"/>
    <col min="11571" max="11571" width="0.69140625" style="1" customWidth="1"/>
    <col min="11572" max="11572" width="7.765625" style="1"/>
    <col min="11573" max="11573" width="5.4609375" style="1" customWidth="1"/>
    <col min="11574" max="11574" width="6.3046875" style="1" customWidth="1"/>
    <col min="11575" max="11575" width="6.765625" style="1" customWidth="1"/>
    <col min="11576" max="11576" width="6.3046875" style="1" customWidth="1"/>
    <col min="11577" max="11577" width="5.23046875" style="1" customWidth="1"/>
    <col min="11578" max="11578" width="5.84375" style="1" customWidth="1"/>
    <col min="11579" max="11579" width="5.4609375" style="1" customWidth="1"/>
    <col min="11580" max="11580" width="6.3046875" style="1" customWidth="1"/>
    <col min="11581" max="11581" width="8.3046875" style="1" bestFit="1" customWidth="1"/>
    <col min="11582" max="11582" width="7.765625" style="1"/>
    <col min="11583" max="11583" width="7.69140625" style="1" bestFit="1" customWidth="1"/>
    <col min="11584" max="11584" width="7.765625" style="1"/>
    <col min="11585" max="11585" width="8" style="1" bestFit="1" customWidth="1"/>
    <col min="11586" max="11776" width="7.765625" style="1"/>
    <col min="11777" max="11777" width="5.765625" style="1" customWidth="1"/>
    <col min="11778" max="11778" width="5.23046875" style="1" bestFit="1" customWidth="1"/>
    <col min="11779" max="11779" width="7.07421875" style="1" customWidth="1"/>
    <col min="11780" max="11780" width="7.765625" style="1"/>
    <col min="11781" max="11781" width="6.84375" style="1" customWidth="1"/>
    <col min="11782" max="11782" width="6.07421875" style="1" customWidth="1"/>
    <col min="11783" max="11783" width="6.4609375" style="1" bestFit="1" customWidth="1"/>
    <col min="11784" max="11784" width="6.3046875" style="1" bestFit="1" customWidth="1"/>
    <col min="11785" max="11785" width="5.84375" style="1" customWidth="1"/>
    <col min="11786" max="11786" width="8.3046875" style="1" bestFit="1" customWidth="1"/>
    <col min="11787" max="11787" width="6.84375" style="1" customWidth="1"/>
    <col min="11788" max="11788" width="6.84375" style="1" bestFit="1" customWidth="1"/>
    <col min="11789" max="11789" width="6.07421875" style="1" customWidth="1"/>
    <col min="11790" max="11790" width="4.07421875" style="1" customWidth="1"/>
    <col min="11791" max="11791" width="7.4609375" style="1" customWidth="1"/>
    <col min="11792" max="11792" width="6.765625" style="1" customWidth="1"/>
    <col min="11793" max="11793" width="7.765625" style="1"/>
    <col min="11794" max="11794" width="1.69140625" style="1" customWidth="1"/>
    <col min="11795" max="11795" width="6.3046875" style="1" customWidth="1"/>
    <col min="11796" max="11796" width="6.84375" style="1" customWidth="1"/>
    <col min="11797" max="11797" width="8.3046875" style="1" bestFit="1" customWidth="1"/>
    <col min="11798" max="11798" width="6.07421875" style="1" customWidth="1"/>
    <col min="11799" max="11799" width="4.3046875" style="1" customWidth="1"/>
    <col min="11800" max="11800" width="2.07421875" style="1" customWidth="1"/>
    <col min="11801" max="11801" width="4.23046875" style="1" customWidth="1"/>
    <col min="11802" max="11802" width="8.07421875" style="1" bestFit="1" customWidth="1"/>
    <col min="11803" max="11803" width="1.53515625" style="1" customWidth="1"/>
    <col min="11804" max="11804" width="6.69140625" style="1" customWidth="1"/>
    <col min="11805" max="11805" width="6.84375" style="1" bestFit="1" customWidth="1"/>
    <col min="11806" max="11806" width="0.3046875" style="1" customWidth="1"/>
    <col min="11807" max="11807" width="7.765625" style="1"/>
    <col min="11808" max="11808" width="7.07421875" style="1" customWidth="1"/>
    <col min="11809" max="11813" width="7.765625" style="1"/>
    <col min="11814" max="11814" width="8.69140625" style="1" customWidth="1"/>
    <col min="11815" max="11816" width="7.765625" style="1"/>
    <col min="11817" max="11817" width="0.69140625" style="1" customWidth="1"/>
    <col min="11818" max="11818" width="6.3046875" style="1" customWidth="1"/>
    <col min="11819" max="11820" width="8.07421875" style="1" customWidth="1"/>
    <col min="11821" max="11826" width="9.07421875" style="1" customWidth="1"/>
    <col min="11827" max="11827" width="0.69140625" style="1" customWidth="1"/>
    <col min="11828" max="11828" width="7.765625" style="1"/>
    <col min="11829" max="11829" width="5.4609375" style="1" customWidth="1"/>
    <col min="11830" max="11830" width="6.3046875" style="1" customWidth="1"/>
    <col min="11831" max="11831" width="6.765625" style="1" customWidth="1"/>
    <col min="11832" max="11832" width="6.3046875" style="1" customWidth="1"/>
    <col min="11833" max="11833" width="5.23046875" style="1" customWidth="1"/>
    <col min="11834" max="11834" width="5.84375" style="1" customWidth="1"/>
    <col min="11835" max="11835" width="5.4609375" style="1" customWidth="1"/>
    <col min="11836" max="11836" width="6.3046875" style="1" customWidth="1"/>
    <col min="11837" max="11837" width="8.3046875" style="1" bestFit="1" customWidth="1"/>
    <col min="11838" max="11838" width="7.765625" style="1"/>
    <col min="11839" max="11839" width="7.69140625" style="1" bestFit="1" customWidth="1"/>
    <col min="11840" max="11840" width="7.765625" style="1"/>
    <col min="11841" max="11841" width="8" style="1" bestFit="1" customWidth="1"/>
    <col min="11842" max="12032" width="7.765625" style="1"/>
    <col min="12033" max="12033" width="5.765625" style="1" customWidth="1"/>
    <col min="12034" max="12034" width="5.23046875" style="1" bestFit="1" customWidth="1"/>
    <col min="12035" max="12035" width="7.07421875" style="1" customWidth="1"/>
    <col min="12036" max="12036" width="7.765625" style="1"/>
    <col min="12037" max="12037" width="6.84375" style="1" customWidth="1"/>
    <col min="12038" max="12038" width="6.07421875" style="1" customWidth="1"/>
    <col min="12039" max="12039" width="6.4609375" style="1" bestFit="1" customWidth="1"/>
    <col min="12040" max="12040" width="6.3046875" style="1" bestFit="1" customWidth="1"/>
    <col min="12041" max="12041" width="5.84375" style="1" customWidth="1"/>
    <col min="12042" max="12042" width="8.3046875" style="1" bestFit="1" customWidth="1"/>
    <col min="12043" max="12043" width="6.84375" style="1" customWidth="1"/>
    <col min="12044" max="12044" width="6.84375" style="1" bestFit="1" customWidth="1"/>
    <col min="12045" max="12045" width="6.07421875" style="1" customWidth="1"/>
    <col min="12046" max="12046" width="4.07421875" style="1" customWidth="1"/>
    <col min="12047" max="12047" width="7.4609375" style="1" customWidth="1"/>
    <col min="12048" max="12048" width="6.765625" style="1" customWidth="1"/>
    <col min="12049" max="12049" width="7.765625" style="1"/>
    <col min="12050" max="12050" width="1.69140625" style="1" customWidth="1"/>
    <col min="12051" max="12051" width="6.3046875" style="1" customWidth="1"/>
    <col min="12052" max="12052" width="6.84375" style="1" customWidth="1"/>
    <col min="12053" max="12053" width="8.3046875" style="1" bestFit="1" customWidth="1"/>
    <col min="12054" max="12054" width="6.07421875" style="1" customWidth="1"/>
    <col min="12055" max="12055" width="4.3046875" style="1" customWidth="1"/>
    <col min="12056" max="12056" width="2.07421875" style="1" customWidth="1"/>
    <col min="12057" max="12057" width="4.23046875" style="1" customWidth="1"/>
    <col min="12058" max="12058" width="8.07421875" style="1" bestFit="1" customWidth="1"/>
    <col min="12059" max="12059" width="1.53515625" style="1" customWidth="1"/>
    <col min="12060" max="12060" width="6.69140625" style="1" customWidth="1"/>
    <col min="12061" max="12061" width="6.84375" style="1" bestFit="1" customWidth="1"/>
    <col min="12062" max="12062" width="0.3046875" style="1" customWidth="1"/>
    <col min="12063" max="12063" width="7.765625" style="1"/>
    <col min="12064" max="12064" width="7.07421875" style="1" customWidth="1"/>
    <col min="12065" max="12069" width="7.765625" style="1"/>
    <col min="12070" max="12070" width="8.69140625" style="1" customWidth="1"/>
    <col min="12071" max="12072" width="7.765625" style="1"/>
    <col min="12073" max="12073" width="0.69140625" style="1" customWidth="1"/>
    <col min="12074" max="12074" width="6.3046875" style="1" customWidth="1"/>
    <col min="12075" max="12076" width="8.07421875" style="1" customWidth="1"/>
    <col min="12077" max="12082" width="9.07421875" style="1" customWidth="1"/>
    <col min="12083" max="12083" width="0.69140625" style="1" customWidth="1"/>
    <col min="12084" max="12084" width="7.765625" style="1"/>
    <col min="12085" max="12085" width="5.4609375" style="1" customWidth="1"/>
    <col min="12086" max="12086" width="6.3046875" style="1" customWidth="1"/>
    <col min="12087" max="12087" width="6.765625" style="1" customWidth="1"/>
    <col min="12088" max="12088" width="6.3046875" style="1" customWidth="1"/>
    <col min="12089" max="12089" width="5.23046875" style="1" customWidth="1"/>
    <col min="12090" max="12090" width="5.84375" style="1" customWidth="1"/>
    <col min="12091" max="12091" width="5.4609375" style="1" customWidth="1"/>
    <col min="12092" max="12092" width="6.3046875" style="1" customWidth="1"/>
    <col min="12093" max="12093" width="8.3046875" style="1" bestFit="1" customWidth="1"/>
    <col min="12094" max="12094" width="7.765625" style="1"/>
    <col min="12095" max="12095" width="7.69140625" style="1" bestFit="1" customWidth="1"/>
    <col min="12096" max="12096" width="7.765625" style="1"/>
    <col min="12097" max="12097" width="8" style="1" bestFit="1" customWidth="1"/>
    <col min="12098" max="12288" width="7.765625" style="1"/>
    <col min="12289" max="12289" width="5.765625" style="1" customWidth="1"/>
    <col min="12290" max="12290" width="5.23046875" style="1" bestFit="1" customWidth="1"/>
    <col min="12291" max="12291" width="7.07421875" style="1" customWidth="1"/>
    <col min="12292" max="12292" width="7.765625" style="1"/>
    <col min="12293" max="12293" width="6.84375" style="1" customWidth="1"/>
    <col min="12294" max="12294" width="6.07421875" style="1" customWidth="1"/>
    <col min="12295" max="12295" width="6.4609375" style="1" bestFit="1" customWidth="1"/>
    <col min="12296" max="12296" width="6.3046875" style="1" bestFit="1" customWidth="1"/>
    <col min="12297" max="12297" width="5.84375" style="1" customWidth="1"/>
    <col min="12298" max="12298" width="8.3046875" style="1" bestFit="1" customWidth="1"/>
    <col min="12299" max="12299" width="6.84375" style="1" customWidth="1"/>
    <col min="12300" max="12300" width="6.84375" style="1" bestFit="1" customWidth="1"/>
    <col min="12301" max="12301" width="6.07421875" style="1" customWidth="1"/>
    <col min="12302" max="12302" width="4.07421875" style="1" customWidth="1"/>
    <col min="12303" max="12303" width="7.4609375" style="1" customWidth="1"/>
    <col min="12304" max="12304" width="6.765625" style="1" customWidth="1"/>
    <col min="12305" max="12305" width="7.765625" style="1"/>
    <col min="12306" max="12306" width="1.69140625" style="1" customWidth="1"/>
    <col min="12307" max="12307" width="6.3046875" style="1" customWidth="1"/>
    <col min="12308" max="12308" width="6.84375" style="1" customWidth="1"/>
    <col min="12309" max="12309" width="8.3046875" style="1" bestFit="1" customWidth="1"/>
    <col min="12310" max="12310" width="6.07421875" style="1" customWidth="1"/>
    <col min="12311" max="12311" width="4.3046875" style="1" customWidth="1"/>
    <col min="12312" max="12312" width="2.07421875" style="1" customWidth="1"/>
    <col min="12313" max="12313" width="4.23046875" style="1" customWidth="1"/>
    <col min="12314" max="12314" width="8.07421875" style="1" bestFit="1" customWidth="1"/>
    <col min="12315" max="12315" width="1.53515625" style="1" customWidth="1"/>
    <col min="12316" max="12316" width="6.69140625" style="1" customWidth="1"/>
    <col min="12317" max="12317" width="6.84375" style="1" bestFit="1" customWidth="1"/>
    <col min="12318" max="12318" width="0.3046875" style="1" customWidth="1"/>
    <col min="12319" max="12319" width="7.765625" style="1"/>
    <col min="12320" max="12320" width="7.07421875" style="1" customWidth="1"/>
    <col min="12321" max="12325" width="7.765625" style="1"/>
    <col min="12326" max="12326" width="8.69140625" style="1" customWidth="1"/>
    <col min="12327" max="12328" width="7.765625" style="1"/>
    <col min="12329" max="12329" width="0.69140625" style="1" customWidth="1"/>
    <col min="12330" max="12330" width="6.3046875" style="1" customWidth="1"/>
    <col min="12331" max="12332" width="8.07421875" style="1" customWidth="1"/>
    <col min="12333" max="12338" width="9.07421875" style="1" customWidth="1"/>
    <col min="12339" max="12339" width="0.69140625" style="1" customWidth="1"/>
    <col min="12340" max="12340" width="7.765625" style="1"/>
    <col min="12341" max="12341" width="5.4609375" style="1" customWidth="1"/>
    <col min="12342" max="12342" width="6.3046875" style="1" customWidth="1"/>
    <col min="12343" max="12343" width="6.765625" style="1" customWidth="1"/>
    <col min="12344" max="12344" width="6.3046875" style="1" customWidth="1"/>
    <col min="12345" max="12345" width="5.23046875" style="1" customWidth="1"/>
    <col min="12346" max="12346" width="5.84375" style="1" customWidth="1"/>
    <col min="12347" max="12347" width="5.4609375" style="1" customWidth="1"/>
    <col min="12348" max="12348" width="6.3046875" style="1" customWidth="1"/>
    <col min="12349" max="12349" width="8.3046875" style="1" bestFit="1" customWidth="1"/>
    <col min="12350" max="12350" width="7.765625" style="1"/>
    <col min="12351" max="12351" width="7.69140625" style="1" bestFit="1" customWidth="1"/>
    <col min="12352" max="12352" width="7.765625" style="1"/>
    <col min="12353" max="12353" width="8" style="1" bestFit="1" customWidth="1"/>
    <col min="12354" max="12544" width="7.765625" style="1"/>
    <col min="12545" max="12545" width="5.765625" style="1" customWidth="1"/>
    <col min="12546" max="12546" width="5.23046875" style="1" bestFit="1" customWidth="1"/>
    <col min="12547" max="12547" width="7.07421875" style="1" customWidth="1"/>
    <col min="12548" max="12548" width="7.765625" style="1"/>
    <col min="12549" max="12549" width="6.84375" style="1" customWidth="1"/>
    <col min="12550" max="12550" width="6.07421875" style="1" customWidth="1"/>
    <col min="12551" max="12551" width="6.4609375" style="1" bestFit="1" customWidth="1"/>
    <col min="12552" max="12552" width="6.3046875" style="1" bestFit="1" customWidth="1"/>
    <col min="12553" max="12553" width="5.84375" style="1" customWidth="1"/>
    <col min="12554" max="12554" width="8.3046875" style="1" bestFit="1" customWidth="1"/>
    <col min="12555" max="12555" width="6.84375" style="1" customWidth="1"/>
    <col min="12556" max="12556" width="6.84375" style="1" bestFit="1" customWidth="1"/>
    <col min="12557" max="12557" width="6.07421875" style="1" customWidth="1"/>
    <col min="12558" max="12558" width="4.07421875" style="1" customWidth="1"/>
    <col min="12559" max="12559" width="7.4609375" style="1" customWidth="1"/>
    <col min="12560" max="12560" width="6.765625" style="1" customWidth="1"/>
    <col min="12561" max="12561" width="7.765625" style="1"/>
    <col min="12562" max="12562" width="1.69140625" style="1" customWidth="1"/>
    <col min="12563" max="12563" width="6.3046875" style="1" customWidth="1"/>
    <col min="12564" max="12564" width="6.84375" style="1" customWidth="1"/>
    <col min="12565" max="12565" width="8.3046875" style="1" bestFit="1" customWidth="1"/>
    <col min="12566" max="12566" width="6.07421875" style="1" customWidth="1"/>
    <col min="12567" max="12567" width="4.3046875" style="1" customWidth="1"/>
    <col min="12568" max="12568" width="2.07421875" style="1" customWidth="1"/>
    <col min="12569" max="12569" width="4.23046875" style="1" customWidth="1"/>
    <col min="12570" max="12570" width="8.07421875" style="1" bestFit="1" customWidth="1"/>
    <col min="12571" max="12571" width="1.53515625" style="1" customWidth="1"/>
    <col min="12572" max="12572" width="6.69140625" style="1" customWidth="1"/>
    <col min="12573" max="12573" width="6.84375" style="1" bestFit="1" customWidth="1"/>
    <col min="12574" max="12574" width="0.3046875" style="1" customWidth="1"/>
    <col min="12575" max="12575" width="7.765625" style="1"/>
    <col min="12576" max="12576" width="7.07421875" style="1" customWidth="1"/>
    <col min="12577" max="12581" width="7.765625" style="1"/>
    <col min="12582" max="12582" width="8.69140625" style="1" customWidth="1"/>
    <col min="12583" max="12584" width="7.765625" style="1"/>
    <col min="12585" max="12585" width="0.69140625" style="1" customWidth="1"/>
    <col min="12586" max="12586" width="6.3046875" style="1" customWidth="1"/>
    <col min="12587" max="12588" width="8.07421875" style="1" customWidth="1"/>
    <col min="12589" max="12594" width="9.07421875" style="1" customWidth="1"/>
    <col min="12595" max="12595" width="0.69140625" style="1" customWidth="1"/>
    <col min="12596" max="12596" width="7.765625" style="1"/>
    <col min="12597" max="12597" width="5.4609375" style="1" customWidth="1"/>
    <col min="12598" max="12598" width="6.3046875" style="1" customWidth="1"/>
    <col min="12599" max="12599" width="6.765625" style="1" customWidth="1"/>
    <col min="12600" max="12600" width="6.3046875" style="1" customWidth="1"/>
    <col min="12601" max="12601" width="5.23046875" style="1" customWidth="1"/>
    <col min="12602" max="12602" width="5.84375" style="1" customWidth="1"/>
    <col min="12603" max="12603" width="5.4609375" style="1" customWidth="1"/>
    <col min="12604" max="12604" width="6.3046875" style="1" customWidth="1"/>
    <col min="12605" max="12605" width="8.3046875" style="1" bestFit="1" customWidth="1"/>
    <col min="12606" max="12606" width="7.765625" style="1"/>
    <col min="12607" max="12607" width="7.69140625" style="1" bestFit="1" customWidth="1"/>
    <col min="12608" max="12608" width="7.765625" style="1"/>
    <col min="12609" max="12609" width="8" style="1" bestFit="1" customWidth="1"/>
    <col min="12610" max="12800" width="7.765625" style="1"/>
    <col min="12801" max="12801" width="5.765625" style="1" customWidth="1"/>
    <col min="12802" max="12802" width="5.23046875" style="1" bestFit="1" customWidth="1"/>
    <col min="12803" max="12803" width="7.07421875" style="1" customWidth="1"/>
    <col min="12804" max="12804" width="7.765625" style="1"/>
    <col min="12805" max="12805" width="6.84375" style="1" customWidth="1"/>
    <col min="12806" max="12806" width="6.07421875" style="1" customWidth="1"/>
    <col min="12807" max="12807" width="6.4609375" style="1" bestFit="1" customWidth="1"/>
    <col min="12808" max="12808" width="6.3046875" style="1" bestFit="1" customWidth="1"/>
    <col min="12809" max="12809" width="5.84375" style="1" customWidth="1"/>
    <col min="12810" max="12810" width="8.3046875" style="1" bestFit="1" customWidth="1"/>
    <col min="12811" max="12811" width="6.84375" style="1" customWidth="1"/>
    <col min="12812" max="12812" width="6.84375" style="1" bestFit="1" customWidth="1"/>
    <col min="12813" max="12813" width="6.07421875" style="1" customWidth="1"/>
    <col min="12814" max="12814" width="4.07421875" style="1" customWidth="1"/>
    <col min="12815" max="12815" width="7.4609375" style="1" customWidth="1"/>
    <col min="12816" max="12816" width="6.765625" style="1" customWidth="1"/>
    <col min="12817" max="12817" width="7.765625" style="1"/>
    <col min="12818" max="12818" width="1.69140625" style="1" customWidth="1"/>
    <col min="12819" max="12819" width="6.3046875" style="1" customWidth="1"/>
    <col min="12820" max="12820" width="6.84375" style="1" customWidth="1"/>
    <col min="12821" max="12821" width="8.3046875" style="1" bestFit="1" customWidth="1"/>
    <col min="12822" max="12822" width="6.07421875" style="1" customWidth="1"/>
    <col min="12823" max="12823" width="4.3046875" style="1" customWidth="1"/>
    <col min="12824" max="12824" width="2.07421875" style="1" customWidth="1"/>
    <col min="12825" max="12825" width="4.23046875" style="1" customWidth="1"/>
    <col min="12826" max="12826" width="8.07421875" style="1" bestFit="1" customWidth="1"/>
    <col min="12827" max="12827" width="1.53515625" style="1" customWidth="1"/>
    <col min="12828" max="12828" width="6.69140625" style="1" customWidth="1"/>
    <col min="12829" max="12829" width="6.84375" style="1" bestFit="1" customWidth="1"/>
    <col min="12830" max="12830" width="0.3046875" style="1" customWidth="1"/>
    <col min="12831" max="12831" width="7.765625" style="1"/>
    <col min="12832" max="12832" width="7.07421875" style="1" customWidth="1"/>
    <col min="12833" max="12837" width="7.765625" style="1"/>
    <col min="12838" max="12838" width="8.69140625" style="1" customWidth="1"/>
    <col min="12839" max="12840" width="7.765625" style="1"/>
    <col min="12841" max="12841" width="0.69140625" style="1" customWidth="1"/>
    <col min="12842" max="12842" width="6.3046875" style="1" customWidth="1"/>
    <col min="12843" max="12844" width="8.07421875" style="1" customWidth="1"/>
    <col min="12845" max="12850" width="9.07421875" style="1" customWidth="1"/>
    <col min="12851" max="12851" width="0.69140625" style="1" customWidth="1"/>
    <col min="12852" max="12852" width="7.765625" style="1"/>
    <col min="12853" max="12853" width="5.4609375" style="1" customWidth="1"/>
    <col min="12854" max="12854" width="6.3046875" style="1" customWidth="1"/>
    <col min="12855" max="12855" width="6.765625" style="1" customWidth="1"/>
    <col min="12856" max="12856" width="6.3046875" style="1" customWidth="1"/>
    <col min="12857" max="12857" width="5.23046875" style="1" customWidth="1"/>
    <col min="12858" max="12858" width="5.84375" style="1" customWidth="1"/>
    <col min="12859" max="12859" width="5.4609375" style="1" customWidth="1"/>
    <col min="12860" max="12860" width="6.3046875" style="1" customWidth="1"/>
    <col min="12861" max="12861" width="8.3046875" style="1" bestFit="1" customWidth="1"/>
    <col min="12862" max="12862" width="7.765625" style="1"/>
    <col min="12863" max="12863" width="7.69140625" style="1" bestFit="1" customWidth="1"/>
    <col min="12864" max="12864" width="7.765625" style="1"/>
    <col min="12865" max="12865" width="8" style="1" bestFit="1" customWidth="1"/>
    <col min="12866" max="13056" width="7.765625" style="1"/>
    <col min="13057" max="13057" width="5.765625" style="1" customWidth="1"/>
    <col min="13058" max="13058" width="5.23046875" style="1" bestFit="1" customWidth="1"/>
    <col min="13059" max="13059" width="7.07421875" style="1" customWidth="1"/>
    <col min="13060" max="13060" width="7.765625" style="1"/>
    <col min="13061" max="13061" width="6.84375" style="1" customWidth="1"/>
    <col min="13062" max="13062" width="6.07421875" style="1" customWidth="1"/>
    <col min="13063" max="13063" width="6.4609375" style="1" bestFit="1" customWidth="1"/>
    <col min="13064" max="13064" width="6.3046875" style="1" bestFit="1" customWidth="1"/>
    <col min="13065" max="13065" width="5.84375" style="1" customWidth="1"/>
    <col min="13066" max="13066" width="8.3046875" style="1" bestFit="1" customWidth="1"/>
    <col min="13067" max="13067" width="6.84375" style="1" customWidth="1"/>
    <col min="13068" max="13068" width="6.84375" style="1" bestFit="1" customWidth="1"/>
    <col min="13069" max="13069" width="6.07421875" style="1" customWidth="1"/>
    <col min="13070" max="13070" width="4.07421875" style="1" customWidth="1"/>
    <col min="13071" max="13071" width="7.4609375" style="1" customWidth="1"/>
    <col min="13072" max="13072" width="6.765625" style="1" customWidth="1"/>
    <col min="13073" max="13073" width="7.765625" style="1"/>
    <col min="13074" max="13074" width="1.69140625" style="1" customWidth="1"/>
    <col min="13075" max="13075" width="6.3046875" style="1" customWidth="1"/>
    <col min="13076" max="13076" width="6.84375" style="1" customWidth="1"/>
    <col min="13077" max="13077" width="8.3046875" style="1" bestFit="1" customWidth="1"/>
    <col min="13078" max="13078" width="6.07421875" style="1" customWidth="1"/>
    <col min="13079" max="13079" width="4.3046875" style="1" customWidth="1"/>
    <col min="13080" max="13080" width="2.07421875" style="1" customWidth="1"/>
    <col min="13081" max="13081" width="4.23046875" style="1" customWidth="1"/>
    <col min="13082" max="13082" width="8.07421875" style="1" bestFit="1" customWidth="1"/>
    <col min="13083" max="13083" width="1.53515625" style="1" customWidth="1"/>
    <col min="13084" max="13084" width="6.69140625" style="1" customWidth="1"/>
    <col min="13085" max="13085" width="6.84375" style="1" bestFit="1" customWidth="1"/>
    <col min="13086" max="13086" width="0.3046875" style="1" customWidth="1"/>
    <col min="13087" max="13087" width="7.765625" style="1"/>
    <col min="13088" max="13088" width="7.07421875" style="1" customWidth="1"/>
    <col min="13089" max="13093" width="7.765625" style="1"/>
    <col min="13094" max="13094" width="8.69140625" style="1" customWidth="1"/>
    <col min="13095" max="13096" width="7.765625" style="1"/>
    <col min="13097" max="13097" width="0.69140625" style="1" customWidth="1"/>
    <col min="13098" max="13098" width="6.3046875" style="1" customWidth="1"/>
    <col min="13099" max="13100" width="8.07421875" style="1" customWidth="1"/>
    <col min="13101" max="13106" width="9.07421875" style="1" customWidth="1"/>
    <col min="13107" max="13107" width="0.69140625" style="1" customWidth="1"/>
    <col min="13108" max="13108" width="7.765625" style="1"/>
    <col min="13109" max="13109" width="5.4609375" style="1" customWidth="1"/>
    <col min="13110" max="13110" width="6.3046875" style="1" customWidth="1"/>
    <col min="13111" max="13111" width="6.765625" style="1" customWidth="1"/>
    <col min="13112" max="13112" width="6.3046875" style="1" customWidth="1"/>
    <col min="13113" max="13113" width="5.23046875" style="1" customWidth="1"/>
    <col min="13114" max="13114" width="5.84375" style="1" customWidth="1"/>
    <col min="13115" max="13115" width="5.4609375" style="1" customWidth="1"/>
    <col min="13116" max="13116" width="6.3046875" style="1" customWidth="1"/>
    <col min="13117" max="13117" width="8.3046875" style="1" bestFit="1" customWidth="1"/>
    <col min="13118" max="13118" width="7.765625" style="1"/>
    <col min="13119" max="13119" width="7.69140625" style="1" bestFit="1" customWidth="1"/>
    <col min="13120" max="13120" width="7.765625" style="1"/>
    <col min="13121" max="13121" width="8" style="1" bestFit="1" customWidth="1"/>
    <col min="13122" max="13312" width="7.765625" style="1"/>
    <col min="13313" max="13313" width="5.765625" style="1" customWidth="1"/>
    <col min="13314" max="13314" width="5.23046875" style="1" bestFit="1" customWidth="1"/>
    <col min="13315" max="13315" width="7.07421875" style="1" customWidth="1"/>
    <col min="13316" max="13316" width="7.765625" style="1"/>
    <col min="13317" max="13317" width="6.84375" style="1" customWidth="1"/>
    <col min="13318" max="13318" width="6.07421875" style="1" customWidth="1"/>
    <col min="13319" max="13319" width="6.4609375" style="1" bestFit="1" customWidth="1"/>
    <col min="13320" max="13320" width="6.3046875" style="1" bestFit="1" customWidth="1"/>
    <col min="13321" max="13321" width="5.84375" style="1" customWidth="1"/>
    <col min="13322" max="13322" width="8.3046875" style="1" bestFit="1" customWidth="1"/>
    <col min="13323" max="13323" width="6.84375" style="1" customWidth="1"/>
    <col min="13324" max="13324" width="6.84375" style="1" bestFit="1" customWidth="1"/>
    <col min="13325" max="13325" width="6.07421875" style="1" customWidth="1"/>
    <col min="13326" max="13326" width="4.07421875" style="1" customWidth="1"/>
    <col min="13327" max="13327" width="7.4609375" style="1" customWidth="1"/>
    <col min="13328" max="13328" width="6.765625" style="1" customWidth="1"/>
    <col min="13329" max="13329" width="7.765625" style="1"/>
    <col min="13330" max="13330" width="1.69140625" style="1" customWidth="1"/>
    <col min="13331" max="13331" width="6.3046875" style="1" customWidth="1"/>
    <col min="13332" max="13332" width="6.84375" style="1" customWidth="1"/>
    <col min="13333" max="13333" width="8.3046875" style="1" bestFit="1" customWidth="1"/>
    <col min="13334" max="13334" width="6.07421875" style="1" customWidth="1"/>
    <col min="13335" max="13335" width="4.3046875" style="1" customWidth="1"/>
    <col min="13336" max="13336" width="2.07421875" style="1" customWidth="1"/>
    <col min="13337" max="13337" width="4.23046875" style="1" customWidth="1"/>
    <col min="13338" max="13338" width="8.07421875" style="1" bestFit="1" customWidth="1"/>
    <col min="13339" max="13339" width="1.53515625" style="1" customWidth="1"/>
    <col min="13340" max="13340" width="6.69140625" style="1" customWidth="1"/>
    <col min="13341" max="13341" width="6.84375" style="1" bestFit="1" customWidth="1"/>
    <col min="13342" max="13342" width="0.3046875" style="1" customWidth="1"/>
    <col min="13343" max="13343" width="7.765625" style="1"/>
    <col min="13344" max="13344" width="7.07421875" style="1" customWidth="1"/>
    <col min="13345" max="13349" width="7.765625" style="1"/>
    <col min="13350" max="13350" width="8.69140625" style="1" customWidth="1"/>
    <col min="13351" max="13352" width="7.765625" style="1"/>
    <col min="13353" max="13353" width="0.69140625" style="1" customWidth="1"/>
    <col min="13354" max="13354" width="6.3046875" style="1" customWidth="1"/>
    <col min="13355" max="13356" width="8.07421875" style="1" customWidth="1"/>
    <col min="13357" max="13362" width="9.07421875" style="1" customWidth="1"/>
    <col min="13363" max="13363" width="0.69140625" style="1" customWidth="1"/>
    <col min="13364" max="13364" width="7.765625" style="1"/>
    <col min="13365" max="13365" width="5.4609375" style="1" customWidth="1"/>
    <col min="13366" max="13366" width="6.3046875" style="1" customWidth="1"/>
    <col min="13367" max="13367" width="6.765625" style="1" customWidth="1"/>
    <col min="13368" max="13368" width="6.3046875" style="1" customWidth="1"/>
    <col min="13369" max="13369" width="5.23046875" style="1" customWidth="1"/>
    <col min="13370" max="13370" width="5.84375" style="1" customWidth="1"/>
    <col min="13371" max="13371" width="5.4609375" style="1" customWidth="1"/>
    <col min="13372" max="13372" width="6.3046875" style="1" customWidth="1"/>
    <col min="13373" max="13373" width="8.3046875" style="1" bestFit="1" customWidth="1"/>
    <col min="13374" max="13374" width="7.765625" style="1"/>
    <col min="13375" max="13375" width="7.69140625" style="1" bestFit="1" customWidth="1"/>
    <col min="13376" max="13376" width="7.765625" style="1"/>
    <col min="13377" max="13377" width="8" style="1" bestFit="1" customWidth="1"/>
    <col min="13378" max="13568" width="7.765625" style="1"/>
    <col min="13569" max="13569" width="5.765625" style="1" customWidth="1"/>
    <col min="13570" max="13570" width="5.23046875" style="1" bestFit="1" customWidth="1"/>
    <col min="13571" max="13571" width="7.07421875" style="1" customWidth="1"/>
    <col min="13572" max="13572" width="7.765625" style="1"/>
    <col min="13573" max="13573" width="6.84375" style="1" customWidth="1"/>
    <col min="13574" max="13574" width="6.07421875" style="1" customWidth="1"/>
    <col min="13575" max="13575" width="6.4609375" style="1" bestFit="1" customWidth="1"/>
    <col min="13576" max="13576" width="6.3046875" style="1" bestFit="1" customWidth="1"/>
    <col min="13577" max="13577" width="5.84375" style="1" customWidth="1"/>
    <col min="13578" max="13578" width="8.3046875" style="1" bestFit="1" customWidth="1"/>
    <col min="13579" max="13579" width="6.84375" style="1" customWidth="1"/>
    <col min="13580" max="13580" width="6.84375" style="1" bestFit="1" customWidth="1"/>
    <col min="13581" max="13581" width="6.07421875" style="1" customWidth="1"/>
    <col min="13582" max="13582" width="4.07421875" style="1" customWidth="1"/>
    <col min="13583" max="13583" width="7.4609375" style="1" customWidth="1"/>
    <col min="13584" max="13584" width="6.765625" style="1" customWidth="1"/>
    <col min="13585" max="13585" width="7.765625" style="1"/>
    <col min="13586" max="13586" width="1.69140625" style="1" customWidth="1"/>
    <col min="13587" max="13587" width="6.3046875" style="1" customWidth="1"/>
    <col min="13588" max="13588" width="6.84375" style="1" customWidth="1"/>
    <col min="13589" max="13589" width="8.3046875" style="1" bestFit="1" customWidth="1"/>
    <col min="13590" max="13590" width="6.07421875" style="1" customWidth="1"/>
    <col min="13591" max="13591" width="4.3046875" style="1" customWidth="1"/>
    <col min="13592" max="13592" width="2.07421875" style="1" customWidth="1"/>
    <col min="13593" max="13593" width="4.23046875" style="1" customWidth="1"/>
    <col min="13594" max="13594" width="8.07421875" style="1" bestFit="1" customWidth="1"/>
    <col min="13595" max="13595" width="1.53515625" style="1" customWidth="1"/>
    <col min="13596" max="13596" width="6.69140625" style="1" customWidth="1"/>
    <col min="13597" max="13597" width="6.84375" style="1" bestFit="1" customWidth="1"/>
    <col min="13598" max="13598" width="0.3046875" style="1" customWidth="1"/>
    <col min="13599" max="13599" width="7.765625" style="1"/>
    <col min="13600" max="13600" width="7.07421875" style="1" customWidth="1"/>
    <col min="13601" max="13605" width="7.765625" style="1"/>
    <col min="13606" max="13606" width="8.69140625" style="1" customWidth="1"/>
    <col min="13607" max="13608" width="7.765625" style="1"/>
    <col min="13609" max="13609" width="0.69140625" style="1" customWidth="1"/>
    <col min="13610" max="13610" width="6.3046875" style="1" customWidth="1"/>
    <col min="13611" max="13612" width="8.07421875" style="1" customWidth="1"/>
    <col min="13613" max="13618" width="9.07421875" style="1" customWidth="1"/>
    <col min="13619" max="13619" width="0.69140625" style="1" customWidth="1"/>
    <col min="13620" max="13620" width="7.765625" style="1"/>
    <col min="13621" max="13621" width="5.4609375" style="1" customWidth="1"/>
    <col min="13622" max="13622" width="6.3046875" style="1" customWidth="1"/>
    <col min="13623" max="13623" width="6.765625" style="1" customWidth="1"/>
    <col min="13624" max="13624" width="6.3046875" style="1" customWidth="1"/>
    <col min="13625" max="13625" width="5.23046875" style="1" customWidth="1"/>
    <col min="13626" max="13626" width="5.84375" style="1" customWidth="1"/>
    <col min="13627" max="13627" width="5.4609375" style="1" customWidth="1"/>
    <col min="13628" max="13628" width="6.3046875" style="1" customWidth="1"/>
    <col min="13629" max="13629" width="8.3046875" style="1" bestFit="1" customWidth="1"/>
    <col min="13630" max="13630" width="7.765625" style="1"/>
    <col min="13631" max="13631" width="7.69140625" style="1" bestFit="1" customWidth="1"/>
    <col min="13632" max="13632" width="7.765625" style="1"/>
    <col min="13633" max="13633" width="8" style="1" bestFit="1" customWidth="1"/>
    <col min="13634" max="13824" width="7.765625" style="1"/>
    <col min="13825" max="13825" width="5.765625" style="1" customWidth="1"/>
    <col min="13826" max="13826" width="5.23046875" style="1" bestFit="1" customWidth="1"/>
    <col min="13827" max="13827" width="7.07421875" style="1" customWidth="1"/>
    <col min="13828" max="13828" width="7.765625" style="1"/>
    <col min="13829" max="13829" width="6.84375" style="1" customWidth="1"/>
    <col min="13830" max="13830" width="6.07421875" style="1" customWidth="1"/>
    <col min="13831" max="13831" width="6.4609375" style="1" bestFit="1" customWidth="1"/>
    <col min="13832" max="13832" width="6.3046875" style="1" bestFit="1" customWidth="1"/>
    <col min="13833" max="13833" width="5.84375" style="1" customWidth="1"/>
    <col min="13834" max="13834" width="8.3046875" style="1" bestFit="1" customWidth="1"/>
    <col min="13835" max="13835" width="6.84375" style="1" customWidth="1"/>
    <col min="13836" max="13836" width="6.84375" style="1" bestFit="1" customWidth="1"/>
    <col min="13837" max="13837" width="6.07421875" style="1" customWidth="1"/>
    <col min="13838" max="13838" width="4.07421875" style="1" customWidth="1"/>
    <col min="13839" max="13839" width="7.4609375" style="1" customWidth="1"/>
    <col min="13840" max="13840" width="6.765625" style="1" customWidth="1"/>
    <col min="13841" max="13841" width="7.765625" style="1"/>
    <col min="13842" max="13842" width="1.69140625" style="1" customWidth="1"/>
    <col min="13843" max="13843" width="6.3046875" style="1" customWidth="1"/>
    <col min="13844" max="13844" width="6.84375" style="1" customWidth="1"/>
    <col min="13845" max="13845" width="8.3046875" style="1" bestFit="1" customWidth="1"/>
    <col min="13846" max="13846" width="6.07421875" style="1" customWidth="1"/>
    <col min="13847" max="13847" width="4.3046875" style="1" customWidth="1"/>
    <col min="13848" max="13848" width="2.07421875" style="1" customWidth="1"/>
    <col min="13849" max="13849" width="4.23046875" style="1" customWidth="1"/>
    <col min="13850" max="13850" width="8.07421875" style="1" bestFit="1" customWidth="1"/>
    <col min="13851" max="13851" width="1.53515625" style="1" customWidth="1"/>
    <col min="13852" max="13852" width="6.69140625" style="1" customWidth="1"/>
    <col min="13853" max="13853" width="6.84375" style="1" bestFit="1" customWidth="1"/>
    <col min="13854" max="13854" width="0.3046875" style="1" customWidth="1"/>
    <col min="13855" max="13855" width="7.765625" style="1"/>
    <col min="13856" max="13856" width="7.07421875" style="1" customWidth="1"/>
    <col min="13857" max="13861" width="7.765625" style="1"/>
    <col min="13862" max="13862" width="8.69140625" style="1" customWidth="1"/>
    <col min="13863" max="13864" width="7.765625" style="1"/>
    <col min="13865" max="13865" width="0.69140625" style="1" customWidth="1"/>
    <col min="13866" max="13866" width="6.3046875" style="1" customWidth="1"/>
    <col min="13867" max="13868" width="8.07421875" style="1" customWidth="1"/>
    <col min="13869" max="13874" width="9.07421875" style="1" customWidth="1"/>
    <col min="13875" max="13875" width="0.69140625" style="1" customWidth="1"/>
    <col min="13876" max="13876" width="7.765625" style="1"/>
    <col min="13877" max="13877" width="5.4609375" style="1" customWidth="1"/>
    <col min="13878" max="13878" width="6.3046875" style="1" customWidth="1"/>
    <col min="13879" max="13879" width="6.765625" style="1" customWidth="1"/>
    <col min="13880" max="13880" width="6.3046875" style="1" customWidth="1"/>
    <col min="13881" max="13881" width="5.23046875" style="1" customWidth="1"/>
    <col min="13882" max="13882" width="5.84375" style="1" customWidth="1"/>
    <col min="13883" max="13883" width="5.4609375" style="1" customWidth="1"/>
    <col min="13884" max="13884" width="6.3046875" style="1" customWidth="1"/>
    <col min="13885" max="13885" width="8.3046875" style="1" bestFit="1" customWidth="1"/>
    <col min="13886" max="13886" width="7.765625" style="1"/>
    <col min="13887" max="13887" width="7.69140625" style="1" bestFit="1" customWidth="1"/>
    <col min="13888" max="13888" width="7.765625" style="1"/>
    <col min="13889" max="13889" width="8" style="1" bestFit="1" customWidth="1"/>
    <col min="13890" max="14080" width="7.765625" style="1"/>
    <col min="14081" max="14081" width="5.765625" style="1" customWidth="1"/>
    <col min="14082" max="14082" width="5.23046875" style="1" bestFit="1" customWidth="1"/>
    <col min="14083" max="14083" width="7.07421875" style="1" customWidth="1"/>
    <col min="14084" max="14084" width="7.765625" style="1"/>
    <col min="14085" max="14085" width="6.84375" style="1" customWidth="1"/>
    <col min="14086" max="14086" width="6.07421875" style="1" customWidth="1"/>
    <col min="14087" max="14087" width="6.4609375" style="1" bestFit="1" customWidth="1"/>
    <col min="14088" max="14088" width="6.3046875" style="1" bestFit="1" customWidth="1"/>
    <col min="14089" max="14089" width="5.84375" style="1" customWidth="1"/>
    <col min="14090" max="14090" width="8.3046875" style="1" bestFit="1" customWidth="1"/>
    <col min="14091" max="14091" width="6.84375" style="1" customWidth="1"/>
    <col min="14092" max="14092" width="6.84375" style="1" bestFit="1" customWidth="1"/>
    <col min="14093" max="14093" width="6.07421875" style="1" customWidth="1"/>
    <col min="14094" max="14094" width="4.07421875" style="1" customWidth="1"/>
    <col min="14095" max="14095" width="7.4609375" style="1" customWidth="1"/>
    <col min="14096" max="14096" width="6.765625" style="1" customWidth="1"/>
    <col min="14097" max="14097" width="7.765625" style="1"/>
    <col min="14098" max="14098" width="1.69140625" style="1" customWidth="1"/>
    <col min="14099" max="14099" width="6.3046875" style="1" customWidth="1"/>
    <col min="14100" max="14100" width="6.84375" style="1" customWidth="1"/>
    <col min="14101" max="14101" width="8.3046875" style="1" bestFit="1" customWidth="1"/>
    <col min="14102" max="14102" width="6.07421875" style="1" customWidth="1"/>
    <col min="14103" max="14103" width="4.3046875" style="1" customWidth="1"/>
    <col min="14104" max="14104" width="2.07421875" style="1" customWidth="1"/>
    <col min="14105" max="14105" width="4.23046875" style="1" customWidth="1"/>
    <col min="14106" max="14106" width="8.07421875" style="1" bestFit="1" customWidth="1"/>
    <col min="14107" max="14107" width="1.53515625" style="1" customWidth="1"/>
    <col min="14108" max="14108" width="6.69140625" style="1" customWidth="1"/>
    <col min="14109" max="14109" width="6.84375" style="1" bestFit="1" customWidth="1"/>
    <col min="14110" max="14110" width="0.3046875" style="1" customWidth="1"/>
    <col min="14111" max="14111" width="7.765625" style="1"/>
    <col min="14112" max="14112" width="7.07421875" style="1" customWidth="1"/>
    <col min="14113" max="14117" width="7.765625" style="1"/>
    <col min="14118" max="14118" width="8.69140625" style="1" customWidth="1"/>
    <col min="14119" max="14120" width="7.765625" style="1"/>
    <col min="14121" max="14121" width="0.69140625" style="1" customWidth="1"/>
    <col min="14122" max="14122" width="6.3046875" style="1" customWidth="1"/>
    <col min="14123" max="14124" width="8.07421875" style="1" customWidth="1"/>
    <col min="14125" max="14130" width="9.07421875" style="1" customWidth="1"/>
    <col min="14131" max="14131" width="0.69140625" style="1" customWidth="1"/>
    <col min="14132" max="14132" width="7.765625" style="1"/>
    <col min="14133" max="14133" width="5.4609375" style="1" customWidth="1"/>
    <col min="14134" max="14134" width="6.3046875" style="1" customWidth="1"/>
    <col min="14135" max="14135" width="6.765625" style="1" customWidth="1"/>
    <col min="14136" max="14136" width="6.3046875" style="1" customWidth="1"/>
    <col min="14137" max="14137" width="5.23046875" style="1" customWidth="1"/>
    <col min="14138" max="14138" width="5.84375" style="1" customWidth="1"/>
    <col min="14139" max="14139" width="5.4609375" style="1" customWidth="1"/>
    <col min="14140" max="14140" width="6.3046875" style="1" customWidth="1"/>
    <col min="14141" max="14141" width="8.3046875" style="1" bestFit="1" customWidth="1"/>
    <col min="14142" max="14142" width="7.765625" style="1"/>
    <col min="14143" max="14143" width="7.69140625" style="1" bestFit="1" customWidth="1"/>
    <col min="14144" max="14144" width="7.765625" style="1"/>
    <col min="14145" max="14145" width="8" style="1" bestFit="1" customWidth="1"/>
    <col min="14146" max="14336" width="7.765625" style="1"/>
    <col min="14337" max="14337" width="5.765625" style="1" customWidth="1"/>
    <col min="14338" max="14338" width="5.23046875" style="1" bestFit="1" customWidth="1"/>
    <col min="14339" max="14339" width="7.07421875" style="1" customWidth="1"/>
    <col min="14340" max="14340" width="7.765625" style="1"/>
    <col min="14341" max="14341" width="6.84375" style="1" customWidth="1"/>
    <col min="14342" max="14342" width="6.07421875" style="1" customWidth="1"/>
    <col min="14343" max="14343" width="6.4609375" style="1" bestFit="1" customWidth="1"/>
    <col min="14344" max="14344" width="6.3046875" style="1" bestFit="1" customWidth="1"/>
    <col min="14345" max="14345" width="5.84375" style="1" customWidth="1"/>
    <col min="14346" max="14346" width="8.3046875" style="1" bestFit="1" customWidth="1"/>
    <col min="14347" max="14347" width="6.84375" style="1" customWidth="1"/>
    <col min="14348" max="14348" width="6.84375" style="1" bestFit="1" customWidth="1"/>
    <col min="14349" max="14349" width="6.07421875" style="1" customWidth="1"/>
    <col min="14350" max="14350" width="4.07421875" style="1" customWidth="1"/>
    <col min="14351" max="14351" width="7.4609375" style="1" customWidth="1"/>
    <col min="14352" max="14352" width="6.765625" style="1" customWidth="1"/>
    <col min="14353" max="14353" width="7.765625" style="1"/>
    <col min="14354" max="14354" width="1.69140625" style="1" customWidth="1"/>
    <col min="14355" max="14355" width="6.3046875" style="1" customWidth="1"/>
    <col min="14356" max="14356" width="6.84375" style="1" customWidth="1"/>
    <col min="14357" max="14357" width="8.3046875" style="1" bestFit="1" customWidth="1"/>
    <col min="14358" max="14358" width="6.07421875" style="1" customWidth="1"/>
    <col min="14359" max="14359" width="4.3046875" style="1" customWidth="1"/>
    <col min="14360" max="14360" width="2.07421875" style="1" customWidth="1"/>
    <col min="14361" max="14361" width="4.23046875" style="1" customWidth="1"/>
    <col min="14362" max="14362" width="8.07421875" style="1" bestFit="1" customWidth="1"/>
    <col min="14363" max="14363" width="1.53515625" style="1" customWidth="1"/>
    <col min="14364" max="14364" width="6.69140625" style="1" customWidth="1"/>
    <col min="14365" max="14365" width="6.84375" style="1" bestFit="1" customWidth="1"/>
    <col min="14366" max="14366" width="0.3046875" style="1" customWidth="1"/>
    <col min="14367" max="14367" width="7.765625" style="1"/>
    <col min="14368" max="14368" width="7.07421875" style="1" customWidth="1"/>
    <col min="14369" max="14373" width="7.765625" style="1"/>
    <col min="14374" max="14374" width="8.69140625" style="1" customWidth="1"/>
    <col min="14375" max="14376" width="7.765625" style="1"/>
    <col min="14377" max="14377" width="0.69140625" style="1" customWidth="1"/>
    <col min="14378" max="14378" width="6.3046875" style="1" customWidth="1"/>
    <col min="14379" max="14380" width="8.07421875" style="1" customWidth="1"/>
    <col min="14381" max="14386" width="9.07421875" style="1" customWidth="1"/>
    <col min="14387" max="14387" width="0.69140625" style="1" customWidth="1"/>
    <col min="14388" max="14388" width="7.765625" style="1"/>
    <col min="14389" max="14389" width="5.4609375" style="1" customWidth="1"/>
    <col min="14390" max="14390" width="6.3046875" style="1" customWidth="1"/>
    <col min="14391" max="14391" width="6.765625" style="1" customWidth="1"/>
    <col min="14392" max="14392" width="6.3046875" style="1" customWidth="1"/>
    <col min="14393" max="14393" width="5.23046875" style="1" customWidth="1"/>
    <col min="14394" max="14394" width="5.84375" style="1" customWidth="1"/>
    <col min="14395" max="14395" width="5.4609375" style="1" customWidth="1"/>
    <col min="14396" max="14396" width="6.3046875" style="1" customWidth="1"/>
    <col min="14397" max="14397" width="8.3046875" style="1" bestFit="1" customWidth="1"/>
    <col min="14398" max="14398" width="7.765625" style="1"/>
    <col min="14399" max="14399" width="7.69140625" style="1" bestFit="1" customWidth="1"/>
    <col min="14400" max="14400" width="7.765625" style="1"/>
    <col min="14401" max="14401" width="8" style="1" bestFit="1" customWidth="1"/>
    <col min="14402" max="14592" width="7.765625" style="1"/>
    <col min="14593" max="14593" width="5.765625" style="1" customWidth="1"/>
    <col min="14594" max="14594" width="5.23046875" style="1" bestFit="1" customWidth="1"/>
    <col min="14595" max="14595" width="7.07421875" style="1" customWidth="1"/>
    <col min="14596" max="14596" width="7.765625" style="1"/>
    <col min="14597" max="14597" width="6.84375" style="1" customWidth="1"/>
    <col min="14598" max="14598" width="6.07421875" style="1" customWidth="1"/>
    <col min="14599" max="14599" width="6.4609375" style="1" bestFit="1" customWidth="1"/>
    <col min="14600" max="14600" width="6.3046875" style="1" bestFit="1" customWidth="1"/>
    <col min="14601" max="14601" width="5.84375" style="1" customWidth="1"/>
    <col min="14602" max="14602" width="8.3046875" style="1" bestFit="1" customWidth="1"/>
    <col min="14603" max="14603" width="6.84375" style="1" customWidth="1"/>
    <col min="14604" max="14604" width="6.84375" style="1" bestFit="1" customWidth="1"/>
    <col min="14605" max="14605" width="6.07421875" style="1" customWidth="1"/>
    <col min="14606" max="14606" width="4.07421875" style="1" customWidth="1"/>
    <col min="14607" max="14607" width="7.4609375" style="1" customWidth="1"/>
    <col min="14608" max="14608" width="6.765625" style="1" customWidth="1"/>
    <col min="14609" max="14609" width="7.765625" style="1"/>
    <col min="14610" max="14610" width="1.69140625" style="1" customWidth="1"/>
    <col min="14611" max="14611" width="6.3046875" style="1" customWidth="1"/>
    <col min="14612" max="14612" width="6.84375" style="1" customWidth="1"/>
    <col min="14613" max="14613" width="8.3046875" style="1" bestFit="1" customWidth="1"/>
    <col min="14614" max="14614" width="6.07421875" style="1" customWidth="1"/>
    <col min="14615" max="14615" width="4.3046875" style="1" customWidth="1"/>
    <col min="14616" max="14616" width="2.07421875" style="1" customWidth="1"/>
    <col min="14617" max="14617" width="4.23046875" style="1" customWidth="1"/>
    <col min="14618" max="14618" width="8.07421875" style="1" bestFit="1" customWidth="1"/>
    <col min="14619" max="14619" width="1.53515625" style="1" customWidth="1"/>
    <col min="14620" max="14620" width="6.69140625" style="1" customWidth="1"/>
    <col min="14621" max="14621" width="6.84375" style="1" bestFit="1" customWidth="1"/>
    <col min="14622" max="14622" width="0.3046875" style="1" customWidth="1"/>
    <col min="14623" max="14623" width="7.765625" style="1"/>
    <col min="14624" max="14624" width="7.07421875" style="1" customWidth="1"/>
    <col min="14625" max="14629" width="7.765625" style="1"/>
    <col min="14630" max="14630" width="8.69140625" style="1" customWidth="1"/>
    <col min="14631" max="14632" width="7.765625" style="1"/>
    <col min="14633" max="14633" width="0.69140625" style="1" customWidth="1"/>
    <col min="14634" max="14634" width="6.3046875" style="1" customWidth="1"/>
    <col min="14635" max="14636" width="8.07421875" style="1" customWidth="1"/>
    <col min="14637" max="14642" width="9.07421875" style="1" customWidth="1"/>
    <col min="14643" max="14643" width="0.69140625" style="1" customWidth="1"/>
    <col min="14644" max="14644" width="7.765625" style="1"/>
    <col min="14645" max="14645" width="5.4609375" style="1" customWidth="1"/>
    <col min="14646" max="14646" width="6.3046875" style="1" customWidth="1"/>
    <col min="14647" max="14647" width="6.765625" style="1" customWidth="1"/>
    <col min="14648" max="14648" width="6.3046875" style="1" customWidth="1"/>
    <col min="14649" max="14649" width="5.23046875" style="1" customWidth="1"/>
    <col min="14650" max="14650" width="5.84375" style="1" customWidth="1"/>
    <col min="14651" max="14651" width="5.4609375" style="1" customWidth="1"/>
    <col min="14652" max="14652" width="6.3046875" style="1" customWidth="1"/>
    <col min="14653" max="14653" width="8.3046875" style="1" bestFit="1" customWidth="1"/>
    <col min="14654" max="14654" width="7.765625" style="1"/>
    <col min="14655" max="14655" width="7.69140625" style="1" bestFit="1" customWidth="1"/>
    <col min="14656" max="14656" width="7.765625" style="1"/>
    <col min="14657" max="14657" width="8" style="1" bestFit="1" customWidth="1"/>
    <col min="14658" max="14848" width="7.765625" style="1"/>
    <col min="14849" max="14849" width="5.765625" style="1" customWidth="1"/>
    <col min="14850" max="14850" width="5.23046875" style="1" bestFit="1" customWidth="1"/>
    <col min="14851" max="14851" width="7.07421875" style="1" customWidth="1"/>
    <col min="14852" max="14852" width="7.765625" style="1"/>
    <col min="14853" max="14853" width="6.84375" style="1" customWidth="1"/>
    <col min="14854" max="14854" width="6.07421875" style="1" customWidth="1"/>
    <col min="14855" max="14855" width="6.4609375" style="1" bestFit="1" customWidth="1"/>
    <col min="14856" max="14856" width="6.3046875" style="1" bestFit="1" customWidth="1"/>
    <col min="14857" max="14857" width="5.84375" style="1" customWidth="1"/>
    <col min="14858" max="14858" width="8.3046875" style="1" bestFit="1" customWidth="1"/>
    <col min="14859" max="14859" width="6.84375" style="1" customWidth="1"/>
    <col min="14860" max="14860" width="6.84375" style="1" bestFit="1" customWidth="1"/>
    <col min="14861" max="14861" width="6.07421875" style="1" customWidth="1"/>
    <col min="14862" max="14862" width="4.07421875" style="1" customWidth="1"/>
    <col min="14863" max="14863" width="7.4609375" style="1" customWidth="1"/>
    <col min="14864" max="14864" width="6.765625" style="1" customWidth="1"/>
    <col min="14865" max="14865" width="7.765625" style="1"/>
    <col min="14866" max="14866" width="1.69140625" style="1" customWidth="1"/>
    <col min="14867" max="14867" width="6.3046875" style="1" customWidth="1"/>
    <col min="14868" max="14868" width="6.84375" style="1" customWidth="1"/>
    <col min="14869" max="14869" width="8.3046875" style="1" bestFit="1" customWidth="1"/>
    <col min="14870" max="14870" width="6.07421875" style="1" customWidth="1"/>
    <col min="14871" max="14871" width="4.3046875" style="1" customWidth="1"/>
    <col min="14872" max="14872" width="2.07421875" style="1" customWidth="1"/>
    <col min="14873" max="14873" width="4.23046875" style="1" customWidth="1"/>
    <col min="14874" max="14874" width="8.07421875" style="1" bestFit="1" customWidth="1"/>
    <col min="14875" max="14875" width="1.53515625" style="1" customWidth="1"/>
    <col min="14876" max="14876" width="6.69140625" style="1" customWidth="1"/>
    <col min="14877" max="14877" width="6.84375" style="1" bestFit="1" customWidth="1"/>
    <col min="14878" max="14878" width="0.3046875" style="1" customWidth="1"/>
    <col min="14879" max="14879" width="7.765625" style="1"/>
    <col min="14880" max="14880" width="7.07421875" style="1" customWidth="1"/>
    <col min="14881" max="14885" width="7.765625" style="1"/>
    <col min="14886" max="14886" width="8.69140625" style="1" customWidth="1"/>
    <col min="14887" max="14888" width="7.765625" style="1"/>
    <col min="14889" max="14889" width="0.69140625" style="1" customWidth="1"/>
    <col min="14890" max="14890" width="6.3046875" style="1" customWidth="1"/>
    <col min="14891" max="14892" width="8.07421875" style="1" customWidth="1"/>
    <col min="14893" max="14898" width="9.07421875" style="1" customWidth="1"/>
    <col min="14899" max="14899" width="0.69140625" style="1" customWidth="1"/>
    <col min="14900" max="14900" width="7.765625" style="1"/>
    <col min="14901" max="14901" width="5.4609375" style="1" customWidth="1"/>
    <col min="14902" max="14902" width="6.3046875" style="1" customWidth="1"/>
    <col min="14903" max="14903" width="6.765625" style="1" customWidth="1"/>
    <col min="14904" max="14904" width="6.3046875" style="1" customWidth="1"/>
    <col min="14905" max="14905" width="5.23046875" style="1" customWidth="1"/>
    <col min="14906" max="14906" width="5.84375" style="1" customWidth="1"/>
    <col min="14907" max="14907" width="5.4609375" style="1" customWidth="1"/>
    <col min="14908" max="14908" width="6.3046875" style="1" customWidth="1"/>
    <col min="14909" max="14909" width="8.3046875" style="1" bestFit="1" customWidth="1"/>
    <col min="14910" max="14910" width="7.765625" style="1"/>
    <col min="14911" max="14911" width="7.69140625" style="1" bestFit="1" customWidth="1"/>
    <col min="14912" max="14912" width="7.765625" style="1"/>
    <col min="14913" max="14913" width="8" style="1" bestFit="1" customWidth="1"/>
    <col min="14914" max="15104" width="7.765625" style="1"/>
    <col min="15105" max="15105" width="5.765625" style="1" customWidth="1"/>
    <col min="15106" max="15106" width="5.23046875" style="1" bestFit="1" customWidth="1"/>
    <col min="15107" max="15107" width="7.07421875" style="1" customWidth="1"/>
    <col min="15108" max="15108" width="7.765625" style="1"/>
    <col min="15109" max="15109" width="6.84375" style="1" customWidth="1"/>
    <col min="15110" max="15110" width="6.07421875" style="1" customWidth="1"/>
    <col min="15111" max="15111" width="6.4609375" style="1" bestFit="1" customWidth="1"/>
    <col min="15112" max="15112" width="6.3046875" style="1" bestFit="1" customWidth="1"/>
    <col min="15113" max="15113" width="5.84375" style="1" customWidth="1"/>
    <col min="15114" max="15114" width="8.3046875" style="1" bestFit="1" customWidth="1"/>
    <col min="15115" max="15115" width="6.84375" style="1" customWidth="1"/>
    <col min="15116" max="15116" width="6.84375" style="1" bestFit="1" customWidth="1"/>
    <col min="15117" max="15117" width="6.07421875" style="1" customWidth="1"/>
    <col min="15118" max="15118" width="4.07421875" style="1" customWidth="1"/>
    <col min="15119" max="15119" width="7.4609375" style="1" customWidth="1"/>
    <col min="15120" max="15120" width="6.765625" style="1" customWidth="1"/>
    <col min="15121" max="15121" width="7.765625" style="1"/>
    <col min="15122" max="15122" width="1.69140625" style="1" customWidth="1"/>
    <col min="15123" max="15123" width="6.3046875" style="1" customWidth="1"/>
    <col min="15124" max="15124" width="6.84375" style="1" customWidth="1"/>
    <col min="15125" max="15125" width="8.3046875" style="1" bestFit="1" customWidth="1"/>
    <col min="15126" max="15126" width="6.07421875" style="1" customWidth="1"/>
    <col min="15127" max="15127" width="4.3046875" style="1" customWidth="1"/>
    <col min="15128" max="15128" width="2.07421875" style="1" customWidth="1"/>
    <col min="15129" max="15129" width="4.23046875" style="1" customWidth="1"/>
    <col min="15130" max="15130" width="8.07421875" style="1" bestFit="1" customWidth="1"/>
    <col min="15131" max="15131" width="1.53515625" style="1" customWidth="1"/>
    <col min="15132" max="15132" width="6.69140625" style="1" customWidth="1"/>
    <col min="15133" max="15133" width="6.84375" style="1" bestFit="1" customWidth="1"/>
    <col min="15134" max="15134" width="0.3046875" style="1" customWidth="1"/>
    <col min="15135" max="15135" width="7.765625" style="1"/>
    <col min="15136" max="15136" width="7.07421875" style="1" customWidth="1"/>
    <col min="15137" max="15141" width="7.765625" style="1"/>
    <col min="15142" max="15142" width="8.69140625" style="1" customWidth="1"/>
    <col min="15143" max="15144" width="7.765625" style="1"/>
    <col min="15145" max="15145" width="0.69140625" style="1" customWidth="1"/>
    <col min="15146" max="15146" width="6.3046875" style="1" customWidth="1"/>
    <col min="15147" max="15148" width="8.07421875" style="1" customWidth="1"/>
    <col min="15149" max="15154" width="9.07421875" style="1" customWidth="1"/>
    <col min="15155" max="15155" width="0.69140625" style="1" customWidth="1"/>
    <col min="15156" max="15156" width="7.765625" style="1"/>
    <col min="15157" max="15157" width="5.4609375" style="1" customWidth="1"/>
    <col min="15158" max="15158" width="6.3046875" style="1" customWidth="1"/>
    <col min="15159" max="15159" width="6.765625" style="1" customWidth="1"/>
    <col min="15160" max="15160" width="6.3046875" style="1" customWidth="1"/>
    <col min="15161" max="15161" width="5.23046875" style="1" customWidth="1"/>
    <col min="15162" max="15162" width="5.84375" style="1" customWidth="1"/>
    <col min="15163" max="15163" width="5.4609375" style="1" customWidth="1"/>
    <col min="15164" max="15164" width="6.3046875" style="1" customWidth="1"/>
    <col min="15165" max="15165" width="8.3046875" style="1" bestFit="1" customWidth="1"/>
    <col min="15166" max="15166" width="7.765625" style="1"/>
    <col min="15167" max="15167" width="7.69140625" style="1" bestFit="1" customWidth="1"/>
    <col min="15168" max="15168" width="7.765625" style="1"/>
    <col min="15169" max="15169" width="8" style="1" bestFit="1" customWidth="1"/>
    <col min="15170" max="15360" width="7.765625" style="1"/>
    <col min="15361" max="15361" width="5.765625" style="1" customWidth="1"/>
    <col min="15362" max="15362" width="5.23046875" style="1" bestFit="1" customWidth="1"/>
    <col min="15363" max="15363" width="7.07421875" style="1" customWidth="1"/>
    <col min="15364" max="15364" width="7.765625" style="1"/>
    <col min="15365" max="15365" width="6.84375" style="1" customWidth="1"/>
    <col min="15366" max="15366" width="6.07421875" style="1" customWidth="1"/>
    <col min="15367" max="15367" width="6.4609375" style="1" bestFit="1" customWidth="1"/>
    <col min="15368" max="15368" width="6.3046875" style="1" bestFit="1" customWidth="1"/>
    <col min="15369" max="15369" width="5.84375" style="1" customWidth="1"/>
    <col min="15370" max="15370" width="8.3046875" style="1" bestFit="1" customWidth="1"/>
    <col min="15371" max="15371" width="6.84375" style="1" customWidth="1"/>
    <col min="15372" max="15372" width="6.84375" style="1" bestFit="1" customWidth="1"/>
    <col min="15373" max="15373" width="6.07421875" style="1" customWidth="1"/>
    <col min="15374" max="15374" width="4.07421875" style="1" customWidth="1"/>
    <col min="15375" max="15375" width="7.4609375" style="1" customWidth="1"/>
    <col min="15376" max="15376" width="6.765625" style="1" customWidth="1"/>
    <col min="15377" max="15377" width="7.765625" style="1"/>
    <col min="15378" max="15378" width="1.69140625" style="1" customWidth="1"/>
    <col min="15379" max="15379" width="6.3046875" style="1" customWidth="1"/>
    <col min="15380" max="15380" width="6.84375" style="1" customWidth="1"/>
    <col min="15381" max="15381" width="8.3046875" style="1" bestFit="1" customWidth="1"/>
    <col min="15382" max="15382" width="6.07421875" style="1" customWidth="1"/>
    <col min="15383" max="15383" width="4.3046875" style="1" customWidth="1"/>
    <col min="15384" max="15384" width="2.07421875" style="1" customWidth="1"/>
    <col min="15385" max="15385" width="4.23046875" style="1" customWidth="1"/>
    <col min="15386" max="15386" width="8.07421875" style="1" bestFit="1" customWidth="1"/>
    <col min="15387" max="15387" width="1.53515625" style="1" customWidth="1"/>
    <col min="15388" max="15388" width="6.69140625" style="1" customWidth="1"/>
    <col min="15389" max="15389" width="6.84375" style="1" bestFit="1" customWidth="1"/>
    <col min="15390" max="15390" width="0.3046875" style="1" customWidth="1"/>
    <col min="15391" max="15391" width="7.765625" style="1"/>
    <col min="15392" max="15392" width="7.07421875" style="1" customWidth="1"/>
    <col min="15393" max="15397" width="7.765625" style="1"/>
    <col min="15398" max="15398" width="8.69140625" style="1" customWidth="1"/>
    <col min="15399" max="15400" width="7.765625" style="1"/>
    <col min="15401" max="15401" width="0.69140625" style="1" customWidth="1"/>
    <col min="15402" max="15402" width="6.3046875" style="1" customWidth="1"/>
    <col min="15403" max="15404" width="8.07421875" style="1" customWidth="1"/>
    <col min="15405" max="15410" width="9.07421875" style="1" customWidth="1"/>
    <col min="15411" max="15411" width="0.69140625" style="1" customWidth="1"/>
    <col min="15412" max="15412" width="7.765625" style="1"/>
    <col min="15413" max="15413" width="5.4609375" style="1" customWidth="1"/>
    <col min="15414" max="15414" width="6.3046875" style="1" customWidth="1"/>
    <col min="15415" max="15415" width="6.765625" style="1" customWidth="1"/>
    <col min="15416" max="15416" width="6.3046875" style="1" customWidth="1"/>
    <col min="15417" max="15417" width="5.23046875" style="1" customWidth="1"/>
    <col min="15418" max="15418" width="5.84375" style="1" customWidth="1"/>
    <col min="15419" max="15419" width="5.4609375" style="1" customWidth="1"/>
    <col min="15420" max="15420" width="6.3046875" style="1" customWidth="1"/>
    <col min="15421" max="15421" width="8.3046875" style="1" bestFit="1" customWidth="1"/>
    <col min="15422" max="15422" width="7.765625" style="1"/>
    <col min="15423" max="15423" width="7.69140625" style="1" bestFit="1" customWidth="1"/>
    <col min="15424" max="15424" width="7.765625" style="1"/>
    <col min="15425" max="15425" width="8" style="1" bestFit="1" customWidth="1"/>
    <col min="15426" max="15616" width="7.765625" style="1"/>
    <col min="15617" max="15617" width="5.765625" style="1" customWidth="1"/>
    <col min="15618" max="15618" width="5.23046875" style="1" bestFit="1" customWidth="1"/>
    <col min="15619" max="15619" width="7.07421875" style="1" customWidth="1"/>
    <col min="15620" max="15620" width="7.765625" style="1"/>
    <col min="15621" max="15621" width="6.84375" style="1" customWidth="1"/>
    <col min="15622" max="15622" width="6.07421875" style="1" customWidth="1"/>
    <col min="15623" max="15623" width="6.4609375" style="1" bestFit="1" customWidth="1"/>
    <col min="15624" max="15624" width="6.3046875" style="1" bestFit="1" customWidth="1"/>
    <col min="15625" max="15625" width="5.84375" style="1" customWidth="1"/>
    <col min="15626" max="15626" width="8.3046875" style="1" bestFit="1" customWidth="1"/>
    <col min="15627" max="15627" width="6.84375" style="1" customWidth="1"/>
    <col min="15628" max="15628" width="6.84375" style="1" bestFit="1" customWidth="1"/>
    <col min="15629" max="15629" width="6.07421875" style="1" customWidth="1"/>
    <col min="15630" max="15630" width="4.07421875" style="1" customWidth="1"/>
    <col min="15631" max="15631" width="7.4609375" style="1" customWidth="1"/>
    <col min="15632" max="15632" width="6.765625" style="1" customWidth="1"/>
    <col min="15633" max="15633" width="7.765625" style="1"/>
    <col min="15634" max="15634" width="1.69140625" style="1" customWidth="1"/>
    <col min="15635" max="15635" width="6.3046875" style="1" customWidth="1"/>
    <col min="15636" max="15636" width="6.84375" style="1" customWidth="1"/>
    <col min="15637" max="15637" width="8.3046875" style="1" bestFit="1" customWidth="1"/>
    <col min="15638" max="15638" width="6.07421875" style="1" customWidth="1"/>
    <col min="15639" max="15639" width="4.3046875" style="1" customWidth="1"/>
    <col min="15640" max="15640" width="2.07421875" style="1" customWidth="1"/>
    <col min="15641" max="15641" width="4.23046875" style="1" customWidth="1"/>
    <col min="15642" max="15642" width="8.07421875" style="1" bestFit="1" customWidth="1"/>
    <col min="15643" max="15643" width="1.53515625" style="1" customWidth="1"/>
    <col min="15644" max="15644" width="6.69140625" style="1" customWidth="1"/>
    <col min="15645" max="15645" width="6.84375" style="1" bestFit="1" customWidth="1"/>
    <col min="15646" max="15646" width="0.3046875" style="1" customWidth="1"/>
    <col min="15647" max="15647" width="7.765625" style="1"/>
    <col min="15648" max="15648" width="7.07421875" style="1" customWidth="1"/>
    <col min="15649" max="15653" width="7.765625" style="1"/>
    <col min="15654" max="15654" width="8.69140625" style="1" customWidth="1"/>
    <col min="15655" max="15656" width="7.765625" style="1"/>
    <col min="15657" max="15657" width="0.69140625" style="1" customWidth="1"/>
    <col min="15658" max="15658" width="6.3046875" style="1" customWidth="1"/>
    <col min="15659" max="15660" width="8.07421875" style="1" customWidth="1"/>
    <col min="15661" max="15666" width="9.07421875" style="1" customWidth="1"/>
    <col min="15667" max="15667" width="0.69140625" style="1" customWidth="1"/>
    <col min="15668" max="15668" width="7.765625" style="1"/>
    <col min="15669" max="15669" width="5.4609375" style="1" customWidth="1"/>
    <col min="15670" max="15670" width="6.3046875" style="1" customWidth="1"/>
    <col min="15671" max="15671" width="6.765625" style="1" customWidth="1"/>
    <col min="15672" max="15672" width="6.3046875" style="1" customWidth="1"/>
    <col min="15673" max="15673" width="5.23046875" style="1" customWidth="1"/>
    <col min="15674" max="15674" width="5.84375" style="1" customWidth="1"/>
    <col min="15675" max="15675" width="5.4609375" style="1" customWidth="1"/>
    <col min="15676" max="15676" width="6.3046875" style="1" customWidth="1"/>
    <col min="15677" max="15677" width="8.3046875" style="1" bestFit="1" customWidth="1"/>
    <col min="15678" max="15678" width="7.765625" style="1"/>
    <col min="15679" max="15679" width="7.69140625" style="1" bestFit="1" customWidth="1"/>
    <col min="15680" max="15680" width="7.765625" style="1"/>
    <col min="15681" max="15681" width="8" style="1" bestFit="1" customWidth="1"/>
    <col min="15682" max="15872" width="7.765625" style="1"/>
    <col min="15873" max="15873" width="5.765625" style="1" customWidth="1"/>
    <col min="15874" max="15874" width="5.23046875" style="1" bestFit="1" customWidth="1"/>
    <col min="15875" max="15875" width="7.07421875" style="1" customWidth="1"/>
    <col min="15876" max="15876" width="7.765625" style="1"/>
    <col min="15877" max="15877" width="6.84375" style="1" customWidth="1"/>
    <col min="15878" max="15878" width="6.07421875" style="1" customWidth="1"/>
    <col min="15879" max="15879" width="6.4609375" style="1" bestFit="1" customWidth="1"/>
    <col min="15880" max="15880" width="6.3046875" style="1" bestFit="1" customWidth="1"/>
    <col min="15881" max="15881" width="5.84375" style="1" customWidth="1"/>
    <col min="15882" max="15882" width="8.3046875" style="1" bestFit="1" customWidth="1"/>
    <col min="15883" max="15883" width="6.84375" style="1" customWidth="1"/>
    <col min="15884" max="15884" width="6.84375" style="1" bestFit="1" customWidth="1"/>
    <col min="15885" max="15885" width="6.07421875" style="1" customWidth="1"/>
    <col min="15886" max="15886" width="4.07421875" style="1" customWidth="1"/>
    <col min="15887" max="15887" width="7.4609375" style="1" customWidth="1"/>
    <col min="15888" max="15888" width="6.765625" style="1" customWidth="1"/>
    <col min="15889" max="15889" width="7.765625" style="1"/>
    <col min="15890" max="15890" width="1.69140625" style="1" customWidth="1"/>
    <col min="15891" max="15891" width="6.3046875" style="1" customWidth="1"/>
    <col min="15892" max="15892" width="6.84375" style="1" customWidth="1"/>
    <col min="15893" max="15893" width="8.3046875" style="1" bestFit="1" customWidth="1"/>
    <col min="15894" max="15894" width="6.07421875" style="1" customWidth="1"/>
    <col min="15895" max="15895" width="4.3046875" style="1" customWidth="1"/>
    <col min="15896" max="15896" width="2.07421875" style="1" customWidth="1"/>
    <col min="15897" max="15897" width="4.23046875" style="1" customWidth="1"/>
    <col min="15898" max="15898" width="8.07421875" style="1" bestFit="1" customWidth="1"/>
    <col min="15899" max="15899" width="1.53515625" style="1" customWidth="1"/>
    <col min="15900" max="15900" width="6.69140625" style="1" customWidth="1"/>
    <col min="15901" max="15901" width="6.84375" style="1" bestFit="1" customWidth="1"/>
    <col min="15902" max="15902" width="0.3046875" style="1" customWidth="1"/>
    <col min="15903" max="15903" width="7.765625" style="1"/>
    <col min="15904" max="15904" width="7.07421875" style="1" customWidth="1"/>
    <col min="15905" max="15909" width="7.765625" style="1"/>
    <col min="15910" max="15910" width="8.69140625" style="1" customWidth="1"/>
    <col min="15911" max="15912" width="7.765625" style="1"/>
    <col min="15913" max="15913" width="0.69140625" style="1" customWidth="1"/>
    <col min="15914" max="15914" width="6.3046875" style="1" customWidth="1"/>
    <col min="15915" max="15916" width="8.07421875" style="1" customWidth="1"/>
    <col min="15917" max="15922" width="9.07421875" style="1" customWidth="1"/>
    <col min="15923" max="15923" width="0.69140625" style="1" customWidth="1"/>
    <col min="15924" max="15924" width="7.765625" style="1"/>
    <col min="15925" max="15925" width="5.4609375" style="1" customWidth="1"/>
    <col min="15926" max="15926" width="6.3046875" style="1" customWidth="1"/>
    <col min="15927" max="15927" width="6.765625" style="1" customWidth="1"/>
    <col min="15928" max="15928" width="6.3046875" style="1" customWidth="1"/>
    <col min="15929" max="15929" width="5.23046875" style="1" customWidth="1"/>
    <col min="15930" max="15930" width="5.84375" style="1" customWidth="1"/>
    <col min="15931" max="15931" width="5.4609375" style="1" customWidth="1"/>
    <col min="15932" max="15932" width="6.3046875" style="1" customWidth="1"/>
    <col min="15933" max="15933" width="8.3046875" style="1" bestFit="1" customWidth="1"/>
    <col min="15934" max="15934" width="7.765625" style="1"/>
    <col min="15935" max="15935" width="7.69140625" style="1" bestFit="1" customWidth="1"/>
    <col min="15936" max="15936" width="7.765625" style="1"/>
    <col min="15937" max="15937" width="8" style="1" bestFit="1" customWidth="1"/>
    <col min="15938" max="16128" width="7.765625" style="1"/>
    <col min="16129" max="16129" width="5.765625" style="1" customWidth="1"/>
    <col min="16130" max="16130" width="5.23046875" style="1" bestFit="1" customWidth="1"/>
    <col min="16131" max="16131" width="7.07421875" style="1" customWidth="1"/>
    <col min="16132" max="16132" width="7.765625" style="1"/>
    <col min="16133" max="16133" width="6.84375" style="1" customWidth="1"/>
    <col min="16134" max="16134" width="6.07421875" style="1" customWidth="1"/>
    <col min="16135" max="16135" width="6.4609375" style="1" bestFit="1" customWidth="1"/>
    <col min="16136" max="16136" width="6.3046875" style="1" bestFit="1" customWidth="1"/>
    <col min="16137" max="16137" width="5.84375" style="1" customWidth="1"/>
    <col min="16138" max="16138" width="8.3046875" style="1" bestFit="1" customWidth="1"/>
    <col min="16139" max="16139" width="6.84375" style="1" customWidth="1"/>
    <col min="16140" max="16140" width="6.84375" style="1" bestFit="1" customWidth="1"/>
    <col min="16141" max="16141" width="6.07421875" style="1" customWidth="1"/>
    <col min="16142" max="16142" width="4.07421875" style="1" customWidth="1"/>
    <col min="16143" max="16143" width="7.4609375" style="1" customWidth="1"/>
    <col min="16144" max="16144" width="6.765625" style="1" customWidth="1"/>
    <col min="16145" max="16145" width="7.765625" style="1"/>
    <col min="16146" max="16146" width="1.69140625" style="1" customWidth="1"/>
    <col min="16147" max="16147" width="6.3046875" style="1" customWidth="1"/>
    <col min="16148" max="16148" width="6.84375" style="1" customWidth="1"/>
    <col min="16149" max="16149" width="8.3046875" style="1" bestFit="1" customWidth="1"/>
    <col min="16150" max="16150" width="6.07421875" style="1" customWidth="1"/>
    <col min="16151" max="16151" width="4.3046875" style="1" customWidth="1"/>
    <col min="16152" max="16152" width="2.07421875" style="1" customWidth="1"/>
    <col min="16153" max="16153" width="4.23046875" style="1" customWidth="1"/>
    <col min="16154" max="16154" width="8.07421875" style="1" bestFit="1" customWidth="1"/>
    <col min="16155" max="16155" width="1.53515625" style="1" customWidth="1"/>
    <col min="16156" max="16156" width="6.69140625" style="1" customWidth="1"/>
    <col min="16157" max="16157" width="6.84375" style="1" bestFit="1" customWidth="1"/>
    <col min="16158" max="16158" width="0.3046875" style="1" customWidth="1"/>
    <col min="16159" max="16159" width="7.765625" style="1"/>
    <col min="16160" max="16160" width="7.07421875" style="1" customWidth="1"/>
    <col min="16161" max="16165" width="7.765625" style="1"/>
    <col min="16166" max="16166" width="8.69140625" style="1" customWidth="1"/>
    <col min="16167" max="16168" width="7.765625" style="1"/>
    <col min="16169" max="16169" width="0.69140625" style="1" customWidth="1"/>
    <col min="16170" max="16170" width="6.3046875" style="1" customWidth="1"/>
    <col min="16171" max="16172" width="8.07421875" style="1" customWidth="1"/>
    <col min="16173" max="16178" width="9.07421875" style="1" customWidth="1"/>
    <col min="16179" max="16179" width="0.69140625" style="1" customWidth="1"/>
    <col min="16180" max="16180" width="7.765625" style="1"/>
    <col min="16181" max="16181" width="5.4609375" style="1" customWidth="1"/>
    <col min="16182" max="16182" width="6.3046875" style="1" customWidth="1"/>
    <col min="16183" max="16183" width="6.765625" style="1" customWidth="1"/>
    <col min="16184" max="16184" width="6.3046875" style="1" customWidth="1"/>
    <col min="16185" max="16185" width="5.23046875" style="1" customWidth="1"/>
    <col min="16186" max="16186" width="5.84375" style="1" customWidth="1"/>
    <col min="16187" max="16187" width="5.4609375" style="1" customWidth="1"/>
    <col min="16188" max="16188" width="6.3046875" style="1" customWidth="1"/>
    <col min="16189" max="16189" width="8.3046875" style="1" bestFit="1" customWidth="1"/>
    <col min="16190" max="16190" width="7.765625" style="1"/>
    <col min="16191" max="16191" width="7.69140625" style="1" bestFit="1" customWidth="1"/>
    <col min="16192" max="16192" width="7.765625" style="1"/>
    <col min="16193" max="16193" width="8" style="1" bestFit="1" customWidth="1"/>
    <col min="16194" max="16384" width="7.765625" style="1"/>
  </cols>
  <sheetData>
    <row r="1" spans="1:63" s="455" customFormat="1" ht="27" customHeight="1" x14ac:dyDescent="0.55000000000000004">
      <c r="A1" s="87" t="s">
        <v>847</v>
      </c>
      <c r="B1" s="154"/>
      <c r="C1" s="154"/>
      <c r="D1" s="154"/>
      <c r="E1" s="154"/>
      <c r="F1" s="154"/>
      <c r="G1" s="154"/>
      <c r="H1" s="154"/>
      <c r="I1" s="154"/>
      <c r="J1" s="154"/>
      <c r="M1" s="87" t="s">
        <v>847</v>
      </c>
      <c r="N1" s="154"/>
      <c r="O1" s="154"/>
      <c r="P1" s="154"/>
      <c r="Q1" s="154"/>
      <c r="R1" s="154"/>
      <c r="S1" s="154"/>
      <c r="T1" s="154"/>
      <c r="U1" s="154"/>
      <c r="V1" s="154"/>
      <c r="W1" s="154"/>
      <c r="X1" s="154"/>
      <c r="Y1" s="154"/>
      <c r="Z1" s="154"/>
      <c r="AA1" s="154"/>
      <c r="AB1" s="154"/>
      <c r="AC1" s="154"/>
      <c r="AE1" s="87" t="s">
        <v>848</v>
      </c>
      <c r="AF1" s="154"/>
      <c r="AG1" s="154"/>
      <c r="AH1" s="154"/>
      <c r="AI1" s="154"/>
      <c r="AJ1" s="154"/>
      <c r="AK1" s="154"/>
      <c r="AL1" s="154"/>
      <c r="AM1" s="154"/>
      <c r="AN1" s="154"/>
      <c r="AP1" s="87" t="s">
        <v>848</v>
      </c>
      <c r="AQ1" s="154"/>
      <c r="AR1" s="154"/>
      <c r="AS1" s="154"/>
      <c r="AT1" s="154"/>
      <c r="AU1" s="154"/>
      <c r="AV1" s="154"/>
      <c r="AW1" s="154"/>
      <c r="AX1" s="154"/>
      <c r="AY1" s="154"/>
      <c r="AZ1" s="87" t="s">
        <v>848</v>
      </c>
      <c r="BA1" s="154"/>
      <c r="BB1" s="154"/>
      <c r="BC1" s="154"/>
      <c r="BD1" s="154"/>
      <c r="BE1" s="154"/>
      <c r="BF1" s="154"/>
      <c r="BG1" s="154"/>
      <c r="BH1" s="154"/>
      <c r="BI1" s="154"/>
      <c r="BJ1" s="154"/>
      <c r="BK1" s="154"/>
    </row>
    <row r="2" spans="1:63" s="455" customFormat="1" ht="26.25" customHeight="1" x14ac:dyDescent="0.55000000000000004">
      <c r="A2" s="87" t="s">
        <v>849</v>
      </c>
      <c r="B2" s="154"/>
      <c r="C2" s="154"/>
      <c r="D2" s="154"/>
      <c r="E2" s="154"/>
      <c r="F2" s="154"/>
      <c r="G2" s="154"/>
      <c r="H2" s="87"/>
      <c r="I2" s="154"/>
      <c r="J2" s="154"/>
      <c r="M2" s="87" t="s">
        <v>849</v>
      </c>
      <c r="N2" s="154"/>
      <c r="O2" s="154"/>
      <c r="P2" s="154"/>
      <c r="Q2" s="154"/>
      <c r="R2" s="154"/>
      <c r="S2" s="154"/>
      <c r="T2" s="154"/>
      <c r="U2" s="87"/>
      <c r="V2" s="154"/>
      <c r="W2" s="154"/>
      <c r="X2" s="154"/>
      <c r="Y2" s="154"/>
      <c r="Z2" s="154"/>
      <c r="AA2" s="154"/>
      <c r="AB2" s="154"/>
      <c r="AC2" s="154"/>
      <c r="AE2" s="87" t="s">
        <v>849</v>
      </c>
      <c r="AF2" s="154"/>
      <c r="AG2" s="154"/>
      <c r="AH2" s="154"/>
      <c r="AI2" s="154"/>
      <c r="AJ2" s="154"/>
      <c r="AK2" s="87"/>
      <c r="AL2" s="154"/>
      <c r="AM2" s="154"/>
      <c r="AN2" s="154"/>
      <c r="AP2" s="87" t="s">
        <v>849</v>
      </c>
      <c r="AQ2" s="154"/>
      <c r="AR2" s="154"/>
      <c r="AS2" s="154"/>
      <c r="AT2" s="154"/>
      <c r="AU2" s="154"/>
      <c r="AV2" s="87"/>
      <c r="AW2" s="154"/>
      <c r="AX2" s="154"/>
      <c r="AY2" s="154"/>
      <c r="AZ2" s="87" t="s">
        <v>850</v>
      </c>
      <c r="BA2" s="154"/>
      <c r="BB2" s="154"/>
      <c r="BC2" s="154"/>
      <c r="BD2" s="154"/>
      <c r="BE2" s="154"/>
      <c r="BF2" s="154"/>
      <c r="BG2" s="87"/>
      <c r="BH2" s="154"/>
      <c r="BI2" s="154"/>
      <c r="BJ2" s="154"/>
      <c r="BK2" s="154"/>
    </row>
    <row r="3" spans="1:63" s="127" customFormat="1" ht="21.75" customHeight="1" x14ac:dyDescent="0.5">
      <c r="M3" s="87" t="s">
        <v>851</v>
      </c>
      <c r="N3" s="154"/>
      <c r="O3" s="154"/>
      <c r="P3" s="154"/>
      <c r="Q3" s="154"/>
      <c r="R3" s="154"/>
      <c r="S3" s="154"/>
      <c r="T3" s="154"/>
      <c r="U3" s="154"/>
      <c r="V3" s="154"/>
      <c r="W3" s="154"/>
      <c r="X3" s="154"/>
      <c r="Y3" s="154"/>
      <c r="Z3" s="154"/>
      <c r="AA3" s="154"/>
      <c r="AB3" s="154"/>
      <c r="AC3" s="154"/>
      <c r="AE3" s="87" t="s">
        <v>851</v>
      </c>
      <c r="AF3" s="154"/>
      <c r="AG3" s="154"/>
      <c r="AH3" s="154"/>
      <c r="AI3" s="154"/>
      <c r="AJ3" s="154"/>
      <c r="AK3" s="154"/>
      <c r="AL3" s="154"/>
      <c r="AM3" s="154"/>
      <c r="AN3" s="154"/>
      <c r="AP3" s="87" t="s">
        <v>851</v>
      </c>
      <c r="AQ3" s="154"/>
      <c r="AR3" s="154"/>
      <c r="AS3" s="154"/>
      <c r="AT3" s="154"/>
      <c r="AU3" s="154"/>
      <c r="AV3" s="154"/>
      <c r="AW3" s="154"/>
      <c r="AX3" s="154"/>
      <c r="AY3" s="154"/>
      <c r="AZ3" s="87" t="s">
        <v>851</v>
      </c>
      <c r="BA3" s="154"/>
      <c r="BB3" s="154"/>
      <c r="BC3" s="154"/>
      <c r="BD3" s="154"/>
      <c r="BE3" s="154"/>
      <c r="BF3" s="154"/>
      <c r="BG3" s="154"/>
      <c r="BH3" s="154"/>
      <c r="BI3" s="154"/>
      <c r="BJ3" s="154"/>
      <c r="BK3" s="154"/>
    </row>
    <row r="4" spans="1:63" ht="12" customHeight="1" thickBot="1" x14ac:dyDescent="0.4">
      <c r="B4" s="129"/>
      <c r="C4" s="129"/>
      <c r="D4" s="129"/>
      <c r="E4" s="129"/>
      <c r="F4" s="129"/>
      <c r="G4" s="129"/>
      <c r="H4" s="129"/>
      <c r="I4" s="129"/>
      <c r="J4" s="129"/>
      <c r="K4" s="129"/>
      <c r="L4" s="129" t="s">
        <v>852</v>
      </c>
      <c r="N4" s="129"/>
      <c r="O4" s="129"/>
      <c r="P4" s="129"/>
      <c r="Q4" s="129"/>
      <c r="R4" s="129"/>
      <c r="S4" s="129"/>
      <c r="T4" s="129"/>
      <c r="U4" s="129"/>
      <c r="V4" s="129"/>
      <c r="W4" s="129"/>
      <c r="X4" s="129"/>
      <c r="Y4" s="129"/>
      <c r="Z4" s="129"/>
      <c r="AA4" s="129"/>
      <c r="AB4" s="129"/>
      <c r="AC4" s="129" t="s">
        <v>583</v>
      </c>
      <c r="AF4" s="427"/>
      <c r="AG4" s="427"/>
      <c r="AH4" s="427"/>
      <c r="AI4" s="427"/>
      <c r="AJ4" s="427"/>
      <c r="AK4" s="427"/>
      <c r="AL4" s="427"/>
      <c r="AM4" s="427"/>
      <c r="AN4" s="427" t="s">
        <v>583</v>
      </c>
      <c r="AQ4" s="427"/>
      <c r="AR4" s="427"/>
      <c r="AS4" s="427"/>
      <c r="AT4" s="427"/>
      <c r="AU4" s="427"/>
      <c r="AV4" s="427"/>
      <c r="AW4" s="427"/>
      <c r="AX4" s="427" t="s">
        <v>853</v>
      </c>
      <c r="BA4" s="129"/>
      <c r="BB4" s="129"/>
      <c r="BC4" s="129"/>
      <c r="BD4" s="129"/>
      <c r="BE4" s="129"/>
      <c r="BF4" s="129"/>
      <c r="BG4" s="129"/>
      <c r="BH4" s="129"/>
      <c r="BI4" s="129"/>
      <c r="BJ4" s="129"/>
      <c r="BK4" s="129" t="s">
        <v>853</v>
      </c>
    </row>
    <row r="5" spans="1:63" ht="16" thickTop="1" x14ac:dyDescent="0.35">
      <c r="A5" s="1018"/>
      <c r="B5" s="1018"/>
      <c r="C5" s="1018"/>
      <c r="D5" s="1018"/>
      <c r="E5" s="1018"/>
      <c r="F5" s="1018"/>
      <c r="G5" s="1018" t="s">
        <v>854</v>
      </c>
      <c r="H5" s="1018"/>
      <c r="I5" s="1018"/>
      <c r="J5" s="1018"/>
      <c r="K5" s="1018"/>
      <c r="L5" s="1018"/>
      <c r="N5" s="1017"/>
      <c r="O5" s="1017"/>
      <c r="P5" s="1017"/>
      <c r="Q5" s="1017"/>
      <c r="R5" s="1017"/>
      <c r="S5" s="1017"/>
      <c r="T5" s="1017"/>
      <c r="U5" s="1017" t="s">
        <v>855</v>
      </c>
      <c r="V5" s="1017"/>
      <c r="W5" s="1017"/>
      <c r="X5" s="869"/>
      <c r="Y5" s="1017"/>
      <c r="Z5" s="165"/>
      <c r="AA5" s="165"/>
      <c r="AB5" s="165"/>
      <c r="AC5" s="165"/>
      <c r="AF5" s="1018"/>
      <c r="AG5" s="1018"/>
      <c r="AH5" s="1018"/>
      <c r="AI5" s="1018"/>
      <c r="AJ5" s="1018" t="s">
        <v>637</v>
      </c>
      <c r="AK5" s="1018"/>
      <c r="AL5" s="1018"/>
      <c r="AM5" s="1018"/>
      <c r="AN5" s="1018"/>
      <c r="AQ5" s="1018"/>
      <c r="AR5" s="1018"/>
      <c r="AS5" s="1018"/>
      <c r="AT5" s="1018"/>
      <c r="AU5" s="1018" t="s">
        <v>856</v>
      </c>
      <c r="AV5" s="1018"/>
      <c r="AW5" s="1018"/>
      <c r="AX5" s="1018"/>
      <c r="AY5" s="1017"/>
      <c r="BA5" s="1018"/>
      <c r="BB5" s="1018"/>
      <c r="BC5" s="1018"/>
      <c r="BD5" s="1018"/>
      <c r="BE5" s="1018"/>
      <c r="BF5" s="1018" t="s">
        <v>857</v>
      </c>
      <c r="BG5" s="1018"/>
      <c r="BH5" s="1018"/>
      <c r="BI5" s="1018"/>
      <c r="BJ5" s="1018"/>
      <c r="BK5" s="1018"/>
    </row>
    <row r="6" spans="1:63" ht="11.25" customHeight="1" x14ac:dyDescent="0.35">
      <c r="M6" s="169"/>
      <c r="N6" s="1016" t="s">
        <v>633</v>
      </c>
      <c r="O6" s="1016"/>
      <c r="P6" s="1016"/>
      <c r="Q6" s="1016"/>
      <c r="R6" s="870"/>
      <c r="S6" s="1016" t="s">
        <v>634</v>
      </c>
      <c r="T6" s="1016"/>
      <c r="U6" s="1016"/>
      <c r="V6" s="1016"/>
      <c r="W6" s="678"/>
      <c r="X6" s="169"/>
      <c r="Y6" s="678"/>
      <c r="Z6" s="442" t="s">
        <v>858</v>
      </c>
      <c r="AA6" s="169"/>
      <c r="AB6" s="442" t="s">
        <v>632</v>
      </c>
      <c r="AC6" s="169"/>
      <c r="AP6" s="871"/>
      <c r="AQ6" s="871"/>
      <c r="AR6" s="871"/>
      <c r="AS6" s="871"/>
      <c r="AT6" s="871"/>
      <c r="AU6" s="871"/>
      <c r="AV6" s="871"/>
      <c r="AW6" s="871"/>
      <c r="AX6" s="871"/>
      <c r="AY6" s="871"/>
      <c r="AZ6" s="871"/>
      <c r="BA6" s="871"/>
      <c r="BB6" s="871"/>
      <c r="BC6" s="871"/>
      <c r="BD6" s="871"/>
      <c r="BE6" s="871"/>
      <c r="BF6" s="871"/>
      <c r="BG6" s="871"/>
      <c r="BH6" s="871"/>
      <c r="BI6" s="871"/>
      <c r="BJ6" s="871"/>
      <c r="BK6" s="871"/>
    </row>
    <row r="7" spans="1:63" ht="10.5" customHeight="1" x14ac:dyDescent="0.35">
      <c r="M7" s="169"/>
      <c r="N7" s="133"/>
      <c r="P7" s="133"/>
      <c r="Q7" s="133"/>
      <c r="R7" s="133"/>
      <c r="S7" s="133"/>
      <c r="T7" s="133"/>
      <c r="U7" s="133"/>
      <c r="V7" s="133" t="s">
        <v>584</v>
      </c>
      <c r="W7" s="133"/>
      <c r="X7" s="133"/>
      <c r="Y7" s="133"/>
      <c r="Z7" s="133"/>
      <c r="AA7" s="133"/>
      <c r="AB7" s="133"/>
      <c r="AC7" s="133"/>
      <c r="AE7" s="169"/>
      <c r="AF7" s="133"/>
      <c r="AG7" s="133" t="s">
        <v>859</v>
      </c>
      <c r="AH7" s="133" t="s">
        <v>614</v>
      </c>
      <c r="AI7" s="133" t="s">
        <v>759</v>
      </c>
      <c r="AJ7" s="133"/>
      <c r="AK7" s="133"/>
      <c r="AL7" s="133"/>
      <c r="AM7" s="133"/>
      <c r="AN7" s="133"/>
      <c r="AP7" s="169"/>
      <c r="AQ7" s="133"/>
      <c r="AR7" s="133" t="s">
        <v>859</v>
      </c>
      <c r="AS7" s="133" t="s">
        <v>759</v>
      </c>
      <c r="AT7" s="133"/>
      <c r="AU7" s="133"/>
      <c r="AV7" s="133"/>
      <c r="AW7" s="133"/>
      <c r="AX7" s="133"/>
      <c r="AZ7" s="133"/>
      <c r="BA7" s="133"/>
      <c r="BB7" s="133"/>
      <c r="BC7" s="133" t="s">
        <v>614</v>
      </c>
      <c r="BD7" s="133"/>
      <c r="BE7" s="133"/>
      <c r="BF7" s="133" t="s">
        <v>759</v>
      </c>
      <c r="BG7" s="133"/>
      <c r="BH7" s="133"/>
      <c r="BI7" s="133"/>
      <c r="BJ7" s="133"/>
      <c r="BK7" s="133"/>
    </row>
    <row r="8" spans="1:63" ht="11.25" customHeight="1" x14ac:dyDescent="0.35">
      <c r="B8" s="133"/>
      <c r="C8" s="133" t="s">
        <v>860</v>
      </c>
      <c r="D8" s="133" t="s">
        <v>861</v>
      </c>
      <c r="E8" s="133" t="s">
        <v>862</v>
      </c>
      <c r="F8" s="133" t="s">
        <v>863</v>
      </c>
      <c r="G8" s="133" t="s">
        <v>759</v>
      </c>
      <c r="H8" s="133"/>
      <c r="I8" s="133" t="s">
        <v>864</v>
      </c>
      <c r="J8" s="133" t="s">
        <v>865</v>
      </c>
      <c r="K8" s="133"/>
      <c r="L8" s="133"/>
      <c r="M8" s="169"/>
      <c r="N8" s="133"/>
      <c r="O8" s="133" t="s">
        <v>859</v>
      </c>
      <c r="P8" s="133" t="s">
        <v>550</v>
      </c>
      <c r="Q8" s="133"/>
      <c r="R8" s="133"/>
      <c r="S8" s="133"/>
      <c r="T8" s="133"/>
      <c r="U8" s="133" t="s">
        <v>865</v>
      </c>
      <c r="V8" s="133" t="s">
        <v>866</v>
      </c>
      <c r="W8" s="133" t="s">
        <v>759</v>
      </c>
      <c r="X8" s="133"/>
      <c r="Y8" s="133"/>
      <c r="Z8" s="133"/>
      <c r="AA8" s="133"/>
      <c r="AB8" s="133"/>
      <c r="AC8" s="133" t="s">
        <v>512</v>
      </c>
      <c r="AE8" s="169"/>
      <c r="AF8" s="133"/>
      <c r="AG8" s="133" t="s">
        <v>867</v>
      </c>
      <c r="AH8" s="133" t="s">
        <v>868</v>
      </c>
      <c r="AI8" s="133" t="s">
        <v>767</v>
      </c>
      <c r="AJ8" s="133"/>
      <c r="AK8" s="133" t="s">
        <v>864</v>
      </c>
      <c r="AL8" s="133" t="s">
        <v>865</v>
      </c>
      <c r="AM8" s="133"/>
      <c r="AN8" s="133" t="s">
        <v>512</v>
      </c>
      <c r="AP8" s="169"/>
      <c r="AQ8" s="133"/>
      <c r="AR8" s="133" t="s">
        <v>867</v>
      </c>
      <c r="AS8" s="133" t="s">
        <v>767</v>
      </c>
      <c r="AT8" s="133"/>
      <c r="AU8" s="133" t="s">
        <v>864</v>
      </c>
      <c r="AV8" s="133" t="s">
        <v>865</v>
      </c>
      <c r="AW8" s="133"/>
      <c r="AX8" s="133" t="s">
        <v>512</v>
      </c>
      <c r="AZ8" s="133"/>
      <c r="BA8" s="133"/>
      <c r="BB8" s="133" t="s">
        <v>869</v>
      </c>
      <c r="BC8" s="133" t="s">
        <v>870</v>
      </c>
      <c r="BD8" s="133" t="s">
        <v>859</v>
      </c>
      <c r="BE8" s="133" t="s">
        <v>863</v>
      </c>
      <c r="BF8" s="133" t="s">
        <v>767</v>
      </c>
      <c r="BG8" s="133" t="s">
        <v>871</v>
      </c>
      <c r="BH8" s="133" t="s">
        <v>864</v>
      </c>
      <c r="BI8" s="133" t="s">
        <v>865</v>
      </c>
      <c r="BJ8" s="133"/>
      <c r="BK8" s="133" t="s">
        <v>512</v>
      </c>
    </row>
    <row r="9" spans="1:63" ht="10.5" customHeight="1" x14ac:dyDescent="0.35">
      <c r="A9" s="165"/>
      <c r="B9" s="166" t="s">
        <v>584</v>
      </c>
      <c r="C9" s="166" t="s">
        <v>872</v>
      </c>
      <c r="D9" s="166" t="s">
        <v>873</v>
      </c>
      <c r="E9" s="166" t="s">
        <v>874</v>
      </c>
      <c r="F9" s="166" t="s">
        <v>875</v>
      </c>
      <c r="G9" s="166" t="s">
        <v>876</v>
      </c>
      <c r="H9" s="166" t="s">
        <v>550</v>
      </c>
      <c r="I9" s="166" t="s">
        <v>877</v>
      </c>
      <c r="J9" s="166" t="s">
        <v>878</v>
      </c>
      <c r="K9" s="166" t="s">
        <v>766</v>
      </c>
      <c r="L9" s="166" t="s">
        <v>879</v>
      </c>
      <c r="M9" s="442"/>
      <c r="N9" s="166" t="s">
        <v>584</v>
      </c>
      <c r="O9" s="166" t="s">
        <v>880</v>
      </c>
      <c r="P9" s="167" t="s">
        <v>781</v>
      </c>
      <c r="Q9" s="166" t="s">
        <v>766</v>
      </c>
      <c r="R9" s="166"/>
      <c r="S9" s="166" t="s">
        <v>550</v>
      </c>
      <c r="T9" s="166" t="s">
        <v>766</v>
      </c>
      <c r="U9" s="166" t="s">
        <v>878</v>
      </c>
      <c r="V9" s="166" t="s">
        <v>881</v>
      </c>
      <c r="W9" s="133" t="s">
        <v>767</v>
      </c>
      <c r="X9" s="166"/>
      <c r="Y9" s="166" t="s">
        <v>584</v>
      </c>
      <c r="Z9" s="166" t="s">
        <v>766</v>
      </c>
      <c r="AA9" s="166"/>
      <c r="AB9" s="166" t="s">
        <v>766</v>
      </c>
      <c r="AC9" s="167" t="s">
        <v>782</v>
      </c>
      <c r="AE9" s="442"/>
      <c r="AF9" s="166" t="s">
        <v>584</v>
      </c>
      <c r="AG9" s="166" t="s">
        <v>882</v>
      </c>
      <c r="AH9" s="166" t="s">
        <v>883</v>
      </c>
      <c r="AI9" s="167" t="s">
        <v>884</v>
      </c>
      <c r="AJ9" s="166" t="s">
        <v>550</v>
      </c>
      <c r="AK9" s="166" t="s">
        <v>877</v>
      </c>
      <c r="AL9" s="166" t="s">
        <v>878</v>
      </c>
      <c r="AM9" s="166" t="s">
        <v>766</v>
      </c>
      <c r="AN9" s="167" t="s">
        <v>779</v>
      </c>
      <c r="AP9" s="442"/>
      <c r="AQ9" s="166" t="s">
        <v>584</v>
      </c>
      <c r="AR9" s="166" t="s">
        <v>882</v>
      </c>
      <c r="AS9" s="167" t="s">
        <v>884</v>
      </c>
      <c r="AT9" s="166" t="s">
        <v>550</v>
      </c>
      <c r="AU9" s="166" t="s">
        <v>877</v>
      </c>
      <c r="AV9" s="166" t="s">
        <v>878</v>
      </c>
      <c r="AW9" s="166" t="s">
        <v>766</v>
      </c>
      <c r="AX9" s="167" t="s">
        <v>779</v>
      </c>
      <c r="AZ9" s="570"/>
      <c r="BA9" s="166" t="s">
        <v>584</v>
      </c>
      <c r="BB9" s="166" t="s">
        <v>882</v>
      </c>
      <c r="BC9" s="168" t="s">
        <v>779</v>
      </c>
      <c r="BD9" s="166" t="s">
        <v>885</v>
      </c>
      <c r="BE9" s="166" t="s">
        <v>767</v>
      </c>
      <c r="BF9" s="168" t="s">
        <v>779</v>
      </c>
      <c r="BG9" s="166" t="s">
        <v>886</v>
      </c>
      <c r="BH9" s="166" t="s">
        <v>877</v>
      </c>
      <c r="BI9" s="166" t="s">
        <v>878</v>
      </c>
      <c r="BJ9" s="166" t="s">
        <v>766</v>
      </c>
      <c r="BK9" s="872" t="s">
        <v>887</v>
      </c>
    </row>
    <row r="10" spans="1:63" s="93" customFormat="1" ht="10.5" customHeight="1" x14ac:dyDescent="0.35">
      <c r="A10" s="1"/>
      <c r="B10" s="133"/>
      <c r="C10" s="133"/>
      <c r="D10" s="133"/>
      <c r="E10" s="133"/>
      <c r="F10" s="133"/>
      <c r="G10" s="133"/>
      <c r="H10" s="133"/>
      <c r="I10" s="133"/>
      <c r="J10" s="133"/>
      <c r="K10" s="133"/>
      <c r="L10" s="133"/>
      <c r="N10" s="873"/>
      <c r="O10" s="873"/>
      <c r="P10" s="874"/>
      <c r="Q10" s="873"/>
      <c r="R10" s="873"/>
      <c r="S10" s="873"/>
      <c r="T10" s="873"/>
      <c r="U10" s="873"/>
      <c r="V10" s="873"/>
      <c r="W10" s="873"/>
      <c r="X10" s="873"/>
      <c r="Y10" s="873"/>
      <c r="Z10" s="873"/>
      <c r="AA10" s="873"/>
      <c r="AB10" s="873"/>
      <c r="AC10" s="874"/>
      <c r="AE10" s="169"/>
      <c r="AF10" s="133"/>
      <c r="AG10" s="133"/>
      <c r="AH10" s="133"/>
      <c r="AI10" s="163"/>
      <c r="AJ10" s="133"/>
      <c r="AK10" s="133"/>
      <c r="AL10" s="133"/>
      <c r="AM10" s="133"/>
      <c r="AN10" s="163"/>
      <c r="AP10" s="169"/>
      <c r="AQ10" s="133"/>
      <c r="AR10" s="133"/>
      <c r="AS10" s="163"/>
      <c r="AT10" s="133"/>
      <c r="AU10" s="133"/>
      <c r="AV10" s="133"/>
      <c r="AW10" s="133"/>
      <c r="AX10" s="163"/>
      <c r="AY10" s="1"/>
      <c r="AZ10" s="569"/>
      <c r="BA10" s="133"/>
      <c r="BB10" s="133"/>
      <c r="BC10" s="133"/>
      <c r="BD10" s="133"/>
      <c r="BE10" s="133"/>
      <c r="BF10" s="133"/>
      <c r="BG10" s="133"/>
      <c r="BH10" s="133"/>
      <c r="BI10" s="133"/>
      <c r="BJ10" s="133"/>
      <c r="BK10" s="133"/>
    </row>
    <row r="11" spans="1:63" s="93" customFormat="1" ht="10.5" customHeight="1" x14ac:dyDescent="0.35">
      <c r="A11" s="569">
        <v>1970</v>
      </c>
      <c r="B11" s="730">
        <v>12681</v>
      </c>
      <c r="C11" s="730">
        <v>9655</v>
      </c>
      <c r="D11" s="730">
        <v>209</v>
      </c>
      <c r="E11" s="730">
        <v>1164</v>
      </c>
      <c r="F11" s="730">
        <v>1778</v>
      </c>
      <c r="G11" s="730">
        <v>1788</v>
      </c>
      <c r="H11" s="730">
        <v>6275</v>
      </c>
      <c r="I11" s="730" t="s">
        <v>789</v>
      </c>
      <c r="J11" s="730" t="s">
        <v>789</v>
      </c>
      <c r="K11" s="730">
        <v>28397</v>
      </c>
      <c r="L11" s="875">
        <v>62333</v>
      </c>
      <c r="M11" s="569">
        <v>1970</v>
      </c>
      <c r="N11" s="730">
        <v>88</v>
      </c>
      <c r="O11" s="730">
        <v>35</v>
      </c>
      <c r="P11" s="730">
        <v>234</v>
      </c>
      <c r="Q11" s="730">
        <v>1254</v>
      </c>
      <c r="R11" s="730"/>
      <c r="S11" s="730">
        <v>3</v>
      </c>
      <c r="T11" s="730">
        <v>21406</v>
      </c>
      <c r="U11" s="730" t="s">
        <v>789</v>
      </c>
      <c r="V11" s="730">
        <v>15</v>
      </c>
      <c r="W11" s="730"/>
      <c r="X11" s="730"/>
      <c r="Y11" s="730">
        <v>88</v>
      </c>
      <c r="Z11" s="730">
        <v>1184</v>
      </c>
      <c r="AA11" s="730"/>
      <c r="AB11" s="730">
        <v>3869</v>
      </c>
      <c r="AC11" s="875">
        <v>28174</v>
      </c>
      <c r="AE11" s="569">
        <v>1970</v>
      </c>
      <c r="AF11" s="730">
        <v>14242</v>
      </c>
      <c r="AG11" s="730">
        <v>1761</v>
      </c>
      <c r="AH11" s="730">
        <v>1975</v>
      </c>
      <c r="AI11" s="730">
        <v>8922</v>
      </c>
      <c r="AJ11" s="730">
        <v>6622</v>
      </c>
      <c r="AK11" s="730" t="s">
        <v>789</v>
      </c>
      <c r="AL11" s="730" t="s">
        <v>789</v>
      </c>
      <c r="AM11" s="730">
        <v>3363</v>
      </c>
      <c r="AN11" s="875">
        <v>36884</v>
      </c>
      <c r="AP11" s="569">
        <v>1970</v>
      </c>
      <c r="AQ11" s="730">
        <v>2723</v>
      </c>
      <c r="AR11" s="730">
        <v>1499</v>
      </c>
      <c r="AS11" s="730">
        <v>1919</v>
      </c>
      <c r="AT11" s="730">
        <v>3408</v>
      </c>
      <c r="AU11" s="730" t="s">
        <v>789</v>
      </c>
      <c r="AV11" s="730" t="s">
        <v>789</v>
      </c>
      <c r="AW11" s="730">
        <v>9038</v>
      </c>
      <c r="AX11" s="875">
        <v>18586</v>
      </c>
      <c r="AY11" s="1"/>
      <c r="AZ11" s="569">
        <v>1970</v>
      </c>
      <c r="BA11" s="730">
        <v>29822</v>
      </c>
      <c r="BB11" s="730">
        <v>12950</v>
      </c>
      <c r="BC11" s="730">
        <v>2184</v>
      </c>
      <c r="BD11" s="730">
        <v>1164</v>
      </c>
      <c r="BE11" s="730">
        <v>10746</v>
      </c>
      <c r="BF11" s="730">
        <v>3662</v>
      </c>
      <c r="BG11" s="730">
        <v>16542</v>
      </c>
      <c r="BH11" s="730" t="s">
        <v>789</v>
      </c>
      <c r="BI11" s="730" t="s">
        <v>789</v>
      </c>
      <c r="BJ11" s="730">
        <v>68511</v>
      </c>
      <c r="BK11" s="875">
        <v>145977</v>
      </c>
    </row>
    <row r="12" spans="1:63" s="93" customFormat="1" ht="10.5" customHeight="1" x14ac:dyDescent="0.35">
      <c r="A12" s="569">
        <v>1971</v>
      </c>
      <c r="B12" s="730">
        <v>10232</v>
      </c>
      <c r="C12" s="730">
        <v>8298</v>
      </c>
      <c r="D12" s="730">
        <v>176</v>
      </c>
      <c r="E12" s="730">
        <v>1118</v>
      </c>
      <c r="F12" s="730">
        <v>1038</v>
      </c>
      <c r="G12" s="730">
        <v>5194</v>
      </c>
      <c r="H12" s="730">
        <v>6313</v>
      </c>
      <c r="I12" s="730" t="s">
        <v>789</v>
      </c>
      <c r="J12" s="730" t="s">
        <v>789</v>
      </c>
      <c r="K12" s="730">
        <v>28130</v>
      </c>
      <c r="L12" s="875">
        <v>60746</v>
      </c>
      <c r="M12" s="569">
        <v>1971</v>
      </c>
      <c r="N12" s="730">
        <v>68</v>
      </c>
      <c r="O12" s="730">
        <v>13</v>
      </c>
      <c r="P12" s="730">
        <v>237</v>
      </c>
      <c r="Q12" s="730">
        <v>1186</v>
      </c>
      <c r="R12" s="730"/>
      <c r="S12" s="139">
        <v>0</v>
      </c>
      <c r="T12" s="730">
        <v>22412</v>
      </c>
      <c r="U12" s="730" t="s">
        <v>789</v>
      </c>
      <c r="V12" s="139">
        <v>0</v>
      </c>
      <c r="W12" s="730"/>
      <c r="X12" s="730"/>
      <c r="Y12" s="730">
        <v>63</v>
      </c>
      <c r="Z12" s="730">
        <v>1081</v>
      </c>
      <c r="AA12" s="730"/>
      <c r="AB12" s="730">
        <v>4247</v>
      </c>
      <c r="AC12" s="875">
        <v>29306</v>
      </c>
      <c r="AE12" s="569">
        <v>1971</v>
      </c>
      <c r="AF12" s="730">
        <v>12164</v>
      </c>
      <c r="AG12" s="730">
        <v>1136</v>
      </c>
      <c r="AH12" s="730">
        <v>2156</v>
      </c>
      <c r="AI12" s="730">
        <v>9900</v>
      </c>
      <c r="AJ12" s="730">
        <v>6937</v>
      </c>
      <c r="AK12" s="730" t="s">
        <v>789</v>
      </c>
      <c r="AL12" s="730" t="s">
        <v>789</v>
      </c>
      <c r="AM12" s="730">
        <v>3328</v>
      </c>
      <c r="AN12" s="875">
        <v>35621</v>
      </c>
      <c r="AP12" s="569">
        <v>1971</v>
      </c>
      <c r="AQ12" s="730">
        <v>2328</v>
      </c>
      <c r="AR12" s="730">
        <v>688</v>
      </c>
      <c r="AS12" s="730">
        <v>2181</v>
      </c>
      <c r="AT12" s="730">
        <v>3534</v>
      </c>
      <c r="AU12" s="730" t="s">
        <v>789</v>
      </c>
      <c r="AV12" s="730" t="s">
        <v>789</v>
      </c>
      <c r="AW12" s="730">
        <v>9184</v>
      </c>
      <c r="AX12" s="875">
        <v>17915</v>
      </c>
      <c r="AY12" s="1"/>
      <c r="AZ12" s="569">
        <v>1971</v>
      </c>
      <c r="BA12" s="730">
        <v>24855</v>
      </c>
      <c r="BB12" s="730">
        <v>10134</v>
      </c>
      <c r="BC12" s="730">
        <v>2333</v>
      </c>
      <c r="BD12" s="730">
        <v>1118</v>
      </c>
      <c r="BE12" s="730">
        <v>8882</v>
      </c>
      <c r="BF12" s="730">
        <v>9431</v>
      </c>
      <c r="BG12" s="730">
        <v>17021</v>
      </c>
      <c r="BH12" s="730" t="s">
        <v>789</v>
      </c>
      <c r="BI12" s="730" t="s">
        <v>789</v>
      </c>
      <c r="BJ12" s="730">
        <v>69568</v>
      </c>
      <c r="BK12" s="875">
        <v>143589</v>
      </c>
    </row>
    <row r="13" spans="1:63" s="93" customFormat="1" ht="10.5" customHeight="1" x14ac:dyDescent="0.35">
      <c r="A13" s="569">
        <v>1972</v>
      </c>
      <c r="B13" s="730">
        <v>7675</v>
      </c>
      <c r="C13" s="730">
        <v>7832</v>
      </c>
      <c r="D13" s="730">
        <v>252</v>
      </c>
      <c r="E13" s="730">
        <v>1111</v>
      </c>
      <c r="F13" s="730">
        <v>1154</v>
      </c>
      <c r="G13" s="730">
        <v>8136</v>
      </c>
      <c r="H13" s="730">
        <v>6292</v>
      </c>
      <c r="I13" s="730" t="s">
        <v>789</v>
      </c>
      <c r="J13" s="730" t="s">
        <v>789</v>
      </c>
      <c r="K13" s="730">
        <v>28674</v>
      </c>
      <c r="L13" s="875">
        <v>61307</v>
      </c>
      <c r="M13" s="569">
        <v>1972</v>
      </c>
      <c r="N13" s="730">
        <v>53</v>
      </c>
      <c r="O13" s="730">
        <v>5</v>
      </c>
      <c r="P13" s="730">
        <v>229</v>
      </c>
      <c r="Q13" s="730">
        <v>1121</v>
      </c>
      <c r="R13" s="730"/>
      <c r="S13" s="139">
        <v>0</v>
      </c>
      <c r="T13" s="730">
        <v>23535</v>
      </c>
      <c r="U13" s="730" t="s">
        <v>789</v>
      </c>
      <c r="V13" s="139">
        <v>0</v>
      </c>
      <c r="W13" s="730"/>
      <c r="X13" s="730"/>
      <c r="Y13" s="730">
        <v>23</v>
      </c>
      <c r="Z13" s="730">
        <v>962</v>
      </c>
      <c r="AA13" s="730"/>
      <c r="AB13" s="730">
        <v>4514</v>
      </c>
      <c r="AC13" s="875">
        <v>30442</v>
      </c>
      <c r="AE13" s="569">
        <v>1972</v>
      </c>
      <c r="AF13" s="730">
        <v>10602</v>
      </c>
      <c r="AG13" s="730">
        <v>849</v>
      </c>
      <c r="AH13" s="730">
        <v>2144</v>
      </c>
      <c r="AI13" s="730">
        <v>11359</v>
      </c>
      <c r="AJ13" s="730">
        <v>7471</v>
      </c>
      <c r="AK13" s="730" t="s">
        <v>789</v>
      </c>
      <c r="AL13" s="730" t="s">
        <v>789</v>
      </c>
      <c r="AM13" s="730">
        <v>3836</v>
      </c>
      <c r="AN13" s="875">
        <v>36261</v>
      </c>
      <c r="AP13" s="569">
        <v>1972</v>
      </c>
      <c r="AQ13" s="730">
        <v>2013</v>
      </c>
      <c r="AR13" s="730">
        <v>537</v>
      </c>
      <c r="AS13" s="730">
        <v>2509</v>
      </c>
      <c r="AT13" s="730">
        <v>3650</v>
      </c>
      <c r="AU13" s="730" t="s">
        <v>789</v>
      </c>
      <c r="AV13" s="730" t="s">
        <v>789</v>
      </c>
      <c r="AW13" s="730">
        <v>9487</v>
      </c>
      <c r="AX13" s="875">
        <v>18195</v>
      </c>
      <c r="AY13" s="1"/>
      <c r="AZ13" s="569">
        <v>1972</v>
      </c>
      <c r="BA13" s="730">
        <v>20366</v>
      </c>
      <c r="BB13" s="730">
        <v>9222</v>
      </c>
      <c r="BC13" s="730">
        <v>2396</v>
      </c>
      <c r="BD13" s="730">
        <v>1111</v>
      </c>
      <c r="BE13" s="730">
        <v>8094</v>
      </c>
      <c r="BF13" s="730">
        <v>15063</v>
      </c>
      <c r="BG13" s="730">
        <v>17643</v>
      </c>
      <c r="BH13" s="730" t="s">
        <v>789</v>
      </c>
      <c r="BI13" s="730" t="s">
        <v>789</v>
      </c>
      <c r="BJ13" s="730">
        <v>72129</v>
      </c>
      <c r="BK13" s="875">
        <v>146205</v>
      </c>
    </row>
    <row r="14" spans="1:63" s="93" customFormat="1" ht="10.5" customHeight="1" x14ac:dyDescent="0.35">
      <c r="A14" s="569">
        <v>1973</v>
      </c>
      <c r="B14" s="730">
        <v>7950</v>
      </c>
      <c r="C14" s="730">
        <v>8340</v>
      </c>
      <c r="D14" s="730">
        <v>226</v>
      </c>
      <c r="E14" s="730">
        <v>1290</v>
      </c>
      <c r="F14" s="730">
        <v>788</v>
      </c>
      <c r="G14" s="730">
        <v>10791</v>
      </c>
      <c r="H14" s="730">
        <v>6884</v>
      </c>
      <c r="I14" s="730" t="s">
        <v>789</v>
      </c>
      <c r="J14" s="730" t="s">
        <v>789</v>
      </c>
      <c r="K14" s="730">
        <v>28691</v>
      </c>
      <c r="L14" s="875">
        <v>65149</v>
      </c>
      <c r="M14" s="569">
        <v>1973</v>
      </c>
      <c r="N14" s="730">
        <v>58</v>
      </c>
      <c r="O14" s="139">
        <v>0</v>
      </c>
      <c r="P14" s="730">
        <v>224</v>
      </c>
      <c r="Q14" s="730">
        <v>1123</v>
      </c>
      <c r="R14" s="730"/>
      <c r="S14" s="139">
        <v>0</v>
      </c>
      <c r="T14" s="730">
        <v>25125</v>
      </c>
      <c r="U14" s="730" t="s">
        <v>789</v>
      </c>
      <c r="V14" s="139">
        <v>0</v>
      </c>
      <c r="W14" s="730"/>
      <c r="X14" s="730"/>
      <c r="Y14" s="730">
        <v>10</v>
      </c>
      <c r="Z14" s="730">
        <v>1088</v>
      </c>
      <c r="AA14" s="730"/>
      <c r="AB14" s="730">
        <v>4806</v>
      </c>
      <c r="AC14" s="875">
        <v>32435</v>
      </c>
      <c r="AE14" s="569">
        <v>1973</v>
      </c>
      <c r="AF14" s="730">
        <v>10565</v>
      </c>
      <c r="AG14" s="730">
        <v>778</v>
      </c>
      <c r="AH14" s="730">
        <v>2053</v>
      </c>
      <c r="AI14" s="730">
        <v>12129</v>
      </c>
      <c r="AJ14" s="730">
        <v>7849</v>
      </c>
      <c r="AK14" s="730" t="s">
        <v>789</v>
      </c>
      <c r="AL14" s="730" t="s">
        <v>789</v>
      </c>
      <c r="AM14" s="730">
        <v>4202</v>
      </c>
      <c r="AN14" s="875">
        <v>37576</v>
      </c>
      <c r="AP14" s="569">
        <v>1973</v>
      </c>
      <c r="AQ14" s="730">
        <v>1731</v>
      </c>
      <c r="AR14" s="730">
        <v>602</v>
      </c>
      <c r="AS14" s="730">
        <v>2728</v>
      </c>
      <c r="AT14" s="730">
        <v>3940</v>
      </c>
      <c r="AU14" s="730" t="s">
        <v>789</v>
      </c>
      <c r="AV14" s="730" t="s">
        <v>789</v>
      </c>
      <c r="AW14" s="730">
        <v>9585</v>
      </c>
      <c r="AX14" s="875">
        <v>18586</v>
      </c>
      <c r="AY14" s="1"/>
      <c r="AZ14" s="569">
        <v>1973</v>
      </c>
      <c r="BA14" s="730">
        <v>20313</v>
      </c>
      <c r="BB14" s="730">
        <v>9721</v>
      </c>
      <c r="BC14" s="730">
        <v>2280</v>
      </c>
      <c r="BD14" s="730">
        <v>1290</v>
      </c>
      <c r="BE14" s="730">
        <v>5852</v>
      </c>
      <c r="BF14" s="730">
        <v>20584</v>
      </c>
      <c r="BG14" s="730">
        <v>18898</v>
      </c>
      <c r="BH14" s="730" t="s">
        <v>789</v>
      </c>
      <c r="BI14" s="730" t="s">
        <v>789</v>
      </c>
      <c r="BJ14" s="730">
        <v>74620</v>
      </c>
      <c r="BK14" s="875">
        <v>153744</v>
      </c>
    </row>
    <row r="15" spans="1:63" s="93" customFormat="1" ht="10.5" customHeight="1" x14ac:dyDescent="0.35">
      <c r="A15" s="569">
        <v>1974</v>
      </c>
      <c r="B15" s="730">
        <v>7290</v>
      </c>
      <c r="C15" s="730">
        <v>7167</v>
      </c>
      <c r="D15" s="730">
        <v>201</v>
      </c>
      <c r="E15" s="730">
        <v>975</v>
      </c>
      <c r="F15" s="730">
        <v>494</v>
      </c>
      <c r="G15" s="730">
        <v>12320</v>
      </c>
      <c r="H15" s="730">
        <v>6517</v>
      </c>
      <c r="I15" s="730" t="s">
        <v>789</v>
      </c>
      <c r="J15" s="730" t="s">
        <v>789</v>
      </c>
      <c r="K15" s="730">
        <v>24968</v>
      </c>
      <c r="L15" s="875">
        <v>60058</v>
      </c>
      <c r="M15" s="569">
        <v>1974</v>
      </c>
      <c r="N15" s="730">
        <v>50</v>
      </c>
      <c r="O15" s="139">
        <v>0</v>
      </c>
      <c r="P15" s="730">
        <v>234</v>
      </c>
      <c r="Q15" s="730">
        <v>1048</v>
      </c>
      <c r="R15" s="730"/>
      <c r="S15" s="139">
        <v>0</v>
      </c>
      <c r="T15" s="730">
        <v>24465</v>
      </c>
      <c r="U15" s="730" t="s">
        <v>789</v>
      </c>
      <c r="V15" s="139">
        <v>0</v>
      </c>
      <c r="W15" s="730"/>
      <c r="X15" s="730"/>
      <c r="Y15" s="730">
        <v>10</v>
      </c>
      <c r="Z15" s="730">
        <v>1239</v>
      </c>
      <c r="AA15" s="730"/>
      <c r="AB15" s="730">
        <v>4219</v>
      </c>
      <c r="AC15" s="875">
        <v>31266</v>
      </c>
      <c r="AE15" s="569">
        <v>1974</v>
      </c>
      <c r="AF15" s="730">
        <v>9968</v>
      </c>
      <c r="AG15" s="730">
        <v>821</v>
      </c>
      <c r="AH15" s="730">
        <v>1955</v>
      </c>
      <c r="AI15" s="730">
        <v>13562</v>
      </c>
      <c r="AJ15" s="730">
        <v>7963</v>
      </c>
      <c r="AK15" s="730" t="s">
        <v>789</v>
      </c>
      <c r="AL15" s="730" t="s">
        <v>789</v>
      </c>
      <c r="AM15" s="730">
        <v>3733</v>
      </c>
      <c r="AN15" s="875">
        <v>38002</v>
      </c>
      <c r="AP15" s="569">
        <v>1974</v>
      </c>
      <c r="AQ15" s="730">
        <v>1685</v>
      </c>
      <c r="AR15" s="730">
        <v>567</v>
      </c>
      <c r="AS15" s="730">
        <v>3197</v>
      </c>
      <c r="AT15" s="730">
        <v>3642</v>
      </c>
      <c r="AU15" s="730" t="s">
        <v>789</v>
      </c>
      <c r="AV15" s="730" t="s">
        <v>789</v>
      </c>
      <c r="AW15" s="730">
        <v>8401</v>
      </c>
      <c r="AX15" s="875">
        <v>17492</v>
      </c>
      <c r="AY15" s="1"/>
      <c r="AZ15" s="569">
        <v>1974</v>
      </c>
      <c r="BA15" s="730">
        <v>19003</v>
      </c>
      <c r="BB15" s="730">
        <v>8555</v>
      </c>
      <c r="BC15" s="730">
        <v>2156</v>
      </c>
      <c r="BD15" s="730">
        <v>975</v>
      </c>
      <c r="BE15" s="730">
        <v>3836</v>
      </c>
      <c r="BF15" s="730">
        <v>25736</v>
      </c>
      <c r="BG15" s="730">
        <v>18356</v>
      </c>
      <c r="BH15" s="730" t="s">
        <v>789</v>
      </c>
      <c r="BI15" s="730" t="s">
        <v>789</v>
      </c>
      <c r="BJ15" s="730">
        <v>68072</v>
      </c>
      <c r="BK15" s="875">
        <v>146818</v>
      </c>
    </row>
    <row r="16" spans="1:63" s="93" customFormat="1" ht="10.5" customHeight="1" x14ac:dyDescent="0.35">
      <c r="A16" s="569">
        <v>1975</v>
      </c>
      <c r="B16" s="730">
        <v>6373</v>
      </c>
      <c r="C16" s="730">
        <v>6338</v>
      </c>
      <c r="D16" s="730">
        <v>199</v>
      </c>
      <c r="E16" s="730">
        <v>1038</v>
      </c>
      <c r="F16" s="730">
        <v>222</v>
      </c>
      <c r="G16" s="730">
        <v>12555</v>
      </c>
      <c r="H16" s="730">
        <v>6479</v>
      </c>
      <c r="I16" s="730" t="s">
        <v>789</v>
      </c>
      <c r="J16" s="730" t="s">
        <v>789</v>
      </c>
      <c r="K16" s="730">
        <v>22145</v>
      </c>
      <c r="L16" s="875">
        <v>55444</v>
      </c>
      <c r="M16" s="569">
        <v>1975</v>
      </c>
      <c r="N16" s="730">
        <v>40</v>
      </c>
      <c r="O16" s="139">
        <v>0</v>
      </c>
      <c r="P16" s="730">
        <v>249</v>
      </c>
      <c r="Q16" s="730">
        <v>1000</v>
      </c>
      <c r="R16" s="730"/>
      <c r="S16" s="139">
        <v>0</v>
      </c>
      <c r="T16" s="730">
        <v>23948</v>
      </c>
      <c r="U16" s="730" t="s">
        <v>789</v>
      </c>
      <c r="V16" s="139">
        <v>0</v>
      </c>
      <c r="W16" s="730"/>
      <c r="X16" s="730"/>
      <c r="Y16" s="730">
        <v>8</v>
      </c>
      <c r="Z16" s="730">
        <v>1300</v>
      </c>
      <c r="AA16" s="730"/>
      <c r="AB16" s="730">
        <v>4340</v>
      </c>
      <c r="AC16" s="875">
        <v>30885</v>
      </c>
      <c r="AE16" s="569">
        <v>1975</v>
      </c>
      <c r="AF16" s="730">
        <v>8517</v>
      </c>
      <c r="AG16" s="730">
        <v>645</v>
      </c>
      <c r="AH16" s="730">
        <v>1778</v>
      </c>
      <c r="AI16" s="730">
        <v>14840</v>
      </c>
      <c r="AJ16" s="730">
        <v>7670</v>
      </c>
      <c r="AK16" s="730" t="s">
        <v>789</v>
      </c>
      <c r="AL16" s="730" t="s">
        <v>789</v>
      </c>
      <c r="AM16" s="730">
        <v>3612</v>
      </c>
      <c r="AN16" s="875">
        <v>37062</v>
      </c>
      <c r="AP16" s="569">
        <v>1975</v>
      </c>
      <c r="AQ16" s="730">
        <v>1234</v>
      </c>
      <c r="AR16" s="730">
        <v>408</v>
      </c>
      <c r="AS16" s="730">
        <v>3393</v>
      </c>
      <c r="AT16" s="730">
        <v>3894</v>
      </c>
      <c r="AU16" s="730" t="s">
        <v>789</v>
      </c>
      <c r="AV16" s="730" t="s">
        <v>789</v>
      </c>
      <c r="AW16" s="730">
        <v>8431</v>
      </c>
      <c r="AX16" s="875">
        <v>17360</v>
      </c>
      <c r="AY16" s="1"/>
      <c r="AZ16" s="569">
        <v>1975</v>
      </c>
      <c r="BA16" s="730">
        <v>16172</v>
      </c>
      <c r="BB16" s="730">
        <v>7391</v>
      </c>
      <c r="BC16" s="730">
        <v>1977</v>
      </c>
      <c r="BD16" s="730">
        <v>1038</v>
      </c>
      <c r="BE16" s="730">
        <v>1796</v>
      </c>
      <c r="BF16" s="730">
        <v>29212</v>
      </c>
      <c r="BG16" s="730">
        <v>18293</v>
      </c>
      <c r="BH16" s="730" t="s">
        <v>789</v>
      </c>
      <c r="BI16" s="730" t="s">
        <v>789</v>
      </c>
      <c r="BJ16" s="730">
        <v>64776</v>
      </c>
      <c r="BK16" s="875">
        <v>140751</v>
      </c>
    </row>
    <row r="17" spans="1:63" s="93" customFormat="1" ht="10.5" customHeight="1" x14ac:dyDescent="0.35">
      <c r="A17" s="569">
        <v>1976</v>
      </c>
      <c r="B17" s="730">
        <v>5902</v>
      </c>
      <c r="C17" s="730">
        <v>7129</v>
      </c>
      <c r="D17" s="730">
        <v>131</v>
      </c>
      <c r="E17" s="730">
        <v>1091</v>
      </c>
      <c r="F17" s="730">
        <v>68</v>
      </c>
      <c r="G17" s="730">
        <v>14237</v>
      </c>
      <c r="H17" s="730">
        <v>6950</v>
      </c>
      <c r="I17" s="730" t="s">
        <v>789</v>
      </c>
      <c r="J17" s="730" t="s">
        <v>789</v>
      </c>
      <c r="K17" s="730">
        <v>21966</v>
      </c>
      <c r="L17" s="875">
        <v>57584</v>
      </c>
      <c r="M17" s="569">
        <v>1976</v>
      </c>
      <c r="N17" s="730">
        <v>43</v>
      </c>
      <c r="O17" s="730">
        <v>3</v>
      </c>
      <c r="P17" s="730">
        <v>247</v>
      </c>
      <c r="Q17" s="730">
        <v>945</v>
      </c>
      <c r="R17" s="730"/>
      <c r="S17" s="139">
        <v>0</v>
      </c>
      <c r="T17" s="730">
        <v>24994</v>
      </c>
      <c r="U17" s="730" t="s">
        <v>789</v>
      </c>
      <c r="V17" s="139">
        <v>0</v>
      </c>
      <c r="W17" s="730"/>
      <c r="X17" s="730"/>
      <c r="Y17" s="730">
        <v>8</v>
      </c>
      <c r="Z17" s="730">
        <v>1317</v>
      </c>
      <c r="AA17" s="730"/>
      <c r="AB17" s="730">
        <v>4476</v>
      </c>
      <c r="AC17" s="875">
        <v>32032</v>
      </c>
      <c r="AE17" s="569">
        <v>1976</v>
      </c>
      <c r="AF17" s="730">
        <v>7910</v>
      </c>
      <c r="AG17" s="730">
        <v>549</v>
      </c>
      <c r="AH17" s="730">
        <v>1640</v>
      </c>
      <c r="AI17" s="730">
        <v>15602</v>
      </c>
      <c r="AJ17" s="730">
        <v>7318</v>
      </c>
      <c r="AK17" s="730" t="s">
        <v>789</v>
      </c>
      <c r="AL17" s="730" t="s">
        <v>789</v>
      </c>
      <c r="AM17" s="730">
        <v>3615</v>
      </c>
      <c r="AN17" s="875">
        <v>36634</v>
      </c>
      <c r="AP17" s="569">
        <v>1976</v>
      </c>
      <c r="AQ17" s="730">
        <v>1300</v>
      </c>
      <c r="AR17" s="730">
        <v>335</v>
      </c>
      <c r="AS17" s="730">
        <v>3831</v>
      </c>
      <c r="AT17" s="730">
        <v>4023</v>
      </c>
      <c r="AU17" s="730" t="s">
        <v>789</v>
      </c>
      <c r="AV17" s="730" t="s">
        <v>789</v>
      </c>
      <c r="AW17" s="730">
        <v>8668</v>
      </c>
      <c r="AX17" s="875">
        <v>18157</v>
      </c>
      <c r="AY17" s="1"/>
      <c r="AZ17" s="569">
        <v>1976</v>
      </c>
      <c r="BA17" s="730">
        <v>15162</v>
      </c>
      <c r="BB17" s="730">
        <v>8016</v>
      </c>
      <c r="BC17" s="730">
        <v>1771</v>
      </c>
      <c r="BD17" s="730">
        <v>1091</v>
      </c>
      <c r="BE17" s="730">
        <v>534</v>
      </c>
      <c r="BF17" s="730">
        <v>33204</v>
      </c>
      <c r="BG17" s="730">
        <v>18537</v>
      </c>
      <c r="BH17" s="730" t="s">
        <v>789</v>
      </c>
      <c r="BI17" s="730" t="s">
        <v>789</v>
      </c>
      <c r="BJ17" s="730">
        <v>65981</v>
      </c>
      <c r="BK17" s="875">
        <v>144407</v>
      </c>
    </row>
    <row r="18" spans="1:63" s="93" customFormat="1" ht="10.5" customHeight="1" x14ac:dyDescent="0.35">
      <c r="A18" s="569">
        <v>1977</v>
      </c>
      <c r="B18" s="730">
        <v>5947</v>
      </c>
      <c r="C18" s="730">
        <v>6368</v>
      </c>
      <c r="D18" s="730">
        <v>158</v>
      </c>
      <c r="E18" s="730">
        <v>1010</v>
      </c>
      <c r="F18" s="730">
        <v>30</v>
      </c>
      <c r="G18" s="730">
        <v>14940</v>
      </c>
      <c r="H18" s="730">
        <v>7053</v>
      </c>
      <c r="I18" s="730" t="s">
        <v>789</v>
      </c>
      <c r="J18" s="730" t="s">
        <v>789</v>
      </c>
      <c r="K18" s="730">
        <v>21978</v>
      </c>
      <c r="L18" s="875">
        <v>57574</v>
      </c>
      <c r="M18" s="569">
        <v>1977</v>
      </c>
      <c r="N18" s="730">
        <v>40</v>
      </c>
      <c r="O18" s="730">
        <v>3</v>
      </c>
      <c r="P18" s="730">
        <v>252</v>
      </c>
      <c r="Q18" s="730">
        <v>950</v>
      </c>
      <c r="R18" s="730"/>
      <c r="S18" s="139">
        <v>0</v>
      </c>
      <c r="T18" s="730">
        <v>25633</v>
      </c>
      <c r="U18" s="730" t="s">
        <v>789</v>
      </c>
      <c r="V18" s="139">
        <v>0</v>
      </c>
      <c r="W18" s="730"/>
      <c r="X18" s="730"/>
      <c r="Y18" s="730">
        <v>8</v>
      </c>
      <c r="Z18" s="730">
        <v>1312</v>
      </c>
      <c r="AA18" s="730"/>
      <c r="AB18" s="730">
        <v>4678</v>
      </c>
      <c r="AC18" s="875">
        <v>32875</v>
      </c>
      <c r="AE18" s="569">
        <v>1977</v>
      </c>
      <c r="AF18" s="730">
        <v>8136</v>
      </c>
      <c r="AG18" s="730">
        <v>534</v>
      </c>
      <c r="AH18" s="730">
        <v>1589</v>
      </c>
      <c r="AI18" s="730">
        <v>16600</v>
      </c>
      <c r="AJ18" s="730">
        <v>7386</v>
      </c>
      <c r="AK18" s="730" t="s">
        <v>789</v>
      </c>
      <c r="AL18" s="730" t="s">
        <v>789</v>
      </c>
      <c r="AM18" s="730">
        <v>3653</v>
      </c>
      <c r="AN18" s="875">
        <v>37898</v>
      </c>
      <c r="AP18" s="569">
        <v>1977</v>
      </c>
      <c r="AQ18" s="730">
        <v>1370</v>
      </c>
      <c r="AR18" s="730">
        <v>315</v>
      </c>
      <c r="AS18" s="730">
        <v>3998</v>
      </c>
      <c r="AT18" s="730">
        <v>4257</v>
      </c>
      <c r="AU18" s="730" t="s">
        <v>789</v>
      </c>
      <c r="AV18" s="730" t="s">
        <v>789</v>
      </c>
      <c r="AW18" s="730">
        <v>9157</v>
      </c>
      <c r="AX18" s="875">
        <v>19097</v>
      </c>
      <c r="AY18" s="1"/>
      <c r="AZ18" s="569">
        <v>1977</v>
      </c>
      <c r="BA18" s="730">
        <v>15502</v>
      </c>
      <c r="BB18" s="730">
        <v>7220</v>
      </c>
      <c r="BC18" s="730">
        <v>1748</v>
      </c>
      <c r="BD18" s="730">
        <v>1010</v>
      </c>
      <c r="BE18" s="730">
        <v>174</v>
      </c>
      <c r="BF18" s="730">
        <v>35393</v>
      </c>
      <c r="BG18" s="730">
        <v>18948</v>
      </c>
      <c r="BH18" s="730" t="s">
        <v>789</v>
      </c>
      <c r="BI18" s="730" t="s">
        <v>789</v>
      </c>
      <c r="BJ18" s="730">
        <v>67361</v>
      </c>
      <c r="BK18" s="875">
        <v>147444</v>
      </c>
    </row>
    <row r="19" spans="1:63" s="93" customFormat="1" ht="10.5" customHeight="1" x14ac:dyDescent="0.35">
      <c r="A19" s="569">
        <v>1978</v>
      </c>
      <c r="B19" s="730">
        <v>5627</v>
      </c>
      <c r="C19" s="730">
        <v>5932</v>
      </c>
      <c r="D19" s="730">
        <v>179</v>
      </c>
      <c r="E19" s="730">
        <v>899</v>
      </c>
      <c r="F19" s="730">
        <v>15</v>
      </c>
      <c r="G19" s="730">
        <v>15149</v>
      </c>
      <c r="H19" s="730">
        <v>7222</v>
      </c>
      <c r="I19" s="730" t="s">
        <v>789</v>
      </c>
      <c r="J19" s="730" t="s">
        <v>789</v>
      </c>
      <c r="K19" s="730">
        <v>21570</v>
      </c>
      <c r="L19" s="875">
        <v>56673</v>
      </c>
      <c r="M19" s="569">
        <v>1978</v>
      </c>
      <c r="N19" s="730">
        <v>45</v>
      </c>
      <c r="O19" s="730">
        <v>3</v>
      </c>
      <c r="P19" s="730">
        <v>254</v>
      </c>
      <c r="Q19" s="730">
        <v>967</v>
      </c>
      <c r="R19" s="730"/>
      <c r="S19" s="139">
        <v>0</v>
      </c>
      <c r="T19" s="730">
        <v>26946</v>
      </c>
      <c r="U19" s="730" t="s">
        <v>789</v>
      </c>
      <c r="V19" s="139">
        <v>0</v>
      </c>
      <c r="W19" s="730"/>
      <c r="X19" s="730"/>
      <c r="Y19" s="730">
        <v>5</v>
      </c>
      <c r="Z19" s="730">
        <v>1300</v>
      </c>
      <c r="AA19" s="730"/>
      <c r="AB19" s="730">
        <v>5051</v>
      </c>
      <c r="AC19" s="875">
        <v>34571</v>
      </c>
      <c r="AE19" s="569">
        <v>1978</v>
      </c>
      <c r="AF19" s="730">
        <v>7476</v>
      </c>
      <c r="AG19" s="730">
        <v>471</v>
      </c>
      <c r="AH19" s="730">
        <v>1464</v>
      </c>
      <c r="AI19" s="730">
        <v>18291</v>
      </c>
      <c r="AJ19" s="730">
        <v>7378</v>
      </c>
      <c r="AK19" s="730" t="s">
        <v>789</v>
      </c>
      <c r="AL19" s="730" t="s">
        <v>789</v>
      </c>
      <c r="AM19" s="730">
        <v>3610</v>
      </c>
      <c r="AN19" s="875">
        <v>38689</v>
      </c>
      <c r="AP19" s="569">
        <v>1978</v>
      </c>
      <c r="AQ19" s="730">
        <v>1300</v>
      </c>
      <c r="AR19" s="730">
        <v>275</v>
      </c>
      <c r="AS19" s="730">
        <v>4393</v>
      </c>
      <c r="AT19" s="730">
        <v>4481</v>
      </c>
      <c r="AU19" s="730" t="s">
        <v>789</v>
      </c>
      <c r="AV19" s="730" t="s">
        <v>789</v>
      </c>
      <c r="AW19" s="730">
        <v>8764</v>
      </c>
      <c r="AX19" s="875">
        <v>19213</v>
      </c>
      <c r="AY19" s="1"/>
      <c r="AZ19" s="569">
        <v>1978</v>
      </c>
      <c r="BA19" s="730">
        <v>14454</v>
      </c>
      <c r="BB19" s="730">
        <v>6681</v>
      </c>
      <c r="BC19" s="730">
        <v>1642</v>
      </c>
      <c r="BD19" s="730">
        <v>899</v>
      </c>
      <c r="BE19" s="730">
        <v>81</v>
      </c>
      <c r="BF19" s="730">
        <v>37766</v>
      </c>
      <c r="BG19" s="730">
        <v>19336</v>
      </c>
      <c r="BH19" s="730" t="s">
        <v>789</v>
      </c>
      <c r="BI19" s="730" t="s">
        <v>789</v>
      </c>
      <c r="BJ19" s="730">
        <v>68208</v>
      </c>
      <c r="BK19" s="875">
        <v>149146</v>
      </c>
    </row>
    <row r="20" spans="1:63" s="815" customFormat="1" ht="20.25" customHeight="1" x14ac:dyDescent="0.35">
      <c r="A20" s="876">
        <v>1979</v>
      </c>
      <c r="B20" s="877">
        <v>6081</v>
      </c>
      <c r="C20" s="877">
        <v>6512</v>
      </c>
      <c r="D20" s="877">
        <v>148</v>
      </c>
      <c r="E20" s="877">
        <v>977</v>
      </c>
      <c r="F20" s="877">
        <v>18</v>
      </c>
      <c r="G20" s="877">
        <v>15663</v>
      </c>
      <c r="H20" s="877">
        <v>7527</v>
      </c>
      <c r="I20" s="877" t="s">
        <v>789</v>
      </c>
      <c r="J20" s="877" t="s">
        <v>789</v>
      </c>
      <c r="K20" s="877">
        <v>21590</v>
      </c>
      <c r="L20" s="878">
        <v>58564</v>
      </c>
      <c r="M20" s="876">
        <v>1979</v>
      </c>
      <c r="N20" s="877">
        <v>43</v>
      </c>
      <c r="O20" s="877">
        <v>3</v>
      </c>
      <c r="P20" s="877">
        <v>254</v>
      </c>
      <c r="Q20" s="877">
        <v>947</v>
      </c>
      <c r="R20" s="877"/>
      <c r="S20" s="812">
        <v>0</v>
      </c>
      <c r="T20" s="877">
        <v>27520</v>
      </c>
      <c r="U20" s="877" t="s">
        <v>789</v>
      </c>
      <c r="V20" s="812">
        <v>0</v>
      </c>
      <c r="W20" s="877"/>
      <c r="X20" s="877"/>
      <c r="Y20" s="877">
        <v>5</v>
      </c>
      <c r="Z20" s="877">
        <v>1363</v>
      </c>
      <c r="AA20" s="877"/>
      <c r="AB20" s="877">
        <v>5224</v>
      </c>
      <c r="AC20" s="878">
        <v>35359</v>
      </c>
      <c r="AE20" s="876">
        <v>1979</v>
      </c>
      <c r="AF20" s="877">
        <v>7688</v>
      </c>
      <c r="AG20" s="877">
        <v>479</v>
      </c>
      <c r="AH20" s="877">
        <v>1431</v>
      </c>
      <c r="AI20" s="877">
        <v>20718</v>
      </c>
      <c r="AJ20" s="877">
        <v>7711</v>
      </c>
      <c r="AK20" s="877" t="s">
        <v>789</v>
      </c>
      <c r="AL20" s="877" t="s">
        <v>789</v>
      </c>
      <c r="AM20" s="877">
        <v>3539</v>
      </c>
      <c r="AN20" s="878">
        <v>41566</v>
      </c>
      <c r="AP20" s="876">
        <v>1979</v>
      </c>
      <c r="AQ20" s="877">
        <v>1307</v>
      </c>
      <c r="AR20" s="877">
        <v>285</v>
      </c>
      <c r="AS20" s="877">
        <v>4955</v>
      </c>
      <c r="AT20" s="877">
        <v>4731</v>
      </c>
      <c r="AU20" s="877" t="s">
        <v>789</v>
      </c>
      <c r="AV20" s="877" t="s">
        <v>789</v>
      </c>
      <c r="AW20" s="877">
        <v>8754</v>
      </c>
      <c r="AX20" s="878">
        <v>20031</v>
      </c>
      <c r="AY20" s="839"/>
      <c r="AZ20" s="876">
        <v>1979</v>
      </c>
      <c r="BA20" s="877">
        <v>15124</v>
      </c>
      <c r="BB20" s="877">
        <v>7279</v>
      </c>
      <c r="BC20" s="877">
        <v>1579</v>
      </c>
      <c r="BD20" s="877">
        <v>977</v>
      </c>
      <c r="BE20" s="877">
        <v>91</v>
      </c>
      <c r="BF20" s="877">
        <v>42262</v>
      </c>
      <c r="BG20" s="877">
        <v>20223</v>
      </c>
      <c r="BH20" s="877" t="s">
        <v>789</v>
      </c>
      <c r="BI20" s="877" t="s">
        <v>789</v>
      </c>
      <c r="BJ20" s="877">
        <v>68937</v>
      </c>
      <c r="BK20" s="878">
        <v>155521</v>
      </c>
    </row>
    <row r="21" spans="1:63" s="93" customFormat="1" ht="10.5" customHeight="1" x14ac:dyDescent="0.35">
      <c r="A21" s="569">
        <v>1980</v>
      </c>
      <c r="B21" s="730">
        <v>5083</v>
      </c>
      <c r="C21" s="730">
        <v>3335</v>
      </c>
      <c r="D21" s="730">
        <v>133</v>
      </c>
      <c r="E21" s="730">
        <v>642</v>
      </c>
      <c r="F21" s="730">
        <v>13</v>
      </c>
      <c r="G21" s="730">
        <v>15258</v>
      </c>
      <c r="H21" s="730">
        <v>6854</v>
      </c>
      <c r="I21" s="730" t="s">
        <v>789</v>
      </c>
      <c r="J21" s="730" t="s">
        <v>789</v>
      </c>
      <c r="K21" s="730">
        <v>16938</v>
      </c>
      <c r="L21" s="875">
        <v>48291</v>
      </c>
      <c r="M21" s="569">
        <v>1980</v>
      </c>
      <c r="N21" s="730">
        <v>38</v>
      </c>
      <c r="O21" s="730">
        <v>3</v>
      </c>
      <c r="P21" s="730">
        <v>262</v>
      </c>
      <c r="Q21" s="730">
        <v>919</v>
      </c>
      <c r="R21" s="730"/>
      <c r="S21" s="139">
        <v>0</v>
      </c>
      <c r="T21" s="730">
        <v>27815</v>
      </c>
      <c r="U21" s="730" t="s">
        <v>789</v>
      </c>
      <c r="V21" s="139">
        <v>0</v>
      </c>
      <c r="W21" s="730"/>
      <c r="X21" s="730"/>
      <c r="Y21" s="730">
        <v>5</v>
      </c>
      <c r="Z21" s="730">
        <v>1257</v>
      </c>
      <c r="AA21" s="730"/>
      <c r="AB21" s="730">
        <v>5242</v>
      </c>
      <c r="AC21" s="875">
        <v>35541</v>
      </c>
      <c r="AE21" s="569">
        <v>1980</v>
      </c>
      <c r="AF21" s="730">
        <v>6575</v>
      </c>
      <c r="AG21" s="730">
        <v>401</v>
      </c>
      <c r="AH21" s="730">
        <v>1370</v>
      </c>
      <c r="AI21" s="730">
        <v>21258</v>
      </c>
      <c r="AJ21" s="730">
        <v>7403</v>
      </c>
      <c r="AK21" s="730" t="s">
        <v>789</v>
      </c>
      <c r="AL21" s="730" t="s">
        <v>789</v>
      </c>
      <c r="AM21" s="730">
        <v>2834</v>
      </c>
      <c r="AN21" s="875">
        <v>39841</v>
      </c>
      <c r="AP21" s="569">
        <v>1980</v>
      </c>
      <c r="AQ21" s="730">
        <v>1154</v>
      </c>
      <c r="AR21" s="730">
        <v>237</v>
      </c>
      <c r="AS21" s="730">
        <v>5194</v>
      </c>
      <c r="AT21" s="730">
        <v>4733</v>
      </c>
      <c r="AU21" s="730" t="s">
        <v>789</v>
      </c>
      <c r="AV21" s="730" t="s">
        <v>789</v>
      </c>
      <c r="AW21" s="730">
        <v>7403</v>
      </c>
      <c r="AX21" s="875">
        <v>18721</v>
      </c>
      <c r="AY21" s="1"/>
      <c r="AZ21" s="569">
        <v>1980</v>
      </c>
      <c r="BA21" s="730">
        <v>12854</v>
      </c>
      <c r="BB21" s="730">
        <v>3975</v>
      </c>
      <c r="BC21" s="730">
        <v>1504</v>
      </c>
      <c r="BD21" s="730">
        <v>642</v>
      </c>
      <c r="BE21" s="730">
        <v>76</v>
      </c>
      <c r="BF21" s="730">
        <v>41647</v>
      </c>
      <c r="BG21" s="730">
        <v>19252</v>
      </c>
      <c r="BH21" s="730" t="s">
        <v>789</v>
      </c>
      <c r="BI21" s="730" t="s">
        <v>789</v>
      </c>
      <c r="BJ21" s="730">
        <v>62408</v>
      </c>
      <c r="BK21" s="875">
        <v>142394</v>
      </c>
    </row>
    <row r="22" spans="1:63" s="93" customFormat="1" ht="10.5" customHeight="1" x14ac:dyDescent="0.35">
      <c r="A22" s="569">
        <v>1981</v>
      </c>
      <c r="B22" s="730">
        <v>4534</v>
      </c>
      <c r="C22" s="730">
        <v>4564</v>
      </c>
      <c r="D22" s="730">
        <v>116</v>
      </c>
      <c r="E22" s="730">
        <v>665</v>
      </c>
      <c r="F22" s="730">
        <v>13</v>
      </c>
      <c r="G22" s="730">
        <v>14489</v>
      </c>
      <c r="H22" s="730">
        <v>6622</v>
      </c>
      <c r="I22" s="730" t="s">
        <v>789</v>
      </c>
      <c r="J22" s="730" t="s">
        <v>789</v>
      </c>
      <c r="K22" s="730">
        <v>14761</v>
      </c>
      <c r="L22" s="875">
        <v>45776</v>
      </c>
      <c r="M22" s="569">
        <v>1981</v>
      </c>
      <c r="N22" s="730">
        <v>38</v>
      </c>
      <c r="O22" s="139">
        <v>0</v>
      </c>
      <c r="P22" s="730">
        <v>259</v>
      </c>
      <c r="Q22" s="730">
        <v>877</v>
      </c>
      <c r="R22" s="730"/>
      <c r="S22" s="139">
        <v>0</v>
      </c>
      <c r="T22" s="730">
        <v>27009</v>
      </c>
      <c r="U22" s="730" t="s">
        <v>789</v>
      </c>
      <c r="V22" s="139">
        <v>0</v>
      </c>
      <c r="W22" s="730"/>
      <c r="X22" s="730"/>
      <c r="Y22" s="730">
        <v>0</v>
      </c>
      <c r="Z22" s="730">
        <v>1101</v>
      </c>
      <c r="AA22" s="730"/>
      <c r="AB22" s="730">
        <v>5020</v>
      </c>
      <c r="AC22" s="875">
        <v>34304</v>
      </c>
      <c r="AE22" s="569">
        <v>1981</v>
      </c>
      <c r="AF22" s="730">
        <v>6214</v>
      </c>
      <c r="AG22" s="730">
        <v>368</v>
      </c>
      <c r="AH22" s="730">
        <v>1202</v>
      </c>
      <c r="AI22" s="730">
        <v>22076</v>
      </c>
      <c r="AJ22" s="730">
        <v>7260</v>
      </c>
      <c r="AK22" s="730" t="s">
        <v>789</v>
      </c>
      <c r="AL22" s="730" t="s">
        <v>789</v>
      </c>
      <c r="AM22" s="730">
        <v>2554</v>
      </c>
      <c r="AN22" s="875">
        <v>39674</v>
      </c>
      <c r="AP22" s="569">
        <v>1981</v>
      </c>
      <c r="AQ22" s="730">
        <v>1174</v>
      </c>
      <c r="AR22" s="730">
        <v>204</v>
      </c>
      <c r="AS22" s="730">
        <v>5315</v>
      </c>
      <c r="AT22" s="730">
        <v>4804</v>
      </c>
      <c r="AU22" s="730" t="s">
        <v>789</v>
      </c>
      <c r="AV22" s="730" t="s">
        <v>789</v>
      </c>
      <c r="AW22" s="730">
        <v>7096</v>
      </c>
      <c r="AX22" s="875">
        <v>18592</v>
      </c>
      <c r="AY22" s="1"/>
      <c r="AZ22" s="569">
        <v>1981</v>
      </c>
      <c r="BA22" s="730">
        <v>11960</v>
      </c>
      <c r="BB22" s="730">
        <v>5136</v>
      </c>
      <c r="BC22" s="730">
        <v>1317</v>
      </c>
      <c r="BD22" s="730">
        <v>665</v>
      </c>
      <c r="BE22" s="730">
        <v>65</v>
      </c>
      <c r="BF22" s="730">
        <v>41828</v>
      </c>
      <c r="BG22" s="730">
        <v>18945</v>
      </c>
      <c r="BH22" s="730" t="s">
        <v>789</v>
      </c>
      <c r="BI22" s="730" t="s">
        <v>789</v>
      </c>
      <c r="BJ22" s="730">
        <v>58420</v>
      </c>
      <c r="BK22" s="875">
        <v>138346</v>
      </c>
    </row>
    <row r="23" spans="1:63" s="93" customFormat="1" ht="10.5" customHeight="1" x14ac:dyDescent="0.35">
      <c r="A23" s="569">
        <v>1982</v>
      </c>
      <c r="B23" s="730">
        <v>4668</v>
      </c>
      <c r="C23" s="730">
        <v>4083</v>
      </c>
      <c r="D23" s="730">
        <v>144</v>
      </c>
      <c r="E23" s="730">
        <v>605</v>
      </c>
      <c r="F23" s="730">
        <v>8</v>
      </c>
      <c r="G23" s="730">
        <v>14588</v>
      </c>
      <c r="H23" s="730">
        <v>6353</v>
      </c>
      <c r="I23" s="730" t="s">
        <v>789</v>
      </c>
      <c r="J23" s="730" t="s">
        <v>789</v>
      </c>
      <c r="K23" s="730">
        <v>13530</v>
      </c>
      <c r="L23" s="875">
        <v>44007</v>
      </c>
      <c r="M23" s="569">
        <v>1982</v>
      </c>
      <c r="N23" s="730">
        <v>35</v>
      </c>
      <c r="O23" s="139">
        <v>0</v>
      </c>
      <c r="P23" s="730">
        <v>229</v>
      </c>
      <c r="Q23" s="730">
        <v>793</v>
      </c>
      <c r="R23" s="730"/>
      <c r="S23" s="139">
        <v>0</v>
      </c>
      <c r="T23" s="730">
        <v>27797</v>
      </c>
      <c r="U23" s="730" t="s">
        <v>789</v>
      </c>
      <c r="V23" s="139">
        <v>0</v>
      </c>
      <c r="W23" s="730"/>
      <c r="X23" s="730"/>
      <c r="Y23" s="730">
        <v>3</v>
      </c>
      <c r="Z23" s="730">
        <v>1186</v>
      </c>
      <c r="AA23" s="730"/>
      <c r="AB23" s="730">
        <v>4993</v>
      </c>
      <c r="AC23" s="875">
        <v>35037</v>
      </c>
      <c r="AE23" s="569">
        <v>1982</v>
      </c>
      <c r="AF23" s="730">
        <v>6242</v>
      </c>
      <c r="AG23" s="730">
        <v>365</v>
      </c>
      <c r="AH23" s="730">
        <v>1146</v>
      </c>
      <c r="AI23" s="730">
        <v>21963</v>
      </c>
      <c r="AJ23" s="730">
        <v>7116</v>
      </c>
      <c r="AK23" s="730" t="s">
        <v>789</v>
      </c>
      <c r="AL23" s="730" t="s">
        <v>789</v>
      </c>
      <c r="AM23" s="730">
        <v>2385</v>
      </c>
      <c r="AN23" s="875">
        <v>39218</v>
      </c>
      <c r="AP23" s="569">
        <v>1982</v>
      </c>
      <c r="AQ23" s="730">
        <v>1222</v>
      </c>
      <c r="AR23" s="730">
        <v>212</v>
      </c>
      <c r="AS23" s="730">
        <v>5486</v>
      </c>
      <c r="AT23" s="730">
        <v>4867</v>
      </c>
      <c r="AU23" s="730" t="s">
        <v>789</v>
      </c>
      <c r="AV23" s="730" t="s">
        <v>789</v>
      </c>
      <c r="AW23" s="730">
        <v>6678</v>
      </c>
      <c r="AX23" s="875">
        <v>18464</v>
      </c>
      <c r="AY23" s="1"/>
      <c r="AZ23" s="569">
        <v>1982</v>
      </c>
      <c r="BA23" s="730">
        <v>12169</v>
      </c>
      <c r="BB23" s="730">
        <v>4660</v>
      </c>
      <c r="BC23" s="730">
        <v>1290</v>
      </c>
      <c r="BD23" s="730">
        <v>605</v>
      </c>
      <c r="BE23" s="730">
        <v>55</v>
      </c>
      <c r="BF23" s="730">
        <v>41990</v>
      </c>
      <c r="BG23" s="730">
        <v>18567</v>
      </c>
      <c r="BH23" s="730" t="s">
        <v>789</v>
      </c>
      <c r="BI23" s="730" t="s">
        <v>789</v>
      </c>
      <c r="BJ23" s="730">
        <v>57360</v>
      </c>
      <c r="BK23" s="875">
        <v>136726</v>
      </c>
    </row>
    <row r="24" spans="1:63" s="93" customFormat="1" ht="10.5" customHeight="1" x14ac:dyDescent="0.35">
      <c r="A24" s="569">
        <v>1983</v>
      </c>
      <c r="B24" s="730">
        <v>4708</v>
      </c>
      <c r="C24" s="730">
        <v>4307</v>
      </c>
      <c r="D24" s="730">
        <v>126</v>
      </c>
      <c r="E24" s="730">
        <v>635</v>
      </c>
      <c r="F24" s="730">
        <v>5</v>
      </c>
      <c r="G24" s="730">
        <v>14021</v>
      </c>
      <c r="H24" s="730">
        <v>6376</v>
      </c>
      <c r="I24" s="730" t="s">
        <v>789</v>
      </c>
      <c r="J24" s="730" t="s">
        <v>789</v>
      </c>
      <c r="K24" s="730">
        <v>11988</v>
      </c>
      <c r="L24" s="875">
        <v>42191</v>
      </c>
      <c r="M24" s="569">
        <v>1983</v>
      </c>
      <c r="N24" s="730">
        <v>15</v>
      </c>
      <c r="O24" s="139">
        <v>0</v>
      </c>
      <c r="P24" s="730">
        <v>247</v>
      </c>
      <c r="Q24" s="730">
        <v>849</v>
      </c>
      <c r="R24" s="730"/>
      <c r="S24" s="139">
        <v>0</v>
      </c>
      <c r="T24" s="730">
        <v>28646</v>
      </c>
      <c r="U24" s="730" t="s">
        <v>789</v>
      </c>
      <c r="V24" s="139">
        <v>0</v>
      </c>
      <c r="W24" s="730"/>
      <c r="X24" s="730"/>
      <c r="Y24" s="730">
        <v>3</v>
      </c>
      <c r="Z24" s="730">
        <v>1207</v>
      </c>
      <c r="AA24" s="730"/>
      <c r="AB24" s="730">
        <v>5093</v>
      </c>
      <c r="AC24" s="875">
        <v>36059</v>
      </c>
      <c r="AE24" s="569">
        <v>1983</v>
      </c>
      <c r="AF24" s="730">
        <v>5796</v>
      </c>
      <c r="AG24" s="730">
        <v>335</v>
      </c>
      <c r="AH24" s="730">
        <v>1141</v>
      </c>
      <c r="AI24" s="730">
        <v>22346</v>
      </c>
      <c r="AJ24" s="730">
        <v>7129</v>
      </c>
      <c r="AK24" s="730" t="s">
        <v>789</v>
      </c>
      <c r="AL24" s="730" t="s">
        <v>789</v>
      </c>
      <c r="AM24" s="730">
        <v>2267</v>
      </c>
      <c r="AN24" s="875">
        <v>39014</v>
      </c>
      <c r="AP24" s="569">
        <v>1983</v>
      </c>
      <c r="AQ24" s="730">
        <v>1166</v>
      </c>
      <c r="AR24" s="730">
        <v>257</v>
      </c>
      <c r="AS24" s="730">
        <v>5915</v>
      </c>
      <c r="AT24" s="730">
        <v>5106</v>
      </c>
      <c r="AU24" s="730" t="s">
        <v>789</v>
      </c>
      <c r="AV24" s="730" t="s">
        <v>789</v>
      </c>
      <c r="AW24" s="730">
        <v>6403</v>
      </c>
      <c r="AX24" s="875">
        <v>18847</v>
      </c>
      <c r="AY24" s="1"/>
      <c r="AZ24" s="569">
        <v>1983</v>
      </c>
      <c r="BA24" s="730">
        <v>11688</v>
      </c>
      <c r="BB24" s="730">
        <v>4899</v>
      </c>
      <c r="BC24" s="730">
        <v>1267</v>
      </c>
      <c r="BD24" s="730">
        <v>635</v>
      </c>
      <c r="BE24" s="730">
        <v>45</v>
      </c>
      <c r="BF24" s="730">
        <v>42242</v>
      </c>
      <c r="BG24" s="730">
        <v>18856</v>
      </c>
      <c r="BH24" s="730" t="s">
        <v>789</v>
      </c>
      <c r="BI24" s="730" t="s">
        <v>789</v>
      </c>
      <c r="BJ24" s="730">
        <v>56453</v>
      </c>
      <c r="BK24" s="875">
        <v>136111</v>
      </c>
    </row>
    <row r="25" spans="1:63" s="93" customFormat="1" ht="11.25" customHeight="1" x14ac:dyDescent="0.35">
      <c r="A25" s="569">
        <v>1984</v>
      </c>
      <c r="B25" s="730">
        <v>3796</v>
      </c>
      <c r="C25" s="730">
        <v>4408</v>
      </c>
      <c r="D25" s="730">
        <v>68</v>
      </c>
      <c r="E25" s="730">
        <v>537</v>
      </c>
      <c r="F25" s="730">
        <v>5</v>
      </c>
      <c r="G25" s="730">
        <v>14686</v>
      </c>
      <c r="H25" s="730">
        <v>6758</v>
      </c>
      <c r="I25" s="730" t="s">
        <v>789</v>
      </c>
      <c r="J25" s="730" t="s">
        <v>789</v>
      </c>
      <c r="K25" s="730">
        <v>10859</v>
      </c>
      <c r="L25" s="875">
        <v>41138</v>
      </c>
      <c r="M25" s="569">
        <v>1984</v>
      </c>
      <c r="N25" s="730">
        <v>3</v>
      </c>
      <c r="O25" s="139">
        <v>0</v>
      </c>
      <c r="P25" s="730">
        <v>247</v>
      </c>
      <c r="Q25" s="730">
        <v>816</v>
      </c>
      <c r="R25" s="730"/>
      <c r="S25" s="139">
        <v>0</v>
      </c>
      <c r="T25" s="730">
        <v>30006</v>
      </c>
      <c r="U25" s="730" t="s">
        <v>789</v>
      </c>
      <c r="V25" s="139">
        <v>0</v>
      </c>
      <c r="W25" s="730"/>
      <c r="X25" s="730"/>
      <c r="Y25" s="139">
        <v>0</v>
      </c>
      <c r="Z25" s="730">
        <v>1328</v>
      </c>
      <c r="AA25" s="730"/>
      <c r="AB25" s="730">
        <v>5383</v>
      </c>
      <c r="AC25" s="875">
        <v>37782</v>
      </c>
      <c r="AE25" s="569">
        <v>1984</v>
      </c>
      <c r="AF25" s="730">
        <v>4733</v>
      </c>
      <c r="AG25" s="730">
        <v>335</v>
      </c>
      <c r="AH25" s="730">
        <v>728</v>
      </c>
      <c r="AI25" s="730">
        <v>22502</v>
      </c>
      <c r="AJ25" s="730">
        <v>7212</v>
      </c>
      <c r="AK25" s="730" t="s">
        <v>789</v>
      </c>
      <c r="AL25" s="730" t="s">
        <v>789</v>
      </c>
      <c r="AM25" s="730">
        <v>2385</v>
      </c>
      <c r="AN25" s="875">
        <v>37896</v>
      </c>
      <c r="AP25" s="569">
        <v>1984</v>
      </c>
      <c r="AQ25" s="730">
        <v>1141</v>
      </c>
      <c r="AR25" s="730">
        <v>252</v>
      </c>
      <c r="AS25" s="730">
        <v>6101</v>
      </c>
      <c r="AT25" s="730">
        <v>5063</v>
      </c>
      <c r="AU25" s="730" t="s">
        <v>789</v>
      </c>
      <c r="AV25" s="730" t="s">
        <v>789</v>
      </c>
      <c r="AW25" s="730">
        <v>6381</v>
      </c>
      <c r="AX25" s="875">
        <v>18938</v>
      </c>
      <c r="AY25" s="1"/>
      <c r="AZ25" s="569">
        <v>1984</v>
      </c>
      <c r="BA25" s="730">
        <v>9673</v>
      </c>
      <c r="BB25" s="730">
        <v>4995</v>
      </c>
      <c r="BC25" s="730">
        <v>796</v>
      </c>
      <c r="BD25" s="730">
        <v>537</v>
      </c>
      <c r="BE25" s="730">
        <v>43</v>
      </c>
      <c r="BF25" s="730">
        <v>43251</v>
      </c>
      <c r="BG25" s="730">
        <v>19280</v>
      </c>
      <c r="BH25" s="730" t="s">
        <v>789</v>
      </c>
      <c r="BI25" s="730" t="s">
        <v>789</v>
      </c>
      <c r="BJ25" s="730">
        <v>57158</v>
      </c>
      <c r="BK25" s="875">
        <v>135753</v>
      </c>
    </row>
    <row r="26" spans="1:63" s="93" customFormat="1" ht="10.5" customHeight="1" x14ac:dyDescent="0.35">
      <c r="A26" s="569">
        <v>1985</v>
      </c>
      <c r="B26" s="730">
        <v>4708</v>
      </c>
      <c r="C26" s="730">
        <v>4655</v>
      </c>
      <c r="D26" s="730">
        <v>151</v>
      </c>
      <c r="E26" s="730">
        <v>768</v>
      </c>
      <c r="F26" s="730">
        <v>3</v>
      </c>
      <c r="G26" s="730">
        <v>14865</v>
      </c>
      <c r="H26" s="730">
        <v>6837</v>
      </c>
      <c r="I26" s="730" t="s">
        <v>789</v>
      </c>
      <c r="J26" s="730" t="s">
        <v>789</v>
      </c>
      <c r="K26" s="730">
        <v>9701</v>
      </c>
      <c r="L26" s="875">
        <v>41702</v>
      </c>
      <c r="M26" s="569">
        <v>1985</v>
      </c>
      <c r="N26" s="730">
        <v>3</v>
      </c>
      <c r="O26" s="139">
        <v>0</v>
      </c>
      <c r="P26" s="730">
        <v>254</v>
      </c>
      <c r="Q26" s="730">
        <v>821</v>
      </c>
      <c r="R26" s="730"/>
      <c r="S26" s="139">
        <v>0</v>
      </c>
      <c r="T26" s="730">
        <v>30586</v>
      </c>
      <c r="U26" s="730" t="s">
        <v>789</v>
      </c>
      <c r="V26" s="139">
        <v>0</v>
      </c>
      <c r="W26" s="730"/>
      <c r="X26" s="730"/>
      <c r="Y26" s="139">
        <v>0</v>
      </c>
      <c r="Z26" s="730">
        <v>1254</v>
      </c>
      <c r="AA26" s="730"/>
      <c r="AB26" s="730">
        <v>5582</v>
      </c>
      <c r="AC26" s="875">
        <v>38500</v>
      </c>
      <c r="AE26" s="569">
        <v>1985</v>
      </c>
      <c r="AF26" s="730">
        <v>6290</v>
      </c>
      <c r="AG26" s="730">
        <v>385</v>
      </c>
      <c r="AH26" s="730">
        <v>957</v>
      </c>
      <c r="AI26" s="730">
        <v>24394</v>
      </c>
      <c r="AJ26" s="730">
        <v>7582</v>
      </c>
      <c r="AK26" s="730" t="s">
        <v>789</v>
      </c>
      <c r="AL26" s="730" t="s">
        <v>789</v>
      </c>
      <c r="AM26" s="730">
        <v>2454</v>
      </c>
      <c r="AN26" s="875">
        <v>42062</v>
      </c>
      <c r="AP26" s="569">
        <v>1985</v>
      </c>
      <c r="AQ26" s="730">
        <v>1123</v>
      </c>
      <c r="AR26" s="730">
        <v>297</v>
      </c>
      <c r="AS26" s="730">
        <v>6718</v>
      </c>
      <c r="AT26" s="730">
        <v>5446</v>
      </c>
      <c r="AU26" s="730" t="s">
        <v>789</v>
      </c>
      <c r="AV26" s="730" t="s">
        <v>789</v>
      </c>
      <c r="AW26" s="730">
        <v>6018</v>
      </c>
      <c r="AX26" s="875">
        <v>19603</v>
      </c>
      <c r="AY26" s="1"/>
      <c r="AZ26" s="569">
        <v>1985</v>
      </c>
      <c r="BA26" s="730">
        <v>12124</v>
      </c>
      <c r="BB26" s="730">
        <v>5338</v>
      </c>
      <c r="BC26" s="730">
        <v>1108</v>
      </c>
      <c r="BD26" s="730">
        <v>768</v>
      </c>
      <c r="BE26" s="730">
        <v>40</v>
      </c>
      <c r="BF26" s="730">
        <v>45940</v>
      </c>
      <c r="BG26" s="730">
        <v>20118</v>
      </c>
      <c r="BH26" s="730" t="s">
        <v>789</v>
      </c>
      <c r="BI26" s="730" t="s">
        <v>789</v>
      </c>
      <c r="BJ26" s="730">
        <v>56416</v>
      </c>
      <c r="BK26" s="875">
        <v>141867</v>
      </c>
    </row>
    <row r="27" spans="1:63" s="815" customFormat="1" ht="20.25" customHeight="1" x14ac:dyDescent="0.35">
      <c r="A27" s="876" t="s">
        <v>888</v>
      </c>
      <c r="B27" s="877">
        <v>5242</v>
      </c>
      <c r="C27" s="877">
        <v>4144</v>
      </c>
      <c r="D27" s="877">
        <v>98</v>
      </c>
      <c r="E27" s="877">
        <v>778</v>
      </c>
      <c r="F27" s="877">
        <v>3</v>
      </c>
      <c r="G27" s="877">
        <v>13542</v>
      </c>
      <c r="H27" s="877">
        <v>6884</v>
      </c>
      <c r="I27" s="877" t="s">
        <v>789</v>
      </c>
      <c r="J27" s="877" t="s">
        <v>789</v>
      </c>
      <c r="K27" s="877">
        <v>10240</v>
      </c>
      <c r="L27" s="878">
        <v>40931</v>
      </c>
      <c r="M27" s="876" t="s">
        <v>888</v>
      </c>
      <c r="N27" s="877">
        <v>3</v>
      </c>
      <c r="O27" s="877">
        <v>0</v>
      </c>
      <c r="P27" s="877">
        <v>259</v>
      </c>
      <c r="Q27" s="877">
        <v>809</v>
      </c>
      <c r="R27" s="877"/>
      <c r="S27" s="812">
        <v>0</v>
      </c>
      <c r="T27" s="877">
        <v>32606</v>
      </c>
      <c r="U27" s="877" t="s">
        <v>789</v>
      </c>
      <c r="V27" s="812">
        <v>0</v>
      </c>
      <c r="W27" s="877"/>
      <c r="X27" s="877"/>
      <c r="Y27" s="877">
        <v>0</v>
      </c>
      <c r="Z27" s="877">
        <v>1151</v>
      </c>
      <c r="AA27" s="877"/>
      <c r="AB27" s="877">
        <v>6126</v>
      </c>
      <c r="AC27" s="878">
        <v>40954</v>
      </c>
      <c r="AE27" s="876" t="s">
        <v>888</v>
      </c>
      <c r="AF27" s="877">
        <v>6121</v>
      </c>
      <c r="AG27" s="877">
        <v>335</v>
      </c>
      <c r="AH27" s="877">
        <v>965</v>
      </c>
      <c r="AI27" s="877">
        <v>25797</v>
      </c>
      <c r="AJ27" s="877">
        <v>7892</v>
      </c>
      <c r="AK27" s="877" t="s">
        <v>789</v>
      </c>
      <c r="AL27" s="877" t="s">
        <v>789</v>
      </c>
      <c r="AM27" s="877">
        <v>2590</v>
      </c>
      <c r="AN27" s="878">
        <v>43700</v>
      </c>
      <c r="AP27" s="876" t="s">
        <v>888</v>
      </c>
      <c r="AQ27" s="877">
        <v>982</v>
      </c>
      <c r="AR27" s="877">
        <v>390</v>
      </c>
      <c r="AS27" s="877">
        <v>7308</v>
      </c>
      <c r="AT27" s="877">
        <v>5731</v>
      </c>
      <c r="AU27" s="877" t="s">
        <v>789</v>
      </c>
      <c r="AV27" s="877" t="s">
        <v>789</v>
      </c>
      <c r="AW27" s="877">
        <v>5723</v>
      </c>
      <c r="AX27" s="878">
        <v>20135</v>
      </c>
      <c r="AY27" s="839"/>
      <c r="AZ27" s="876" t="s">
        <v>888</v>
      </c>
      <c r="BA27" s="877">
        <v>12348</v>
      </c>
      <c r="BB27" s="877">
        <v>4869</v>
      </c>
      <c r="BC27" s="877">
        <v>1063</v>
      </c>
      <c r="BD27" s="877">
        <v>778</v>
      </c>
      <c r="BE27" s="877">
        <v>28</v>
      </c>
      <c r="BF27" s="877">
        <v>46622</v>
      </c>
      <c r="BG27" s="877">
        <v>20763</v>
      </c>
      <c r="BH27" s="877" t="s">
        <v>789</v>
      </c>
      <c r="BI27" s="877" t="s">
        <v>789</v>
      </c>
      <c r="BJ27" s="877">
        <v>59245</v>
      </c>
      <c r="BK27" s="878">
        <v>145719</v>
      </c>
    </row>
    <row r="28" spans="1:63" s="93" customFormat="1" ht="10.5" customHeight="1" x14ac:dyDescent="0.35">
      <c r="A28" s="569">
        <v>1987</v>
      </c>
      <c r="B28" s="730">
        <v>4048</v>
      </c>
      <c r="C28" s="730">
        <v>4660</v>
      </c>
      <c r="D28" s="730">
        <v>80</v>
      </c>
      <c r="E28" s="730">
        <v>821</v>
      </c>
      <c r="F28" s="730">
        <v>3</v>
      </c>
      <c r="G28" s="730">
        <v>14137</v>
      </c>
      <c r="H28" s="730">
        <v>8005</v>
      </c>
      <c r="I28" s="730" t="s">
        <v>789</v>
      </c>
      <c r="J28" s="730" t="s">
        <v>789</v>
      </c>
      <c r="K28" s="730">
        <v>8456</v>
      </c>
      <c r="L28" s="875">
        <v>40211</v>
      </c>
      <c r="M28" s="569">
        <v>1987</v>
      </c>
      <c r="N28" s="730">
        <v>3</v>
      </c>
      <c r="O28" s="139">
        <v>0</v>
      </c>
      <c r="P28" s="730">
        <v>264</v>
      </c>
      <c r="Q28" s="730">
        <v>761</v>
      </c>
      <c r="R28" s="730"/>
      <c r="S28" s="139">
        <v>0</v>
      </c>
      <c r="T28" s="730">
        <v>34062</v>
      </c>
      <c r="U28" s="730" t="s">
        <v>789</v>
      </c>
      <c r="V28" s="139">
        <v>0</v>
      </c>
      <c r="W28" s="730"/>
      <c r="X28" s="730"/>
      <c r="Y28" s="139">
        <v>0</v>
      </c>
      <c r="Z28" s="730">
        <v>1103</v>
      </c>
      <c r="AA28" s="730"/>
      <c r="AB28" s="730">
        <v>6479</v>
      </c>
      <c r="AC28" s="875">
        <v>42672</v>
      </c>
      <c r="AE28" s="569">
        <v>1987</v>
      </c>
      <c r="AF28" s="730">
        <v>5189</v>
      </c>
      <c r="AG28" s="730">
        <v>315</v>
      </c>
      <c r="AH28" s="730">
        <v>1018</v>
      </c>
      <c r="AI28" s="730">
        <v>26450</v>
      </c>
      <c r="AJ28" s="730">
        <v>8015</v>
      </c>
      <c r="AK28" s="730" t="s">
        <v>789</v>
      </c>
      <c r="AL28" s="730" t="s">
        <v>789</v>
      </c>
      <c r="AM28" s="730">
        <v>2474</v>
      </c>
      <c r="AN28" s="875">
        <v>43460</v>
      </c>
      <c r="AP28" s="569">
        <v>1987</v>
      </c>
      <c r="AQ28" s="730">
        <v>935</v>
      </c>
      <c r="AR28" s="730">
        <v>368</v>
      </c>
      <c r="AS28" s="730">
        <v>7534</v>
      </c>
      <c r="AT28" s="730">
        <v>5965</v>
      </c>
      <c r="AU28" s="730" t="s">
        <v>789</v>
      </c>
      <c r="AV28" s="730" t="s">
        <v>789</v>
      </c>
      <c r="AW28" s="730">
        <v>4988</v>
      </c>
      <c r="AX28" s="875">
        <v>19790</v>
      </c>
      <c r="AY28" s="1"/>
      <c r="AZ28" s="569">
        <v>1987</v>
      </c>
      <c r="BA28" s="730">
        <v>10174</v>
      </c>
      <c r="BB28" s="730">
        <v>5343</v>
      </c>
      <c r="BC28" s="730">
        <v>1098</v>
      </c>
      <c r="BD28" s="730">
        <v>821</v>
      </c>
      <c r="BE28" s="730">
        <v>28</v>
      </c>
      <c r="BF28" s="730">
        <v>48096</v>
      </c>
      <c r="BG28" s="730">
        <v>22252</v>
      </c>
      <c r="BH28" s="730" t="s">
        <v>789</v>
      </c>
      <c r="BI28" s="730" t="s">
        <v>789</v>
      </c>
      <c r="BJ28" s="730">
        <v>58325</v>
      </c>
      <c r="BK28" s="875">
        <v>146132</v>
      </c>
    </row>
    <row r="29" spans="1:63" s="93" customFormat="1" ht="10.5" customHeight="1" x14ac:dyDescent="0.35">
      <c r="A29" s="569">
        <v>1988</v>
      </c>
      <c r="B29" s="730">
        <v>4166</v>
      </c>
      <c r="C29" s="730">
        <v>5041</v>
      </c>
      <c r="D29" s="730">
        <v>55</v>
      </c>
      <c r="E29" s="730">
        <v>771</v>
      </c>
      <c r="F29" s="139">
        <v>0</v>
      </c>
      <c r="G29" s="730">
        <v>12883</v>
      </c>
      <c r="H29" s="730">
        <v>8350</v>
      </c>
      <c r="I29" s="730" t="s">
        <v>789</v>
      </c>
      <c r="J29" s="730">
        <v>100</v>
      </c>
      <c r="K29" s="730">
        <v>9441</v>
      </c>
      <c r="L29" s="875">
        <v>40807</v>
      </c>
      <c r="M29" s="569">
        <v>1988</v>
      </c>
      <c r="N29" s="139">
        <v>0</v>
      </c>
      <c r="O29" s="139">
        <v>0</v>
      </c>
      <c r="P29" s="730">
        <v>282</v>
      </c>
      <c r="Q29" s="730">
        <v>766</v>
      </c>
      <c r="R29" s="730"/>
      <c r="S29" s="139">
        <v>0</v>
      </c>
      <c r="T29" s="730">
        <v>36233</v>
      </c>
      <c r="U29" s="730" t="s">
        <v>789</v>
      </c>
      <c r="V29" s="139">
        <v>0</v>
      </c>
      <c r="W29" s="730"/>
      <c r="X29" s="730"/>
      <c r="Y29" s="139">
        <v>0</v>
      </c>
      <c r="Z29" s="730">
        <v>1159</v>
      </c>
      <c r="AA29" s="730"/>
      <c r="AB29" s="730">
        <v>6905</v>
      </c>
      <c r="AC29" s="875">
        <v>45345</v>
      </c>
      <c r="AE29" s="569">
        <v>1988</v>
      </c>
      <c r="AF29" s="730">
        <v>4741</v>
      </c>
      <c r="AG29" s="730">
        <v>300</v>
      </c>
      <c r="AH29" s="730">
        <v>907</v>
      </c>
      <c r="AI29" s="730">
        <v>25833</v>
      </c>
      <c r="AJ29" s="730">
        <v>7940</v>
      </c>
      <c r="AK29" s="730" t="s">
        <v>789</v>
      </c>
      <c r="AL29" s="730">
        <v>205</v>
      </c>
      <c r="AM29" s="730">
        <v>2441</v>
      </c>
      <c r="AN29" s="875">
        <v>42367</v>
      </c>
      <c r="AP29" s="569">
        <v>1988</v>
      </c>
      <c r="AQ29" s="730">
        <v>831</v>
      </c>
      <c r="AR29" s="730">
        <v>264</v>
      </c>
      <c r="AS29" s="730">
        <v>7569</v>
      </c>
      <c r="AT29" s="730">
        <v>6240</v>
      </c>
      <c r="AU29" s="730" t="s">
        <v>789</v>
      </c>
      <c r="AV29" s="730">
        <v>138</v>
      </c>
      <c r="AW29" s="730">
        <v>5008</v>
      </c>
      <c r="AX29" s="875">
        <v>20050</v>
      </c>
      <c r="AY29" s="1"/>
      <c r="AZ29" s="569">
        <v>1988</v>
      </c>
      <c r="BA29" s="730">
        <v>9738</v>
      </c>
      <c r="BB29" s="730">
        <v>5605</v>
      </c>
      <c r="BC29" s="730">
        <v>962</v>
      </c>
      <c r="BD29" s="730">
        <v>771</v>
      </c>
      <c r="BE29" s="730">
        <v>8</v>
      </c>
      <c r="BF29" s="730">
        <v>46277</v>
      </c>
      <c r="BG29" s="730">
        <v>22811</v>
      </c>
      <c r="BH29" s="730" t="s">
        <v>789</v>
      </c>
      <c r="BI29" s="730">
        <v>443</v>
      </c>
      <c r="BJ29" s="730">
        <v>61952</v>
      </c>
      <c r="BK29" s="875">
        <v>148569</v>
      </c>
    </row>
    <row r="30" spans="1:63" s="815" customFormat="1" ht="20.25" customHeight="1" x14ac:dyDescent="0.35">
      <c r="A30" s="876">
        <v>1989</v>
      </c>
      <c r="B30" s="877">
        <v>4489</v>
      </c>
      <c r="C30" s="877">
        <v>4286</v>
      </c>
      <c r="D30" s="877">
        <v>30</v>
      </c>
      <c r="E30" s="877">
        <v>613</v>
      </c>
      <c r="F30" s="877">
        <v>0</v>
      </c>
      <c r="G30" s="877">
        <v>12515</v>
      </c>
      <c r="H30" s="877">
        <v>8550</v>
      </c>
      <c r="I30" s="877" t="s">
        <v>789</v>
      </c>
      <c r="J30" s="877">
        <v>102</v>
      </c>
      <c r="K30" s="877">
        <v>8820</v>
      </c>
      <c r="L30" s="878">
        <v>39405</v>
      </c>
      <c r="M30" s="876">
        <v>1989</v>
      </c>
      <c r="N30" s="877">
        <v>3</v>
      </c>
      <c r="O30" s="877">
        <v>0</v>
      </c>
      <c r="P30" s="877">
        <v>272</v>
      </c>
      <c r="Q30" s="877">
        <v>702</v>
      </c>
      <c r="R30" s="877"/>
      <c r="S30" s="812">
        <v>0</v>
      </c>
      <c r="T30" s="877">
        <v>37801</v>
      </c>
      <c r="U30" s="877" t="s">
        <v>789</v>
      </c>
      <c r="V30" s="812">
        <v>0</v>
      </c>
      <c r="W30" s="877"/>
      <c r="X30" s="877"/>
      <c r="Y30" s="877">
        <v>0</v>
      </c>
      <c r="Z30" s="877">
        <v>1355</v>
      </c>
      <c r="AA30" s="877"/>
      <c r="AB30" s="877">
        <v>7308</v>
      </c>
      <c r="AC30" s="878">
        <v>47442</v>
      </c>
      <c r="AE30" s="876">
        <v>1989</v>
      </c>
      <c r="AF30" s="877">
        <v>3719</v>
      </c>
      <c r="AG30" s="877">
        <v>239</v>
      </c>
      <c r="AH30" s="877">
        <v>815</v>
      </c>
      <c r="AI30" s="877">
        <v>24988</v>
      </c>
      <c r="AJ30" s="877">
        <v>7935</v>
      </c>
      <c r="AK30" s="877" t="s">
        <v>789</v>
      </c>
      <c r="AL30" s="877">
        <v>207</v>
      </c>
      <c r="AM30" s="877">
        <v>2355</v>
      </c>
      <c r="AN30" s="878">
        <v>40258</v>
      </c>
      <c r="AP30" s="876">
        <v>1989</v>
      </c>
      <c r="AQ30" s="877">
        <v>698</v>
      </c>
      <c r="AR30" s="877">
        <v>119</v>
      </c>
      <c r="AS30" s="877">
        <v>7278</v>
      </c>
      <c r="AT30" s="877">
        <v>6497</v>
      </c>
      <c r="AU30" s="877" t="s">
        <v>789</v>
      </c>
      <c r="AV30" s="877">
        <v>138</v>
      </c>
      <c r="AW30" s="877">
        <v>4345</v>
      </c>
      <c r="AX30" s="878">
        <v>19075</v>
      </c>
      <c r="AY30" s="839"/>
      <c r="AZ30" s="876">
        <v>1989</v>
      </c>
      <c r="BA30" s="877">
        <v>8909</v>
      </c>
      <c r="BB30" s="877">
        <v>4645</v>
      </c>
      <c r="BC30" s="877">
        <v>845</v>
      </c>
      <c r="BD30" s="877">
        <v>613</v>
      </c>
      <c r="BE30" s="877">
        <v>0</v>
      </c>
      <c r="BF30" s="877">
        <v>44780</v>
      </c>
      <c r="BG30" s="877">
        <v>23254</v>
      </c>
      <c r="BH30" s="877" t="s">
        <v>789</v>
      </c>
      <c r="BI30" s="877">
        <v>447</v>
      </c>
      <c r="BJ30" s="877">
        <v>62685</v>
      </c>
      <c r="BK30" s="878">
        <v>146180</v>
      </c>
    </row>
    <row r="31" spans="1:63" s="93" customFormat="1" ht="10.5" customHeight="1" x14ac:dyDescent="0.35">
      <c r="A31" s="569">
        <v>1990</v>
      </c>
      <c r="B31" s="730">
        <v>4172</v>
      </c>
      <c r="C31" s="730">
        <v>3951</v>
      </c>
      <c r="D31" s="730">
        <v>42</v>
      </c>
      <c r="E31" s="730">
        <v>602</v>
      </c>
      <c r="F31" s="139">
        <v>0</v>
      </c>
      <c r="G31" s="730">
        <v>12889</v>
      </c>
      <c r="H31" s="730">
        <v>8655</v>
      </c>
      <c r="I31" s="730" t="s">
        <v>789</v>
      </c>
      <c r="J31" s="730">
        <v>106.6</v>
      </c>
      <c r="K31" s="730">
        <v>8242</v>
      </c>
      <c r="L31" s="875">
        <v>38659.599999999999</v>
      </c>
      <c r="M31" s="569">
        <v>1990</v>
      </c>
      <c r="N31" s="730">
        <v>2</v>
      </c>
      <c r="O31" s="139">
        <v>0</v>
      </c>
      <c r="P31" s="730">
        <v>455</v>
      </c>
      <c r="Q31" s="730">
        <v>668</v>
      </c>
      <c r="R31" s="730"/>
      <c r="S31" s="139">
        <v>0</v>
      </c>
      <c r="T31" s="730">
        <v>38816</v>
      </c>
      <c r="U31" s="730" t="s">
        <v>789</v>
      </c>
      <c r="V31" s="139">
        <v>0</v>
      </c>
      <c r="W31" s="139"/>
      <c r="X31" s="139"/>
      <c r="Y31" s="139">
        <v>0</v>
      </c>
      <c r="Z31" s="730">
        <v>1363</v>
      </c>
      <c r="AA31" s="730"/>
      <c r="AB31" s="730">
        <v>7332</v>
      </c>
      <c r="AC31" s="875">
        <v>48635</v>
      </c>
      <c r="AE31" s="569">
        <v>1990</v>
      </c>
      <c r="AF31" s="730">
        <v>3153</v>
      </c>
      <c r="AG31" s="730">
        <v>254</v>
      </c>
      <c r="AH31" s="730">
        <v>762</v>
      </c>
      <c r="AI31" s="730">
        <v>25835</v>
      </c>
      <c r="AJ31" s="730">
        <v>8066</v>
      </c>
      <c r="AK31" s="730" t="s">
        <v>789</v>
      </c>
      <c r="AL31" s="730">
        <v>205.5</v>
      </c>
      <c r="AM31" s="730">
        <v>2480</v>
      </c>
      <c r="AN31" s="875">
        <v>40755.5</v>
      </c>
      <c r="AP31" s="569">
        <v>1990</v>
      </c>
      <c r="AQ31" s="730">
        <v>795</v>
      </c>
      <c r="AR31" s="730">
        <v>127</v>
      </c>
      <c r="AS31" s="730">
        <v>7329</v>
      </c>
      <c r="AT31" s="730">
        <v>6426</v>
      </c>
      <c r="AU31" s="730" t="s">
        <v>789</v>
      </c>
      <c r="AV31" s="730">
        <v>138.6</v>
      </c>
      <c r="AW31" s="730">
        <v>4402</v>
      </c>
      <c r="AX31" s="875">
        <v>19217.599999999999</v>
      </c>
      <c r="AY31" s="1"/>
      <c r="AZ31" s="569">
        <v>1990</v>
      </c>
      <c r="BA31" s="730">
        <v>8122</v>
      </c>
      <c r="BB31" s="730">
        <v>4333</v>
      </c>
      <c r="BC31" s="730">
        <v>804</v>
      </c>
      <c r="BD31" s="730">
        <v>602</v>
      </c>
      <c r="BE31" s="139">
        <v>0</v>
      </c>
      <c r="BF31" s="730">
        <v>46052</v>
      </c>
      <c r="BG31" s="730">
        <v>23601</v>
      </c>
      <c r="BH31" s="730" t="s">
        <v>789</v>
      </c>
      <c r="BI31" s="730">
        <v>450.70000000000005</v>
      </c>
      <c r="BJ31" s="730">
        <v>63302</v>
      </c>
      <c r="BK31" s="875">
        <v>147267.70000000001</v>
      </c>
    </row>
    <row r="32" spans="1:63" s="93" customFormat="1" ht="10.5" customHeight="1" x14ac:dyDescent="0.35">
      <c r="A32" s="569">
        <v>1991</v>
      </c>
      <c r="B32" s="730">
        <v>4270</v>
      </c>
      <c r="C32" s="730">
        <v>3691</v>
      </c>
      <c r="D32" s="730">
        <v>14</v>
      </c>
      <c r="E32" s="730">
        <v>570</v>
      </c>
      <c r="F32" s="139">
        <v>0</v>
      </c>
      <c r="G32" s="730">
        <v>12311</v>
      </c>
      <c r="H32" s="730">
        <v>8563</v>
      </c>
      <c r="I32" s="730" t="s">
        <v>789</v>
      </c>
      <c r="J32" s="730">
        <v>108.7</v>
      </c>
      <c r="K32" s="730">
        <v>8729</v>
      </c>
      <c r="L32" s="875">
        <v>38256.699999999997</v>
      </c>
      <c r="M32" s="569">
        <v>1991</v>
      </c>
      <c r="N32" s="139">
        <v>0</v>
      </c>
      <c r="O32" s="139">
        <v>0</v>
      </c>
      <c r="P32" s="730">
        <v>454</v>
      </c>
      <c r="Q32" s="730">
        <v>685</v>
      </c>
      <c r="R32" s="730"/>
      <c r="S32" s="139">
        <v>0</v>
      </c>
      <c r="T32" s="730">
        <v>38535</v>
      </c>
      <c r="U32" s="730" t="s">
        <v>789</v>
      </c>
      <c r="V32" s="139">
        <v>0</v>
      </c>
      <c r="W32" s="139"/>
      <c r="X32" s="139"/>
      <c r="Y32" s="139">
        <v>0</v>
      </c>
      <c r="Z32" s="730">
        <v>1424</v>
      </c>
      <c r="AA32" s="730"/>
      <c r="AB32" s="730">
        <v>6872</v>
      </c>
      <c r="AC32" s="875">
        <v>47973</v>
      </c>
      <c r="AE32" s="569">
        <v>1991</v>
      </c>
      <c r="AF32" s="730">
        <v>3582</v>
      </c>
      <c r="AG32" s="730">
        <v>210</v>
      </c>
      <c r="AH32" s="730">
        <v>785</v>
      </c>
      <c r="AI32" s="730">
        <v>28721</v>
      </c>
      <c r="AJ32" s="730">
        <v>8436</v>
      </c>
      <c r="AK32" s="730" t="s">
        <v>789</v>
      </c>
      <c r="AL32" s="730">
        <v>208.7</v>
      </c>
      <c r="AM32" s="730">
        <v>2825</v>
      </c>
      <c r="AN32" s="875">
        <v>44767.7</v>
      </c>
      <c r="AP32" s="569">
        <v>1991</v>
      </c>
      <c r="AQ32" s="730">
        <v>753</v>
      </c>
      <c r="AR32" s="730">
        <v>105</v>
      </c>
      <c r="AS32" s="730">
        <v>8640</v>
      </c>
      <c r="AT32" s="730">
        <v>6717</v>
      </c>
      <c r="AU32" s="730" t="s">
        <v>789</v>
      </c>
      <c r="AV32" s="730">
        <v>149.1</v>
      </c>
      <c r="AW32" s="730">
        <v>4456</v>
      </c>
      <c r="AX32" s="875">
        <v>20820.099999999999</v>
      </c>
      <c r="AY32" s="1"/>
      <c r="AZ32" s="569">
        <v>1991</v>
      </c>
      <c r="BA32" s="730">
        <v>8605</v>
      </c>
      <c r="BB32" s="730">
        <v>4006</v>
      </c>
      <c r="BC32" s="730">
        <v>799</v>
      </c>
      <c r="BD32" s="730">
        <v>570</v>
      </c>
      <c r="BE32" s="139">
        <v>0</v>
      </c>
      <c r="BF32" s="730">
        <v>49676</v>
      </c>
      <c r="BG32" s="730">
        <v>24170</v>
      </c>
      <c r="BH32" s="730" t="s">
        <v>789</v>
      </c>
      <c r="BI32" s="730">
        <v>466.5</v>
      </c>
      <c r="BJ32" s="730">
        <v>63525</v>
      </c>
      <c r="BK32" s="875">
        <v>151817.5</v>
      </c>
    </row>
    <row r="33" spans="1:67" s="93" customFormat="1" ht="10.5" customHeight="1" x14ac:dyDescent="0.35">
      <c r="A33" s="569">
        <v>1992</v>
      </c>
      <c r="B33" s="730">
        <v>4375</v>
      </c>
      <c r="C33" s="730">
        <v>3601</v>
      </c>
      <c r="D33" s="730">
        <v>14</v>
      </c>
      <c r="E33" s="730">
        <v>534</v>
      </c>
      <c r="F33" s="139">
        <v>0</v>
      </c>
      <c r="G33" s="730">
        <v>11380</v>
      </c>
      <c r="H33" s="730">
        <v>8194</v>
      </c>
      <c r="I33" s="730" t="s">
        <v>789</v>
      </c>
      <c r="J33" s="730">
        <v>278.60000000000002</v>
      </c>
      <c r="K33" s="730">
        <v>8334</v>
      </c>
      <c r="L33" s="875">
        <v>36710.6</v>
      </c>
      <c r="M33" s="569">
        <v>1992</v>
      </c>
      <c r="N33" s="139">
        <v>0</v>
      </c>
      <c r="O33" s="139">
        <v>0</v>
      </c>
      <c r="P33" s="730">
        <v>461</v>
      </c>
      <c r="Q33" s="730">
        <v>715</v>
      </c>
      <c r="R33" s="730"/>
      <c r="S33" s="139">
        <v>0</v>
      </c>
      <c r="T33" s="730">
        <v>39363</v>
      </c>
      <c r="U33" s="730" t="s">
        <v>789</v>
      </c>
      <c r="V33" s="139">
        <v>0</v>
      </c>
      <c r="W33" s="139"/>
      <c r="X33" s="139"/>
      <c r="Y33" s="139">
        <v>0</v>
      </c>
      <c r="Z33" s="730">
        <v>1377</v>
      </c>
      <c r="AA33" s="730"/>
      <c r="AB33" s="730">
        <v>7435</v>
      </c>
      <c r="AC33" s="875">
        <v>49355</v>
      </c>
      <c r="AE33" s="569">
        <v>1992</v>
      </c>
      <c r="AF33" s="730">
        <v>3105</v>
      </c>
      <c r="AG33" s="730">
        <v>176</v>
      </c>
      <c r="AH33" s="730">
        <v>709</v>
      </c>
      <c r="AI33" s="730">
        <v>28389</v>
      </c>
      <c r="AJ33" s="730">
        <v>8555</v>
      </c>
      <c r="AK33" s="730" t="s">
        <v>789</v>
      </c>
      <c r="AL33" s="730">
        <v>243.3</v>
      </c>
      <c r="AM33" s="730">
        <v>2889</v>
      </c>
      <c r="AN33" s="875">
        <v>44066.3</v>
      </c>
      <c r="AP33" s="569">
        <v>1992</v>
      </c>
      <c r="AQ33" s="730">
        <v>622</v>
      </c>
      <c r="AR33" s="730">
        <v>88</v>
      </c>
      <c r="AS33" s="730">
        <v>8585</v>
      </c>
      <c r="AT33" s="730">
        <v>6996</v>
      </c>
      <c r="AU33" s="730" t="s">
        <v>789</v>
      </c>
      <c r="AV33" s="730">
        <v>150.19999999999999</v>
      </c>
      <c r="AW33" s="730">
        <v>4518</v>
      </c>
      <c r="AX33" s="875">
        <v>20959.2</v>
      </c>
      <c r="AY33" s="1"/>
      <c r="AZ33" s="569">
        <v>1992</v>
      </c>
      <c r="BA33" s="730">
        <v>8101</v>
      </c>
      <c r="BB33" s="730">
        <v>3866</v>
      </c>
      <c r="BC33" s="730">
        <v>723</v>
      </c>
      <c r="BD33" s="730">
        <v>534</v>
      </c>
      <c r="BE33" s="139">
        <v>0</v>
      </c>
      <c r="BF33" s="730">
        <v>48357</v>
      </c>
      <c r="BG33" s="730">
        <v>24206</v>
      </c>
      <c r="BH33" s="730" t="s">
        <v>789</v>
      </c>
      <c r="BI33" s="730">
        <v>672.10000000000014</v>
      </c>
      <c r="BJ33" s="730">
        <v>64632</v>
      </c>
      <c r="BK33" s="875">
        <v>151091.1</v>
      </c>
    </row>
    <row r="34" spans="1:67" s="93" customFormat="1" ht="10.5" customHeight="1" x14ac:dyDescent="0.35">
      <c r="A34" s="569">
        <v>1993</v>
      </c>
      <c r="B34" s="730">
        <v>3553</v>
      </c>
      <c r="C34" s="730">
        <v>3613</v>
      </c>
      <c r="D34" s="730">
        <v>7</v>
      </c>
      <c r="E34" s="730">
        <v>560</v>
      </c>
      <c r="F34" s="139">
        <v>0</v>
      </c>
      <c r="G34" s="730">
        <v>11521</v>
      </c>
      <c r="H34" s="730">
        <v>8328</v>
      </c>
      <c r="I34" s="730" t="s">
        <v>789</v>
      </c>
      <c r="J34" s="730">
        <v>265.8</v>
      </c>
      <c r="K34" s="730">
        <v>8592</v>
      </c>
      <c r="L34" s="875">
        <v>36439.800000000003</v>
      </c>
      <c r="M34" s="569">
        <v>1993</v>
      </c>
      <c r="N34" s="139">
        <v>0</v>
      </c>
      <c r="O34" s="139">
        <v>0</v>
      </c>
      <c r="P34" s="730">
        <v>641</v>
      </c>
      <c r="Q34" s="730">
        <v>665</v>
      </c>
      <c r="R34" s="730"/>
      <c r="S34" s="139">
        <v>0</v>
      </c>
      <c r="T34" s="730">
        <v>39502</v>
      </c>
      <c r="U34" s="730" t="s">
        <v>789</v>
      </c>
      <c r="V34" s="139">
        <v>0</v>
      </c>
      <c r="W34" s="139"/>
      <c r="X34" s="139"/>
      <c r="Y34" s="139">
        <v>0</v>
      </c>
      <c r="Z34" s="730">
        <v>1341</v>
      </c>
      <c r="AA34" s="730"/>
      <c r="AB34" s="730">
        <v>7871</v>
      </c>
      <c r="AC34" s="875">
        <v>50024</v>
      </c>
      <c r="AE34" s="569">
        <v>1993</v>
      </c>
      <c r="AF34" s="730">
        <v>3498</v>
      </c>
      <c r="AG34" s="730">
        <v>147</v>
      </c>
      <c r="AH34" s="730">
        <v>751</v>
      </c>
      <c r="AI34" s="730">
        <v>29254</v>
      </c>
      <c r="AJ34" s="730">
        <v>8639</v>
      </c>
      <c r="AK34" s="730" t="s">
        <v>789</v>
      </c>
      <c r="AL34" s="730">
        <v>240.6</v>
      </c>
      <c r="AM34" s="730">
        <v>3019</v>
      </c>
      <c r="AN34" s="875">
        <v>45548.6</v>
      </c>
      <c r="AP34" s="569">
        <v>1993</v>
      </c>
      <c r="AQ34" s="730">
        <v>566</v>
      </c>
      <c r="AR34" s="730">
        <v>74</v>
      </c>
      <c r="AS34" s="730">
        <v>8504</v>
      </c>
      <c r="AT34" s="730">
        <v>6999</v>
      </c>
      <c r="AU34" s="730" t="s">
        <v>789</v>
      </c>
      <c r="AV34" s="730">
        <v>145.5</v>
      </c>
      <c r="AW34" s="730">
        <v>4446</v>
      </c>
      <c r="AX34" s="875">
        <v>20734.5</v>
      </c>
      <c r="AY34" s="1"/>
      <c r="AZ34" s="569">
        <v>1993</v>
      </c>
      <c r="BA34" s="730">
        <v>7617</v>
      </c>
      <c r="BB34" s="730">
        <v>3833</v>
      </c>
      <c r="BC34" s="730">
        <v>758</v>
      </c>
      <c r="BD34" s="730">
        <v>560</v>
      </c>
      <c r="BE34" s="139">
        <v>0</v>
      </c>
      <c r="BF34" s="730">
        <v>49282</v>
      </c>
      <c r="BG34" s="730">
        <v>24607</v>
      </c>
      <c r="BH34" s="730" t="s">
        <v>789</v>
      </c>
      <c r="BI34" s="730">
        <v>651.9</v>
      </c>
      <c r="BJ34" s="730">
        <v>65437</v>
      </c>
      <c r="BK34" s="875">
        <v>152746.9</v>
      </c>
    </row>
    <row r="35" spans="1:67" s="93" customFormat="1" ht="10.5" customHeight="1" x14ac:dyDescent="0.35">
      <c r="A35" s="569">
        <v>1994</v>
      </c>
      <c r="B35" s="730">
        <v>3402</v>
      </c>
      <c r="C35" s="730">
        <v>3818</v>
      </c>
      <c r="D35" s="730">
        <v>194</v>
      </c>
      <c r="E35" s="730">
        <v>590</v>
      </c>
      <c r="F35" s="139">
        <v>0</v>
      </c>
      <c r="G35" s="730">
        <v>12885</v>
      </c>
      <c r="H35" s="730">
        <v>8082</v>
      </c>
      <c r="I35" s="730" t="s">
        <v>789</v>
      </c>
      <c r="J35" s="730">
        <v>487.3</v>
      </c>
      <c r="K35" s="730">
        <v>8253</v>
      </c>
      <c r="L35" s="875">
        <v>37711.300000000003</v>
      </c>
      <c r="M35" s="569">
        <v>1994</v>
      </c>
      <c r="N35" s="139">
        <v>0</v>
      </c>
      <c r="O35" s="139">
        <v>0</v>
      </c>
      <c r="P35" s="730">
        <v>599</v>
      </c>
      <c r="Q35" s="730">
        <v>651</v>
      </c>
      <c r="R35" s="730"/>
      <c r="S35" s="139">
        <v>0</v>
      </c>
      <c r="T35" s="730">
        <v>39690</v>
      </c>
      <c r="U35" s="730" t="s">
        <v>789</v>
      </c>
      <c r="V35" s="139">
        <v>0</v>
      </c>
      <c r="W35" s="139"/>
      <c r="X35" s="139"/>
      <c r="Y35" s="139">
        <v>0</v>
      </c>
      <c r="Z35" s="730">
        <v>1239</v>
      </c>
      <c r="AA35" s="730"/>
      <c r="AB35" s="730">
        <v>8070</v>
      </c>
      <c r="AC35" s="875">
        <v>50253</v>
      </c>
      <c r="AE35" s="569">
        <v>1994</v>
      </c>
      <c r="AF35" s="730">
        <v>2957</v>
      </c>
      <c r="AG35" s="730">
        <v>67</v>
      </c>
      <c r="AH35" s="730">
        <v>601</v>
      </c>
      <c r="AI35" s="730">
        <v>28355</v>
      </c>
      <c r="AJ35" s="730">
        <v>8721</v>
      </c>
      <c r="AK35" s="730" t="s">
        <v>789</v>
      </c>
      <c r="AL35" s="730">
        <v>241.6</v>
      </c>
      <c r="AM35" s="730">
        <v>3004</v>
      </c>
      <c r="AN35" s="875">
        <v>43946.6</v>
      </c>
      <c r="AP35" s="569">
        <v>1994</v>
      </c>
      <c r="AQ35" s="730">
        <v>496</v>
      </c>
      <c r="AR35" s="730">
        <v>34</v>
      </c>
      <c r="AS35" s="730">
        <v>8695</v>
      </c>
      <c r="AT35" s="730">
        <v>6951</v>
      </c>
      <c r="AU35" s="730" t="s">
        <v>789</v>
      </c>
      <c r="AV35" s="730">
        <v>172</v>
      </c>
      <c r="AW35" s="730">
        <v>4289</v>
      </c>
      <c r="AX35" s="875">
        <v>20637</v>
      </c>
      <c r="AY35" s="1"/>
      <c r="AZ35" s="569">
        <v>1994</v>
      </c>
      <c r="BA35" s="730">
        <v>6855</v>
      </c>
      <c r="BB35" s="730">
        <v>3919</v>
      </c>
      <c r="BC35" s="730">
        <v>795</v>
      </c>
      <c r="BD35" s="730">
        <v>590</v>
      </c>
      <c r="BE35" s="139">
        <v>0</v>
      </c>
      <c r="BF35" s="730">
        <v>49935</v>
      </c>
      <c r="BG35" s="730">
        <v>24353</v>
      </c>
      <c r="BH35" s="730" t="s">
        <v>789</v>
      </c>
      <c r="BI35" s="730">
        <v>900.9</v>
      </c>
      <c r="BJ35" s="730">
        <v>65196</v>
      </c>
      <c r="BK35" s="875">
        <v>152547.9</v>
      </c>
    </row>
    <row r="36" spans="1:67" s="93" customFormat="1" ht="10.5" customHeight="1" x14ac:dyDescent="0.35">
      <c r="A36" s="569">
        <v>1995</v>
      </c>
      <c r="B36" s="730">
        <v>2840</v>
      </c>
      <c r="C36" s="730">
        <v>3750</v>
      </c>
      <c r="D36" s="730">
        <v>184</v>
      </c>
      <c r="E36" s="730">
        <v>576.49</v>
      </c>
      <c r="F36" s="139">
        <v>0</v>
      </c>
      <c r="G36" s="730">
        <v>12679.621668099731</v>
      </c>
      <c r="H36" s="730">
        <v>8654.4453998280333</v>
      </c>
      <c r="I36" s="730" t="s">
        <v>789</v>
      </c>
      <c r="J36" s="730">
        <v>525.9</v>
      </c>
      <c r="K36" s="730">
        <v>7066</v>
      </c>
      <c r="L36" s="875">
        <v>36276.457067927768</v>
      </c>
      <c r="M36" s="569">
        <v>1995</v>
      </c>
      <c r="N36" s="139">
        <v>0</v>
      </c>
      <c r="O36" s="139">
        <v>0</v>
      </c>
      <c r="P36" s="730">
        <v>636</v>
      </c>
      <c r="Q36" s="730">
        <v>654</v>
      </c>
      <c r="R36" s="730"/>
      <c r="S36" s="139">
        <v>0</v>
      </c>
      <c r="T36" s="730">
        <v>39268</v>
      </c>
      <c r="U36" s="730" t="s">
        <v>789</v>
      </c>
      <c r="V36" s="139">
        <v>0</v>
      </c>
      <c r="W36" s="139"/>
      <c r="X36" s="139"/>
      <c r="Y36" s="139">
        <v>0</v>
      </c>
      <c r="Z36" s="730">
        <v>1193</v>
      </c>
      <c r="AA36" s="730"/>
      <c r="AB36" s="730">
        <v>8485</v>
      </c>
      <c r="AC36" s="875">
        <v>50238</v>
      </c>
      <c r="AE36" s="569">
        <v>1995</v>
      </c>
      <c r="AF36" s="730">
        <v>2077</v>
      </c>
      <c r="AG36" s="730">
        <v>78</v>
      </c>
      <c r="AH36" s="730">
        <v>470</v>
      </c>
      <c r="AI36" s="730">
        <v>28037</v>
      </c>
      <c r="AJ36" s="730">
        <v>8790</v>
      </c>
      <c r="AK36" s="730" t="s">
        <v>789</v>
      </c>
      <c r="AL36" s="730">
        <v>241.7</v>
      </c>
      <c r="AM36" s="730">
        <v>2997</v>
      </c>
      <c r="AN36" s="875">
        <v>42690.7</v>
      </c>
      <c r="AP36" s="569">
        <v>1995</v>
      </c>
      <c r="AQ36" s="730">
        <v>362</v>
      </c>
      <c r="AR36" s="730">
        <v>39</v>
      </c>
      <c r="AS36" s="730">
        <v>9374</v>
      </c>
      <c r="AT36" s="730">
        <v>7199</v>
      </c>
      <c r="AU36" s="730" t="s">
        <v>789</v>
      </c>
      <c r="AV36" s="730">
        <v>188.8</v>
      </c>
      <c r="AW36" s="730">
        <v>4016</v>
      </c>
      <c r="AX36" s="875">
        <v>21178.799999999999</v>
      </c>
      <c r="AY36" s="1"/>
      <c r="AZ36" s="569">
        <v>1995</v>
      </c>
      <c r="BA36" s="730">
        <v>5279</v>
      </c>
      <c r="BB36" s="730">
        <v>3867</v>
      </c>
      <c r="BC36" s="730">
        <v>654</v>
      </c>
      <c r="BD36" s="730">
        <v>576.49</v>
      </c>
      <c r="BE36" s="139">
        <v>0</v>
      </c>
      <c r="BF36" s="730">
        <v>50090.621668099731</v>
      </c>
      <c r="BG36" s="730">
        <v>25279.445399828033</v>
      </c>
      <c r="BH36" s="730" t="s">
        <v>789</v>
      </c>
      <c r="BI36" s="730">
        <v>956.39999999999986</v>
      </c>
      <c r="BJ36" s="730">
        <v>63679</v>
      </c>
      <c r="BK36" s="875">
        <v>150383.95706792775</v>
      </c>
    </row>
    <row r="37" spans="1:67" s="93" customFormat="1" ht="10.5" customHeight="1" x14ac:dyDescent="0.35">
      <c r="A37" s="569">
        <v>1996</v>
      </c>
      <c r="B37" s="730">
        <v>1959.4604401333877</v>
      </c>
      <c r="C37" s="730">
        <v>855.29747778733156</v>
      </c>
      <c r="D37" s="730">
        <v>232.80261775102701</v>
      </c>
      <c r="E37" s="730">
        <v>439.09986000000004</v>
      </c>
      <c r="F37" s="139">
        <v>0</v>
      </c>
      <c r="G37" s="730">
        <v>14080.851246775579</v>
      </c>
      <c r="H37" s="730">
        <v>9004.0835399999978</v>
      </c>
      <c r="I37" s="730" t="s">
        <v>789</v>
      </c>
      <c r="J37" s="730">
        <v>532.5</v>
      </c>
      <c r="K37" s="730">
        <v>7058.0414471449803</v>
      </c>
      <c r="L37" s="878">
        <v>34470.202969592305</v>
      </c>
      <c r="M37" s="569">
        <v>1996</v>
      </c>
      <c r="N37" s="139">
        <v>0</v>
      </c>
      <c r="O37" s="139">
        <v>0</v>
      </c>
      <c r="P37" s="730">
        <v>709.59294</v>
      </c>
      <c r="Q37" s="730">
        <v>628.58002699194799</v>
      </c>
      <c r="R37" s="730"/>
      <c r="S37" s="139">
        <v>0</v>
      </c>
      <c r="T37" s="730">
        <v>40771.540699105928</v>
      </c>
      <c r="U37" s="730" t="s">
        <v>789</v>
      </c>
      <c r="V37" s="139">
        <v>0</v>
      </c>
      <c r="W37" s="139"/>
      <c r="X37" s="139"/>
      <c r="Y37" s="139">
        <v>0</v>
      </c>
      <c r="Z37" s="730">
        <v>1294.4309898408392</v>
      </c>
      <c r="AA37" s="730"/>
      <c r="AB37" s="730">
        <v>8917.2345415825384</v>
      </c>
      <c r="AC37" s="875">
        <v>52321.379197521259</v>
      </c>
      <c r="AE37" s="569">
        <v>1996</v>
      </c>
      <c r="AF37" s="730">
        <v>2084.4311098952689</v>
      </c>
      <c r="AG37" s="730">
        <v>128.82869972293875</v>
      </c>
      <c r="AH37" s="730">
        <v>587.84202732397057</v>
      </c>
      <c r="AI37" s="730">
        <v>32316.543422184008</v>
      </c>
      <c r="AJ37" s="730">
        <v>9243.96774</v>
      </c>
      <c r="AK37" s="730" t="s">
        <v>789</v>
      </c>
      <c r="AL37" s="730">
        <v>240.49999999999997</v>
      </c>
      <c r="AM37" s="730">
        <v>3517.7718230838232</v>
      </c>
      <c r="AN37" s="875">
        <v>48119.884822210006</v>
      </c>
      <c r="AP37" s="569">
        <v>1996</v>
      </c>
      <c r="AQ37" s="730">
        <v>384.68479760152331</v>
      </c>
      <c r="AR37" s="139">
        <v>0</v>
      </c>
      <c r="AS37" s="730">
        <v>10138.228718830611</v>
      </c>
      <c r="AT37" s="730">
        <v>7494.8765999999996</v>
      </c>
      <c r="AU37" s="730" t="s">
        <v>789</v>
      </c>
      <c r="AV37" s="730">
        <v>181.30000000000004</v>
      </c>
      <c r="AW37" s="730">
        <v>3908.6701899903269</v>
      </c>
      <c r="AX37" s="875">
        <v>22107.76030642246</v>
      </c>
      <c r="AY37" s="1"/>
      <c r="AZ37" s="569">
        <v>1996</v>
      </c>
      <c r="BA37" s="730">
        <v>4428.57634763018</v>
      </c>
      <c r="BB37" s="730">
        <v>984.12617751027028</v>
      </c>
      <c r="BC37" s="730">
        <v>820.64464507499758</v>
      </c>
      <c r="BD37" s="730">
        <v>439.09986000000004</v>
      </c>
      <c r="BE37" s="139">
        <v>0</v>
      </c>
      <c r="BF37" s="730">
        <v>56535.623387790198</v>
      </c>
      <c r="BG37" s="730">
        <v>26452.520819999998</v>
      </c>
      <c r="BH37" s="730" t="s">
        <v>789</v>
      </c>
      <c r="BI37" s="730">
        <v>954.30000000000007</v>
      </c>
      <c r="BJ37" s="730">
        <v>66096.269717740375</v>
      </c>
      <c r="BK37" s="879">
        <v>157019.22729574601</v>
      </c>
      <c r="BO37" s="874"/>
    </row>
    <row r="38" spans="1:67" s="93" customFormat="1" ht="10.5" customHeight="1" x14ac:dyDescent="0.35">
      <c r="A38" s="569">
        <v>1997</v>
      </c>
      <c r="B38" s="730">
        <v>1963.1071607044119</v>
      </c>
      <c r="C38" s="730">
        <v>787.26870163370586</v>
      </c>
      <c r="D38" s="730">
        <v>248.88711780744961</v>
      </c>
      <c r="E38" s="730">
        <v>457.17970765262254</v>
      </c>
      <c r="F38" s="139">
        <v>0</v>
      </c>
      <c r="G38" s="730">
        <v>14754.084264832329</v>
      </c>
      <c r="H38" s="730">
        <v>9188.6500429922598</v>
      </c>
      <c r="I38" s="730" t="s">
        <v>789</v>
      </c>
      <c r="J38" s="730">
        <v>532</v>
      </c>
      <c r="K38" s="730">
        <v>6314.6608698091777</v>
      </c>
      <c r="L38" s="878">
        <v>34577.480169817172</v>
      </c>
      <c r="M38" s="569">
        <v>1997</v>
      </c>
      <c r="N38" s="139">
        <v>0</v>
      </c>
      <c r="O38" s="139">
        <v>0</v>
      </c>
      <c r="P38" s="730">
        <v>729.14875322441958</v>
      </c>
      <c r="Q38" s="730">
        <v>515.94343317983123</v>
      </c>
      <c r="R38" s="730"/>
      <c r="S38" s="139">
        <v>0</v>
      </c>
      <c r="T38" s="730">
        <v>41259.448133880949</v>
      </c>
      <c r="U38" s="730" t="s">
        <v>789</v>
      </c>
      <c r="V38" s="139">
        <v>0</v>
      </c>
      <c r="W38" s="139"/>
      <c r="X38" s="139"/>
      <c r="Y38" s="139">
        <v>0</v>
      </c>
      <c r="Z38" s="730">
        <v>1255.692903505746</v>
      </c>
      <c r="AA38" s="730"/>
      <c r="AB38" s="730">
        <v>9322.297282639609</v>
      </c>
      <c r="AC38" s="875">
        <v>53082.530506430558</v>
      </c>
      <c r="AE38" s="569">
        <v>1997</v>
      </c>
      <c r="AF38" s="730">
        <v>1992.2624096867032</v>
      </c>
      <c r="AG38" s="730">
        <v>59.076144071844844</v>
      </c>
      <c r="AH38" s="730">
        <v>418.57429538167571</v>
      </c>
      <c r="AI38" s="730">
        <v>29710.404127257094</v>
      </c>
      <c r="AJ38" s="730">
        <v>8981.5133276010311</v>
      </c>
      <c r="AK38" s="730" t="s">
        <v>789</v>
      </c>
      <c r="AL38" s="730">
        <v>224.82</v>
      </c>
      <c r="AM38" s="730">
        <v>3388.7388704090476</v>
      </c>
      <c r="AN38" s="875">
        <v>44775.389174407392</v>
      </c>
      <c r="AP38" s="569">
        <v>1997</v>
      </c>
      <c r="AQ38" s="730">
        <v>375.42882467414279</v>
      </c>
      <c r="AR38" s="139">
        <v>0</v>
      </c>
      <c r="AS38" s="730">
        <v>9697.0765262252862</v>
      </c>
      <c r="AT38" s="730">
        <v>7859.3293207222669</v>
      </c>
      <c r="AU38" s="730" t="s">
        <v>789</v>
      </c>
      <c r="AV38" s="730">
        <v>173.63439380911439</v>
      </c>
      <c r="AW38" s="730">
        <v>3361.516395428313</v>
      </c>
      <c r="AX38" s="875">
        <v>21466.985460859127</v>
      </c>
      <c r="AY38" s="1"/>
      <c r="AZ38" s="569">
        <v>1997</v>
      </c>
      <c r="BA38" s="730">
        <v>4330.7983950652579</v>
      </c>
      <c r="BB38" s="730">
        <v>846.34484570555071</v>
      </c>
      <c r="BC38" s="730">
        <v>667.46141318912532</v>
      </c>
      <c r="BD38" s="730">
        <v>457.17970765262254</v>
      </c>
      <c r="BE38" s="139">
        <v>0</v>
      </c>
      <c r="BF38" s="730">
        <v>54161.564918314703</v>
      </c>
      <c r="BG38" s="730">
        <v>26758.641444539979</v>
      </c>
      <c r="BH38" s="730" t="s">
        <v>789</v>
      </c>
      <c r="BI38" s="730">
        <v>930.45439380911432</v>
      </c>
      <c r="BJ38" s="730">
        <v>65418.29788885267</v>
      </c>
      <c r="BK38" s="879">
        <v>153902.38531151426</v>
      </c>
      <c r="BO38" s="874"/>
    </row>
    <row r="39" spans="1:67" s="93" customFormat="1" ht="10.5" customHeight="1" x14ac:dyDescent="0.25">
      <c r="A39" s="569">
        <v>1998</v>
      </c>
      <c r="B39" s="730">
        <v>1606.8251093521822</v>
      </c>
      <c r="C39" s="730">
        <v>803.21486576860605</v>
      </c>
      <c r="D39" s="730">
        <v>242.79659883443207</v>
      </c>
      <c r="E39" s="730">
        <v>384.86672398968182</v>
      </c>
      <c r="F39" s="139">
        <v>0</v>
      </c>
      <c r="G39" s="730">
        <v>15140.498710232159</v>
      </c>
      <c r="H39" s="730">
        <v>9215.5631986242479</v>
      </c>
      <c r="I39" s="730" t="s">
        <v>789</v>
      </c>
      <c r="J39" s="730">
        <v>460.9</v>
      </c>
      <c r="K39" s="730">
        <v>6379.1577292778102</v>
      </c>
      <c r="L39" s="878">
        <v>34512.154836337075</v>
      </c>
      <c r="M39" s="569">
        <v>1998</v>
      </c>
      <c r="N39" s="139">
        <v>0</v>
      </c>
      <c r="O39" s="139">
        <v>0</v>
      </c>
      <c r="P39" s="730">
        <v>731.81427343078246</v>
      </c>
      <c r="Q39" s="730">
        <v>607.62014914699739</v>
      </c>
      <c r="R39" s="880"/>
      <c r="S39" s="139">
        <v>0</v>
      </c>
      <c r="T39" s="730">
        <v>41020.32788860162</v>
      </c>
      <c r="U39" s="730" t="s">
        <v>789</v>
      </c>
      <c r="V39" s="139">
        <v>0</v>
      </c>
      <c r="W39" s="139"/>
      <c r="X39" s="139"/>
      <c r="Y39" s="139">
        <v>0</v>
      </c>
      <c r="Z39" s="730">
        <v>1175.2567727028227</v>
      </c>
      <c r="AA39" s="730"/>
      <c r="AB39" s="730">
        <v>10236.967389892863</v>
      </c>
      <c r="AC39" s="875">
        <v>53771.98647377509</v>
      </c>
      <c r="AD39" s="94"/>
      <c r="AE39" s="569">
        <v>1998</v>
      </c>
      <c r="AF39" s="730">
        <v>1818.9019383406535</v>
      </c>
      <c r="AG39" s="730">
        <v>85.411292633992545</v>
      </c>
      <c r="AH39" s="730">
        <v>439.42481131174162</v>
      </c>
      <c r="AI39" s="730">
        <v>30601.461736887359</v>
      </c>
      <c r="AJ39" s="730">
        <v>9407.5666380051589</v>
      </c>
      <c r="AK39" s="730" t="s">
        <v>789</v>
      </c>
      <c r="AL39" s="730">
        <v>230</v>
      </c>
      <c r="AM39" s="730">
        <v>3543.1268719592022</v>
      </c>
      <c r="AN39" s="875">
        <v>46125.893289138112</v>
      </c>
      <c r="AO39" s="94"/>
      <c r="AP39" s="569">
        <v>1998</v>
      </c>
      <c r="AQ39" s="730">
        <v>290.50709040852553</v>
      </c>
      <c r="AR39" s="139">
        <v>0</v>
      </c>
      <c r="AS39" s="730">
        <v>10113.843508168531</v>
      </c>
      <c r="AT39" s="730">
        <v>7788.4780739466878</v>
      </c>
      <c r="AU39" s="730" t="s">
        <v>789</v>
      </c>
      <c r="AV39" s="730">
        <v>174.24</v>
      </c>
      <c r="AW39" s="730">
        <v>3144.0476081208467</v>
      </c>
      <c r="AX39" s="875">
        <v>21511.116280644594</v>
      </c>
      <c r="AY39" s="127"/>
      <c r="AZ39" s="569">
        <v>1998</v>
      </c>
      <c r="BA39" s="730">
        <v>3716.2341381013612</v>
      </c>
      <c r="BB39" s="730">
        <v>888.62615840259855</v>
      </c>
      <c r="BC39" s="730">
        <v>682.22141014617364</v>
      </c>
      <c r="BD39" s="730">
        <v>384.86672398968182</v>
      </c>
      <c r="BE39" s="139">
        <v>0</v>
      </c>
      <c r="BF39" s="730">
        <v>55855.803955288051</v>
      </c>
      <c r="BG39" s="730">
        <v>27143.422184006879</v>
      </c>
      <c r="BH39" s="730" t="s">
        <v>789</v>
      </c>
      <c r="BI39" s="730">
        <v>865.14</v>
      </c>
      <c r="BJ39" s="730">
        <v>66106.50440970216</v>
      </c>
      <c r="BK39" s="879">
        <v>155921.15087989491</v>
      </c>
      <c r="BO39" s="874"/>
    </row>
    <row r="40" spans="1:67" s="815" customFormat="1" ht="20.25" customHeight="1" x14ac:dyDescent="0.2">
      <c r="A40" s="876">
        <v>1999</v>
      </c>
      <c r="B40" s="877">
        <v>1353.4860278212193</v>
      </c>
      <c r="C40" s="877">
        <v>819.69045571797074</v>
      </c>
      <c r="D40" s="877">
        <v>215.26268271711092</v>
      </c>
      <c r="E40" s="877">
        <v>205.07308684436799</v>
      </c>
      <c r="F40" s="877">
        <v>0</v>
      </c>
      <c r="G40" s="877">
        <v>15203.353396388651</v>
      </c>
      <c r="H40" s="877">
        <v>9542.3903697334481</v>
      </c>
      <c r="I40" s="877">
        <v>1086.1661188306107</v>
      </c>
      <c r="J40" s="877">
        <v>283.2</v>
      </c>
      <c r="K40" s="877">
        <v>5374.2926994359959</v>
      </c>
      <c r="L40" s="878">
        <v>34221.86582631139</v>
      </c>
      <c r="M40" s="876">
        <v>1999</v>
      </c>
      <c r="N40" s="877">
        <v>0</v>
      </c>
      <c r="O40" s="877">
        <v>0</v>
      </c>
      <c r="P40" s="877">
        <v>737.65326741186573</v>
      </c>
      <c r="Q40" s="877">
        <v>632.31389741147257</v>
      </c>
      <c r="R40" s="877"/>
      <c r="S40" s="812">
        <v>0</v>
      </c>
      <c r="T40" s="877">
        <v>41398.592592669564</v>
      </c>
      <c r="U40" s="877" t="s">
        <v>789</v>
      </c>
      <c r="V40" s="812">
        <v>0</v>
      </c>
      <c r="W40" s="877"/>
      <c r="X40" s="877"/>
      <c r="Y40" s="877">
        <v>0</v>
      </c>
      <c r="Z40" s="877">
        <v>1067.2426473404764</v>
      </c>
      <c r="AA40" s="877"/>
      <c r="AB40" s="877">
        <v>11017.294629624945</v>
      </c>
      <c r="AC40" s="878">
        <v>54853.097034458326</v>
      </c>
      <c r="AE40" s="876">
        <v>1999</v>
      </c>
      <c r="AF40" s="877">
        <v>1915.7779970188099</v>
      </c>
      <c r="AG40" s="877">
        <v>86.123053405942485</v>
      </c>
      <c r="AH40" s="877">
        <v>409.68825833572174</v>
      </c>
      <c r="AI40" s="877">
        <v>30788.134135855544</v>
      </c>
      <c r="AJ40" s="877">
        <v>9484.7807394668962</v>
      </c>
      <c r="AK40" s="877">
        <v>43.615256749785033</v>
      </c>
      <c r="AL40" s="877">
        <v>230.36199999999997</v>
      </c>
      <c r="AM40" s="877">
        <v>3162.3480387070458</v>
      </c>
      <c r="AN40" s="878">
        <v>46120.829479539738</v>
      </c>
      <c r="AP40" s="876">
        <v>1999</v>
      </c>
      <c r="AQ40" s="877">
        <v>189.01528873021516</v>
      </c>
      <c r="AR40" s="877">
        <v>0</v>
      </c>
      <c r="AS40" s="877">
        <v>9156.2338779019774</v>
      </c>
      <c r="AT40" s="877">
        <v>7986.1564918314725</v>
      </c>
      <c r="AU40" s="877">
        <v>1368.2208232158212</v>
      </c>
      <c r="AV40" s="877">
        <v>174.29999999999995</v>
      </c>
      <c r="AW40" s="877">
        <v>2463.9681997438693</v>
      </c>
      <c r="AX40" s="878">
        <v>21337.894681423357</v>
      </c>
      <c r="AY40" s="839"/>
      <c r="AZ40" s="876">
        <v>1999</v>
      </c>
      <c r="BA40" s="877">
        <v>3458.2793135702445</v>
      </c>
      <c r="BB40" s="877">
        <v>905.81350912391326</v>
      </c>
      <c r="BC40" s="877">
        <v>624.9509410528326</v>
      </c>
      <c r="BD40" s="877">
        <v>205.07308684436799</v>
      </c>
      <c r="BE40" s="877">
        <v>0</v>
      </c>
      <c r="BF40" s="877">
        <v>55147.721410146172</v>
      </c>
      <c r="BG40" s="877">
        <v>27750.980868443683</v>
      </c>
      <c r="BH40" s="877">
        <v>2498.0021987962168</v>
      </c>
      <c r="BI40" s="877">
        <v>687.86199999999985</v>
      </c>
      <c r="BJ40" s="877">
        <v>65116.052704933369</v>
      </c>
      <c r="BK40" s="878">
        <v>156533.6870217328</v>
      </c>
      <c r="BO40" s="874"/>
    </row>
    <row r="41" spans="1:67" ht="10.5" customHeight="1" x14ac:dyDescent="0.35">
      <c r="A41" s="569">
        <v>2000</v>
      </c>
      <c r="B41" s="730">
        <v>1227.7435056157328</v>
      </c>
      <c r="C41" s="730">
        <v>753.44893474730111</v>
      </c>
      <c r="D41" s="730">
        <v>224.94387121429247</v>
      </c>
      <c r="E41" s="730">
        <v>216.2510748065348</v>
      </c>
      <c r="F41" s="139">
        <v>0</v>
      </c>
      <c r="G41" s="730">
        <v>15773.086844368012</v>
      </c>
      <c r="H41" s="730">
        <v>9811.9518486672405</v>
      </c>
      <c r="I41" s="730">
        <v>1099.4159071367155</v>
      </c>
      <c r="J41" s="730">
        <v>264.06</v>
      </c>
      <c r="K41" s="730">
        <v>6039.4734330869005</v>
      </c>
      <c r="L41" s="875">
        <v>35506.162178026221</v>
      </c>
      <c r="M41" s="569">
        <f>A41</f>
        <v>2000</v>
      </c>
      <c r="N41" s="139">
        <v>0</v>
      </c>
      <c r="O41" s="139">
        <v>0</v>
      </c>
      <c r="P41" s="730">
        <v>741.44453998280301</v>
      </c>
      <c r="Q41" s="730">
        <v>638.84433108777409</v>
      </c>
      <c r="R41" s="880"/>
      <c r="S41" s="139"/>
      <c r="T41" s="730">
        <v>41070.65569657497</v>
      </c>
      <c r="U41" s="730" t="s">
        <v>789</v>
      </c>
      <c r="V41" s="139">
        <v>0</v>
      </c>
      <c r="W41" s="139">
        <v>0</v>
      </c>
      <c r="X41" s="139"/>
      <c r="Y41" s="139">
        <v>0</v>
      </c>
      <c r="Z41" s="730">
        <v>1032.4496257317489</v>
      </c>
      <c r="AA41" s="881"/>
      <c r="AB41" s="730">
        <v>11977.722693369014</v>
      </c>
      <c r="AC41" s="875">
        <v>55461.116886746313</v>
      </c>
      <c r="AD41" s="127"/>
      <c r="AE41" s="569">
        <f>M41</f>
        <v>2000</v>
      </c>
      <c r="AF41" s="730">
        <v>1448.2970743317337</v>
      </c>
      <c r="AG41" s="730">
        <v>94.664182669341741</v>
      </c>
      <c r="AH41" s="730">
        <v>365.25355880385968</v>
      </c>
      <c r="AI41" s="730">
        <v>31806.448839208941</v>
      </c>
      <c r="AJ41" s="730">
        <v>9616.6809974204643</v>
      </c>
      <c r="AK41" s="730">
        <v>44.414961306964749</v>
      </c>
      <c r="AL41" s="730">
        <v>236.02500000000001</v>
      </c>
      <c r="AM41" s="730">
        <v>3239.3917008538378</v>
      </c>
      <c r="AN41" s="875">
        <v>46851.176314595155</v>
      </c>
      <c r="AO41" s="127"/>
      <c r="AP41" s="569">
        <f>AE41</f>
        <v>2000</v>
      </c>
      <c r="AQ41" s="730">
        <v>57.151071998584968</v>
      </c>
      <c r="AR41" s="139">
        <v>0</v>
      </c>
      <c r="AS41" s="730">
        <v>9497.506448839209</v>
      </c>
      <c r="AT41" s="730">
        <v>8154.9441100601889</v>
      </c>
      <c r="AU41" s="730">
        <v>1371.0910576096303</v>
      </c>
      <c r="AV41" s="730">
        <v>171.98</v>
      </c>
      <c r="AW41" s="730">
        <v>2294.2147039860952</v>
      </c>
      <c r="AX41" s="875">
        <v>21546.887392493703</v>
      </c>
      <c r="AY41" s="127"/>
      <c r="AZ41" s="569">
        <f>AP41</f>
        <v>2000</v>
      </c>
      <c r="BA41" s="730">
        <v>2733.1916519460515</v>
      </c>
      <c r="BB41" s="730">
        <v>848.11311741664281</v>
      </c>
      <c r="BC41" s="730">
        <v>590.19743001815209</v>
      </c>
      <c r="BD41" s="730">
        <v>216.2510748065348</v>
      </c>
      <c r="BE41" s="139">
        <v>0</v>
      </c>
      <c r="BF41" s="730">
        <v>57077.042132416158</v>
      </c>
      <c r="BG41" s="730">
        <v>28325.021496130699</v>
      </c>
      <c r="BH41" s="730">
        <v>2514.9219260533105</v>
      </c>
      <c r="BI41" s="730">
        <v>672.06500000000005</v>
      </c>
      <c r="BJ41" s="730">
        <v>66292.752184690355</v>
      </c>
      <c r="BK41" s="875">
        <v>159365.34277186138</v>
      </c>
      <c r="BO41" s="874"/>
    </row>
    <row r="42" spans="1:67" ht="10.5" customHeight="1" x14ac:dyDescent="0.35">
      <c r="A42" s="569">
        <v>2001</v>
      </c>
      <c r="B42" s="730">
        <v>1194.9551082855403</v>
      </c>
      <c r="C42" s="730">
        <v>718.59176459348419</v>
      </c>
      <c r="D42" s="730">
        <v>210.29304003057223</v>
      </c>
      <c r="E42" s="730">
        <v>154.25623387790196</v>
      </c>
      <c r="F42" s="139">
        <v>0</v>
      </c>
      <c r="G42" s="730">
        <v>15463.71453138435</v>
      </c>
      <c r="H42" s="730">
        <v>9573.3447979363718</v>
      </c>
      <c r="I42" s="730">
        <v>1001.2271281169391</v>
      </c>
      <c r="J42" s="730">
        <v>243.07</v>
      </c>
      <c r="K42" s="730">
        <v>6611.0456630972485</v>
      </c>
      <c r="L42" s="875">
        <v>35442.639281939773</v>
      </c>
      <c r="M42" s="569">
        <f t="shared" ref="M42:M58" si="0">A42</f>
        <v>2001</v>
      </c>
      <c r="N42" s="139">
        <v>0</v>
      </c>
      <c r="O42" s="139">
        <v>0</v>
      </c>
      <c r="P42" s="730">
        <v>759.07136715391221</v>
      </c>
      <c r="Q42" s="730">
        <v>664.25644356869179</v>
      </c>
      <c r="R42" s="880"/>
      <c r="S42" s="139"/>
      <c r="T42" s="730">
        <v>41096.560427636476</v>
      </c>
      <c r="U42" s="730" t="s">
        <v>789</v>
      </c>
      <c r="V42" s="139">
        <v>0</v>
      </c>
      <c r="W42" s="139">
        <v>0</v>
      </c>
      <c r="X42" s="139"/>
      <c r="Y42" s="139">
        <v>0</v>
      </c>
      <c r="Z42" s="730">
        <v>843.88785290009378</v>
      </c>
      <c r="AA42" s="881"/>
      <c r="AB42" s="730">
        <v>11773.505351470245</v>
      </c>
      <c r="AC42" s="875">
        <v>55137.281442729422</v>
      </c>
      <c r="AD42" s="127"/>
      <c r="AE42" s="569">
        <f t="shared" ref="AE42:AE58" si="1">M42</f>
        <v>2001</v>
      </c>
      <c r="AF42" s="730">
        <v>1461.1878141354796</v>
      </c>
      <c r="AG42" s="730">
        <v>47.687971720645841</v>
      </c>
      <c r="AH42" s="730">
        <v>328.27051686252025</v>
      </c>
      <c r="AI42" s="730">
        <v>32624.763542562338</v>
      </c>
      <c r="AJ42" s="730">
        <v>9917.1969045571786</v>
      </c>
      <c r="AK42" s="730">
        <v>31.877487446259675</v>
      </c>
      <c r="AL42" s="730">
        <v>240.44</v>
      </c>
      <c r="AM42" s="730">
        <v>3526.9046276978524</v>
      </c>
      <c r="AN42" s="875">
        <v>48178.328864982279</v>
      </c>
      <c r="AO42" s="127"/>
      <c r="AP42" s="569">
        <f t="shared" ref="AP42:AP58" si="2">AE42</f>
        <v>2001</v>
      </c>
      <c r="AQ42" s="730">
        <v>47.462079044206888</v>
      </c>
      <c r="AR42" s="139">
        <v>0</v>
      </c>
      <c r="AS42" s="730">
        <v>9725.7953568357698</v>
      </c>
      <c r="AT42" s="730">
        <v>8359.3293207222705</v>
      </c>
      <c r="AU42" s="730">
        <v>1294.078807394669</v>
      </c>
      <c r="AV42" s="730">
        <v>172.53000000000003</v>
      </c>
      <c r="AW42" s="730">
        <v>2568.2855818610378</v>
      </c>
      <c r="AX42" s="875">
        <v>22167.481145857953</v>
      </c>
      <c r="AY42" s="127"/>
      <c r="AZ42" s="569">
        <f t="shared" ref="AZ42:AZ58" si="3">AP42</f>
        <v>2001</v>
      </c>
      <c r="BA42" s="730">
        <v>2703.6050014652265</v>
      </c>
      <c r="BB42" s="730">
        <v>766.27973631412999</v>
      </c>
      <c r="BC42" s="730">
        <v>538.56355689309248</v>
      </c>
      <c r="BD42" s="730">
        <v>154.25623387790196</v>
      </c>
      <c r="BE42" s="139">
        <v>0</v>
      </c>
      <c r="BF42" s="730">
        <v>57814.273430782458</v>
      </c>
      <c r="BG42" s="730">
        <v>28608.942390369735</v>
      </c>
      <c r="BH42" s="730">
        <v>2327.1834229578676</v>
      </c>
      <c r="BI42" s="730">
        <v>656.04</v>
      </c>
      <c r="BJ42" s="730">
        <v>67084.445948231645</v>
      </c>
      <c r="BK42" s="875">
        <v>160925.73073550942</v>
      </c>
      <c r="BO42" s="874"/>
    </row>
    <row r="43" spans="1:67" ht="10.5" customHeight="1" x14ac:dyDescent="0.35">
      <c r="A43" s="569">
        <v>2002</v>
      </c>
      <c r="B43" s="730">
        <v>1185.6830485784485</v>
      </c>
      <c r="C43" s="730">
        <v>610.41470062061512</v>
      </c>
      <c r="D43" s="730">
        <v>169.9778064871698</v>
      </c>
      <c r="E43" s="730">
        <v>78.182356285427431</v>
      </c>
      <c r="F43" s="139">
        <v>0</v>
      </c>
      <c r="G43" s="730">
        <v>14201.691417826749</v>
      </c>
      <c r="H43" s="730">
        <v>9472.7208284391436</v>
      </c>
      <c r="I43" s="730">
        <v>1320.6416165090284</v>
      </c>
      <c r="J43" s="730">
        <v>250.03</v>
      </c>
      <c r="K43" s="730">
        <v>6248.2606866719052</v>
      </c>
      <c r="L43" s="875">
        <v>33763.887609628349</v>
      </c>
      <c r="M43" s="569">
        <f t="shared" si="0"/>
        <v>2002</v>
      </c>
      <c r="N43" s="139">
        <v>0</v>
      </c>
      <c r="O43" s="139">
        <v>0</v>
      </c>
      <c r="P43" s="730">
        <v>726.93742107954813</v>
      </c>
      <c r="Q43" s="730">
        <v>661.6168549795301</v>
      </c>
      <c r="R43" s="880"/>
      <c r="S43" s="139"/>
      <c r="T43" s="730">
        <v>41936.080608409269</v>
      </c>
      <c r="U43" s="730" t="s">
        <v>789</v>
      </c>
      <c r="V43" s="139">
        <v>0</v>
      </c>
      <c r="W43" s="139">
        <v>0</v>
      </c>
      <c r="X43" s="139"/>
      <c r="Y43" s="139">
        <v>0</v>
      </c>
      <c r="Z43" s="730">
        <v>702.45953225731046</v>
      </c>
      <c r="AA43" s="881"/>
      <c r="AB43" s="730">
        <v>11657.751483667444</v>
      </c>
      <c r="AC43" s="875">
        <v>55684.845900393098</v>
      </c>
      <c r="AD43" s="127"/>
      <c r="AE43" s="569">
        <f t="shared" si="1"/>
        <v>2002</v>
      </c>
      <c r="AF43" s="730">
        <v>1009.0795121455683</v>
      </c>
      <c r="AG43" s="730">
        <v>126.73296761109776</v>
      </c>
      <c r="AH43" s="730">
        <v>289.26107608699192</v>
      </c>
      <c r="AI43" s="730">
        <v>32362.161876887574</v>
      </c>
      <c r="AJ43" s="730">
        <v>10319.3815133276</v>
      </c>
      <c r="AK43" s="730">
        <v>33.190025795356831</v>
      </c>
      <c r="AL43" s="730">
        <v>243.34900000000002</v>
      </c>
      <c r="AM43" s="730">
        <v>3087.4552215727704</v>
      </c>
      <c r="AN43" s="875">
        <v>47470.611193426965</v>
      </c>
      <c r="AO43" s="127"/>
      <c r="AP43" s="569">
        <f t="shared" si="2"/>
        <v>2002</v>
      </c>
      <c r="AQ43" s="730">
        <v>14.474856226793907</v>
      </c>
      <c r="AR43" s="139">
        <v>0</v>
      </c>
      <c r="AS43" s="730">
        <v>8670.1263289244398</v>
      </c>
      <c r="AT43" s="730">
        <v>8148.3082900313048</v>
      </c>
      <c r="AU43" s="730">
        <v>730.05692175408421</v>
      </c>
      <c r="AV43" s="730">
        <v>188.27</v>
      </c>
      <c r="AW43" s="730">
        <v>1805.0881183871893</v>
      </c>
      <c r="AX43" s="875">
        <v>19556.324515323813</v>
      </c>
      <c r="AY43" s="127"/>
      <c r="AZ43" s="569">
        <f t="shared" si="3"/>
        <v>2002</v>
      </c>
      <c r="BA43" s="730">
        <v>2209.2374169508107</v>
      </c>
      <c r="BB43" s="730">
        <v>737.14766823171294</v>
      </c>
      <c r="BC43" s="730">
        <v>459.23888257416172</v>
      </c>
      <c r="BD43" s="730">
        <v>78.182356285427431</v>
      </c>
      <c r="BE43" s="139">
        <v>0</v>
      </c>
      <c r="BF43" s="730">
        <v>55233.979623638763</v>
      </c>
      <c r="BG43" s="730">
        <v>28667.348052877598</v>
      </c>
      <c r="BH43" s="730">
        <v>2083.8885640584695</v>
      </c>
      <c r="BI43" s="730">
        <v>681.649</v>
      </c>
      <c r="BJ43" s="730">
        <v>66098.712505945412</v>
      </c>
      <c r="BK43" s="875">
        <v>156475.67394548119</v>
      </c>
      <c r="BO43" s="874"/>
    </row>
    <row r="44" spans="1:67" ht="10.5" customHeight="1" x14ac:dyDescent="0.35">
      <c r="A44" s="569">
        <v>2003</v>
      </c>
      <c r="B44" s="730">
        <v>1247.9660292310678</v>
      </c>
      <c r="C44" s="730">
        <v>588.60115832873737</v>
      </c>
      <c r="D44" s="730">
        <v>165.57056122429356</v>
      </c>
      <c r="E44" s="730">
        <v>53.189439497637615</v>
      </c>
      <c r="F44" s="139">
        <v>0</v>
      </c>
      <c r="G44" s="730">
        <v>14292.024855908721</v>
      </c>
      <c r="H44" s="730">
        <v>9396.2491433873474</v>
      </c>
      <c r="I44" s="730">
        <v>1128.3124710266552</v>
      </c>
      <c r="J44" s="730">
        <v>266.69</v>
      </c>
      <c r="K44" s="730">
        <v>6899.2176642987397</v>
      </c>
      <c r="L44" s="875">
        <v>34074.19348748801</v>
      </c>
      <c r="M44" s="569">
        <f t="shared" si="0"/>
        <v>2003</v>
      </c>
      <c r="N44" s="139">
        <v>0</v>
      </c>
      <c r="O44" s="139">
        <v>0</v>
      </c>
      <c r="P44" s="730">
        <v>706.1405644624125</v>
      </c>
      <c r="Q44" s="730">
        <v>666.90825068050117</v>
      </c>
      <c r="R44" s="880"/>
      <c r="S44" s="139"/>
      <c r="T44" s="730">
        <v>41822.642350399277</v>
      </c>
      <c r="U44" s="730" t="s">
        <v>789</v>
      </c>
      <c r="V44" s="139">
        <v>0</v>
      </c>
      <c r="W44" s="139">
        <v>0</v>
      </c>
      <c r="X44" s="139"/>
      <c r="Y44" s="139">
        <v>0</v>
      </c>
      <c r="Z44" s="730">
        <v>1234.3120493422707</v>
      </c>
      <c r="AA44" s="881"/>
      <c r="AB44" s="730">
        <v>11935.784293723171</v>
      </c>
      <c r="AC44" s="875">
        <v>56365.787508607631</v>
      </c>
      <c r="AD44" s="127"/>
      <c r="AE44" s="569">
        <f t="shared" si="1"/>
        <v>2003</v>
      </c>
      <c r="AF44" s="730">
        <v>812.73438969953281</v>
      </c>
      <c r="AG44" s="730">
        <v>91.536998041717396</v>
      </c>
      <c r="AH44" s="730">
        <v>254.67714312089063</v>
      </c>
      <c r="AI44" s="730">
        <v>33231.838631292419</v>
      </c>
      <c r="AJ44" s="730">
        <v>10576.161332760103</v>
      </c>
      <c r="AK44" s="730">
        <v>10.834049871023215</v>
      </c>
      <c r="AL44" s="730">
        <v>247.06</v>
      </c>
      <c r="AM44" s="730">
        <v>3068.1835672143725</v>
      </c>
      <c r="AN44" s="875">
        <v>48293.026112000058</v>
      </c>
      <c r="AO44" s="127"/>
      <c r="AP44" s="569">
        <f t="shared" si="2"/>
        <v>2003</v>
      </c>
      <c r="AQ44" s="730">
        <v>17.346023927125916</v>
      </c>
      <c r="AR44" s="139">
        <v>0</v>
      </c>
      <c r="AS44" s="730">
        <v>9177.4818375428567</v>
      </c>
      <c r="AT44" s="730">
        <v>8231.0327487550876</v>
      </c>
      <c r="AU44" s="730">
        <v>647.73727171109203</v>
      </c>
      <c r="AV44" s="730">
        <v>195.60999999999996</v>
      </c>
      <c r="AW44" s="730">
        <v>1144.512716071772</v>
      </c>
      <c r="AX44" s="875">
        <v>19414.130598007934</v>
      </c>
      <c r="AY44" s="127"/>
      <c r="AZ44" s="569">
        <f t="shared" si="3"/>
        <v>2003</v>
      </c>
      <c r="BA44" s="730">
        <v>2078.0464428577266</v>
      </c>
      <c r="BB44" s="730">
        <v>680.13815637045479</v>
      </c>
      <c r="BC44" s="730">
        <v>420.24770434518416</v>
      </c>
      <c r="BD44" s="730">
        <v>53.189439497637615</v>
      </c>
      <c r="BE44" s="139">
        <v>0</v>
      </c>
      <c r="BF44" s="730">
        <v>56701.345324743997</v>
      </c>
      <c r="BG44" s="730">
        <v>28909.583789364951</v>
      </c>
      <c r="BH44" s="730">
        <v>1786.8837926087704</v>
      </c>
      <c r="BI44" s="730">
        <v>709.3599999999999</v>
      </c>
      <c r="BJ44" s="730">
        <v>66771.5608917301</v>
      </c>
      <c r="BK44" s="875">
        <v>158146.72770610364</v>
      </c>
      <c r="BO44" s="874"/>
    </row>
    <row r="45" spans="1:67" ht="10.5" customHeight="1" x14ac:dyDescent="0.35">
      <c r="A45" s="569">
        <v>2004</v>
      </c>
      <c r="B45" s="730">
        <v>1235.2520132036436</v>
      </c>
      <c r="C45" s="730">
        <v>559.20629439932907</v>
      </c>
      <c r="D45" s="730">
        <v>180.16460224694583</v>
      </c>
      <c r="E45" s="730">
        <v>67.499392691315592</v>
      </c>
      <c r="F45" s="139">
        <v>0</v>
      </c>
      <c r="G45" s="730">
        <v>13237.600393465918</v>
      </c>
      <c r="H45" s="730">
        <v>9584.4690528171723</v>
      </c>
      <c r="I45" s="730">
        <v>832.34041616509035</v>
      </c>
      <c r="J45" s="730">
        <v>265.24</v>
      </c>
      <c r="K45" s="730">
        <v>6918.4197487788297</v>
      </c>
      <c r="L45" s="875">
        <v>32912.437611279856</v>
      </c>
      <c r="M45" s="569">
        <f t="shared" si="0"/>
        <v>2004</v>
      </c>
      <c r="N45" s="139">
        <v>0</v>
      </c>
      <c r="O45" s="139">
        <v>0</v>
      </c>
      <c r="P45" s="730">
        <v>347.27518906870904</v>
      </c>
      <c r="Q45" s="730">
        <v>699.9363356079009</v>
      </c>
      <c r="R45" s="880"/>
      <c r="S45" s="139">
        <v>1.6167956434508455</v>
      </c>
      <c r="T45" s="730">
        <v>42220.851529002073</v>
      </c>
      <c r="U45" s="730" t="s">
        <v>789</v>
      </c>
      <c r="V45" s="139">
        <v>0</v>
      </c>
      <c r="W45" s="139">
        <v>0</v>
      </c>
      <c r="X45" s="139"/>
      <c r="Y45" s="139">
        <v>0</v>
      </c>
      <c r="Z45" s="730">
        <v>1195.9810932255584</v>
      </c>
      <c r="AA45" s="881"/>
      <c r="AB45" s="730">
        <v>12908.480266541383</v>
      </c>
      <c r="AC45" s="875">
        <v>57374.141209089074</v>
      </c>
      <c r="AD45" s="127"/>
      <c r="AE45" s="569">
        <f t="shared" si="1"/>
        <v>2004</v>
      </c>
      <c r="AF45" s="730">
        <v>732.88776659346036</v>
      </c>
      <c r="AG45" s="730">
        <v>36.144880764629967</v>
      </c>
      <c r="AH45" s="730">
        <v>230.36075700624193</v>
      </c>
      <c r="AI45" s="730">
        <v>34085.185408355013</v>
      </c>
      <c r="AJ45" s="730">
        <v>10679.318075124678</v>
      </c>
      <c r="AK45" s="730">
        <v>51.934651762682712</v>
      </c>
      <c r="AL45" s="730">
        <v>251.65</v>
      </c>
      <c r="AM45" s="730">
        <v>3265.3271867418698</v>
      </c>
      <c r="AN45" s="875">
        <v>49332.80872634858</v>
      </c>
      <c r="AO45" s="127"/>
      <c r="AP45" s="569">
        <f t="shared" si="2"/>
        <v>2004</v>
      </c>
      <c r="AQ45" s="730">
        <v>19.401737493269682</v>
      </c>
      <c r="AR45" s="139">
        <v>0</v>
      </c>
      <c r="AS45" s="730">
        <v>9757.0868479995497</v>
      </c>
      <c r="AT45" s="730">
        <v>8531.5689298654725</v>
      </c>
      <c r="AU45" s="730">
        <v>373.31008168529667</v>
      </c>
      <c r="AV45" s="730">
        <v>197.68000000000004</v>
      </c>
      <c r="AW45" s="730">
        <v>1437.7909332977506</v>
      </c>
      <c r="AX45" s="875">
        <v>20316.838530341338</v>
      </c>
      <c r="AY45" s="127"/>
      <c r="AZ45" s="569">
        <f t="shared" si="3"/>
        <v>2004</v>
      </c>
      <c r="BA45" s="730">
        <v>1987.5415172903736</v>
      </c>
      <c r="BB45" s="730">
        <v>595.35117516395906</v>
      </c>
      <c r="BC45" s="730">
        <v>410.52535925318773</v>
      </c>
      <c r="BD45" s="730">
        <v>67.499392691315592</v>
      </c>
      <c r="BE45" s="139">
        <v>0</v>
      </c>
      <c r="BF45" s="730">
        <v>57079.872649820478</v>
      </c>
      <c r="BG45" s="730">
        <v>29144.248042519484</v>
      </c>
      <c r="BH45" s="730">
        <v>1257.5851496130697</v>
      </c>
      <c r="BI45" s="730">
        <v>714.57</v>
      </c>
      <c r="BJ45" s="730">
        <v>68646.787093195366</v>
      </c>
      <c r="BK45" s="875">
        <v>159936.22607705885</v>
      </c>
      <c r="BO45" s="874"/>
    </row>
    <row r="46" spans="1:67" ht="10.5" customHeight="1" x14ac:dyDescent="0.35">
      <c r="A46" s="569">
        <v>2005</v>
      </c>
      <c r="B46" s="730">
        <v>1179.9244306020712</v>
      </c>
      <c r="C46" s="730">
        <v>534.73643589228084</v>
      </c>
      <c r="D46" s="730">
        <v>170.69525506006937</v>
      </c>
      <c r="E46" s="730">
        <v>78.515824180567449</v>
      </c>
      <c r="F46" s="139">
        <v>0</v>
      </c>
      <c r="G46" s="730">
        <v>13021.582487031812</v>
      </c>
      <c r="H46" s="730">
        <v>9976.2745144353157</v>
      </c>
      <c r="I46" s="730">
        <v>830.50753787745134</v>
      </c>
      <c r="J46" s="730">
        <v>200.76085640426902</v>
      </c>
      <c r="K46" s="730">
        <v>6282.1847243872035</v>
      </c>
      <c r="L46" s="875">
        <v>32303.189892445414</v>
      </c>
      <c r="M46" s="569">
        <f t="shared" si="0"/>
        <v>2005</v>
      </c>
      <c r="N46" s="139">
        <v>2.9164341061883712</v>
      </c>
      <c r="O46" s="139">
        <v>0</v>
      </c>
      <c r="P46" s="730">
        <v>347.39853777503276</v>
      </c>
      <c r="Q46" s="730">
        <v>633.78887902364977</v>
      </c>
      <c r="R46" s="880"/>
      <c r="S46" s="139">
        <v>1.6468902264259102</v>
      </c>
      <c r="T46" s="730">
        <v>42506.75881608497</v>
      </c>
      <c r="U46" s="730">
        <v>74.051215618694485</v>
      </c>
      <c r="V46" s="139">
        <v>0</v>
      </c>
      <c r="W46" s="139">
        <v>0</v>
      </c>
      <c r="X46" s="139"/>
      <c r="Y46" s="139">
        <v>0</v>
      </c>
      <c r="Z46" s="730">
        <v>1370.3128880699489</v>
      </c>
      <c r="AA46" s="881"/>
      <c r="AB46" s="730">
        <v>13856.29347654933</v>
      </c>
      <c r="AC46" s="875">
        <v>58793.167137454249</v>
      </c>
      <c r="AD46" s="127"/>
      <c r="AE46" s="569">
        <f t="shared" si="1"/>
        <v>2005</v>
      </c>
      <c r="AF46" s="730">
        <v>473.78242069329252</v>
      </c>
      <c r="AG46" s="730">
        <v>24.483345324877696</v>
      </c>
      <c r="AH46" s="730">
        <v>198.9816315390035</v>
      </c>
      <c r="AI46" s="730">
        <v>32835.681148755371</v>
      </c>
      <c r="AJ46" s="730">
        <v>10809.212209802234</v>
      </c>
      <c r="AK46" s="730">
        <v>51.934651762682712</v>
      </c>
      <c r="AL46" s="730">
        <v>317.80096206411804</v>
      </c>
      <c r="AM46" s="730">
        <v>3093.5455413799227</v>
      </c>
      <c r="AN46" s="875">
        <v>47805.4219113215</v>
      </c>
      <c r="AO46" s="127"/>
      <c r="AP46" s="569">
        <f t="shared" si="2"/>
        <v>2005</v>
      </c>
      <c r="AQ46" s="730">
        <v>38.095509913882537</v>
      </c>
      <c r="AR46" s="139">
        <v>0</v>
      </c>
      <c r="AS46" s="730">
        <v>9526.3268911176474</v>
      </c>
      <c r="AT46" s="730">
        <v>8846.092462007502</v>
      </c>
      <c r="AU46" s="730">
        <v>385.53377730008589</v>
      </c>
      <c r="AV46" s="730">
        <v>204.89309555492798</v>
      </c>
      <c r="AW46" s="730">
        <v>1773.4799151017687</v>
      </c>
      <c r="AX46" s="875">
        <v>20774.421650995817</v>
      </c>
      <c r="AY46" s="127"/>
      <c r="AZ46" s="569">
        <f t="shared" si="3"/>
        <v>2005</v>
      </c>
      <c r="BA46" s="730">
        <v>1694.7187953154346</v>
      </c>
      <c r="BB46" s="730">
        <v>559.21978121715858</v>
      </c>
      <c r="BC46" s="730">
        <v>369.67688659907287</v>
      </c>
      <c r="BD46" s="730">
        <v>78.515824180567449</v>
      </c>
      <c r="BE46" s="139">
        <v>0</v>
      </c>
      <c r="BF46" s="730">
        <v>55383.590526904831</v>
      </c>
      <c r="BG46" s="730">
        <v>29980.62461424651</v>
      </c>
      <c r="BH46" s="730">
        <v>1267.9759669402199</v>
      </c>
      <c r="BI46" s="730">
        <v>797.50612964200957</v>
      </c>
      <c r="BJ46" s="730">
        <v>69516.364240596784</v>
      </c>
      <c r="BK46" s="875">
        <v>159676.20059221698</v>
      </c>
      <c r="BO46" s="874"/>
    </row>
    <row r="47" spans="1:67" ht="10.5" customHeight="1" x14ac:dyDescent="0.35">
      <c r="A47" s="569">
        <v>2006</v>
      </c>
      <c r="B47" s="730">
        <v>1163.6484360418717</v>
      </c>
      <c r="C47" s="730">
        <v>487.61874462715599</v>
      </c>
      <c r="D47" s="730">
        <v>177.79029955354378</v>
      </c>
      <c r="E47" s="730">
        <v>106.23725760963013</v>
      </c>
      <c r="F47" s="139">
        <v>0</v>
      </c>
      <c r="G47" s="730">
        <v>12428.286430306776</v>
      </c>
      <c r="H47" s="730">
        <v>9879.3033502618928</v>
      </c>
      <c r="I47" s="730">
        <v>808.93292777300076</v>
      </c>
      <c r="J47" s="730">
        <v>213.48946654426669</v>
      </c>
      <c r="K47" s="730">
        <v>6099.3517627279189</v>
      </c>
      <c r="L47" s="875">
        <v>31442.201843310198</v>
      </c>
      <c r="M47" s="569">
        <f t="shared" si="0"/>
        <v>2006</v>
      </c>
      <c r="N47" s="139">
        <v>13.707240299085345</v>
      </c>
      <c r="O47" s="139">
        <v>0</v>
      </c>
      <c r="P47" s="730">
        <v>342.47504655357915</v>
      </c>
      <c r="Q47" s="730">
        <v>631.88356881114021</v>
      </c>
      <c r="R47" s="880"/>
      <c r="S47" s="139">
        <v>1.6139294926913157</v>
      </c>
      <c r="T47" s="730">
        <v>42512.640559712221</v>
      </c>
      <c r="U47" s="730">
        <v>187.79203607410454</v>
      </c>
      <c r="V47" s="139">
        <v>0</v>
      </c>
      <c r="W47" s="139">
        <v>0</v>
      </c>
      <c r="X47" s="139"/>
      <c r="Y47" s="139">
        <v>0</v>
      </c>
      <c r="Z47" s="730">
        <v>1812.2867055712352</v>
      </c>
      <c r="AA47" s="881"/>
      <c r="AB47" s="730">
        <v>13999.047372228359</v>
      </c>
      <c r="AC47" s="875">
        <v>59501.446458742415</v>
      </c>
      <c r="AD47" s="127"/>
      <c r="AE47" s="569">
        <f t="shared" si="1"/>
        <v>2006</v>
      </c>
      <c r="AF47" s="730">
        <v>426.03157813197453</v>
      </c>
      <c r="AG47" s="730">
        <v>15.896465078352609</v>
      </c>
      <c r="AH47" s="730">
        <v>199.86348197370305</v>
      </c>
      <c r="AI47" s="730">
        <v>31550.130632644225</v>
      </c>
      <c r="AJ47" s="730">
        <v>10722.606978180804</v>
      </c>
      <c r="AK47" s="730">
        <v>51.934651762682712</v>
      </c>
      <c r="AL47" s="730">
        <v>357.90954169533995</v>
      </c>
      <c r="AM47" s="730">
        <v>3250.7735213187925</v>
      </c>
      <c r="AN47" s="875">
        <v>46575.146850785881</v>
      </c>
      <c r="AO47" s="127"/>
      <c r="AP47" s="569">
        <f t="shared" si="2"/>
        <v>2006</v>
      </c>
      <c r="AQ47" s="730">
        <v>23.891277612025167</v>
      </c>
      <c r="AR47" s="139">
        <v>0</v>
      </c>
      <c r="AS47" s="730">
        <v>8654.6472234467547</v>
      </c>
      <c r="AT47" s="730">
        <v>8738.3724777961161</v>
      </c>
      <c r="AU47" s="730">
        <v>383.89735597592437</v>
      </c>
      <c r="AV47" s="730">
        <v>192.42807477786357</v>
      </c>
      <c r="AW47" s="730">
        <v>1529.6486932978787</v>
      </c>
      <c r="AX47" s="875">
        <v>19522.885102906563</v>
      </c>
      <c r="AY47" s="127"/>
      <c r="AZ47" s="569">
        <f t="shared" si="3"/>
        <v>2006</v>
      </c>
      <c r="BA47" s="730">
        <v>1627.2785320849566</v>
      </c>
      <c r="BB47" s="730">
        <v>503.5152097055086</v>
      </c>
      <c r="BC47" s="730">
        <v>377.65378152724679</v>
      </c>
      <c r="BD47" s="730">
        <v>106.23725760963013</v>
      </c>
      <c r="BE47" s="139">
        <v>0</v>
      </c>
      <c r="BF47" s="730">
        <v>52633.064286397755</v>
      </c>
      <c r="BG47" s="730">
        <v>29684.371782285081</v>
      </c>
      <c r="BH47" s="730">
        <v>1244.7649355116077</v>
      </c>
      <c r="BI47" s="730">
        <v>951.61911909157482</v>
      </c>
      <c r="BJ47" s="730">
        <v>69835.632183667534</v>
      </c>
      <c r="BK47" s="875">
        <v>157041.68025574504</v>
      </c>
      <c r="BO47" s="874"/>
    </row>
    <row r="48" spans="1:67" ht="10.4" customHeight="1" x14ac:dyDescent="0.35">
      <c r="A48" s="569">
        <v>2007</v>
      </c>
      <c r="B48" s="730">
        <v>1268.4052921213993</v>
      </c>
      <c r="C48" s="730">
        <v>513.05061144173726</v>
      </c>
      <c r="D48" s="730">
        <v>177.02921268379498</v>
      </c>
      <c r="E48" s="730">
        <v>101.27890689595874</v>
      </c>
      <c r="F48" s="139">
        <v>0</v>
      </c>
      <c r="G48" s="730">
        <v>11466.075649125158</v>
      </c>
      <c r="H48" s="730">
        <v>9699.0105405461327</v>
      </c>
      <c r="I48" s="730">
        <v>895.84403783318999</v>
      </c>
      <c r="J48" s="730">
        <v>276.33064723402265</v>
      </c>
      <c r="K48" s="730">
        <v>6095.3471147107966</v>
      </c>
      <c r="L48" s="875">
        <v>30540.28267870397</v>
      </c>
      <c r="M48" s="569">
        <f t="shared" si="0"/>
        <v>2007</v>
      </c>
      <c r="N48" s="139">
        <v>13.707240299085345</v>
      </c>
      <c r="O48" s="139">
        <v>0</v>
      </c>
      <c r="P48" s="139">
        <v>339.04935600162639</v>
      </c>
      <c r="Q48" s="139">
        <v>646.35966658753659</v>
      </c>
      <c r="R48" s="880"/>
      <c r="S48" s="139">
        <v>1.5835482946402981</v>
      </c>
      <c r="T48" s="730">
        <v>42884.399591435002</v>
      </c>
      <c r="U48" s="730">
        <v>361.69050647440218</v>
      </c>
      <c r="V48" s="139">
        <v>0</v>
      </c>
      <c r="W48" s="139">
        <v>0</v>
      </c>
      <c r="X48" s="139"/>
      <c r="Y48" s="139">
        <v>0</v>
      </c>
      <c r="Z48" s="730">
        <v>1618.174755405485</v>
      </c>
      <c r="AA48" s="881"/>
      <c r="AB48" s="730">
        <v>13905.964685498055</v>
      </c>
      <c r="AC48" s="875">
        <v>59770.929349995822</v>
      </c>
      <c r="AD48" s="127"/>
      <c r="AE48" s="569">
        <f t="shared" si="1"/>
        <v>2007</v>
      </c>
      <c r="AF48" s="730">
        <v>487.09548419463022</v>
      </c>
      <c r="AG48" s="730">
        <v>10.585306204197554</v>
      </c>
      <c r="AH48" s="730">
        <v>182.44185937649277</v>
      </c>
      <c r="AI48" s="730">
        <v>30341.178864337828</v>
      </c>
      <c r="AJ48" s="730">
        <v>10582.633366813881</v>
      </c>
      <c r="AK48" s="730">
        <v>51.934651762682712</v>
      </c>
      <c r="AL48" s="730">
        <v>399.72912132656188</v>
      </c>
      <c r="AM48" s="730">
        <v>2876.8254619473687</v>
      </c>
      <c r="AN48" s="875">
        <v>44932.424115963644</v>
      </c>
      <c r="AO48" s="127"/>
      <c r="AP48" s="569">
        <f t="shared" si="2"/>
        <v>2007</v>
      </c>
      <c r="AQ48" s="730">
        <v>18.552191091532578</v>
      </c>
      <c r="AR48" s="139">
        <v>0</v>
      </c>
      <c r="AS48" s="730">
        <v>8153.6798193937975</v>
      </c>
      <c r="AT48" s="730">
        <v>8754.8828137297987</v>
      </c>
      <c r="AU48" s="730">
        <v>390.20266552020632</v>
      </c>
      <c r="AV48" s="730">
        <v>197.66223108436361</v>
      </c>
      <c r="AW48" s="730">
        <v>1500.8061320957618</v>
      </c>
      <c r="AX48" s="875">
        <v>19015.785852915458</v>
      </c>
      <c r="AY48" s="127"/>
      <c r="AZ48" s="569">
        <f t="shared" si="3"/>
        <v>2007</v>
      </c>
      <c r="BA48" s="730">
        <v>1787.7602077066474</v>
      </c>
      <c r="BB48" s="730">
        <v>523.6359176459348</v>
      </c>
      <c r="BC48" s="730">
        <v>359.47107206028772</v>
      </c>
      <c r="BD48" s="730">
        <v>101.27890689595874</v>
      </c>
      <c r="BE48" s="139">
        <v>0</v>
      </c>
      <c r="BF48" s="730">
        <v>49960.934332856777</v>
      </c>
      <c r="BG48" s="730">
        <v>29377.159625386077</v>
      </c>
      <c r="BH48" s="730">
        <v>1337.9813551160792</v>
      </c>
      <c r="BI48" s="730">
        <v>1235.4125061193504</v>
      </c>
      <c r="BJ48" s="730">
        <v>69527.877407680004</v>
      </c>
      <c r="BK48" s="875">
        <v>154259.4219975789</v>
      </c>
      <c r="BO48" s="874"/>
    </row>
    <row r="49" spans="1:67" s="93" customFormat="1" ht="10.5" customHeight="1" x14ac:dyDescent="0.25">
      <c r="A49" s="569">
        <v>2008</v>
      </c>
      <c r="B49" s="730">
        <v>1296.1614753611334</v>
      </c>
      <c r="C49" s="730">
        <v>442.77044205891667</v>
      </c>
      <c r="D49" s="730">
        <v>173.91852611867097</v>
      </c>
      <c r="E49" s="730">
        <v>92.10906796128927</v>
      </c>
      <c r="F49" s="139">
        <v>0</v>
      </c>
      <c r="G49" s="730">
        <v>11029.70743779055</v>
      </c>
      <c r="H49" s="730">
        <v>9815.2112752107187</v>
      </c>
      <c r="I49" s="730">
        <v>1020.7031470335338</v>
      </c>
      <c r="J49" s="174">
        <v>414.19856799020891</v>
      </c>
      <c r="K49" s="730">
        <v>5895.148580583098</v>
      </c>
      <c r="L49" s="882">
        <v>30219.553892984579</v>
      </c>
      <c r="M49" s="569">
        <f t="shared" si="0"/>
        <v>2008</v>
      </c>
      <c r="N49" s="730">
        <v>13.508924216531584</v>
      </c>
      <c r="O49" s="139">
        <v>0</v>
      </c>
      <c r="P49" s="730">
        <v>338.39222685054204</v>
      </c>
      <c r="Q49" s="730">
        <v>657.63881542775198</v>
      </c>
      <c r="R49" s="880"/>
      <c r="S49" s="730">
        <v>1.5666380051590716</v>
      </c>
      <c r="T49" s="730">
        <v>41097.674345032428</v>
      </c>
      <c r="U49" s="730">
        <v>844.50717934176851</v>
      </c>
      <c r="V49" s="139">
        <v>0</v>
      </c>
      <c r="W49" s="139">
        <v>0</v>
      </c>
      <c r="X49" s="139"/>
      <c r="Y49" s="139">
        <v>0</v>
      </c>
      <c r="Z49" s="730">
        <v>1013.9336826750556</v>
      </c>
      <c r="AA49" s="173"/>
      <c r="AB49" s="730">
        <v>13426.090093550307</v>
      </c>
      <c r="AC49" s="875">
        <v>57393.311905099545</v>
      </c>
      <c r="AD49" s="94"/>
      <c r="AE49" s="569">
        <f t="shared" si="1"/>
        <v>2008</v>
      </c>
      <c r="AF49" s="730">
        <v>514.72227816375698</v>
      </c>
      <c r="AG49" s="730">
        <v>8.7949602365321216</v>
      </c>
      <c r="AH49" s="730">
        <v>229.16391049437686</v>
      </c>
      <c r="AI49" s="730">
        <v>30916.063435096061</v>
      </c>
      <c r="AJ49" s="730">
        <v>10300.945829750643</v>
      </c>
      <c r="AK49" s="730">
        <v>51.934651762682712</v>
      </c>
      <c r="AL49" s="174">
        <v>313.08893935122222</v>
      </c>
      <c r="AM49" s="730">
        <v>3033.4603866455491</v>
      </c>
      <c r="AN49" s="737">
        <v>45368.174391500819</v>
      </c>
      <c r="AO49" s="94"/>
      <c r="AP49" s="569">
        <f t="shared" si="2"/>
        <v>2008</v>
      </c>
      <c r="AQ49" s="730">
        <v>20.791580985890505</v>
      </c>
      <c r="AR49" s="139">
        <v>0</v>
      </c>
      <c r="AS49" s="730">
        <v>9556.56977727708</v>
      </c>
      <c r="AT49" s="730">
        <v>8935.2951308749507</v>
      </c>
      <c r="AU49" s="730">
        <v>392.82619948409285</v>
      </c>
      <c r="AV49" s="174">
        <v>952.29957230648415</v>
      </c>
      <c r="AW49" s="730">
        <v>1411.1033710794227</v>
      </c>
      <c r="AX49" s="737">
        <v>21268.885632007921</v>
      </c>
      <c r="AY49" s="127"/>
      <c r="AZ49" s="569">
        <f t="shared" si="3"/>
        <v>2008</v>
      </c>
      <c r="BA49" s="730">
        <v>1845.1842587273125</v>
      </c>
      <c r="BB49" s="730">
        <v>451.56540229544879</v>
      </c>
      <c r="BC49" s="730">
        <v>403.08243661304783</v>
      </c>
      <c r="BD49" s="730">
        <v>92.10906796128927</v>
      </c>
      <c r="BE49" s="139">
        <v>0</v>
      </c>
      <c r="BF49" s="730">
        <v>51502.340650163693</v>
      </c>
      <c r="BG49" s="730">
        <v>29391.41110069201</v>
      </c>
      <c r="BH49" s="730">
        <v>1465.4639982803092</v>
      </c>
      <c r="BI49" s="174">
        <v>2524.094258989684</v>
      </c>
      <c r="BJ49" s="730">
        <v>66535.049274993624</v>
      </c>
      <c r="BK49" s="883">
        <v>154249.92582159286</v>
      </c>
      <c r="BO49" s="874"/>
    </row>
    <row r="50" spans="1:67" s="815" customFormat="1" ht="20.25" customHeight="1" x14ac:dyDescent="0.2">
      <c r="A50" s="876">
        <v>2009</v>
      </c>
      <c r="B50" s="877">
        <v>1151.7584715571911</v>
      </c>
      <c r="C50" s="877">
        <v>387.27133398845348</v>
      </c>
      <c r="D50" s="877">
        <v>19.740548373826357</v>
      </c>
      <c r="E50" s="877">
        <v>48.512382649096985</v>
      </c>
      <c r="F50" s="812">
        <v>0</v>
      </c>
      <c r="G50" s="877">
        <v>9145.6240566431479</v>
      </c>
      <c r="H50" s="877">
        <v>8575.9230031542011</v>
      </c>
      <c r="I50" s="877">
        <v>762.83546345657783</v>
      </c>
      <c r="J50" s="824">
        <v>414.77469207304875</v>
      </c>
      <c r="K50" s="877">
        <v>5151.591369515143</v>
      </c>
      <c r="L50" s="882">
        <v>25687.033691013166</v>
      </c>
      <c r="M50" s="876">
        <f t="shared" si="0"/>
        <v>2009</v>
      </c>
      <c r="N50" s="877">
        <v>13.475871536105958</v>
      </c>
      <c r="O50" s="139">
        <v>0</v>
      </c>
      <c r="P50" s="877">
        <v>346.76954770434816</v>
      </c>
      <c r="Q50" s="877">
        <v>656.1633436593853</v>
      </c>
      <c r="R50" s="877"/>
      <c r="S50" s="877">
        <v>1.547434795070221</v>
      </c>
      <c r="T50" s="877">
        <v>39634.889832559536</v>
      </c>
      <c r="U50" s="877">
        <v>1038.4891526573133</v>
      </c>
      <c r="V50" s="812">
        <v>0</v>
      </c>
      <c r="W50" s="812">
        <v>0</v>
      </c>
      <c r="X50" s="812"/>
      <c r="Y50" s="812">
        <v>0</v>
      </c>
      <c r="Z50" s="877">
        <v>950.87776726193215</v>
      </c>
      <c r="AA50" s="823"/>
      <c r="AB50" s="877">
        <v>12751.302537523068</v>
      </c>
      <c r="AC50" s="878">
        <v>55393.515487696757</v>
      </c>
      <c r="AE50" s="876">
        <f t="shared" si="1"/>
        <v>2009</v>
      </c>
      <c r="AF50" s="877">
        <v>514.23942590770287</v>
      </c>
      <c r="AG50" s="877">
        <v>7.3311359510843559</v>
      </c>
      <c r="AH50" s="877">
        <v>191.77925600595069</v>
      </c>
      <c r="AI50" s="877">
        <v>29681.796042715046</v>
      </c>
      <c r="AJ50" s="877">
        <v>10192.673546235867</v>
      </c>
      <c r="AK50" s="877">
        <v>51.934651762682712</v>
      </c>
      <c r="AL50" s="824">
        <v>344.0864943851019</v>
      </c>
      <c r="AM50" s="877">
        <v>3013.1351100927232</v>
      </c>
      <c r="AN50" s="882">
        <v>43996.975663056161</v>
      </c>
      <c r="AP50" s="876">
        <f t="shared" si="2"/>
        <v>2009</v>
      </c>
      <c r="AQ50" s="877">
        <v>53.094637608387188</v>
      </c>
      <c r="AR50" s="812">
        <v>0</v>
      </c>
      <c r="AS50" s="877">
        <v>8000.1813716612669</v>
      </c>
      <c r="AT50" s="877">
        <v>8548.4401145114207</v>
      </c>
      <c r="AU50" s="877">
        <v>391.56700318142731</v>
      </c>
      <c r="AV50" s="824">
        <v>964.33950308762462</v>
      </c>
      <c r="AW50" s="877">
        <v>1250.9654819767775</v>
      </c>
      <c r="AX50" s="882">
        <v>19208.588112026904</v>
      </c>
      <c r="AY50" s="839"/>
      <c r="AZ50" s="876">
        <f t="shared" si="3"/>
        <v>2009</v>
      </c>
      <c r="BA50" s="877">
        <v>1732.5684066093872</v>
      </c>
      <c r="BB50" s="877">
        <v>394.60246993953785</v>
      </c>
      <c r="BC50" s="877">
        <v>211.51980437977704</v>
      </c>
      <c r="BD50" s="877">
        <v>48.512382649096985</v>
      </c>
      <c r="BE50" s="812">
        <v>0</v>
      </c>
      <c r="BF50" s="877">
        <v>46827.601471019458</v>
      </c>
      <c r="BG50" s="877">
        <v>27665.353646400905</v>
      </c>
      <c r="BH50" s="877">
        <v>1206.3371184006878</v>
      </c>
      <c r="BI50" s="824">
        <v>2761.6898422030886</v>
      </c>
      <c r="BJ50" s="877">
        <v>63408.925442588567</v>
      </c>
      <c r="BK50" s="882">
        <v>144286.11295379297</v>
      </c>
      <c r="BO50" s="874"/>
    </row>
    <row r="51" spans="1:67" s="93" customFormat="1" ht="10.5" customHeight="1" x14ac:dyDescent="0.25">
      <c r="A51" s="569">
        <v>2010</v>
      </c>
      <c r="B51" s="730">
        <v>1311.2186156292478</v>
      </c>
      <c r="C51" s="730">
        <v>338.78946430277466</v>
      </c>
      <c r="D51" s="730">
        <v>17.024999038796238</v>
      </c>
      <c r="E51" s="730">
        <v>96.584462930622237</v>
      </c>
      <c r="F51" s="139">
        <v>0</v>
      </c>
      <c r="G51" s="730">
        <v>9395.4252090848931</v>
      </c>
      <c r="H51" s="730">
        <v>8988.6085371713943</v>
      </c>
      <c r="I51" s="730">
        <v>822.14959060383489</v>
      </c>
      <c r="J51" s="174">
        <v>471.89611575942365</v>
      </c>
      <c r="K51" s="730">
        <v>5482.2398352265118</v>
      </c>
      <c r="L51" s="882">
        <v>27010.804027693208</v>
      </c>
      <c r="M51" s="569">
        <f t="shared" si="0"/>
        <v>2010</v>
      </c>
      <c r="N51" s="730">
        <v>13.605617901204438</v>
      </c>
      <c r="O51" s="812">
        <v>0</v>
      </c>
      <c r="P51" s="730">
        <v>348.19064754817134</v>
      </c>
      <c r="Q51" s="730">
        <v>659.75974742471817</v>
      </c>
      <c r="R51" s="880"/>
      <c r="S51" s="730">
        <v>1.5488678704499859</v>
      </c>
      <c r="T51" s="730">
        <v>39159.259749010103</v>
      </c>
      <c r="U51" s="730">
        <v>1217.5695041559184</v>
      </c>
      <c r="V51" s="139">
        <v>0</v>
      </c>
      <c r="W51" s="139">
        <v>0</v>
      </c>
      <c r="X51" s="139"/>
      <c r="Y51" s="139">
        <v>0</v>
      </c>
      <c r="Z51" s="730">
        <v>948.24264036389673</v>
      </c>
      <c r="AA51" s="173"/>
      <c r="AB51" s="730">
        <v>12287.762496786872</v>
      </c>
      <c r="AC51" s="875">
        <v>54635.939271061332</v>
      </c>
      <c r="AD51" s="94"/>
      <c r="AE51" s="569">
        <f t="shared" si="1"/>
        <v>2010</v>
      </c>
      <c r="AF51" s="730">
        <v>536.73674567412149</v>
      </c>
      <c r="AG51" s="730">
        <v>7.3311359510843621</v>
      </c>
      <c r="AH51" s="730">
        <v>221.26176647081303</v>
      </c>
      <c r="AI51" s="730">
        <v>33499.183037932096</v>
      </c>
      <c r="AJ51" s="730">
        <v>10217.708738960253</v>
      </c>
      <c r="AK51" s="730">
        <v>51.934651762682712</v>
      </c>
      <c r="AL51" s="174">
        <v>464.95659094756257</v>
      </c>
      <c r="AM51" s="730">
        <v>3427.7441373090637</v>
      </c>
      <c r="AN51" s="737">
        <v>48426.856805007679</v>
      </c>
      <c r="AO51" s="94"/>
      <c r="AP51" s="569">
        <f t="shared" si="2"/>
        <v>2010</v>
      </c>
      <c r="AQ51" s="730">
        <v>27.596208160579067</v>
      </c>
      <c r="AR51" s="139">
        <v>0</v>
      </c>
      <c r="AS51" s="730">
        <v>8735.8360575966435</v>
      </c>
      <c r="AT51" s="730">
        <v>8718.8619374450755</v>
      </c>
      <c r="AU51" s="730">
        <v>392.29822012037835</v>
      </c>
      <c r="AV51" s="174">
        <v>1058.4129070880747</v>
      </c>
      <c r="AW51" s="730">
        <v>1257.7755539161012</v>
      </c>
      <c r="AX51" s="737">
        <v>20190.78088432685</v>
      </c>
      <c r="AY51" s="127"/>
      <c r="AZ51" s="569">
        <f t="shared" si="3"/>
        <v>2010</v>
      </c>
      <c r="BA51" s="730">
        <v>1889.1571873651528</v>
      </c>
      <c r="BB51" s="730">
        <v>346.12060025385904</v>
      </c>
      <c r="BC51" s="730">
        <v>238.28676550960927</v>
      </c>
      <c r="BD51" s="730">
        <v>96.584462930622237</v>
      </c>
      <c r="BE51" s="139">
        <v>0</v>
      </c>
      <c r="BF51" s="730">
        <v>51630.444304613637</v>
      </c>
      <c r="BG51" s="730">
        <v>28274.918728995344</v>
      </c>
      <c r="BH51" s="730">
        <v>1266.382462486896</v>
      </c>
      <c r="BI51" s="174">
        <v>3212.8351179509791</v>
      </c>
      <c r="BJ51" s="730">
        <v>63222.78416003727</v>
      </c>
      <c r="BK51" s="883">
        <v>150264.38098808905</v>
      </c>
      <c r="BO51" s="874"/>
    </row>
    <row r="52" spans="1:67" s="93" customFormat="1" ht="10.5" customHeight="1" x14ac:dyDescent="0.25">
      <c r="A52" s="569">
        <v>2011</v>
      </c>
      <c r="B52" s="730">
        <v>1193.615431177602</v>
      </c>
      <c r="C52" s="730">
        <v>306.27659828849852</v>
      </c>
      <c r="D52" s="730">
        <v>17.174116733920869</v>
      </c>
      <c r="E52" s="730">
        <v>59.455101929533114</v>
      </c>
      <c r="F52" s="139">
        <v>0</v>
      </c>
      <c r="G52" s="730">
        <v>9007.3051524692328</v>
      </c>
      <c r="H52" s="730">
        <v>8806.1474767315285</v>
      </c>
      <c r="I52" s="730">
        <v>769.35151848667238</v>
      </c>
      <c r="J52" s="174">
        <v>530.8558065775303</v>
      </c>
      <c r="K52" s="730">
        <v>4499.9607610473277</v>
      </c>
      <c r="L52" s="882">
        <v>25254.25550004375</v>
      </c>
      <c r="M52" s="569">
        <f t="shared" si="0"/>
        <v>2011</v>
      </c>
      <c r="N52" s="730">
        <v>11.066478010912933</v>
      </c>
      <c r="O52" s="139">
        <v>0</v>
      </c>
      <c r="P52" s="730">
        <v>359.78252442464373</v>
      </c>
      <c r="Q52" s="730">
        <v>650.58667519924279</v>
      </c>
      <c r="R52" s="880"/>
      <c r="S52" s="730">
        <v>1.8162797363141301</v>
      </c>
      <c r="T52" s="730">
        <v>38646.014313469423</v>
      </c>
      <c r="U52" s="730">
        <v>1127.5246011273525</v>
      </c>
      <c r="V52" s="139">
        <v>0</v>
      </c>
      <c r="W52" s="139">
        <v>0</v>
      </c>
      <c r="X52" s="139"/>
      <c r="Y52" s="139">
        <v>0</v>
      </c>
      <c r="Z52" s="730">
        <v>893.89695866130228</v>
      </c>
      <c r="AA52" s="173"/>
      <c r="AB52" s="730">
        <v>12802.443135694315</v>
      </c>
      <c r="AC52" s="875">
        <v>54493.130966323508</v>
      </c>
      <c r="AD52" s="94"/>
      <c r="AE52" s="569">
        <f t="shared" si="1"/>
        <v>2011</v>
      </c>
      <c r="AF52" s="730">
        <v>530.09755897045579</v>
      </c>
      <c r="AG52" s="730">
        <v>6.1923187159644595</v>
      </c>
      <c r="AH52" s="730">
        <v>191.8441841454094</v>
      </c>
      <c r="AI52" s="730">
        <v>26555.524611580287</v>
      </c>
      <c r="AJ52" s="730">
        <v>9594.7048679519321</v>
      </c>
      <c r="AK52" s="730">
        <v>51.934651762682712</v>
      </c>
      <c r="AL52" s="174">
        <v>436.73989160656754</v>
      </c>
      <c r="AM52" s="730">
        <v>2669.0169432249522</v>
      </c>
      <c r="AN52" s="737">
        <v>40036.055027958246</v>
      </c>
      <c r="AO52" s="94"/>
      <c r="AP52" s="569">
        <f t="shared" si="2"/>
        <v>2011</v>
      </c>
      <c r="AQ52" s="730">
        <v>28.062131242632177</v>
      </c>
      <c r="AR52" s="139">
        <v>0</v>
      </c>
      <c r="AS52" s="730">
        <v>7344.4432311493656</v>
      </c>
      <c r="AT52" s="730">
        <v>8569.6884370658117</v>
      </c>
      <c r="AU52" s="730">
        <v>384.77200748065349</v>
      </c>
      <c r="AV52" s="174">
        <v>1036.286200151666</v>
      </c>
      <c r="AW52" s="730">
        <v>1360.0242589467739</v>
      </c>
      <c r="AX52" s="737">
        <v>18723.276266036904</v>
      </c>
      <c r="AY52" s="127"/>
      <c r="AZ52" s="569">
        <f t="shared" si="3"/>
        <v>2011</v>
      </c>
      <c r="BA52" s="730">
        <v>1762.8415994016029</v>
      </c>
      <c r="BB52" s="730">
        <v>312.46891700446298</v>
      </c>
      <c r="BC52" s="730">
        <v>209.01830087933027</v>
      </c>
      <c r="BD52" s="730">
        <v>59.455101929533114</v>
      </c>
      <c r="BE52" s="139">
        <v>0</v>
      </c>
      <c r="BF52" s="730">
        <v>42907.272995198888</v>
      </c>
      <c r="BG52" s="730">
        <v>27332.13958591023</v>
      </c>
      <c r="BH52" s="730">
        <v>1206.0581777300085</v>
      </c>
      <c r="BI52" s="174">
        <v>3131.4064994631162</v>
      </c>
      <c r="BJ52" s="730">
        <v>61521.943046243337</v>
      </c>
      <c r="BK52" s="883">
        <v>138506.7177603624</v>
      </c>
      <c r="BO52" s="874"/>
    </row>
    <row r="53" spans="1:67" s="93" customFormat="1" ht="10.5" customHeight="1" x14ac:dyDescent="0.25">
      <c r="A53" s="569">
        <v>2012</v>
      </c>
      <c r="B53" s="730">
        <v>1212.4032942979215</v>
      </c>
      <c r="C53" s="730">
        <v>375.18478196781723</v>
      </c>
      <c r="D53" s="730">
        <v>17.0003172681661</v>
      </c>
      <c r="E53" s="730">
        <v>43.304894249300148</v>
      </c>
      <c r="F53" s="139">
        <v>0</v>
      </c>
      <c r="G53" s="730">
        <v>8821.4825661080722</v>
      </c>
      <c r="H53" s="730">
        <v>8465.6749557082549</v>
      </c>
      <c r="I53" s="730">
        <v>757.91728288907996</v>
      </c>
      <c r="J53" s="174">
        <v>488.18352808261329</v>
      </c>
      <c r="K53" s="730">
        <v>4668.6523494417343</v>
      </c>
      <c r="L53" s="882">
        <v>24875.579224434859</v>
      </c>
      <c r="M53" s="569">
        <f t="shared" si="0"/>
        <v>2012</v>
      </c>
      <c r="N53" s="730">
        <v>11.604285449070062</v>
      </c>
      <c r="O53" s="139">
        <v>0</v>
      </c>
      <c r="P53" s="730">
        <v>382.95643684045956</v>
      </c>
      <c r="Q53" s="730">
        <v>672.62283797456382</v>
      </c>
      <c r="R53" s="880"/>
      <c r="S53" s="730">
        <v>2.2662654055603326</v>
      </c>
      <c r="T53" s="730">
        <v>38508.15389367842</v>
      </c>
      <c r="U53" s="730">
        <v>957.76249164039359</v>
      </c>
      <c r="V53" s="139">
        <v>0</v>
      </c>
      <c r="W53" s="139">
        <v>0</v>
      </c>
      <c r="X53" s="139"/>
      <c r="Y53" s="139">
        <v>0</v>
      </c>
      <c r="Z53" s="730">
        <v>833.19314651415448</v>
      </c>
      <c r="AA53" s="173"/>
      <c r="AB53" s="730">
        <v>12407.908517219363</v>
      </c>
      <c r="AC53" s="875">
        <v>53776.467874721988</v>
      </c>
      <c r="AD53" s="94"/>
      <c r="AE53" s="569">
        <f t="shared" si="1"/>
        <v>2012</v>
      </c>
      <c r="AF53" s="730">
        <v>506.34623700748983</v>
      </c>
      <c r="AG53" s="730">
        <v>4.9823254036495657</v>
      </c>
      <c r="AH53" s="730">
        <v>179.80911449316901</v>
      </c>
      <c r="AI53" s="730">
        <v>29508.178367469285</v>
      </c>
      <c r="AJ53" s="730">
        <v>9859.2111287015905</v>
      </c>
      <c r="AK53" s="730">
        <v>51.934651762682712</v>
      </c>
      <c r="AL53" s="174">
        <v>529.10294395127585</v>
      </c>
      <c r="AM53" s="730">
        <v>2706.9049014384491</v>
      </c>
      <c r="AN53" s="737">
        <v>43346.469670227598</v>
      </c>
      <c r="AO53" s="94"/>
      <c r="AP53" s="569">
        <f t="shared" si="2"/>
        <v>2012</v>
      </c>
      <c r="AQ53" s="730">
        <v>16.965451398250195</v>
      </c>
      <c r="AR53" s="139">
        <v>0</v>
      </c>
      <c r="AS53" s="730">
        <v>8523.4394932617652</v>
      </c>
      <c r="AT53" s="730">
        <v>8656.3163840983616</v>
      </c>
      <c r="AU53" s="730">
        <v>397.79045571797076</v>
      </c>
      <c r="AV53" s="174">
        <v>1081.7771421200887</v>
      </c>
      <c r="AW53" s="730">
        <v>1340.2718718429269</v>
      </c>
      <c r="AX53" s="737">
        <v>20016.560798439365</v>
      </c>
      <c r="AY53" s="127"/>
      <c r="AZ53" s="569">
        <f t="shared" si="3"/>
        <v>2012</v>
      </c>
      <c r="BA53" s="730">
        <v>1747.3192681527319</v>
      </c>
      <c r="BB53" s="730">
        <v>380.16710737146678</v>
      </c>
      <c r="BC53" s="730">
        <v>196.80943176133511</v>
      </c>
      <c r="BD53" s="730">
        <v>43.304894249300148</v>
      </c>
      <c r="BE53" s="139">
        <v>0</v>
      </c>
      <c r="BF53" s="730">
        <v>46853.100426839119</v>
      </c>
      <c r="BG53" s="730">
        <v>27366.425170754228</v>
      </c>
      <c r="BH53" s="730">
        <v>1207.6423903697334</v>
      </c>
      <c r="BI53" s="174">
        <v>3056.8261057943714</v>
      </c>
      <c r="BJ53" s="730">
        <v>61137.707518109615</v>
      </c>
      <c r="BK53" s="883">
        <v>142015.07756782381</v>
      </c>
      <c r="BO53" s="874"/>
    </row>
    <row r="54" spans="1:67" s="93" customFormat="1" ht="10.5" customHeight="1" x14ac:dyDescent="0.25">
      <c r="A54" s="569">
        <v>2013</v>
      </c>
      <c r="B54" s="730">
        <v>1555.1993051691288</v>
      </c>
      <c r="C54" s="730">
        <v>504.45991838237569</v>
      </c>
      <c r="D54" s="730">
        <v>14.937431168236458</v>
      </c>
      <c r="E54" s="730">
        <v>61.573721069315447</v>
      </c>
      <c r="F54" s="139">
        <v>0</v>
      </c>
      <c r="G54" s="730">
        <v>9029.6529664140216</v>
      </c>
      <c r="H54" s="730">
        <v>8338.8480043534692</v>
      </c>
      <c r="I54" s="730">
        <v>739.45795356835777</v>
      </c>
      <c r="J54" s="174">
        <v>575.69024638026099</v>
      </c>
      <c r="K54" s="730">
        <v>4055.6550412664842</v>
      </c>
      <c r="L54" s="882">
        <v>24888.060572118935</v>
      </c>
      <c r="M54" s="569">
        <f t="shared" si="0"/>
        <v>2013</v>
      </c>
      <c r="N54" s="730">
        <v>9.8765067838007088</v>
      </c>
      <c r="O54" s="139">
        <v>0</v>
      </c>
      <c r="P54" s="730">
        <v>371.39941847103887</v>
      </c>
      <c r="Q54" s="730">
        <v>667.41569343659307</v>
      </c>
      <c r="R54" s="880"/>
      <c r="S54" s="730">
        <v>2.8311837202636858</v>
      </c>
      <c r="T54" s="730">
        <v>38176.909876221369</v>
      </c>
      <c r="U54" s="730">
        <v>1091.5830706028469</v>
      </c>
      <c r="V54" s="139">
        <v>0</v>
      </c>
      <c r="W54" s="139">
        <v>0</v>
      </c>
      <c r="X54" s="139"/>
      <c r="Y54" s="139">
        <v>0</v>
      </c>
      <c r="Z54" s="730">
        <v>736.17943994167172</v>
      </c>
      <c r="AA54" s="173"/>
      <c r="AB54" s="730">
        <v>12433.519661992355</v>
      </c>
      <c r="AC54" s="875">
        <v>53489.714851169934</v>
      </c>
      <c r="AD54" s="94"/>
      <c r="AE54" s="569">
        <f t="shared" si="1"/>
        <v>2013</v>
      </c>
      <c r="AF54" s="730">
        <v>486.00503962321892</v>
      </c>
      <c r="AG54" s="730">
        <v>4.0570364001146713</v>
      </c>
      <c r="AH54" s="730">
        <v>216.47733508398471</v>
      </c>
      <c r="AI54" s="730">
        <v>29621.75079019264</v>
      </c>
      <c r="AJ54" s="730">
        <v>9751.7173148596867</v>
      </c>
      <c r="AK54" s="730">
        <v>51.934651762682712</v>
      </c>
      <c r="AL54" s="174">
        <v>620.51407432720157</v>
      </c>
      <c r="AM54" s="730">
        <v>2844.5841286132127</v>
      </c>
      <c r="AN54" s="737">
        <v>43597.040370862742</v>
      </c>
      <c r="AO54" s="94"/>
      <c r="AP54" s="569">
        <f t="shared" si="2"/>
        <v>2013</v>
      </c>
      <c r="AQ54" s="730">
        <v>25.058808248270964</v>
      </c>
      <c r="AR54" s="139">
        <v>0</v>
      </c>
      <c r="AS54" s="730">
        <v>8777.9544108523587</v>
      </c>
      <c r="AT54" s="730">
        <v>8729.645456018492</v>
      </c>
      <c r="AU54" s="730">
        <v>400.82631126397251</v>
      </c>
      <c r="AV54" s="174">
        <v>1253.0931528336832</v>
      </c>
      <c r="AW54" s="730">
        <v>1305.4838377094184</v>
      </c>
      <c r="AX54" s="737">
        <v>20492.061976926198</v>
      </c>
      <c r="AY54" s="127"/>
      <c r="AZ54" s="569">
        <f t="shared" si="3"/>
        <v>2013</v>
      </c>
      <c r="BA54" s="730">
        <v>2076.1396598244196</v>
      </c>
      <c r="BB54" s="730">
        <v>508.51695478249036</v>
      </c>
      <c r="BC54" s="730">
        <v>231.41476625222117</v>
      </c>
      <c r="BD54" s="730">
        <v>61.573721069315447</v>
      </c>
      <c r="BE54" s="139">
        <v>0</v>
      </c>
      <c r="BF54" s="730">
        <v>47429.358167459024</v>
      </c>
      <c r="BG54" s="730">
        <v>27194.441377422954</v>
      </c>
      <c r="BH54" s="730">
        <v>1192.2189165950131</v>
      </c>
      <c r="BI54" s="174">
        <v>3540.8805441439927</v>
      </c>
      <c r="BJ54" s="730">
        <v>60219.747679181106</v>
      </c>
      <c r="BK54" s="883">
        <v>142466.87777107779</v>
      </c>
      <c r="BO54" s="874"/>
    </row>
    <row r="55" spans="1:67" s="93" customFormat="1" ht="10.5" customHeight="1" x14ac:dyDescent="0.25">
      <c r="A55" s="569">
        <v>2014</v>
      </c>
      <c r="B55" s="730">
        <v>1626.9860523013881</v>
      </c>
      <c r="C55" s="730">
        <v>482.70751272707417</v>
      </c>
      <c r="D55" s="730">
        <v>14.148259529352856</v>
      </c>
      <c r="E55" s="730">
        <v>54.981080839993382</v>
      </c>
      <c r="F55" s="139">
        <v>0</v>
      </c>
      <c r="G55" s="730">
        <v>8653.146699406896</v>
      </c>
      <c r="H55" s="730">
        <v>7996.9823459123891</v>
      </c>
      <c r="I55" s="730">
        <v>626.81496130696473</v>
      </c>
      <c r="J55" s="174">
        <v>593.16517909646336</v>
      </c>
      <c r="K55" s="730">
        <v>4238.2779962570839</v>
      </c>
      <c r="L55" s="882">
        <v>24301.008332167024</v>
      </c>
      <c r="M55" s="569">
        <f t="shared" si="0"/>
        <v>2014</v>
      </c>
      <c r="N55" s="730">
        <v>9.3640162314643014</v>
      </c>
      <c r="O55" s="139">
        <v>0</v>
      </c>
      <c r="P55" s="730">
        <v>381.49277710466663</v>
      </c>
      <c r="Q55" s="730">
        <v>675.78016233761218</v>
      </c>
      <c r="R55" s="880"/>
      <c r="S55" s="730">
        <v>5.8091143594153056</v>
      </c>
      <c r="T55" s="730">
        <v>38713.240608265427</v>
      </c>
      <c r="U55" s="730">
        <v>1242.6674309735358</v>
      </c>
      <c r="V55" s="139">
        <v>0</v>
      </c>
      <c r="W55" s="139">
        <v>0</v>
      </c>
      <c r="X55" s="139"/>
      <c r="Y55" s="139">
        <v>0</v>
      </c>
      <c r="Z55" s="730">
        <v>698.64704120851638</v>
      </c>
      <c r="AA55" s="173"/>
      <c r="AB55" s="730">
        <v>12418.816353895738</v>
      </c>
      <c r="AC55" s="875">
        <v>54145.817504376384</v>
      </c>
      <c r="AD55" s="94"/>
      <c r="AE55" s="569">
        <f t="shared" si="1"/>
        <v>2014</v>
      </c>
      <c r="AF55" s="730">
        <v>414.98222443341558</v>
      </c>
      <c r="AG55" s="730">
        <v>4.1282124773096465</v>
      </c>
      <c r="AH55" s="730">
        <v>177.8188897344034</v>
      </c>
      <c r="AI55" s="730">
        <v>24393.03445041809</v>
      </c>
      <c r="AJ55" s="730">
        <v>9292.8718614012396</v>
      </c>
      <c r="AK55" s="730">
        <v>51.934651762682712</v>
      </c>
      <c r="AL55" s="174">
        <v>602.15056022267152</v>
      </c>
      <c r="AM55" s="730">
        <v>2507.9081057118087</v>
      </c>
      <c r="AN55" s="737">
        <v>37444.828956161618</v>
      </c>
      <c r="AO55" s="94"/>
      <c r="AP55" s="569">
        <f t="shared" si="2"/>
        <v>2014</v>
      </c>
      <c r="AQ55" s="730">
        <v>25.545753453472969</v>
      </c>
      <c r="AR55" s="139">
        <v>0</v>
      </c>
      <c r="AS55" s="730">
        <v>7381.2361318907024</v>
      </c>
      <c r="AT55" s="730">
        <v>8357.7436835539083</v>
      </c>
      <c r="AU55" s="730">
        <v>476.04333619948397</v>
      </c>
      <c r="AV55" s="174">
        <v>1420.7189227926715</v>
      </c>
      <c r="AW55" s="730">
        <v>1615.6593407481409</v>
      </c>
      <c r="AX55" s="737">
        <v>19276.94716863838</v>
      </c>
      <c r="AY55" s="127"/>
      <c r="AZ55" s="569">
        <f t="shared" si="3"/>
        <v>2014</v>
      </c>
      <c r="BA55" s="730">
        <v>2076.8780464197412</v>
      </c>
      <c r="BB55" s="730">
        <v>486.83572520438383</v>
      </c>
      <c r="BC55" s="730">
        <v>191.96714926375626</v>
      </c>
      <c r="BD55" s="730">
        <v>54.981080839993382</v>
      </c>
      <c r="BE55" s="139">
        <v>0</v>
      </c>
      <c r="BF55" s="730">
        <v>40427.417281715694</v>
      </c>
      <c r="BG55" s="730">
        <v>26034.89978233162</v>
      </c>
      <c r="BH55" s="730">
        <v>1154.7929492691314</v>
      </c>
      <c r="BI55" s="174">
        <v>3858.7020930853423</v>
      </c>
      <c r="BJ55" s="730">
        <v>60868.329608424334</v>
      </c>
      <c r="BK55" s="883">
        <v>135168.6019613434</v>
      </c>
      <c r="BO55" s="874"/>
    </row>
    <row r="56" spans="1:67" s="93" customFormat="1" ht="10.5" customHeight="1" x14ac:dyDescent="0.25">
      <c r="A56" s="569">
        <v>2015</v>
      </c>
      <c r="B56" s="730">
        <v>1380.1747303471507</v>
      </c>
      <c r="C56" s="730">
        <v>395.45200726091537</v>
      </c>
      <c r="D56" s="139">
        <v>0</v>
      </c>
      <c r="E56" s="730">
        <v>88.253494523885905</v>
      </c>
      <c r="F56" s="139">
        <v>0</v>
      </c>
      <c r="G56" s="730">
        <v>8418.0361670822294</v>
      </c>
      <c r="H56" s="730">
        <v>7991.2611619615109</v>
      </c>
      <c r="I56" s="730">
        <v>678.40621816342639</v>
      </c>
      <c r="J56" s="174">
        <v>1112.6783973370925</v>
      </c>
      <c r="K56" s="730">
        <v>4211.9047205856295</v>
      </c>
      <c r="L56" s="882">
        <v>24302.669921407636</v>
      </c>
      <c r="M56" s="569">
        <f t="shared" si="0"/>
        <v>2015</v>
      </c>
      <c r="N56" s="730">
        <v>9.3640162314643032</v>
      </c>
      <c r="O56" s="139">
        <v>0</v>
      </c>
      <c r="P56" s="730">
        <v>379.99531120286866</v>
      </c>
      <c r="Q56" s="730">
        <v>673.66651821431162</v>
      </c>
      <c r="R56" s="880"/>
      <c r="S56" s="730">
        <v>8.3539696188019494</v>
      </c>
      <c r="T56" s="730">
        <v>39509.615470585908</v>
      </c>
      <c r="U56" s="730">
        <v>997.79306391516184</v>
      </c>
      <c r="V56" s="139">
        <v>0</v>
      </c>
      <c r="W56" s="139">
        <v>0</v>
      </c>
      <c r="X56" s="139"/>
      <c r="Y56" s="139">
        <v>0</v>
      </c>
      <c r="Z56" s="730">
        <v>905.95132602070021</v>
      </c>
      <c r="AA56" s="173"/>
      <c r="AB56" s="730">
        <v>12527.896093298437</v>
      </c>
      <c r="AC56" s="875">
        <v>55012.635769087661</v>
      </c>
      <c r="AD56" s="94"/>
      <c r="AE56" s="569">
        <f t="shared" si="1"/>
        <v>2015</v>
      </c>
      <c r="AF56" s="730">
        <v>417.7994416198278</v>
      </c>
      <c r="AG56" s="730">
        <v>1.8505780070698052</v>
      </c>
      <c r="AH56" s="730">
        <v>165.11420907136716</v>
      </c>
      <c r="AI56" s="730">
        <v>25587.415453380796</v>
      </c>
      <c r="AJ56" s="730">
        <v>9266.0230251528046</v>
      </c>
      <c r="AK56" s="730">
        <v>260.44203527052508</v>
      </c>
      <c r="AL56" s="174">
        <v>689.72315127327897</v>
      </c>
      <c r="AM56" s="730">
        <v>2518.0798035752996</v>
      </c>
      <c r="AN56" s="737">
        <v>38906.447697350974</v>
      </c>
      <c r="AO56" s="94"/>
      <c r="AP56" s="569">
        <f t="shared" si="2"/>
        <v>2015</v>
      </c>
      <c r="AQ56" s="730">
        <v>26.510504461673861</v>
      </c>
      <c r="AR56" s="139">
        <v>0</v>
      </c>
      <c r="AS56" s="730">
        <v>7890.2411543253838</v>
      </c>
      <c r="AT56" s="730">
        <v>8448.9486792768803</v>
      </c>
      <c r="AU56" s="730">
        <v>297.61693063977629</v>
      </c>
      <c r="AV56" s="174">
        <v>1099.1044144062487</v>
      </c>
      <c r="AW56" s="730">
        <v>1952.2453571408905</v>
      </c>
      <c r="AX56" s="737">
        <v>19714.667040250853</v>
      </c>
      <c r="AY56" s="127"/>
      <c r="AZ56" s="569">
        <f t="shared" si="3"/>
        <v>2015</v>
      </c>
      <c r="BA56" s="730">
        <v>1833.8486926601167</v>
      </c>
      <c r="BB56" s="730">
        <v>397.30258526798519</v>
      </c>
      <c r="BC56" s="730">
        <v>165.11420907136716</v>
      </c>
      <c r="BD56" s="730">
        <v>88.253494523885905</v>
      </c>
      <c r="BE56" s="139">
        <v>0</v>
      </c>
      <c r="BF56" s="730">
        <v>41895.692774788411</v>
      </c>
      <c r="BG56" s="730">
        <v>26094.582147212866</v>
      </c>
      <c r="BH56" s="730">
        <v>1236.4651840737276</v>
      </c>
      <c r="BI56" s="174">
        <v>3899.2990269317825</v>
      </c>
      <c r="BJ56" s="730">
        <v>62299.359289421169</v>
      </c>
      <c r="BK56" s="883">
        <v>137936.42042809713</v>
      </c>
      <c r="BO56" s="874"/>
    </row>
    <row r="57" spans="1:67" s="93" customFormat="1" ht="10.5" customHeight="1" x14ac:dyDescent="0.25">
      <c r="A57" s="569">
        <v>2016</v>
      </c>
      <c r="B57" s="730">
        <v>1304.1922893881729</v>
      </c>
      <c r="C57" s="730">
        <v>224.84028620562586</v>
      </c>
      <c r="D57" s="139">
        <v>0</v>
      </c>
      <c r="E57" s="730">
        <v>66.604270696701406</v>
      </c>
      <c r="F57" s="139">
        <v>0</v>
      </c>
      <c r="G57" s="730">
        <v>8646.6981913439922</v>
      </c>
      <c r="H57" s="730">
        <v>8023.7341736830713</v>
      </c>
      <c r="I57" s="730">
        <v>666.96202211871434</v>
      </c>
      <c r="J57" s="174">
        <v>1194.1364945772762</v>
      </c>
      <c r="K57" s="730">
        <v>2330.5260253729821</v>
      </c>
      <c r="L57" s="882">
        <v>22480.62232686799</v>
      </c>
      <c r="M57" s="569">
        <f t="shared" si="0"/>
        <v>2016</v>
      </c>
      <c r="N57" s="730">
        <v>10.80463411322804</v>
      </c>
      <c r="O57" s="139">
        <v>0</v>
      </c>
      <c r="P57" s="730">
        <v>391.84269337674237</v>
      </c>
      <c r="Q57" s="730">
        <v>666.40550283397317</v>
      </c>
      <c r="R57" s="880"/>
      <c r="S57" s="730">
        <v>11.432215534537114</v>
      </c>
      <c r="T57" s="730">
        <v>40429.265794247724</v>
      </c>
      <c r="U57" s="730">
        <v>1009.5442820292349</v>
      </c>
      <c r="V57" s="139">
        <v>0</v>
      </c>
      <c r="W57" s="139">
        <v>0</v>
      </c>
      <c r="X57" s="139"/>
      <c r="Y57" s="139">
        <v>0</v>
      </c>
      <c r="Z57" s="730">
        <v>944.77868780794824</v>
      </c>
      <c r="AA57" s="173"/>
      <c r="AB57" s="730">
        <v>12536.459300654953</v>
      </c>
      <c r="AC57" s="875">
        <v>56000.53311059835</v>
      </c>
      <c r="AD57" s="94"/>
      <c r="AE57" s="569">
        <f t="shared" si="1"/>
        <v>2016</v>
      </c>
      <c r="AF57" s="730">
        <v>400.94533002060473</v>
      </c>
      <c r="AG57" s="139">
        <v>0</v>
      </c>
      <c r="AH57" s="730">
        <v>167.62247253749882</v>
      </c>
      <c r="AI57" s="730">
        <v>26300.512002094496</v>
      </c>
      <c r="AJ57" s="730">
        <v>9288.4818041256767</v>
      </c>
      <c r="AK57" s="730">
        <v>260.44203527052508</v>
      </c>
      <c r="AL57" s="174">
        <v>751.79911097144179</v>
      </c>
      <c r="AM57" s="730">
        <v>2542.8062117664304</v>
      </c>
      <c r="AN57" s="737">
        <v>39712.608966786676</v>
      </c>
      <c r="AO57" s="94"/>
      <c r="AP57" s="569">
        <f t="shared" si="2"/>
        <v>2016</v>
      </c>
      <c r="AQ57" s="730">
        <v>28.284072978503389</v>
      </c>
      <c r="AR57" s="139">
        <v>0</v>
      </c>
      <c r="AS57" s="730">
        <v>8111.1725117465103</v>
      </c>
      <c r="AT57" s="730">
        <v>8426.677463334694</v>
      </c>
      <c r="AU57" s="730">
        <v>311.93129005508155</v>
      </c>
      <c r="AV57" s="174">
        <v>1130.9796408299758</v>
      </c>
      <c r="AW57" s="730">
        <v>3786.1076619072765</v>
      </c>
      <c r="AX57" s="737">
        <v>21795.152640852044</v>
      </c>
      <c r="AY57" s="127"/>
      <c r="AZ57" s="569">
        <f t="shared" si="3"/>
        <v>2016</v>
      </c>
      <c r="BA57" s="730">
        <v>1744.226326500509</v>
      </c>
      <c r="BB57" s="730">
        <v>224.84028620562586</v>
      </c>
      <c r="BC57" s="730">
        <v>167.62247253749882</v>
      </c>
      <c r="BD57" s="730">
        <v>66.604270696701406</v>
      </c>
      <c r="BE57" s="139">
        <v>0</v>
      </c>
      <c r="BF57" s="730">
        <v>43058.382705184995</v>
      </c>
      <c r="BG57" s="730">
        <v>26142.168350054722</v>
      </c>
      <c r="BH57" s="730">
        <v>1239.3353474443209</v>
      </c>
      <c r="BI57" s="174">
        <v>4086.4595284079287</v>
      </c>
      <c r="BJ57" s="730">
        <v>63236.349184591294</v>
      </c>
      <c r="BK57" s="883">
        <v>139988.91704510507</v>
      </c>
      <c r="BM57" s="884"/>
      <c r="BO57" s="884"/>
    </row>
    <row r="58" spans="1:67" s="93" customFormat="1" ht="10.5" customHeight="1" x14ac:dyDescent="0.25">
      <c r="A58" s="569">
        <v>2017</v>
      </c>
      <c r="B58" s="730">
        <v>1124.8498748239954</v>
      </c>
      <c r="C58" s="730">
        <v>210.33379840041491</v>
      </c>
      <c r="D58" s="139">
        <v>0</v>
      </c>
      <c r="E58" s="730">
        <v>65.006328279325174</v>
      </c>
      <c r="F58" s="139">
        <v>0</v>
      </c>
      <c r="G58" s="730">
        <v>8862.0860788243517</v>
      </c>
      <c r="H58" s="730">
        <v>7937.0900305865325</v>
      </c>
      <c r="I58" s="730">
        <v>709.07751936720967</v>
      </c>
      <c r="J58" s="174">
        <v>1232.858130927561</v>
      </c>
      <c r="K58" s="730">
        <v>2645.0094758843452</v>
      </c>
      <c r="L58" s="882">
        <v>22806.946659401096</v>
      </c>
      <c r="M58" s="569">
        <f t="shared" si="0"/>
        <v>2017</v>
      </c>
      <c r="N58" s="730">
        <v>10.766921603234223</v>
      </c>
      <c r="O58" s="139">
        <v>0</v>
      </c>
      <c r="P58" s="730">
        <v>399.76635330716664</v>
      </c>
      <c r="Q58" s="730">
        <v>661.4174160978572</v>
      </c>
      <c r="R58" s="880"/>
      <c r="S58" s="730">
        <v>15.820005732301519</v>
      </c>
      <c r="T58" s="730">
        <v>40521.794149438814</v>
      </c>
      <c r="U58" s="730">
        <v>997.12429540460482</v>
      </c>
      <c r="V58" s="139">
        <v>0</v>
      </c>
      <c r="W58" s="139">
        <v>0</v>
      </c>
      <c r="X58" s="139"/>
      <c r="Y58" s="139">
        <v>0</v>
      </c>
      <c r="Z58" s="730">
        <v>926.68057421108813</v>
      </c>
      <c r="AA58" s="173"/>
      <c r="AB58" s="730">
        <v>13469.21119613382</v>
      </c>
      <c r="AC58" s="875">
        <v>57002.58091192889</v>
      </c>
      <c r="AD58" s="94"/>
      <c r="AE58" s="569">
        <f t="shared" si="1"/>
        <v>2017</v>
      </c>
      <c r="AF58" s="730">
        <v>370.53038010630172</v>
      </c>
      <c r="AG58" s="139">
        <v>0</v>
      </c>
      <c r="AH58" s="730">
        <v>172.40530705550782</v>
      </c>
      <c r="AI58" s="730">
        <v>25372.014019006394</v>
      </c>
      <c r="AJ58" s="730">
        <v>9060.0086620343282</v>
      </c>
      <c r="AK58" s="730">
        <v>268.56426398935565</v>
      </c>
      <c r="AL58" s="174">
        <v>786.01072075144168</v>
      </c>
      <c r="AM58" s="730">
        <v>2416.0596707250047</v>
      </c>
      <c r="AN58" s="737">
        <v>38445.593023668342</v>
      </c>
      <c r="AO58" s="94"/>
      <c r="AP58" s="569">
        <f t="shared" si="2"/>
        <v>2017</v>
      </c>
      <c r="AQ58" s="730">
        <v>26.873208585734176</v>
      </c>
      <c r="AR58" s="139">
        <v>0</v>
      </c>
      <c r="AS58" s="730">
        <v>7937.2377759451156</v>
      </c>
      <c r="AT58" s="730">
        <v>8352.5117721425195</v>
      </c>
      <c r="AU58" s="730">
        <v>293.1501309837144</v>
      </c>
      <c r="AV58" s="174">
        <v>1284.186312032431</v>
      </c>
      <c r="AW58" s="730">
        <v>3647.6011949585659</v>
      </c>
      <c r="AX58" s="737">
        <v>21541.560394648081</v>
      </c>
      <c r="AY58" s="127"/>
      <c r="AZ58" s="569">
        <f t="shared" si="3"/>
        <v>2017</v>
      </c>
      <c r="BA58" s="730">
        <v>1533.0203851192655</v>
      </c>
      <c r="BB58" s="730">
        <v>210.33379840041491</v>
      </c>
      <c r="BC58" s="730">
        <v>172.40530705550782</v>
      </c>
      <c r="BD58" s="730">
        <v>65.006328279325174</v>
      </c>
      <c r="BE58" s="139">
        <v>0</v>
      </c>
      <c r="BF58" s="730">
        <v>42171.337873775861</v>
      </c>
      <c r="BG58" s="730">
        <v>25765.196823802849</v>
      </c>
      <c r="BH58" s="730">
        <v>1270.7919143402798</v>
      </c>
      <c r="BI58" s="174">
        <v>4300.1794591160378</v>
      </c>
      <c r="BJ58" s="730">
        <v>64287.773677449499</v>
      </c>
      <c r="BK58" s="883">
        <v>139796.68098964641</v>
      </c>
      <c r="BO58" s="874"/>
    </row>
    <row r="59" spans="1:67" s="93" customFormat="1" ht="10.5" customHeight="1" x14ac:dyDescent="0.25">
      <c r="A59" s="569">
        <v>2018</v>
      </c>
      <c r="B59" s="174">
        <v>1105.0341628115862</v>
      </c>
      <c r="C59" s="730">
        <v>192.92275723703065</v>
      </c>
      <c r="D59" s="139">
        <v>0</v>
      </c>
      <c r="E59" s="730">
        <v>63.486588647338984</v>
      </c>
      <c r="F59" s="139">
        <v>0</v>
      </c>
      <c r="G59" s="174">
        <v>8949.8273872959817</v>
      </c>
      <c r="H59" s="730">
        <v>8071.4799436724097</v>
      </c>
      <c r="I59" s="174">
        <v>704.88136094496451</v>
      </c>
      <c r="J59" s="174">
        <v>1432.4971436472372</v>
      </c>
      <c r="K59" s="174">
        <v>2589.1352921834464</v>
      </c>
      <c r="L59" s="882">
        <v>23118.466143349182</v>
      </c>
      <c r="M59" s="569">
        <f>A59</f>
        <v>2018</v>
      </c>
      <c r="N59" s="730">
        <v>10.766921603234223</v>
      </c>
      <c r="O59" s="139">
        <v>0</v>
      </c>
      <c r="P59" s="730">
        <v>407.77619970836588</v>
      </c>
      <c r="Q59" s="730">
        <v>658.26565899550121</v>
      </c>
      <c r="R59" s="880"/>
      <c r="S59" s="730">
        <v>20.731728288907998</v>
      </c>
      <c r="T59" s="174">
        <v>39958.751702020949</v>
      </c>
      <c r="U59" s="730">
        <v>1364.7941148371069</v>
      </c>
      <c r="V59" s="139">
        <v>0</v>
      </c>
      <c r="W59" s="174">
        <v>9.7217835793446064</v>
      </c>
      <c r="X59" s="139"/>
      <c r="Y59" s="139">
        <v>0</v>
      </c>
      <c r="Z59" s="730">
        <v>910.87106192508497</v>
      </c>
      <c r="AA59" s="173"/>
      <c r="AB59" s="730">
        <v>13559.915692838435</v>
      </c>
      <c r="AC59" s="737">
        <v>56901.594863796927</v>
      </c>
      <c r="AD59" s="94"/>
      <c r="AE59" s="569">
        <f>M59</f>
        <v>2018</v>
      </c>
      <c r="AF59" s="174">
        <v>358.48582392394439</v>
      </c>
      <c r="AG59" s="139">
        <v>0</v>
      </c>
      <c r="AH59" s="730">
        <v>170.86665251265882</v>
      </c>
      <c r="AI59" s="174">
        <v>26248.523469680142</v>
      </c>
      <c r="AJ59" s="730">
        <v>9033.9249157161703</v>
      </c>
      <c r="AK59" s="174">
        <v>269.85958123374684</v>
      </c>
      <c r="AL59" s="174">
        <v>885.20259402740089</v>
      </c>
      <c r="AM59" s="174">
        <v>2540.4186994847159</v>
      </c>
      <c r="AN59" s="737">
        <v>39507.281736578785</v>
      </c>
      <c r="AO59" s="94"/>
      <c r="AP59" s="569">
        <f>AE59</f>
        <v>2018</v>
      </c>
      <c r="AQ59" s="730">
        <v>26.352830126503306</v>
      </c>
      <c r="AR59" s="139">
        <v>0</v>
      </c>
      <c r="AS59" s="174">
        <v>7936.2019459880248</v>
      </c>
      <c r="AT59" s="730">
        <v>8299.6449679150774</v>
      </c>
      <c r="AU59" s="174">
        <v>309.77317615937403</v>
      </c>
      <c r="AV59" s="174">
        <v>1316.849023283786</v>
      </c>
      <c r="AW59" s="174">
        <v>3695.4610448081603</v>
      </c>
      <c r="AX59" s="737">
        <v>21584.282988280924</v>
      </c>
      <c r="AY59" s="127"/>
      <c r="AZ59" s="569">
        <f>AP59</f>
        <v>2018</v>
      </c>
      <c r="BA59" s="174">
        <v>1500.6397384652682</v>
      </c>
      <c r="BB59" s="730">
        <v>192.92275723703065</v>
      </c>
      <c r="BC59" s="730">
        <v>170.86665251265882</v>
      </c>
      <c r="BD59" s="730">
        <v>63.486588647338984</v>
      </c>
      <c r="BE59" s="139">
        <v>0</v>
      </c>
      <c r="BF59" s="174">
        <v>43144.274586543492</v>
      </c>
      <c r="BG59" s="730">
        <v>25833.557755300928</v>
      </c>
      <c r="BH59" s="174">
        <v>1284.5141183380854</v>
      </c>
      <c r="BI59" s="174">
        <v>4999.3428757955307</v>
      </c>
      <c r="BJ59" s="174">
        <v>63912.819152256292</v>
      </c>
      <c r="BK59" s="883">
        <v>141111.62573200584</v>
      </c>
      <c r="BO59" s="874"/>
    </row>
    <row r="60" spans="1:67" s="815" customFormat="1" ht="20.25" customHeight="1" x14ac:dyDescent="0.2">
      <c r="A60" s="876">
        <v>2019</v>
      </c>
      <c r="B60" s="824">
        <v>933.60517649193685</v>
      </c>
      <c r="C60" s="877">
        <v>198.43605617655493</v>
      </c>
      <c r="D60" s="812">
        <v>0</v>
      </c>
      <c r="E60" s="824">
        <v>68.721496913890959</v>
      </c>
      <c r="F60" s="812">
        <v>0</v>
      </c>
      <c r="G60" s="824">
        <v>8856.6688697384998</v>
      </c>
      <c r="H60" s="824">
        <v>7929.1449289355432</v>
      </c>
      <c r="I60" s="824">
        <v>682.78259892371545</v>
      </c>
      <c r="J60" s="824">
        <v>1491.3484757547776</v>
      </c>
      <c r="K60" s="824">
        <v>2195.3321516125829</v>
      </c>
      <c r="L60" s="882">
        <v>22377.82062671295</v>
      </c>
      <c r="M60" s="876">
        <f>A60</f>
        <v>2019</v>
      </c>
      <c r="N60" s="877">
        <v>10.766921603234223</v>
      </c>
      <c r="O60" s="139">
        <v>0</v>
      </c>
      <c r="P60" s="824">
        <v>454.70118449954907</v>
      </c>
      <c r="Q60" s="877">
        <v>688.45452541690111</v>
      </c>
      <c r="R60" s="877"/>
      <c r="S60" s="877">
        <v>31.512181140728003</v>
      </c>
      <c r="T60" s="824">
        <v>39146.189913034294</v>
      </c>
      <c r="U60" s="824">
        <v>1736.0530068009914</v>
      </c>
      <c r="V60" s="812">
        <v>0</v>
      </c>
      <c r="W60" s="824">
        <v>15.127202974109105</v>
      </c>
      <c r="X60" s="812"/>
      <c r="Y60" s="812">
        <v>0</v>
      </c>
      <c r="Z60" s="824">
        <v>947.05825278189513</v>
      </c>
      <c r="AA60" s="823"/>
      <c r="AB60" s="824">
        <v>13614.742627750122</v>
      </c>
      <c r="AC60" s="882">
        <v>56644.605816001815</v>
      </c>
      <c r="AE60" s="876">
        <f>M60</f>
        <v>2019</v>
      </c>
      <c r="AF60" s="824">
        <v>336.95369255874698</v>
      </c>
      <c r="AG60" s="812">
        <v>0</v>
      </c>
      <c r="AH60" s="877">
        <v>142.02289314512277</v>
      </c>
      <c r="AI60" s="824">
        <v>25354.872544374313</v>
      </c>
      <c r="AJ60" s="877">
        <v>8927.3314520470285</v>
      </c>
      <c r="AK60" s="824">
        <v>269.49540321116137</v>
      </c>
      <c r="AL60" s="824">
        <v>957.04595762682413</v>
      </c>
      <c r="AM60" s="824">
        <v>2407.2947748217866</v>
      </c>
      <c r="AN60" s="882">
        <v>38395.016717784987</v>
      </c>
      <c r="AP60" s="876">
        <f>AE60</f>
        <v>2019</v>
      </c>
      <c r="AQ60" s="824">
        <v>21.504638347594948</v>
      </c>
      <c r="AR60" s="812">
        <v>0</v>
      </c>
      <c r="AS60" s="824">
        <v>8013.3053908289257</v>
      </c>
      <c r="AT60" s="824">
        <v>8107.7481758555932</v>
      </c>
      <c r="AU60" s="824">
        <v>304.11740324704488</v>
      </c>
      <c r="AV60" s="824">
        <v>1355.1036842485305</v>
      </c>
      <c r="AW60" s="824">
        <v>3589.1637708806202</v>
      </c>
      <c r="AX60" s="882">
        <v>21390.943063408307</v>
      </c>
      <c r="AY60" s="839"/>
      <c r="AZ60" s="876">
        <f>AP60</f>
        <v>2019</v>
      </c>
      <c r="BA60" s="824">
        <v>1302.8304290015128</v>
      </c>
      <c r="BB60" s="877">
        <v>198.43605617655493</v>
      </c>
      <c r="BC60" s="877">
        <v>142.02289314512277</v>
      </c>
      <c r="BD60" s="824">
        <v>68.721496913890959</v>
      </c>
      <c r="BE60" s="812">
        <v>0</v>
      </c>
      <c r="BF60" s="824">
        <v>42239.974007915851</v>
      </c>
      <c r="BG60" s="824">
        <v>25450.437922478442</v>
      </c>
      <c r="BH60" s="824">
        <v>1256.3954053819216</v>
      </c>
      <c r="BI60" s="824">
        <v>5539.5511244311238</v>
      </c>
      <c r="BJ60" s="824">
        <v>62588.236016298208</v>
      </c>
      <c r="BK60" s="882">
        <v>138808.38622390805</v>
      </c>
      <c r="BO60" s="874"/>
    </row>
    <row r="61" spans="1:67" ht="11.25" customHeight="1" thickBot="1" x14ac:dyDescent="0.4">
      <c r="A61" s="885">
        <v>2020</v>
      </c>
      <c r="B61" s="886">
        <v>837.06053635630178</v>
      </c>
      <c r="C61" s="886">
        <v>207.73734594439665</v>
      </c>
      <c r="D61" s="629">
        <v>0</v>
      </c>
      <c r="E61" s="886">
        <v>85.938199963507813</v>
      </c>
      <c r="F61" s="629">
        <v>0</v>
      </c>
      <c r="G61" s="886">
        <v>8126.1823171685555</v>
      </c>
      <c r="H61" s="886">
        <v>7195.1685048552972</v>
      </c>
      <c r="I61" s="886">
        <v>681.75745357429594</v>
      </c>
      <c r="J61" s="886">
        <v>1676.2869891403539</v>
      </c>
      <c r="K61" s="886">
        <v>2166.4076982143301</v>
      </c>
      <c r="L61" s="887">
        <v>21001.2729136823</v>
      </c>
      <c r="M61" s="885">
        <f>A61</f>
        <v>2020</v>
      </c>
      <c r="N61" s="886">
        <v>9.4748910108461182</v>
      </c>
      <c r="O61" s="888">
        <v>0</v>
      </c>
      <c r="P61" s="886">
        <v>383.52614931428775</v>
      </c>
      <c r="Q61" s="886">
        <v>576.55026805603484</v>
      </c>
      <c r="R61" s="889"/>
      <c r="S61" s="886">
        <v>47.571456577816001</v>
      </c>
      <c r="T61" s="886">
        <v>31792.192686954542</v>
      </c>
      <c r="U61" s="886">
        <v>1638.3960948882197</v>
      </c>
      <c r="V61" s="888">
        <v>0</v>
      </c>
      <c r="W61" s="629">
        <v>26.915902800706977</v>
      </c>
      <c r="X61" s="629"/>
      <c r="Y61" s="888">
        <v>0</v>
      </c>
      <c r="Z61" s="629">
        <v>472.78506631727038</v>
      </c>
      <c r="AA61" s="886"/>
      <c r="AB61" s="629">
        <v>5513.5060094883247</v>
      </c>
      <c r="AC61" s="890">
        <v>40460.918525408051</v>
      </c>
      <c r="AD61" s="891"/>
      <c r="AE61" s="885">
        <f>M61</f>
        <v>2020</v>
      </c>
      <c r="AF61" s="629">
        <v>320.35397705068914</v>
      </c>
      <c r="AG61" s="888">
        <v>0</v>
      </c>
      <c r="AH61" s="629">
        <v>140.84867791153147</v>
      </c>
      <c r="AI61" s="629">
        <v>25735.218563120117</v>
      </c>
      <c r="AJ61" s="629">
        <v>9273.1647045034115</v>
      </c>
      <c r="AK61" s="629">
        <v>269.46240736287217</v>
      </c>
      <c r="AL61" s="629">
        <v>987.23512496261105</v>
      </c>
      <c r="AM61" s="629">
        <v>2549.6025188909316</v>
      </c>
      <c r="AN61" s="887">
        <v>39275.885973802164</v>
      </c>
      <c r="AO61" s="892"/>
      <c r="AP61" s="885">
        <f>AE61</f>
        <v>2020</v>
      </c>
      <c r="AQ61" s="629">
        <v>21.358277557962822</v>
      </c>
      <c r="AR61" s="888">
        <v>0</v>
      </c>
      <c r="AS61" s="629">
        <v>7703.7512908943645</v>
      </c>
      <c r="AT61" s="629">
        <v>7199.1280843882196</v>
      </c>
      <c r="AU61" s="629">
        <v>303.92915966716492</v>
      </c>
      <c r="AV61" s="629">
        <v>1442.650552534006</v>
      </c>
      <c r="AW61" s="629">
        <v>3519.3334830401327</v>
      </c>
      <c r="AX61" s="887">
        <v>20190.150848081852</v>
      </c>
      <c r="AY61" s="891"/>
      <c r="AZ61" s="885">
        <f>AP61</f>
        <v>2020</v>
      </c>
      <c r="BA61" s="629">
        <v>1188.2476819757999</v>
      </c>
      <c r="BB61" s="629">
        <v>207.73734594439665</v>
      </c>
      <c r="BC61" s="629">
        <v>140.84867791153147</v>
      </c>
      <c r="BD61" s="629">
        <v>85.938199963507813</v>
      </c>
      <c r="BE61" s="888">
        <v>0</v>
      </c>
      <c r="BF61" s="629">
        <v>41592.068073983748</v>
      </c>
      <c r="BG61" s="629">
        <v>24098.558899639032</v>
      </c>
      <c r="BH61" s="629">
        <v>1255.1490206043329</v>
      </c>
      <c r="BI61" s="629">
        <v>5744.5687615251909</v>
      </c>
      <c r="BJ61" s="629">
        <v>46590.377730961569</v>
      </c>
      <c r="BK61" s="887">
        <v>120928.22826097437</v>
      </c>
    </row>
    <row r="62" spans="1:67" s="8" customFormat="1" ht="11.25" customHeight="1" thickTop="1" x14ac:dyDescent="0.25">
      <c r="A62" s="569"/>
      <c r="B62" s="730"/>
      <c r="C62" s="730"/>
      <c r="D62" s="730"/>
      <c r="E62" s="730"/>
      <c r="F62" s="139"/>
      <c r="G62" s="730"/>
      <c r="H62" s="730"/>
      <c r="I62" s="730"/>
      <c r="J62" s="730"/>
      <c r="K62" s="730"/>
      <c r="L62" s="875"/>
      <c r="M62" s="569"/>
      <c r="N62" s="139"/>
      <c r="O62" s="139"/>
      <c r="P62" s="730"/>
      <c r="Q62" s="730"/>
      <c r="R62" s="730"/>
      <c r="S62" s="139"/>
      <c r="T62" s="730"/>
      <c r="U62" s="730"/>
      <c r="V62" s="139"/>
      <c r="W62" s="730"/>
      <c r="X62" s="730"/>
      <c r="Y62" s="139"/>
      <c r="Z62" s="730"/>
      <c r="AA62" s="730"/>
      <c r="AB62" s="730"/>
      <c r="AC62" s="875"/>
      <c r="AD62" s="893"/>
      <c r="AE62" s="569"/>
      <c r="AF62" s="730"/>
      <c r="AG62" s="730"/>
      <c r="AH62" s="730"/>
      <c r="AI62" s="730"/>
      <c r="AJ62" s="730"/>
      <c r="AK62" s="730"/>
      <c r="AL62" s="730"/>
      <c r="AM62" s="730"/>
      <c r="AN62" s="875"/>
      <c r="AO62" s="893"/>
      <c r="AP62" s="569"/>
      <c r="AQ62" s="730"/>
      <c r="AR62" s="139"/>
      <c r="AS62" s="730"/>
      <c r="AT62" s="730"/>
      <c r="AU62" s="730"/>
      <c r="AV62" s="730"/>
      <c r="AW62" s="730"/>
      <c r="AX62" s="875"/>
      <c r="AY62" s="893"/>
      <c r="AZ62" s="569"/>
      <c r="BA62" s="730"/>
      <c r="BB62" s="730"/>
      <c r="BC62" s="730"/>
      <c r="BD62" s="730"/>
      <c r="BE62" s="139"/>
      <c r="BF62" s="730"/>
      <c r="BG62" s="730"/>
      <c r="BH62" s="730"/>
      <c r="BI62" s="730"/>
      <c r="BJ62" s="730"/>
      <c r="BK62" s="875"/>
    </row>
    <row r="63" spans="1:67" s="8" customFormat="1" ht="6.75" customHeight="1" x14ac:dyDescent="0.25">
      <c r="B63" s="169"/>
      <c r="C63" s="169"/>
      <c r="D63" s="169"/>
      <c r="E63" s="169"/>
      <c r="F63" s="169"/>
      <c r="G63" s="169"/>
      <c r="H63" s="169"/>
      <c r="I63" s="169"/>
      <c r="J63" s="169"/>
      <c r="K63" s="169"/>
      <c r="M63" s="569"/>
      <c r="N63" s="730"/>
      <c r="O63" s="730"/>
      <c r="P63" s="730"/>
      <c r="Q63" s="730"/>
      <c r="R63" s="730"/>
      <c r="S63" s="730"/>
      <c r="T63" s="730"/>
      <c r="U63" s="730"/>
      <c r="V63" s="730"/>
      <c r="W63" s="730"/>
      <c r="X63" s="730"/>
      <c r="Y63" s="730"/>
      <c r="Z63" s="730"/>
      <c r="AA63" s="730"/>
      <c r="AB63" s="730"/>
      <c r="AC63" s="730"/>
      <c r="AD63" s="894"/>
      <c r="AE63" s="569"/>
      <c r="AF63" s="730"/>
      <c r="AG63" s="730"/>
      <c r="AH63" s="730"/>
      <c r="AI63" s="730"/>
      <c r="AJ63" s="730"/>
      <c r="AK63" s="730"/>
      <c r="AL63" s="730"/>
      <c r="AM63" s="730"/>
      <c r="AN63" s="730"/>
      <c r="AO63" s="894"/>
      <c r="AP63" s="569"/>
      <c r="AQ63" s="730"/>
      <c r="AR63" s="730"/>
      <c r="AS63" s="730"/>
      <c r="AT63" s="730"/>
      <c r="AU63" s="730"/>
      <c r="AV63" s="730"/>
      <c r="AW63" s="730"/>
      <c r="AX63" s="875"/>
      <c r="AY63" s="894"/>
      <c r="AZ63" s="569"/>
      <c r="BA63" s="730"/>
      <c r="BB63" s="730"/>
      <c r="BC63" s="730"/>
      <c r="BD63" s="730"/>
      <c r="BE63" s="730"/>
      <c r="BF63" s="730"/>
      <c r="BG63" s="730"/>
      <c r="BH63" s="730"/>
      <c r="BI63" s="730"/>
      <c r="BJ63" s="730"/>
      <c r="BK63" s="875"/>
    </row>
    <row r="64" spans="1:67" s="8" customFormat="1" ht="11.25" customHeight="1" x14ac:dyDescent="0.25">
      <c r="A64" s="408" t="s">
        <v>889</v>
      </c>
      <c r="B64" s="169"/>
      <c r="C64" s="169"/>
      <c r="D64" s="169"/>
      <c r="E64" s="169"/>
      <c r="F64" s="169"/>
      <c r="G64" s="169"/>
      <c r="H64" s="169"/>
      <c r="I64" s="169"/>
      <c r="J64" s="169"/>
      <c r="K64" s="169"/>
      <c r="L64" s="895"/>
      <c r="M64" s="404" t="s">
        <v>890</v>
      </c>
      <c r="AE64" s="408" t="s">
        <v>891</v>
      </c>
      <c r="AF64" s="93"/>
      <c r="AG64" s="93"/>
      <c r="AH64" s="93"/>
      <c r="AI64" s="93"/>
      <c r="AJ64" s="93"/>
      <c r="AK64" s="93"/>
      <c r="AL64" s="93"/>
      <c r="AM64" s="93"/>
      <c r="AN64" s="93"/>
      <c r="AP64" s="408" t="s">
        <v>892</v>
      </c>
      <c r="AZ64" s="408" t="s">
        <v>893</v>
      </c>
    </row>
    <row r="65" spans="1:74" s="8" customFormat="1" ht="11.25" customHeight="1" x14ac:dyDescent="0.25">
      <c r="A65" s="408" t="s">
        <v>894</v>
      </c>
      <c r="B65" s="169"/>
      <c r="C65" s="169"/>
      <c r="D65" s="169"/>
      <c r="E65" s="169"/>
      <c r="F65" s="169"/>
      <c r="G65" s="169"/>
      <c r="H65" s="169"/>
      <c r="I65" s="169"/>
      <c r="J65" s="169"/>
      <c r="K65" s="169"/>
      <c r="M65" s="404" t="s">
        <v>895</v>
      </c>
      <c r="Z65" s="429"/>
      <c r="AF65" s="93"/>
      <c r="AG65" s="93"/>
      <c r="AH65" s="93"/>
      <c r="AI65" s="93"/>
      <c r="AJ65" s="93"/>
      <c r="AK65" s="93"/>
      <c r="AL65" s="93"/>
      <c r="AM65" s="93"/>
      <c r="AN65" s="93"/>
      <c r="AP65" s="408" t="s">
        <v>896</v>
      </c>
      <c r="AY65" s="408"/>
      <c r="AZ65" s="408" t="s">
        <v>897</v>
      </c>
    </row>
    <row r="66" spans="1:74" s="8" customFormat="1" ht="11.25" customHeight="1" x14ac:dyDescent="0.25">
      <c r="A66" s="408" t="s">
        <v>898</v>
      </c>
      <c r="B66" s="169"/>
      <c r="C66" s="169"/>
      <c r="D66" s="169"/>
      <c r="E66" s="169"/>
      <c r="F66" s="169"/>
      <c r="G66" s="169"/>
      <c r="H66" s="169"/>
      <c r="I66" s="169"/>
      <c r="J66" s="169"/>
      <c r="K66" s="169"/>
      <c r="Z66" s="429"/>
      <c r="AB66" s="429"/>
      <c r="AC66" s="429"/>
      <c r="AD66" s="429"/>
      <c r="AE66" s="896"/>
      <c r="AF66" s="730"/>
      <c r="AG66" s="730"/>
      <c r="AH66" s="730"/>
      <c r="AI66" s="730"/>
      <c r="AJ66" s="730"/>
      <c r="AK66" s="730"/>
      <c r="AL66" s="730"/>
      <c r="AM66" s="730"/>
      <c r="AN66" s="875"/>
      <c r="AZ66" s="408" t="s">
        <v>899</v>
      </c>
      <c r="BA66" s="408"/>
      <c r="BB66" s="408"/>
      <c r="BC66" s="408"/>
      <c r="BD66" s="408"/>
      <c r="BE66" s="408"/>
      <c r="BF66" s="408"/>
      <c r="BG66" s="408"/>
      <c r="BH66" s="408"/>
      <c r="BI66" s="408"/>
      <c r="BJ66" s="408"/>
      <c r="BK66" s="875"/>
    </row>
    <row r="67" spans="1:74" s="8" customFormat="1" ht="11.25" customHeight="1" x14ac:dyDescent="0.25">
      <c r="A67" s="408" t="s">
        <v>900</v>
      </c>
      <c r="B67" s="169"/>
      <c r="C67" s="169"/>
      <c r="D67" s="169"/>
      <c r="E67" s="169"/>
      <c r="F67" s="169"/>
      <c r="G67" s="169"/>
      <c r="H67" s="169"/>
      <c r="I67" s="169"/>
      <c r="J67" s="169"/>
      <c r="K67" s="169"/>
      <c r="N67" s="139"/>
      <c r="O67" s="139"/>
      <c r="P67" s="730"/>
      <c r="Q67" s="730"/>
      <c r="R67" s="730"/>
      <c r="S67" s="139"/>
      <c r="T67" s="730"/>
      <c r="U67" s="730"/>
      <c r="V67" s="139"/>
      <c r="W67" s="139"/>
      <c r="X67" s="139"/>
      <c r="Y67" s="139"/>
      <c r="Z67" s="730"/>
      <c r="AA67" s="881"/>
      <c r="AB67" s="730"/>
      <c r="AC67" s="875"/>
      <c r="AD67" s="429"/>
      <c r="AE67" s="429"/>
      <c r="AF67" s="877"/>
      <c r="AG67" s="877"/>
      <c r="AH67" s="877"/>
      <c r="AI67" s="877"/>
      <c r="AJ67" s="877"/>
      <c r="AK67" s="877"/>
      <c r="AL67" s="877"/>
      <c r="AM67" s="877"/>
      <c r="AN67" s="878"/>
      <c r="AQ67" s="730"/>
      <c r="AR67" s="139"/>
      <c r="AS67" s="730"/>
      <c r="AT67" s="730"/>
      <c r="AU67" s="730"/>
      <c r="AV67" s="730"/>
      <c r="AW67" s="730"/>
      <c r="AX67" s="875"/>
      <c r="AY67" s="429"/>
      <c r="AZ67" s="408"/>
      <c r="BA67" s="408"/>
      <c r="BB67" s="408"/>
      <c r="BC67" s="408"/>
      <c r="BD67" s="408"/>
      <c r="BE67" s="408"/>
      <c r="BF67" s="408"/>
      <c r="BG67" s="408"/>
      <c r="BH67" s="408"/>
      <c r="BI67" s="408"/>
      <c r="BJ67" s="408"/>
      <c r="BK67" s="878"/>
    </row>
    <row r="68" spans="1:74" s="8" customFormat="1" ht="11.25" customHeight="1" x14ac:dyDescent="0.25">
      <c r="A68" s="408" t="s">
        <v>901</v>
      </c>
      <c r="B68" s="169"/>
      <c r="C68" s="169"/>
      <c r="D68" s="169"/>
      <c r="E68" s="169"/>
      <c r="F68" s="169"/>
      <c r="G68" s="169"/>
      <c r="H68" s="169"/>
      <c r="I68" s="169"/>
      <c r="J68" s="169"/>
      <c r="K68" s="169"/>
      <c r="L68" s="894"/>
      <c r="N68" s="812"/>
      <c r="O68" s="812"/>
      <c r="P68" s="877"/>
      <c r="Q68" s="877"/>
      <c r="R68" s="877"/>
      <c r="S68" s="812"/>
      <c r="T68" s="877"/>
      <c r="U68" s="877"/>
      <c r="V68" s="812"/>
      <c r="W68" s="812"/>
      <c r="X68" s="812"/>
      <c r="Y68" s="812"/>
      <c r="Z68" s="877"/>
      <c r="AA68" s="897"/>
      <c r="AB68" s="877"/>
      <c r="AC68" s="878"/>
      <c r="AD68" s="429"/>
      <c r="AE68" s="429"/>
      <c r="AF68" s="730"/>
      <c r="AG68" s="730"/>
      <c r="AH68" s="730"/>
      <c r="AI68" s="730"/>
      <c r="AJ68" s="730"/>
      <c r="AK68" s="730"/>
      <c r="AL68" s="730"/>
      <c r="AM68" s="730"/>
      <c r="AN68" s="875"/>
      <c r="AQ68" s="877"/>
      <c r="AR68" s="812"/>
      <c r="AS68" s="877"/>
      <c r="AT68" s="877"/>
      <c r="AU68" s="877"/>
      <c r="AV68" s="877"/>
      <c r="AW68" s="877"/>
      <c r="AX68" s="878"/>
      <c r="AY68" s="429"/>
      <c r="AZ68" s="408"/>
      <c r="BA68" s="730"/>
      <c r="BB68" s="730"/>
      <c r="BC68" s="730"/>
      <c r="BD68" s="730"/>
      <c r="BE68" s="139"/>
      <c r="BF68" s="730"/>
      <c r="BG68" s="730"/>
      <c r="BH68" s="730"/>
      <c r="BI68" s="730"/>
      <c r="BJ68" s="730"/>
      <c r="BK68" s="875"/>
    </row>
    <row r="69" spans="1:74" s="8" customFormat="1" ht="11.25" customHeight="1" x14ac:dyDescent="0.25">
      <c r="A69" s="408" t="s">
        <v>902</v>
      </c>
      <c r="B69" s="169"/>
      <c r="C69" s="169"/>
      <c r="D69" s="169"/>
      <c r="E69" s="169"/>
      <c r="F69" s="169"/>
      <c r="G69" s="169"/>
      <c r="H69" s="169"/>
      <c r="I69" s="169"/>
      <c r="J69" s="169"/>
      <c r="K69" s="169"/>
      <c r="N69" s="139"/>
      <c r="O69" s="139"/>
      <c r="P69" s="730"/>
      <c r="Q69" s="730"/>
      <c r="R69" s="730"/>
      <c r="S69" s="139"/>
      <c r="T69" s="730"/>
      <c r="U69" s="730"/>
      <c r="V69" s="139"/>
      <c r="W69" s="139"/>
      <c r="X69" s="139"/>
      <c r="Y69" s="139"/>
      <c r="Z69" s="730"/>
      <c r="AA69" s="881"/>
      <c r="AB69" s="730"/>
      <c r="AC69" s="875"/>
      <c r="AD69" s="429"/>
      <c r="AE69" s="429"/>
      <c r="AF69" s="730"/>
      <c r="AG69" s="730"/>
      <c r="AH69" s="730"/>
      <c r="AI69" s="730"/>
      <c r="AJ69" s="730"/>
      <c r="AK69" s="730"/>
      <c r="AL69" s="730"/>
      <c r="AM69" s="730"/>
      <c r="AN69" s="875"/>
      <c r="AQ69" s="730"/>
      <c r="AR69" s="139"/>
      <c r="AS69" s="730"/>
      <c r="AT69" s="730"/>
      <c r="AU69" s="730"/>
      <c r="AV69" s="730"/>
      <c r="AW69" s="730"/>
      <c r="AX69" s="875"/>
      <c r="AY69" s="429"/>
      <c r="AZ69" s="408"/>
      <c r="BA69" s="730"/>
      <c r="BB69" s="730"/>
      <c r="BC69" s="730"/>
      <c r="BD69" s="730"/>
      <c r="BE69" s="139"/>
      <c r="BF69" s="730"/>
      <c r="BG69" s="730"/>
      <c r="BH69" s="730"/>
      <c r="BI69" s="730"/>
      <c r="BJ69" s="730"/>
      <c r="BK69" s="875"/>
    </row>
    <row r="70" spans="1:74" s="8" customFormat="1" ht="12.5" x14ac:dyDescent="0.25">
      <c r="A70" s="408" t="s">
        <v>903</v>
      </c>
      <c r="N70" s="139"/>
      <c r="O70" s="139"/>
      <c r="P70" s="730"/>
      <c r="Q70" s="730"/>
      <c r="R70" s="730"/>
      <c r="S70" s="139"/>
      <c r="T70" s="730"/>
      <c r="U70" s="730"/>
      <c r="V70" s="139"/>
      <c r="W70" s="139"/>
      <c r="X70" s="139"/>
      <c r="Y70" s="139"/>
      <c r="Z70" s="730"/>
      <c r="AA70" s="881"/>
      <c r="AB70" s="730"/>
      <c r="AC70" s="875"/>
      <c r="AD70" s="429"/>
      <c r="AE70" s="429"/>
      <c r="AF70" s="730"/>
      <c r="AG70" s="730"/>
      <c r="AH70" s="730"/>
      <c r="AI70" s="730"/>
      <c r="AJ70" s="730"/>
      <c r="AK70" s="730"/>
      <c r="AL70" s="730"/>
      <c r="AM70" s="730"/>
      <c r="AN70" s="875"/>
      <c r="AQ70" s="730"/>
      <c r="AR70" s="139"/>
      <c r="AS70" s="730"/>
      <c r="AT70" s="730"/>
      <c r="AU70" s="730"/>
      <c r="AV70" s="730"/>
      <c r="AW70" s="730"/>
      <c r="AX70" s="875"/>
      <c r="AY70" s="429"/>
      <c r="AZ70" s="429"/>
      <c r="BA70" s="730"/>
      <c r="BB70" s="730"/>
      <c r="BC70" s="730"/>
      <c r="BD70" s="730"/>
      <c r="BE70" s="730"/>
      <c r="BF70" s="730"/>
      <c r="BG70" s="730"/>
      <c r="BH70" s="730"/>
      <c r="BI70" s="898"/>
      <c r="BJ70" s="730"/>
      <c r="BK70" s="875"/>
    </row>
    <row r="71" spans="1:74" s="453" customFormat="1" ht="12.75" customHeight="1" x14ac:dyDescent="0.55000000000000004">
      <c r="A71" s="408" t="s">
        <v>904</v>
      </c>
      <c r="J71" s="899"/>
      <c r="N71" s="139"/>
      <c r="O71" s="139"/>
      <c r="P71" s="730"/>
      <c r="Q71" s="730"/>
      <c r="R71" s="730"/>
      <c r="S71" s="139"/>
      <c r="T71" s="730"/>
      <c r="U71" s="730"/>
      <c r="V71" s="139"/>
      <c r="W71" s="139"/>
      <c r="X71" s="139"/>
      <c r="Y71" s="139"/>
      <c r="Z71" s="730"/>
      <c r="AA71" s="881"/>
      <c r="AB71" s="730"/>
      <c r="AC71" s="875"/>
      <c r="AD71" s="429"/>
      <c r="AE71" s="429"/>
      <c r="AF71" s="730"/>
      <c r="AG71" s="730"/>
      <c r="AH71" s="730"/>
      <c r="AI71" s="730"/>
      <c r="AJ71" s="730"/>
      <c r="AK71" s="730"/>
      <c r="AL71" s="730"/>
      <c r="AM71" s="730"/>
      <c r="AN71" s="875"/>
      <c r="AO71" s="8"/>
      <c r="AP71" s="8"/>
      <c r="AQ71" s="730"/>
      <c r="AR71" s="139"/>
      <c r="AS71" s="730"/>
      <c r="AT71" s="730"/>
      <c r="AU71" s="730"/>
      <c r="AV71" s="730"/>
      <c r="AW71" s="730"/>
      <c r="AX71" s="875"/>
      <c r="AY71" s="429"/>
      <c r="AZ71" s="429"/>
      <c r="BA71" s="730"/>
      <c r="BB71" s="730"/>
      <c r="BC71" s="730"/>
      <c r="BD71" s="730"/>
      <c r="BE71" s="139"/>
      <c r="BF71" s="730"/>
      <c r="BG71" s="730"/>
      <c r="BH71" s="730"/>
      <c r="BI71" s="730"/>
      <c r="BJ71" s="730"/>
      <c r="BK71" s="875"/>
      <c r="BL71" s="8"/>
      <c r="BM71" s="8"/>
      <c r="BN71" s="8"/>
      <c r="BO71" s="8"/>
      <c r="BP71" s="8"/>
      <c r="BQ71" s="8"/>
      <c r="BR71" s="8"/>
      <c r="BS71" s="8"/>
      <c r="BT71" s="8"/>
      <c r="BU71" s="8"/>
      <c r="BV71" s="8"/>
    </row>
    <row r="72" spans="1:74" x14ac:dyDescent="0.35">
      <c r="B72" s="730"/>
      <c r="C72" s="730"/>
      <c r="D72" s="730"/>
      <c r="E72" s="730"/>
      <c r="F72" s="139"/>
      <c r="G72" s="730"/>
      <c r="H72" s="730"/>
      <c r="I72" s="730"/>
      <c r="J72" s="730"/>
      <c r="K72" s="730"/>
      <c r="L72" s="875"/>
      <c r="N72" s="139"/>
      <c r="O72" s="139"/>
      <c r="P72" s="730"/>
      <c r="Q72" s="730"/>
      <c r="R72" s="880"/>
      <c r="S72" s="139"/>
      <c r="T72" s="730"/>
      <c r="U72" s="730"/>
      <c r="V72" s="139"/>
      <c r="W72" s="139"/>
      <c r="X72" s="139"/>
      <c r="Y72" s="139"/>
      <c r="Z72" s="730"/>
      <c r="AA72" s="881"/>
      <c r="AB72" s="730"/>
      <c r="AC72" s="875"/>
      <c r="AF72" s="730"/>
      <c r="AG72" s="730"/>
      <c r="AH72" s="730"/>
      <c r="AI72" s="730"/>
      <c r="AJ72" s="730"/>
      <c r="AK72" s="730"/>
      <c r="AL72" s="730"/>
      <c r="AM72" s="730"/>
      <c r="AN72" s="875"/>
      <c r="AQ72" s="730"/>
      <c r="AR72" s="139"/>
      <c r="AS72" s="730"/>
      <c r="AT72" s="730"/>
      <c r="AU72" s="730"/>
      <c r="AV72" s="730"/>
      <c r="AW72" s="730"/>
      <c r="AX72" s="875"/>
      <c r="BA72" s="730"/>
      <c r="BB72" s="730"/>
      <c r="BC72" s="730"/>
      <c r="BD72" s="730"/>
      <c r="BE72" s="139"/>
      <c r="BF72" s="730"/>
      <c r="BG72" s="730"/>
      <c r="BH72" s="730"/>
      <c r="BI72" s="730"/>
      <c r="BJ72" s="730"/>
      <c r="BK72" s="875"/>
    </row>
    <row r="73" spans="1:74" s="93" customFormat="1" ht="10.4" customHeight="1" x14ac:dyDescent="0.25">
      <c r="A73" s="569"/>
      <c r="B73" s="730"/>
      <c r="C73" s="730"/>
      <c r="D73" s="730"/>
      <c r="E73" s="730"/>
      <c r="F73" s="139"/>
      <c r="G73" s="730"/>
      <c r="H73" s="730"/>
      <c r="I73" s="730"/>
      <c r="J73" s="730"/>
      <c r="K73" s="730"/>
      <c r="L73" s="878"/>
      <c r="M73" s="569"/>
      <c r="N73" s="139"/>
      <c r="O73" s="139"/>
      <c r="P73" s="730"/>
      <c r="Q73" s="730"/>
      <c r="R73" s="880"/>
      <c r="S73" s="139"/>
      <c r="T73" s="730"/>
      <c r="U73" s="730"/>
      <c r="V73" s="139"/>
      <c r="W73" s="139"/>
      <c r="X73" s="139"/>
      <c r="Y73" s="139"/>
      <c r="Z73" s="730"/>
      <c r="AA73" s="730"/>
      <c r="AB73" s="730"/>
      <c r="AC73" s="875"/>
      <c r="AD73" s="94"/>
      <c r="AE73" s="569"/>
      <c r="AF73" s="730"/>
      <c r="AG73" s="730"/>
      <c r="AH73" s="730"/>
      <c r="AI73" s="730"/>
      <c r="AJ73" s="730"/>
      <c r="AK73" s="730"/>
      <c r="AL73" s="730"/>
      <c r="AM73" s="730"/>
      <c r="AN73" s="875"/>
      <c r="AO73" s="94"/>
      <c r="AP73" s="569"/>
      <c r="AQ73" s="730"/>
      <c r="AR73" s="139"/>
      <c r="AS73" s="730"/>
      <c r="AT73" s="730"/>
      <c r="AU73" s="730"/>
      <c r="AV73" s="730"/>
      <c r="AW73" s="730"/>
      <c r="AX73" s="875"/>
      <c r="AY73" s="127"/>
      <c r="AZ73" s="569"/>
      <c r="BA73" s="730"/>
      <c r="BB73" s="730"/>
      <c r="BC73" s="730"/>
      <c r="BD73" s="730"/>
      <c r="BE73" s="139"/>
      <c r="BF73" s="730"/>
      <c r="BG73" s="730"/>
      <c r="BH73" s="730"/>
      <c r="BI73" s="730"/>
      <c r="BJ73" s="730"/>
      <c r="BK73" s="879"/>
    </row>
    <row r="74" spans="1:74" x14ac:dyDescent="0.35">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row>
    <row r="75" spans="1:74" x14ac:dyDescent="0.35">
      <c r="B75" s="730"/>
      <c r="C75" s="730"/>
      <c r="D75" s="730"/>
      <c r="E75" s="730"/>
      <c r="F75" s="139"/>
      <c r="G75" s="730"/>
      <c r="H75" s="730"/>
      <c r="I75" s="730"/>
      <c r="J75" s="730"/>
      <c r="K75" s="730"/>
      <c r="L75" s="878"/>
      <c r="M75" s="569"/>
      <c r="N75" s="139"/>
      <c r="O75" s="139"/>
      <c r="P75" s="730"/>
      <c r="Q75" s="730"/>
      <c r="R75" s="880"/>
      <c r="S75" s="139"/>
      <c r="T75" s="730"/>
      <c r="U75" s="730"/>
      <c r="V75" s="139"/>
      <c r="W75" s="139"/>
      <c r="X75" s="139"/>
      <c r="Y75" s="139"/>
      <c r="Z75" s="730"/>
      <c r="AA75" s="730"/>
      <c r="AB75" s="730"/>
      <c r="AC75" s="875"/>
      <c r="AD75" s="94"/>
      <c r="AE75" s="569"/>
      <c r="AF75" s="730"/>
      <c r="AG75" s="730"/>
      <c r="AH75" s="730"/>
      <c r="AI75" s="730"/>
      <c r="AJ75" s="730"/>
      <c r="AK75" s="730"/>
      <c r="AL75" s="730"/>
      <c r="AM75" s="730"/>
      <c r="AN75" s="875"/>
      <c r="AO75" s="94"/>
      <c r="AP75" s="569"/>
      <c r="AQ75" s="730"/>
      <c r="AR75" s="139"/>
      <c r="AS75" s="730"/>
      <c r="AT75" s="730"/>
      <c r="AU75" s="730"/>
      <c r="AV75" s="730"/>
      <c r="AW75" s="730"/>
      <c r="AX75" s="875"/>
      <c r="AY75" s="127"/>
      <c r="AZ75" s="569"/>
      <c r="BA75" s="730"/>
      <c r="BB75" s="730"/>
      <c r="BC75" s="730"/>
      <c r="BD75" s="730"/>
      <c r="BE75" s="139"/>
      <c r="BF75" s="730"/>
      <c r="BG75" s="730"/>
      <c r="BH75" s="730"/>
      <c r="BI75" s="730"/>
      <c r="BJ75" s="730"/>
      <c r="BK75" s="879"/>
    </row>
    <row r="76" spans="1:74" x14ac:dyDescent="0.35">
      <c r="B76" s="877"/>
      <c r="C76" s="877"/>
      <c r="D76" s="877"/>
      <c r="E76" s="877"/>
      <c r="F76" s="812"/>
      <c r="G76" s="877"/>
      <c r="H76" s="877"/>
      <c r="I76" s="877"/>
      <c r="J76" s="877"/>
      <c r="K76" s="877"/>
      <c r="L76" s="878"/>
      <c r="M76" s="876"/>
      <c r="N76" s="877"/>
      <c r="O76" s="812"/>
      <c r="P76" s="877"/>
      <c r="Q76" s="877"/>
      <c r="R76" s="877"/>
      <c r="S76" s="812"/>
      <c r="T76" s="877"/>
      <c r="U76" s="877"/>
      <c r="V76" s="812"/>
      <c r="W76" s="812"/>
      <c r="X76" s="812"/>
      <c r="Y76" s="812"/>
      <c r="Z76" s="877"/>
      <c r="AA76" s="877"/>
      <c r="AB76" s="877"/>
      <c r="AC76" s="878"/>
      <c r="AD76" s="815"/>
      <c r="AE76" s="876"/>
      <c r="AF76" s="877"/>
      <c r="AG76" s="877"/>
      <c r="AH76" s="877"/>
      <c r="AI76" s="877"/>
      <c r="AJ76" s="877"/>
      <c r="AK76" s="877"/>
      <c r="AL76" s="877"/>
      <c r="AM76" s="877"/>
      <c r="AN76" s="878"/>
      <c r="AO76" s="815"/>
      <c r="AP76" s="876"/>
      <c r="AQ76" s="877"/>
      <c r="AR76" s="812"/>
      <c r="AS76" s="877"/>
      <c r="AT76" s="877"/>
      <c r="AU76" s="877"/>
      <c r="AV76" s="877"/>
      <c r="AW76" s="877"/>
      <c r="AX76" s="878"/>
      <c r="AY76" s="839"/>
      <c r="AZ76" s="876"/>
      <c r="BA76" s="877"/>
      <c r="BB76" s="877"/>
      <c r="BC76" s="877"/>
      <c r="BD76" s="877"/>
      <c r="BE76" s="812"/>
      <c r="BF76" s="877"/>
      <c r="BG76" s="877"/>
      <c r="BH76" s="877"/>
      <c r="BI76" s="877"/>
      <c r="BJ76" s="877"/>
      <c r="BK76" s="878"/>
    </row>
    <row r="77" spans="1:74" x14ac:dyDescent="0.35">
      <c r="B77" s="730"/>
      <c r="C77" s="730"/>
      <c r="D77" s="730"/>
      <c r="E77" s="730"/>
      <c r="F77" s="139"/>
      <c r="G77" s="730"/>
      <c r="H77" s="730"/>
      <c r="I77" s="730"/>
      <c r="J77" s="730"/>
      <c r="K77" s="730"/>
      <c r="L77" s="878"/>
      <c r="M77" s="569"/>
      <c r="N77" s="139"/>
      <c r="O77" s="139"/>
      <c r="P77" s="730"/>
      <c r="Q77" s="730"/>
      <c r="R77" s="880"/>
      <c r="S77" s="139"/>
      <c r="T77" s="730"/>
      <c r="U77" s="730"/>
      <c r="V77" s="139"/>
      <c r="W77" s="139"/>
      <c r="X77" s="139"/>
      <c r="Y77" s="139"/>
      <c r="Z77" s="730"/>
      <c r="AA77" s="730"/>
      <c r="AB77" s="730"/>
      <c r="AC77" s="875"/>
      <c r="AD77" s="94"/>
      <c r="AE77" s="569"/>
      <c r="AF77" s="730"/>
      <c r="AG77" s="730"/>
      <c r="AH77" s="730"/>
      <c r="AI77" s="730"/>
      <c r="AJ77" s="730"/>
      <c r="AK77" s="730"/>
      <c r="AL77" s="730"/>
      <c r="AM77" s="730"/>
      <c r="AN77" s="875"/>
      <c r="AO77" s="94"/>
      <c r="AP77" s="569"/>
      <c r="AQ77" s="730"/>
      <c r="AR77" s="139"/>
      <c r="AS77" s="730"/>
      <c r="AT77" s="730"/>
      <c r="AU77" s="730"/>
      <c r="AV77" s="730"/>
      <c r="AW77" s="730"/>
      <c r="AX77" s="875"/>
      <c r="AY77" s="127"/>
      <c r="AZ77" s="569"/>
      <c r="BA77" s="730"/>
      <c r="BB77" s="730"/>
      <c r="BC77" s="730"/>
      <c r="BD77" s="730"/>
      <c r="BE77" s="139"/>
      <c r="BF77" s="730"/>
      <c r="BG77" s="730"/>
      <c r="BH77" s="730"/>
      <c r="BI77" s="730"/>
      <c r="BJ77" s="730"/>
      <c r="BK77" s="879"/>
    </row>
    <row r="78" spans="1:74" x14ac:dyDescent="0.35">
      <c r="B78" s="730"/>
      <c r="C78" s="730"/>
      <c r="D78" s="730"/>
      <c r="E78" s="730"/>
      <c r="F78" s="139"/>
      <c r="G78" s="730"/>
      <c r="H78" s="730"/>
      <c r="I78" s="730"/>
      <c r="J78" s="730"/>
      <c r="K78" s="730"/>
      <c r="L78" s="878"/>
      <c r="M78" s="569"/>
      <c r="N78" s="139"/>
      <c r="O78" s="139"/>
      <c r="P78" s="730"/>
      <c r="Q78" s="730"/>
      <c r="R78" s="880"/>
      <c r="S78" s="139"/>
      <c r="T78" s="730"/>
      <c r="U78" s="730"/>
      <c r="V78" s="139"/>
      <c r="W78" s="139"/>
      <c r="X78" s="139"/>
      <c r="Y78" s="139"/>
      <c r="Z78" s="730"/>
      <c r="AA78" s="730"/>
      <c r="AB78" s="730"/>
      <c r="AC78" s="875"/>
      <c r="AD78" s="94"/>
      <c r="AE78" s="569"/>
      <c r="AF78" s="730"/>
      <c r="AG78" s="730"/>
      <c r="AH78" s="730"/>
      <c r="AI78" s="730"/>
      <c r="AJ78" s="730"/>
      <c r="AK78" s="730"/>
      <c r="AL78" s="730"/>
      <c r="AM78" s="730"/>
      <c r="AN78" s="875"/>
      <c r="AO78" s="94"/>
      <c r="AP78" s="569"/>
      <c r="AQ78" s="730"/>
      <c r="AR78" s="139"/>
      <c r="AS78" s="730"/>
      <c r="AT78" s="730"/>
      <c r="AU78" s="730"/>
      <c r="AV78" s="730"/>
      <c r="AW78" s="730"/>
      <c r="AX78" s="875"/>
      <c r="AY78" s="127"/>
      <c r="AZ78" s="569"/>
      <c r="BA78" s="730"/>
      <c r="BB78" s="730"/>
      <c r="BC78" s="730"/>
      <c r="BD78" s="730"/>
      <c r="BE78" s="139"/>
      <c r="BF78" s="730"/>
      <c r="BG78" s="730"/>
      <c r="BH78" s="730"/>
      <c r="BI78" s="730"/>
      <c r="BJ78" s="730"/>
      <c r="BK78" s="879"/>
    </row>
    <row r="79" spans="1:74" x14ac:dyDescent="0.35">
      <c r="B79" s="730"/>
      <c r="C79" s="730"/>
      <c r="D79" s="730"/>
      <c r="E79" s="730"/>
      <c r="F79" s="139"/>
      <c r="G79" s="730"/>
      <c r="H79" s="730"/>
      <c r="I79" s="730"/>
      <c r="J79" s="730"/>
      <c r="K79" s="730"/>
      <c r="L79" s="878"/>
      <c r="M79" s="569"/>
      <c r="N79" s="139"/>
      <c r="O79" s="139"/>
      <c r="P79" s="730"/>
      <c r="Q79" s="730"/>
      <c r="R79" s="880"/>
      <c r="S79" s="139"/>
      <c r="T79" s="730"/>
      <c r="U79" s="730"/>
      <c r="V79" s="139"/>
      <c r="W79" s="139"/>
      <c r="X79" s="139"/>
      <c r="Y79" s="139"/>
      <c r="Z79" s="730"/>
      <c r="AA79" s="730"/>
      <c r="AB79" s="730"/>
      <c r="AC79" s="875"/>
      <c r="AD79" s="94"/>
      <c r="AE79" s="569"/>
      <c r="AF79" s="730"/>
      <c r="AG79" s="730"/>
      <c r="AH79" s="730"/>
      <c r="AI79" s="730"/>
      <c r="AJ79" s="730"/>
      <c r="AK79" s="730"/>
      <c r="AL79" s="730"/>
      <c r="AM79" s="730"/>
      <c r="AN79" s="875"/>
      <c r="AO79" s="94"/>
      <c r="AP79" s="569"/>
      <c r="AQ79" s="730"/>
      <c r="AR79" s="139"/>
      <c r="AS79" s="730"/>
      <c r="AT79" s="730"/>
      <c r="AU79" s="730"/>
      <c r="AV79" s="730"/>
      <c r="AW79" s="730"/>
      <c r="AX79" s="875"/>
      <c r="AY79" s="127"/>
      <c r="AZ79" s="569"/>
      <c r="BA79" s="730"/>
      <c r="BB79" s="730"/>
      <c r="BC79" s="730"/>
      <c r="BD79" s="730"/>
      <c r="BE79" s="139"/>
      <c r="BF79" s="730"/>
      <c r="BG79" s="730"/>
      <c r="BH79" s="730"/>
      <c r="BI79" s="730"/>
      <c r="BJ79" s="730"/>
      <c r="BK79" s="879"/>
    </row>
    <row r="80" spans="1:74" x14ac:dyDescent="0.35">
      <c r="B80" s="730"/>
      <c r="C80" s="730"/>
      <c r="D80" s="730"/>
      <c r="E80" s="730"/>
      <c r="F80" s="139"/>
      <c r="G80" s="730"/>
      <c r="H80" s="730"/>
      <c r="I80" s="730"/>
      <c r="J80" s="730"/>
      <c r="K80" s="730"/>
      <c r="L80" s="878"/>
      <c r="M80" s="569"/>
      <c r="N80" s="139"/>
      <c r="O80" s="139"/>
      <c r="P80" s="730"/>
      <c r="Q80" s="730"/>
      <c r="R80" s="880"/>
      <c r="S80" s="139"/>
      <c r="T80" s="730"/>
      <c r="U80" s="730"/>
      <c r="V80" s="139"/>
      <c r="W80" s="139"/>
      <c r="X80" s="139"/>
      <c r="Y80" s="139"/>
      <c r="Z80" s="730"/>
      <c r="AA80" s="730"/>
      <c r="AB80" s="730"/>
      <c r="AC80" s="875"/>
      <c r="AD80" s="94"/>
      <c r="AE80" s="569"/>
      <c r="AF80" s="730"/>
      <c r="AG80" s="730"/>
      <c r="AH80" s="730"/>
      <c r="AI80" s="730"/>
      <c r="AJ80" s="730"/>
      <c r="AK80" s="730"/>
      <c r="AL80" s="730"/>
      <c r="AM80" s="730"/>
      <c r="AN80" s="875"/>
      <c r="AO80" s="94"/>
      <c r="AP80" s="569"/>
      <c r="AQ80" s="730"/>
      <c r="AR80" s="139"/>
      <c r="AS80" s="730"/>
      <c r="AT80" s="730"/>
      <c r="AU80" s="730"/>
      <c r="AV80" s="730"/>
      <c r="AW80" s="730"/>
      <c r="AX80" s="875"/>
      <c r="AY80" s="127"/>
      <c r="AZ80" s="569"/>
      <c r="BA80" s="730"/>
      <c r="BB80" s="730"/>
      <c r="BC80" s="730"/>
      <c r="BD80" s="730"/>
      <c r="BE80" s="139"/>
      <c r="BF80" s="730"/>
      <c r="BG80" s="730"/>
      <c r="BH80" s="730"/>
      <c r="BI80" s="730"/>
      <c r="BJ80" s="730"/>
      <c r="BK80" s="879"/>
    </row>
    <row r="81" spans="2:63" x14ac:dyDescent="0.35">
      <c r="B81" s="730"/>
      <c r="C81" s="730"/>
      <c r="D81" s="730"/>
      <c r="E81" s="730"/>
      <c r="F81" s="139"/>
      <c r="G81" s="730"/>
      <c r="H81" s="730"/>
      <c r="I81" s="730"/>
      <c r="J81" s="730"/>
      <c r="K81" s="730"/>
      <c r="L81" s="878"/>
      <c r="M81" s="569"/>
      <c r="N81" s="139"/>
      <c r="O81" s="139"/>
      <c r="P81" s="730"/>
      <c r="Q81" s="730"/>
      <c r="R81" s="880"/>
      <c r="S81" s="139"/>
      <c r="T81" s="730"/>
      <c r="U81" s="730"/>
      <c r="V81" s="139"/>
      <c r="W81" s="139"/>
      <c r="X81" s="139"/>
      <c r="Y81" s="139"/>
      <c r="Z81" s="730"/>
      <c r="AA81" s="730"/>
      <c r="AB81" s="730"/>
      <c r="AC81" s="875"/>
      <c r="AD81" s="94"/>
      <c r="AE81" s="569"/>
      <c r="AF81" s="730"/>
      <c r="AG81" s="730"/>
      <c r="AH81" s="730"/>
      <c r="AI81" s="730"/>
      <c r="AJ81" s="730"/>
      <c r="AK81" s="730"/>
      <c r="AL81" s="730"/>
      <c r="AM81" s="730"/>
      <c r="AN81" s="875"/>
      <c r="AO81" s="94"/>
      <c r="AP81" s="569"/>
      <c r="AQ81" s="730"/>
      <c r="AR81" s="139"/>
      <c r="AS81" s="730"/>
      <c r="AT81" s="730"/>
      <c r="AU81" s="730"/>
      <c r="AV81" s="730"/>
      <c r="AW81" s="730"/>
      <c r="AX81" s="875"/>
      <c r="AY81" s="127"/>
      <c r="AZ81" s="569"/>
      <c r="BA81" s="730"/>
      <c r="BB81" s="730"/>
      <c r="BC81" s="730"/>
      <c r="BD81" s="730"/>
      <c r="BE81" s="139"/>
      <c r="BF81" s="730"/>
      <c r="BG81" s="730"/>
      <c r="BH81" s="730"/>
      <c r="BI81" s="730"/>
      <c r="BJ81" s="730"/>
      <c r="BK81" s="879"/>
    </row>
    <row r="82" spans="2:63" x14ac:dyDescent="0.35">
      <c r="B82" s="730"/>
      <c r="C82" s="730"/>
      <c r="D82" s="730"/>
      <c r="E82" s="730"/>
      <c r="F82" s="139"/>
      <c r="G82" s="730"/>
      <c r="H82" s="730"/>
      <c r="I82" s="730"/>
      <c r="J82" s="730"/>
      <c r="K82" s="730"/>
      <c r="L82" s="878"/>
      <c r="M82" s="569"/>
      <c r="N82" s="139"/>
      <c r="O82" s="139"/>
      <c r="P82" s="730"/>
      <c r="Q82" s="730"/>
      <c r="R82" s="880"/>
      <c r="S82" s="139"/>
      <c r="T82" s="730"/>
      <c r="U82" s="730"/>
      <c r="V82" s="139"/>
      <c r="W82" s="139"/>
      <c r="X82" s="139"/>
      <c r="Y82" s="139"/>
      <c r="Z82" s="730"/>
      <c r="AA82" s="730"/>
      <c r="AB82" s="730"/>
      <c r="AC82" s="875"/>
      <c r="AD82" s="94"/>
      <c r="AE82" s="569"/>
      <c r="AF82" s="730"/>
      <c r="AG82" s="730"/>
      <c r="AH82" s="730"/>
      <c r="AI82" s="730"/>
      <c r="AJ82" s="730"/>
      <c r="AK82" s="730"/>
      <c r="AL82" s="730"/>
      <c r="AM82" s="730"/>
      <c r="AN82" s="875"/>
      <c r="AO82" s="94"/>
      <c r="AP82" s="569"/>
      <c r="AQ82" s="730"/>
      <c r="AR82" s="139"/>
      <c r="AS82" s="730"/>
      <c r="AT82" s="730"/>
      <c r="AU82" s="730"/>
      <c r="AV82" s="730"/>
      <c r="AW82" s="730"/>
      <c r="AX82" s="875"/>
      <c r="AY82" s="127"/>
      <c r="AZ82" s="569"/>
      <c r="BA82" s="730"/>
      <c r="BB82" s="730"/>
      <c r="BC82" s="730"/>
      <c r="BD82" s="730"/>
      <c r="BE82" s="139"/>
      <c r="BF82" s="730"/>
      <c r="BG82" s="730"/>
      <c r="BH82" s="730"/>
      <c r="BI82" s="730"/>
      <c r="BJ82" s="730"/>
      <c r="BK82" s="879"/>
    </row>
    <row r="83" spans="2:63" x14ac:dyDescent="0.35">
      <c r="B83" s="730"/>
      <c r="C83" s="730"/>
      <c r="D83" s="730"/>
      <c r="E83" s="730"/>
      <c r="F83" s="139"/>
      <c r="G83" s="730"/>
      <c r="H83" s="730"/>
      <c r="I83" s="730"/>
      <c r="J83" s="730"/>
      <c r="K83" s="730"/>
      <c r="L83" s="878"/>
      <c r="M83" s="569"/>
      <c r="N83" s="139"/>
      <c r="O83" s="139"/>
      <c r="P83" s="730"/>
      <c r="Q83" s="730"/>
      <c r="R83" s="880"/>
      <c r="S83" s="139"/>
      <c r="T83" s="730"/>
      <c r="U83" s="730"/>
      <c r="V83" s="139"/>
      <c r="W83" s="139"/>
      <c r="X83" s="139"/>
      <c r="Y83" s="139"/>
      <c r="Z83" s="730"/>
      <c r="AA83" s="730"/>
      <c r="AB83" s="730"/>
      <c r="AC83" s="875"/>
      <c r="AD83" s="94"/>
      <c r="AE83" s="569"/>
      <c r="AF83" s="730"/>
      <c r="AG83" s="730"/>
      <c r="AH83" s="730"/>
      <c r="AI83" s="730"/>
      <c r="AJ83" s="730"/>
      <c r="AK83" s="730"/>
      <c r="AL83" s="730"/>
      <c r="AM83" s="730"/>
      <c r="AN83" s="875"/>
      <c r="AO83" s="94"/>
      <c r="AP83" s="569"/>
      <c r="AQ83" s="730"/>
      <c r="AR83" s="139"/>
      <c r="AS83" s="730"/>
      <c r="AT83" s="730"/>
      <c r="AU83" s="730"/>
      <c r="AV83" s="730"/>
      <c r="AW83" s="730"/>
      <c r="AX83" s="875"/>
      <c r="AY83" s="127"/>
      <c r="AZ83" s="569"/>
      <c r="BA83" s="730"/>
      <c r="BB83" s="730"/>
      <c r="BC83" s="730"/>
      <c r="BD83" s="730"/>
      <c r="BE83" s="139"/>
      <c r="BF83" s="730"/>
      <c r="BG83" s="730"/>
      <c r="BH83" s="730"/>
      <c r="BI83" s="730"/>
      <c r="BJ83" s="730"/>
      <c r="BK83" s="879"/>
    </row>
    <row r="84" spans="2:63" x14ac:dyDescent="0.35">
      <c r="B84" s="730"/>
      <c r="C84" s="730"/>
      <c r="D84" s="730"/>
      <c r="E84" s="730"/>
      <c r="F84" s="139"/>
      <c r="G84" s="730"/>
      <c r="H84" s="730"/>
      <c r="I84" s="730"/>
      <c r="J84" s="730"/>
      <c r="K84" s="730"/>
      <c r="L84" s="878"/>
      <c r="M84" s="569"/>
      <c r="N84" s="139"/>
      <c r="O84" s="139"/>
      <c r="P84" s="730"/>
      <c r="Q84" s="730"/>
      <c r="R84" s="880"/>
      <c r="S84" s="139"/>
      <c r="T84" s="730"/>
      <c r="U84" s="730"/>
      <c r="V84" s="139"/>
      <c r="W84" s="139"/>
      <c r="X84" s="139"/>
      <c r="Y84" s="139"/>
      <c r="Z84" s="730"/>
      <c r="AA84" s="730"/>
      <c r="AB84" s="730"/>
      <c r="AC84" s="875"/>
      <c r="AD84" s="94"/>
      <c r="AE84" s="569"/>
      <c r="AF84" s="730"/>
      <c r="AG84" s="730"/>
      <c r="AH84" s="730"/>
      <c r="AI84" s="730"/>
      <c r="AJ84" s="730"/>
      <c r="AK84" s="730"/>
      <c r="AL84" s="730"/>
      <c r="AM84" s="730"/>
      <c r="AN84" s="875"/>
      <c r="AO84" s="94"/>
      <c r="AP84" s="569"/>
      <c r="AQ84" s="730"/>
      <c r="AR84" s="139"/>
      <c r="AS84" s="730"/>
      <c r="AT84" s="730"/>
      <c r="AU84" s="730"/>
      <c r="AV84" s="730"/>
      <c r="AW84" s="730"/>
      <c r="AX84" s="875"/>
      <c r="AY84" s="127"/>
      <c r="AZ84" s="569"/>
      <c r="BA84" s="730"/>
      <c r="BB84" s="730"/>
      <c r="BC84" s="730"/>
      <c r="BD84" s="730"/>
      <c r="BE84" s="139"/>
      <c r="BF84" s="730"/>
      <c r="BG84" s="730"/>
      <c r="BH84" s="730"/>
      <c r="BI84" s="730"/>
      <c r="BJ84" s="730"/>
      <c r="BK84" s="879"/>
    </row>
    <row r="85" spans="2:63" x14ac:dyDescent="0.35">
      <c r="B85" s="730"/>
      <c r="C85" s="730"/>
      <c r="D85" s="730"/>
      <c r="E85" s="730"/>
      <c r="F85" s="139"/>
      <c r="G85" s="730"/>
      <c r="H85" s="730"/>
      <c r="I85" s="730"/>
      <c r="J85" s="730"/>
      <c r="K85" s="730"/>
      <c r="L85" s="878"/>
      <c r="M85" s="569"/>
      <c r="N85" s="139"/>
      <c r="O85" s="139"/>
      <c r="P85" s="730"/>
      <c r="Q85" s="730"/>
      <c r="R85" s="880"/>
      <c r="S85" s="139"/>
      <c r="T85" s="730"/>
      <c r="U85" s="730"/>
      <c r="V85" s="139"/>
      <c r="W85" s="139"/>
      <c r="X85" s="139"/>
      <c r="Y85" s="139"/>
      <c r="Z85" s="730"/>
      <c r="AA85" s="730"/>
      <c r="AB85" s="730"/>
      <c r="AC85" s="875"/>
      <c r="AD85" s="94"/>
      <c r="AE85" s="569"/>
      <c r="AF85" s="730"/>
      <c r="AG85" s="730"/>
      <c r="AH85" s="730"/>
      <c r="AI85" s="730"/>
      <c r="AJ85" s="730"/>
      <c r="AK85" s="730"/>
      <c r="AL85" s="730"/>
      <c r="AM85" s="730"/>
      <c r="AN85" s="875"/>
      <c r="AO85" s="94"/>
      <c r="AP85" s="569"/>
      <c r="AQ85" s="730"/>
      <c r="AR85" s="139"/>
      <c r="AS85" s="730"/>
      <c r="AT85" s="730"/>
      <c r="AU85" s="730"/>
      <c r="AV85" s="730"/>
      <c r="AW85" s="730"/>
      <c r="AX85" s="875"/>
      <c r="AY85" s="127"/>
      <c r="AZ85" s="569"/>
      <c r="BA85" s="730"/>
      <c r="BB85" s="730"/>
      <c r="BC85" s="730"/>
      <c r="BD85" s="730"/>
      <c r="BE85" s="139"/>
      <c r="BF85" s="730"/>
      <c r="BG85" s="730"/>
      <c r="BH85" s="730"/>
      <c r="BI85" s="730"/>
      <c r="BJ85" s="730"/>
      <c r="BK85" s="879"/>
    </row>
    <row r="86" spans="2:63" x14ac:dyDescent="0.35">
      <c r="B86" s="877"/>
      <c r="C86" s="877"/>
      <c r="D86" s="877"/>
      <c r="E86" s="877"/>
      <c r="F86" s="812"/>
      <c r="G86" s="877"/>
      <c r="H86" s="877"/>
      <c r="I86" s="877"/>
      <c r="J86" s="877"/>
      <c r="K86" s="877"/>
      <c r="L86" s="878"/>
      <c r="M86" s="876"/>
      <c r="N86" s="877"/>
      <c r="O86" s="812"/>
      <c r="P86" s="877"/>
      <c r="Q86" s="877"/>
      <c r="R86" s="877"/>
      <c r="S86" s="812"/>
      <c r="T86" s="877"/>
      <c r="U86" s="877"/>
      <c r="V86" s="812"/>
      <c r="W86" s="812"/>
      <c r="X86" s="812"/>
      <c r="Y86" s="812"/>
      <c r="Z86" s="877"/>
      <c r="AA86" s="877"/>
      <c r="AB86" s="877"/>
      <c r="AC86" s="878"/>
      <c r="AD86" s="815"/>
      <c r="AE86" s="876"/>
      <c r="AF86" s="877"/>
      <c r="AG86" s="877"/>
      <c r="AH86" s="877"/>
      <c r="AI86" s="877"/>
      <c r="AJ86" s="877"/>
      <c r="AK86" s="877"/>
      <c r="AL86" s="877"/>
      <c r="AM86" s="877"/>
      <c r="AN86" s="878"/>
      <c r="AO86" s="815"/>
      <c r="AP86" s="876"/>
      <c r="AQ86" s="877"/>
      <c r="AR86" s="812"/>
      <c r="AS86" s="877"/>
      <c r="AT86" s="877"/>
      <c r="AU86" s="877"/>
      <c r="AV86" s="877"/>
      <c r="AW86" s="877"/>
      <c r="AX86" s="878"/>
      <c r="AY86" s="839"/>
      <c r="AZ86" s="876"/>
      <c r="BA86" s="877"/>
      <c r="BB86" s="877"/>
      <c r="BC86" s="877"/>
      <c r="BD86" s="877"/>
      <c r="BE86" s="812"/>
      <c r="BF86" s="877"/>
      <c r="BG86" s="877"/>
      <c r="BH86" s="877"/>
      <c r="BI86" s="877"/>
      <c r="BJ86" s="877"/>
      <c r="BK86" s="878"/>
    </row>
    <row r="87" spans="2:63" x14ac:dyDescent="0.35">
      <c r="AF87" s="93"/>
      <c r="AG87" s="93"/>
      <c r="AH87" s="93"/>
      <c r="AI87" s="93"/>
      <c r="AJ87" s="93"/>
      <c r="AK87" s="93"/>
      <c r="AL87" s="93"/>
      <c r="AM87" s="93"/>
      <c r="AN87" s="93"/>
    </row>
    <row r="88" spans="2:63" x14ac:dyDescent="0.35">
      <c r="AF88" s="93"/>
      <c r="AG88" s="93"/>
      <c r="AH88" s="93"/>
      <c r="AI88" s="93"/>
      <c r="AJ88" s="93"/>
      <c r="AK88" s="93"/>
      <c r="AL88" s="93"/>
      <c r="AM88" s="93"/>
      <c r="AN88" s="93"/>
    </row>
    <row r="89" spans="2:63" x14ac:dyDescent="0.35">
      <c r="AF89" s="93"/>
      <c r="AG89" s="93"/>
      <c r="AH89" s="93"/>
      <c r="AI89" s="93"/>
      <c r="AJ89" s="93"/>
      <c r="AK89" s="93"/>
      <c r="AL89" s="93"/>
      <c r="AM89" s="93"/>
      <c r="AN89" s="93"/>
    </row>
    <row r="90" spans="2:63" x14ac:dyDescent="0.35">
      <c r="AF90" s="93"/>
      <c r="AG90" s="93"/>
      <c r="AH90" s="93"/>
      <c r="AI90" s="93"/>
      <c r="AJ90" s="93"/>
      <c r="AK90" s="93"/>
      <c r="AL90" s="93"/>
      <c r="AM90" s="93"/>
      <c r="AN90" s="93"/>
    </row>
    <row r="91" spans="2:63" x14ac:dyDescent="0.35">
      <c r="AF91" s="93"/>
      <c r="AG91" s="93"/>
      <c r="AH91" s="93"/>
      <c r="AI91" s="93"/>
      <c r="AJ91" s="93"/>
      <c r="AK91" s="93"/>
      <c r="AL91" s="93"/>
      <c r="AM91" s="93"/>
      <c r="AN91" s="93"/>
    </row>
    <row r="108" spans="1:63" s="453" customFormat="1" ht="27.5" x14ac:dyDescent="0.55000000000000004">
      <c r="A108" s="1"/>
      <c r="B108" s="1"/>
      <c r="C108" s="1"/>
      <c r="D108" s="1"/>
      <c r="E108" s="1"/>
      <c r="F108" s="1"/>
      <c r="G108" s="1"/>
      <c r="H108" s="1"/>
      <c r="I108" s="1"/>
      <c r="J108" s="1"/>
      <c r="K108" s="1"/>
      <c r="L108" s="1"/>
      <c r="AE108" s="1"/>
      <c r="AF108" s="1"/>
      <c r="AG108" s="1"/>
      <c r="AH108" s="1"/>
      <c r="AI108" s="1"/>
      <c r="AJ108" s="1"/>
      <c r="AK108" s="1"/>
      <c r="AL108" s="1"/>
      <c r="AM108" s="1"/>
      <c r="AN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453" customFormat="1" ht="27.5" x14ac:dyDescent="0.55000000000000004">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27.5" x14ac:dyDescent="0.55000000000000004">
      <c r="A110" s="453"/>
      <c r="B110" s="453"/>
      <c r="C110" s="453"/>
      <c r="D110" s="453"/>
      <c r="E110" s="453"/>
      <c r="F110" s="453"/>
      <c r="G110" s="453"/>
      <c r="H110" s="453"/>
      <c r="I110" s="453"/>
      <c r="J110" s="453"/>
      <c r="K110" s="453"/>
      <c r="L110" s="453"/>
      <c r="AE110" s="453"/>
      <c r="AF110" s="453"/>
      <c r="AG110" s="453"/>
      <c r="AH110" s="453"/>
      <c r="AI110" s="453"/>
      <c r="AJ110" s="453"/>
      <c r="AK110" s="453"/>
      <c r="AL110" s="453"/>
      <c r="AM110" s="453"/>
      <c r="AN110" s="453"/>
      <c r="AP110" s="453"/>
      <c r="AQ110" s="453"/>
      <c r="AR110" s="453"/>
      <c r="AS110" s="453"/>
      <c r="AT110" s="453"/>
      <c r="AU110" s="453"/>
      <c r="AV110" s="453"/>
      <c r="AW110" s="453"/>
      <c r="AX110" s="453"/>
      <c r="AZ110" s="453"/>
      <c r="BA110" s="453"/>
      <c r="BB110" s="453"/>
      <c r="BC110" s="453"/>
      <c r="BD110" s="453"/>
      <c r="BE110" s="453"/>
      <c r="BF110" s="453"/>
      <c r="BG110" s="453"/>
      <c r="BH110" s="453"/>
      <c r="BI110" s="453"/>
      <c r="BJ110" s="453"/>
      <c r="BK110" s="453"/>
    </row>
    <row r="111" spans="1:63" ht="27.5" x14ac:dyDescent="0.55000000000000004">
      <c r="AP111" s="453"/>
      <c r="AQ111" s="453"/>
      <c r="AR111" s="453"/>
      <c r="AS111" s="453"/>
      <c r="AT111" s="453"/>
      <c r="AU111" s="453"/>
      <c r="AV111" s="453"/>
      <c r="AW111" s="453"/>
      <c r="AX111" s="453"/>
      <c r="AZ111" s="453"/>
      <c r="BA111" s="453"/>
      <c r="BB111" s="453"/>
      <c r="BC111" s="453"/>
      <c r="BD111" s="453"/>
      <c r="BE111" s="453"/>
      <c r="BF111" s="453"/>
      <c r="BG111" s="453"/>
      <c r="BH111" s="453"/>
      <c r="BI111" s="453"/>
      <c r="BJ111" s="453"/>
      <c r="BK111" s="453"/>
    </row>
    <row r="157" spans="1:63" s="453" customFormat="1" ht="27.5" x14ac:dyDescent="0.55000000000000004">
      <c r="A157" s="1"/>
      <c r="B157" s="1"/>
      <c r="C157" s="1"/>
      <c r="D157" s="1"/>
      <c r="E157" s="1"/>
      <c r="F157" s="1"/>
      <c r="G157" s="1"/>
      <c r="H157" s="1"/>
      <c r="I157" s="1"/>
      <c r="J157" s="1"/>
      <c r="K157" s="1"/>
      <c r="L157" s="1"/>
      <c r="AE157" s="1"/>
      <c r="AF157" s="1"/>
      <c r="AG157" s="1"/>
      <c r="AH157" s="1"/>
      <c r="AI157" s="1"/>
      <c r="AJ157" s="1"/>
      <c r="AK157" s="1"/>
      <c r="AL157" s="1"/>
      <c r="AM157" s="1"/>
      <c r="AN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453" customFormat="1" ht="27.5" x14ac:dyDescent="0.55000000000000004">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ht="27.5" x14ac:dyDescent="0.55000000000000004">
      <c r="A159" s="453"/>
      <c r="B159" s="453"/>
      <c r="C159" s="453"/>
      <c r="D159" s="453"/>
      <c r="E159" s="453"/>
      <c r="F159" s="453"/>
      <c r="G159" s="453"/>
      <c r="H159" s="453"/>
      <c r="I159" s="453"/>
      <c r="J159" s="453"/>
      <c r="K159" s="453"/>
      <c r="L159" s="453"/>
      <c r="AE159" s="453"/>
      <c r="AF159" s="453"/>
      <c r="AG159" s="453"/>
      <c r="AH159" s="453"/>
      <c r="AI159" s="453"/>
      <c r="AJ159" s="453"/>
      <c r="AK159" s="453"/>
      <c r="AL159" s="453"/>
      <c r="AM159" s="453"/>
      <c r="AN159" s="453"/>
      <c r="AP159" s="453"/>
      <c r="AQ159" s="453"/>
      <c r="AR159" s="453"/>
      <c r="AS159" s="453"/>
      <c r="AT159" s="453"/>
      <c r="AU159" s="453"/>
      <c r="AV159" s="453"/>
      <c r="AW159" s="453"/>
      <c r="AX159" s="453"/>
      <c r="AZ159" s="453"/>
      <c r="BA159" s="453"/>
      <c r="BB159" s="453"/>
      <c r="BC159" s="453"/>
      <c r="BD159" s="453"/>
      <c r="BE159" s="453"/>
      <c r="BF159" s="453"/>
      <c r="BG159" s="453"/>
      <c r="BH159" s="453"/>
      <c r="BI159" s="453"/>
      <c r="BJ159" s="453"/>
      <c r="BK159" s="453"/>
    </row>
    <row r="160" spans="1:63" ht="27.5" x14ac:dyDescent="0.55000000000000004">
      <c r="AP160" s="453"/>
      <c r="AQ160" s="453"/>
      <c r="AR160" s="453"/>
      <c r="AS160" s="453"/>
      <c r="AT160" s="453"/>
      <c r="AU160" s="453"/>
      <c r="AV160" s="453"/>
      <c r="AW160" s="453"/>
      <c r="AX160" s="453"/>
      <c r="AZ160" s="453"/>
      <c r="BA160" s="453"/>
      <c r="BB160" s="453"/>
      <c r="BC160" s="453"/>
      <c r="BD160" s="453"/>
      <c r="BE160" s="453"/>
      <c r="BF160" s="453"/>
      <c r="BG160" s="453"/>
      <c r="BH160" s="453"/>
      <c r="BI160" s="453"/>
      <c r="BJ160" s="453"/>
      <c r="BK160" s="453"/>
    </row>
    <row r="161" spans="1:12" x14ac:dyDescent="0.35">
      <c r="A161" s="112"/>
    </row>
    <row r="166" spans="1:12" x14ac:dyDescent="0.35">
      <c r="B166" s="189"/>
      <c r="C166" s="189"/>
      <c r="D166" s="189"/>
      <c r="E166" s="189"/>
      <c r="F166" s="189"/>
      <c r="G166" s="189"/>
      <c r="H166" s="189"/>
      <c r="I166" s="189"/>
      <c r="K166" s="189"/>
      <c r="L166" s="189"/>
    </row>
    <row r="167" spans="1:12" x14ac:dyDescent="0.35">
      <c r="B167" s="189"/>
      <c r="C167" s="189"/>
      <c r="D167" s="189"/>
      <c r="E167" s="189"/>
      <c r="F167" s="189"/>
      <c r="G167" s="189"/>
      <c r="H167" s="189"/>
      <c r="I167" s="189"/>
      <c r="K167" s="189"/>
      <c r="L167" s="189"/>
    </row>
    <row r="168" spans="1:12" x14ac:dyDescent="0.35">
      <c r="B168" s="189"/>
      <c r="C168" s="189"/>
      <c r="D168" s="189"/>
      <c r="E168" s="189"/>
      <c r="F168" s="189"/>
      <c r="G168" s="189"/>
      <c r="H168" s="189"/>
      <c r="I168" s="189"/>
      <c r="K168" s="189"/>
      <c r="L168" s="189"/>
    </row>
    <row r="169" spans="1:12" x14ac:dyDescent="0.35">
      <c r="B169" s="189"/>
      <c r="C169" s="189"/>
      <c r="D169" s="189"/>
      <c r="E169" s="189"/>
      <c r="F169" s="189"/>
      <c r="G169" s="189"/>
      <c r="H169" s="189"/>
      <c r="I169" s="189"/>
      <c r="K169" s="189"/>
      <c r="L169" s="189"/>
    </row>
    <row r="170" spans="1:12" x14ac:dyDescent="0.35">
      <c r="B170" s="189"/>
      <c r="C170" s="189"/>
      <c r="D170" s="189"/>
      <c r="F170" s="189"/>
      <c r="G170" s="189"/>
      <c r="H170" s="189"/>
      <c r="I170" s="189"/>
      <c r="K170" s="189"/>
      <c r="L170" s="189"/>
    </row>
    <row r="171" spans="1:12" x14ac:dyDescent="0.35">
      <c r="B171" s="189"/>
      <c r="C171" s="189"/>
      <c r="D171" s="189"/>
      <c r="E171" s="189"/>
      <c r="F171" s="189"/>
      <c r="G171" s="189"/>
      <c r="H171" s="189"/>
      <c r="I171" s="189"/>
      <c r="K171" s="189"/>
      <c r="L171" s="189"/>
    </row>
    <row r="172" spans="1:12" x14ac:dyDescent="0.35">
      <c r="B172" s="189"/>
      <c r="C172" s="189"/>
      <c r="D172" s="189"/>
      <c r="E172" s="189"/>
      <c r="G172" s="189"/>
      <c r="H172" s="189"/>
      <c r="I172" s="189"/>
      <c r="K172" s="189"/>
      <c r="L172" s="189"/>
    </row>
    <row r="173" spans="1:12" x14ac:dyDescent="0.35">
      <c r="B173" s="189"/>
      <c r="C173" s="189"/>
      <c r="D173" s="189"/>
      <c r="E173" s="189"/>
      <c r="G173" s="189"/>
      <c r="H173" s="189"/>
      <c r="I173" s="189"/>
      <c r="K173" s="189"/>
      <c r="L173" s="189"/>
    </row>
    <row r="174" spans="1:12" x14ac:dyDescent="0.35">
      <c r="B174" s="189"/>
      <c r="C174" s="189"/>
      <c r="D174" s="189"/>
      <c r="G174" s="189"/>
      <c r="H174" s="189"/>
      <c r="I174" s="189"/>
      <c r="K174" s="189"/>
      <c r="L174" s="189"/>
    </row>
    <row r="175" spans="1:12" x14ac:dyDescent="0.35">
      <c r="B175" s="189"/>
      <c r="C175" s="189"/>
      <c r="D175" s="189"/>
      <c r="G175" s="189"/>
      <c r="H175" s="189"/>
      <c r="I175" s="189"/>
      <c r="K175" s="189"/>
      <c r="L175" s="189"/>
    </row>
    <row r="177" spans="2:12" x14ac:dyDescent="0.35">
      <c r="B177" s="189"/>
      <c r="C177" s="189"/>
      <c r="D177" s="189"/>
      <c r="G177" s="189"/>
      <c r="H177" s="189"/>
      <c r="I177" s="189"/>
      <c r="K177" s="189"/>
      <c r="L177" s="189"/>
    </row>
    <row r="178" spans="2:12" x14ac:dyDescent="0.35">
      <c r="B178" s="189"/>
      <c r="C178" s="189"/>
      <c r="D178" s="189"/>
      <c r="G178" s="189"/>
      <c r="H178" s="189"/>
      <c r="I178" s="189"/>
      <c r="K178" s="189"/>
      <c r="L178" s="189"/>
    </row>
    <row r="179" spans="2:12" x14ac:dyDescent="0.35">
      <c r="B179" s="189"/>
      <c r="C179" s="189"/>
      <c r="D179" s="189"/>
      <c r="G179" s="189"/>
      <c r="H179" s="189"/>
      <c r="I179" s="189"/>
      <c r="K179" s="189"/>
      <c r="L179" s="189"/>
    </row>
    <row r="180" spans="2:12" x14ac:dyDescent="0.35">
      <c r="B180" s="189"/>
      <c r="C180" s="189"/>
      <c r="D180" s="189"/>
      <c r="G180" s="189"/>
      <c r="H180" s="189"/>
      <c r="I180" s="189"/>
      <c r="K180" s="189"/>
      <c r="L180" s="189"/>
    </row>
    <row r="181" spans="2:12" x14ac:dyDescent="0.35">
      <c r="B181" s="189"/>
      <c r="C181" s="189"/>
      <c r="G181" s="189"/>
      <c r="H181" s="189"/>
      <c r="I181" s="189"/>
      <c r="K181" s="189"/>
      <c r="L181" s="189"/>
    </row>
    <row r="182" spans="2:12" x14ac:dyDescent="0.35">
      <c r="B182" s="189"/>
      <c r="C182" s="189"/>
      <c r="D182" s="189"/>
      <c r="G182" s="189"/>
      <c r="H182" s="189"/>
      <c r="I182" s="189"/>
      <c r="K182" s="189"/>
      <c r="L182" s="189"/>
    </row>
    <row r="183" spans="2:12" x14ac:dyDescent="0.35">
      <c r="B183" s="189"/>
      <c r="C183" s="189"/>
      <c r="D183" s="189"/>
      <c r="G183" s="189"/>
      <c r="H183" s="189"/>
      <c r="I183" s="189"/>
      <c r="K183" s="189"/>
      <c r="L183" s="189"/>
    </row>
    <row r="185" spans="2:12" x14ac:dyDescent="0.35">
      <c r="B185" s="189"/>
      <c r="C185" s="189"/>
      <c r="D185" s="189"/>
      <c r="G185" s="189"/>
      <c r="H185" s="189"/>
      <c r="I185" s="189"/>
      <c r="K185" s="189"/>
      <c r="L185" s="189"/>
    </row>
    <row r="186" spans="2:12" x14ac:dyDescent="0.35">
      <c r="B186" s="189"/>
      <c r="C186" s="189"/>
      <c r="H186" s="189"/>
      <c r="I186" s="189"/>
      <c r="K186" s="189"/>
    </row>
    <row r="187" spans="2:12" x14ac:dyDescent="0.35">
      <c r="B187" s="189"/>
      <c r="C187" s="189"/>
      <c r="G187" s="189"/>
      <c r="H187" s="189"/>
      <c r="I187" s="189"/>
      <c r="K187" s="189"/>
    </row>
    <row r="189" spans="2:12" x14ac:dyDescent="0.35">
      <c r="B189" s="189"/>
      <c r="C189" s="189"/>
      <c r="G189" s="189"/>
      <c r="H189" s="189"/>
      <c r="I189" s="189"/>
      <c r="K189" s="189"/>
      <c r="L189" s="189"/>
    </row>
    <row r="190" spans="2:12" x14ac:dyDescent="0.35">
      <c r="B190" s="189"/>
      <c r="C190" s="189"/>
      <c r="G190" s="189"/>
      <c r="H190" s="189"/>
      <c r="I190" s="189"/>
      <c r="K190" s="189"/>
      <c r="L190" s="189"/>
    </row>
    <row r="191" spans="2:12" x14ac:dyDescent="0.35">
      <c r="B191" s="189"/>
      <c r="C191" s="189"/>
      <c r="G191" s="189"/>
      <c r="H191" s="189"/>
      <c r="I191" s="189"/>
      <c r="K191" s="189"/>
    </row>
    <row r="192" spans="2:12" x14ac:dyDescent="0.35">
      <c r="B192" s="189"/>
      <c r="C192" s="189"/>
      <c r="G192" s="189"/>
      <c r="H192" s="189"/>
      <c r="I192" s="189"/>
      <c r="K192" s="189"/>
    </row>
    <row r="193" spans="2:12" x14ac:dyDescent="0.35">
      <c r="B193" s="189"/>
      <c r="H193" s="189"/>
      <c r="I193" s="189"/>
      <c r="K193" s="189"/>
    </row>
    <row r="195" spans="2:12" x14ac:dyDescent="0.35">
      <c r="H195" s="189"/>
      <c r="I195" s="189"/>
    </row>
    <row r="197" spans="2:12" x14ac:dyDescent="0.35">
      <c r="G197" s="189"/>
    </row>
    <row r="200" spans="2:12" x14ac:dyDescent="0.35">
      <c r="B200" s="189"/>
      <c r="G200" s="189"/>
      <c r="H200" s="189"/>
      <c r="I200" s="189"/>
      <c r="K200" s="189"/>
      <c r="L200" s="189"/>
    </row>
  </sheetData>
  <pageMargins left="0.51181102362204722" right="0.51181102362204722" top="0.51181102362204722" bottom="0.51181102362204722" header="0.27559055118110237" footer="0.27559055118110237"/>
  <pageSetup paperSize="9" scale="88" firstPageNumber="234" orientation="portrait" useFirstPageNumber="1" r:id="rId1"/>
  <headerFooter alignWithMargins="0">
    <oddFooter>&amp;C&amp;P</oddFooter>
  </headerFooter>
  <colBreaks count="4" manualBreakCount="4">
    <brk id="12" max="65" man="1"/>
    <brk id="28" max="65" man="1"/>
    <brk id="40" max="65" man="1"/>
    <brk id="50" max="6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pageSetUpPr fitToPage="1"/>
  </sheetPr>
  <dimension ref="A1:AF76"/>
  <sheetViews>
    <sheetView showGridLines="0" zoomScaleNormal="100" zoomScaleSheetLayoutView="100" workbookViewId="0">
      <pane ySplit="2860" topLeftCell="A49" activePane="bottomLeft"/>
      <selection pane="bottomLeft"/>
    </sheetView>
  </sheetViews>
  <sheetFormatPr defaultColWidth="7.69140625" defaultRowHeight="15.5" x14ac:dyDescent="0.35"/>
  <cols>
    <col min="1" max="1" width="5.07421875" style="1" customWidth="1"/>
    <col min="2" max="2" width="6.84375" style="1" customWidth="1"/>
    <col min="3" max="3" width="5.84375" style="1" customWidth="1"/>
    <col min="4" max="4" width="6.3046875" style="1" customWidth="1"/>
    <col min="5" max="5" width="7.84375" style="1" customWidth="1"/>
    <col min="6" max="6" width="5.84375" style="1" customWidth="1"/>
    <col min="7" max="7" width="6.69140625" style="1" customWidth="1"/>
    <col min="8" max="8" width="1.07421875" style="1" customWidth="1"/>
    <col min="9" max="9" width="6.3046875" style="1" customWidth="1"/>
    <col min="10" max="11" width="6.23046875" style="1" customWidth="1"/>
    <col min="12" max="12" width="8.07421875" style="1" customWidth="1"/>
    <col min="13" max="13" width="5.4609375" style="1" customWidth="1"/>
    <col min="14" max="14" width="5.84375" style="1" customWidth="1"/>
    <col min="15" max="15" width="4.765625" style="1" customWidth="1"/>
    <col min="16" max="16" width="10.69140625" style="1" customWidth="1"/>
    <col min="17" max="17" width="5.3046875" style="1" customWidth="1"/>
    <col min="18" max="18" width="6.3046875" style="1" customWidth="1"/>
    <col min="19" max="19" width="6.765625" style="1" customWidth="1"/>
    <col min="20" max="20" width="6" style="1" customWidth="1"/>
    <col min="21" max="21" width="5.53515625" style="1" customWidth="1"/>
    <col min="22" max="22" width="5.84375" style="1" customWidth="1"/>
    <col min="23" max="23" width="1.69140625" style="1" customWidth="1"/>
    <col min="24" max="24" width="5.69140625" style="1" customWidth="1"/>
    <col min="25" max="25" width="5.53515625" style="1" customWidth="1"/>
    <col min="26" max="26" width="5.84375" style="1" customWidth="1"/>
    <col min="27" max="27" width="8.4609375" style="1" customWidth="1"/>
    <col min="28" max="28" width="5.53515625" style="1" customWidth="1"/>
    <col min="29" max="29" width="5.84375" style="1" customWidth="1"/>
    <col min="30" max="30" width="4.3046875" style="128" customWidth="1"/>
    <col min="31" max="256" width="7.69140625" style="1"/>
    <col min="257" max="257" width="5.07421875" style="1" customWidth="1"/>
    <col min="258" max="258" width="6.84375" style="1" customWidth="1"/>
    <col min="259" max="259" width="5.84375" style="1" customWidth="1"/>
    <col min="260" max="260" width="6.3046875" style="1" customWidth="1"/>
    <col min="261" max="261" width="7.84375" style="1" customWidth="1"/>
    <col min="262" max="262" width="5.84375" style="1" customWidth="1"/>
    <col min="263" max="263" width="6.69140625" style="1" customWidth="1"/>
    <col min="264" max="264" width="1.07421875" style="1" customWidth="1"/>
    <col min="265" max="265" width="6.3046875" style="1" customWidth="1"/>
    <col min="266" max="267" width="6.23046875" style="1" customWidth="1"/>
    <col min="268" max="268" width="8.07421875" style="1" customWidth="1"/>
    <col min="269" max="269" width="5.4609375" style="1" customWidth="1"/>
    <col min="270" max="270" width="5.84375" style="1" customWidth="1"/>
    <col min="271" max="271" width="4.765625" style="1" customWidth="1"/>
    <col min="272" max="272" width="10.69140625" style="1" customWidth="1"/>
    <col min="273" max="273" width="5.3046875" style="1" customWidth="1"/>
    <col min="274" max="274" width="6.3046875" style="1" customWidth="1"/>
    <col min="275" max="275" width="6.765625" style="1" customWidth="1"/>
    <col min="276" max="276" width="6" style="1" customWidth="1"/>
    <col min="277" max="277" width="5.53515625" style="1" customWidth="1"/>
    <col min="278" max="278" width="5.84375" style="1" customWidth="1"/>
    <col min="279" max="279" width="1.69140625" style="1" customWidth="1"/>
    <col min="280" max="280" width="5.69140625" style="1" customWidth="1"/>
    <col min="281" max="281" width="5.53515625" style="1" customWidth="1"/>
    <col min="282" max="282" width="5.84375" style="1" customWidth="1"/>
    <col min="283" max="283" width="8.4609375" style="1" customWidth="1"/>
    <col min="284" max="284" width="5.53515625" style="1" customWidth="1"/>
    <col min="285" max="285" width="5.84375" style="1" customWidth="1"/>
    <col min="286" max="286" width="4.3046875" style="1" customWidth="1"/>
    <col min="287" max="512" width="7.69140625" style="1"/>
    <col min="513" max="513" width="5.07421875" style="1" customWidth="1"/>
    <col min="514" max="514" width="6.84375" style="1" customWidth="1"/>
    <col min="515" max="515" width="5.84375" style="1" customWidth="1"/>
    <col min="516" max="516" width="6.3046875" style="1" customWidth="1"/>
    <col min="517" max="517" width="7.84375" style="1" customWidth="1"/>
    <col min="518" max="518" width="5.84375" style="1" customWidth="1"/>
    <col min="519" max="519" width="6.69140625" style="1" customWidth="1"/>
    <col min="520" max="520" width="1.07421875" style="1" customWidth="1"/>
    <col min="521" max="521" width="6.3046875" style="1" customWidth="1"/>
    <col min="522" max="523" width="6.23046875" style="1" customWidth="1"/>
    <col min="524" max="524" width="8.07421875" style="1" customWidth="1"/>
    <col min="525" max="525" width="5.4609375" style="1" customWidth="1"/>
    <col min="526" max="526" width="5.84375" style="1" customWidth="1"/>
    <col min="527" max="527" width="4.765625" style="1" customWidth="1"/>
    <col min="528" max="528" width="10.69140625" style="1" customWidth="1"/>
    <col min="529" max="529" width="5.3046875" style="1" customWidth="1"/>
    <col min="530" max="530" width="6.3046875" style="1" customWidth="1"/>
    <col min="531" max="531" width="6.765625" style="1" customWidth="1"/>
    <col min="532" max="532" width="6" style="1" customWidth="1"/>
    <col min="533" max="533" width="5.53515625" style="1" customWidth="1"/>
    <col min="534" max="534" width="5.84375" style="1" customWidth="1"/>
    <col min="535" max="535" width="1.69140625" style="1" customWidth="1"/>
    <col min="536" max="536" width="5.69140625" style="1" customWidth="1"/>
    <col min="537" max="537" width="5.53515625" style="1" customWidth="1"/>
    <col min="538" max="538" width="5.84375" style="1" customWidth="1"/>
    <col min="539" max="539" width="8.4609375" style="1" customWidth="1"/>
    <col min="540" max="540" width="5.53515625" style="1" customWidth="1"/>
    <col min="541" max="541" width="5.84375" style="1" customWidth="1"/>
    <col min="542" max="542" width="4.3046875" style="1" customWidth="1"/>
    <col min="543" max="768" width="7.69140625" style="1"/>
    <col min="769" max="769" width="5.07421875" style="1" customWidth="1"/>
    <col min="770" max="770" width="6.84375" style="1" customWidth="1"/>
    <col min="771" max="771" width="5.84375" style="1" customWidth="1"/>
    <col min="772" max="772" width="6.3046875" style="1" customWidth="1"/>
    <col min="773" max="773" width="7.84375" style="1" customWidth="1"/>
    <col min="774" max="774" width="5.84375" style="1" customWidth="1"/>
    <col min="775" max="775" width="6.69140625" style="1" customWidth="1"/>
    <col min="776" max="776" width="1.07421875" style="1" customWidth="1"/>
    <col min="777" max="777" width="6.3046875" style="1" customWidth="1"/>
    <col min="778" max="779" width="6.23046875" style="1" customWidth="1"/>
    <col min="780" max="780" width="8.07421875" style="1" customWidth="1"/>
    <col min="781" max="781" width="5.4609375" style="1" customWidth="1"/>
    <col min="782" max="782" width="5.84375" style="1" customWidth="1"/>
    <col min="783" max="783" width="4.765625" style="1" customWidth="1"/>
    <col min="784" max="784" width="10.69140625" style="1" customWidth="1"/>
    <col min="785" max="785" width="5.3046875" style="1" customWidth="1"/>
    <col min="786" max="786" width="6.3046875" style="1" customWidth="1"/>
    <col min="787" max="787" width="6.765625" style="1" customWidth="1"/>
    <col min="788" max="788" width="6" style="1" customWidth="1"/>
    <col min="789" max="789" width="5.53515625" style="1" customWidth="1"/>
    <col min="790" max="790" width="5.84375" style="1" customWidth="1"/>
    <col min="791" max="791" width="1.69140625" style="1" customWidth="1"/>
    <col min="792" max="792" width="5.69140625" style="1" customWidth="1"/>
    <col min="793" max="793" width="5.53515625" style="1" customWidth="1"/>
    <col min="794" max="794" width="5.84375" style="1" customWidth="1"/>
    <col min="795" max="795" width="8.4609375" style="1" customWidth="1"/>
    <col min="796" max="796" width="5.53515625" style="1" customWidth="1"/>
    <col min="797" max="797" width="5.84375" style="1" customWidth="1"/>
    <col min="798" max="798" width="4.3046875" style="1" customWidth="1"/>
    <col min="799" max="1024" width="7.69140625" style="1"/>
    <col min="1025" max="1025" width="5.07421875" style="1" customWidth="1"/>
    <col min="1026" max="1026" width="6.84375" style="1" customWidth="1"/>
    <col min="1027" max="1027" width="5.84375" style="1" customWidth="1"/>
    <col min="1028" max="1028" width="6.3046875" style="1" customWidth="1"/>
    <col min="1029" max="1029" width="7.84375" style="1" customWidth="1"/>
    <col min="1030" max="1030" width="5.84375" style="1" customWidth="1"/>
    <col min="1031" max="1031" width="6.69140625" style="1" customWidth="1"/>
    <col min="1032" max="1032" width="1.07421875" style="1" customWidth="1"/>
    <col min="1033" max="1033" width="6.3046875" style="1" customWidth="1"/>
    <col min="1034" max="1035" width="6.23046875" style="1" customWidth="1"/>
    <col min="1036" max="1036" width="8.07421875" style="1" customWidth="1"/>
    <col min="1037" max="1037" width="5.4609375" style="1" customWidth="1"/>
    <col min="1038" max="1038" width="5.84375" style="1" customWidth="1"/>
    <col min="1039" max="1039" width="4.765625" style="1" customWidth="1"/>
    <col min="1040" max="1040" width="10.69140625" style="1" customWidth="1"/>
    <col min="1041" max="1041" width="5.3046875" style="1" customWidth="1"/>
    <col min="1042" max="1042" width="6.3046875" style="1" customWidth="1"/>
    <col min="1043" max="1043" width="6.765625" style="1" customWidth="1"/>
    <col min="1044" max="1044" width="6" style="1" customWidth="1"/>
    <col min="1045" max="1045" width="5.53515625" style="1" customWidth="1"/>
    <col min="1046" max="1046" width="5.84375" style="1" customWidth="1"/>
    <col min="1047" max="1047" width="1.69140625" style="1" customWidth="1"/>
    <col min="1048" max="1048" width="5.69140625" style="1" customWidth="1"/>
    <col min="1049" max="1049" width="5.53515625" style="1" customWidth="1"/>
    <col min="1050" max="1050" width="5.84375" style="1" customWidth="1"/>
    <col min="1051" max="1051" width="8.4609375" style="1" customWidth="1"/>
    <col min="1052" max="1052" width="5.53515625" style="1" customWidth="1"/>
    <col min="1053" max="1053" width="5.84375" style="1" customWidth="1"/>
    <col min="1054" max="1054" width="4.3046875" style="1" customWidth="1"/>
    <col min="1055" max="1280" width="7.69140625" style="1"/>
    <col min="1281" max="1281" width="5.07421875" style="1" customWidth="1"/>
    <col min="1282" max="1282" width="6.84375" style="1" customWidth="1"/>
    <col min="1283" max="1283" width="5.84375" style="1" customWidth="1"/>
    <col min="1284" max="1284" width="6.3046875" style="1" customWidth="1"/>
    <col min="1285" max="1285" width="7.84375" style="1" customWidth="1"/>
    <col min="1286" max="1286" width="5.84375" style="1" customWidth="1"/>
    <col min="1287" max="1287" width="6.69140625" style="1" customWidth="1"/>
    <col min="1288" max="1288" width="1.07421875" style="1" customWidth="1"/>
    <col min="1289" max="1289" width="6.3046875" style="1" customWidth="1"/>
    <col min="1290" max="1291" width="6.23046875" style="1" customWidth="1"/>
    <col min="1292" max="1292" width="8.07421875" style="1" customWidth="1"/>
    <col min="1293" max="1293" width="5.4609375" style="1" customWidth="1"/>
    <col min="1294" max="1294" width="5.84375" style="1" customWidth="1"/>
    <col min="1295" max="1295" width="4.765625" style="1" customWidth="1"/>
    <col min="1296" max="1296" width="10.69140625" style="1" customWidth="1"/>
    <col min="1297" max="1297" width="5.3046875" style="1" customWidth="1"/>
    <col min="1298" max="1298" width="6.3046875" style="1" customWidth="1"/>
    <col min="1299" max="1299" width="6.765625" style="1" customWidth="1"/>
    <col min="1300" max="1300" width="6" style="1" customWidth="1"/>
    <col min="1301" max="1301" width="5.53515625" style="1" customWidth="1"/>
    <col min="1302" max="1302" width="5.84375" style="1" customWidth="1"/>
    <col min="1303" max="1303" width="1.69140625" style="1" customWidth="1"/>
    <col min="1304" max="1304" width="5.69140625" style="1" customWidth="1"/>
    <col min="1305" max="1305" width="5.53515625" style="1" customWidth="1"/>
    <col min="1306" max="1306" width="5.84375" style="1" customWidth="1"/>
    <col min="1307" max="1307" width="8.4609375" style="1" customWidth="1"/>
    <col min="1308" max="1308" width="5.53515625" style="1" customWidth="1"/>
    <col min="1309" max="1309" width="5.84375" style="1" customWidth="1"/>
    <col min="1310" max="1310" width="4.3046875" style="1" customWidth="1"/>
    <col min="1311" max="1536" width="7.69140625" style="1"/>
    <col min="1537" max="1537" width="5.07421875" style="1" customWidth="1"/>
    <col min="1538" max="1538" width="6.84375" style="1" customWidth="1"/>
    <col min="1539" max="1539" width="5.84375" style="1" customWidth="1"/>
    <col min="1540" max="1540" width="6.3046875" style="1" customWidth="1"/>
    <col min="1541" max="1541" width="7.84375" style="1" customWidth="1"/>
    <col min="1542" max="1542" width="5.84375" style="1" customWidth="1"/>
    <col min="1543" max="1543" width="6.69140625" style="1" customWidth="1"/>
    <col min="1544" max="1544" width="1.07421875" style="1" customWidth="1"/>
    <col min="1545" max="1545" width="6.3046875" style="1" customWidth="1"/>
    <col min="1546" max="1547" width="6.23046875" style="1" customWidth="1"/>
    <col min="1548" max="1548" width="8.07421875" style="1" customWidth="1"/>
    <col min="1549" max="1549" width="5.4609375" style="1" customWidth="1"/>
    <col min="1550" max="1550" width="5.84375" style="1" customWidth="1"/>
    <col min="1551" max="1551" width="4.765625" style="1" customWidth="1"/>
    <col min="1552" max="1552" width="10.69140625" style="1" customWidth="1"/>
    <col min="1553" max="1553" width="5.3046875" style="1" customWidth="1"/>
    <col min="1554" max="1554" width="6.3046875" style="1" customWidth="1"/>
    <col min="1555" max="1555" width="6.765625" style="1" customWidth="1"/>
    <col min="1556" max="1556" width="6" style="1" customWidth="1"/>
    <col min="1557" max="1557" width="5.53515625" style="1" customWidth="1"/>
    <col min="1558" max="1558" width="5.84375" style="1" customWidth="1"/>
    <col min="1559" max="1559" width="1.69140625" style="1" customWidth="1"/>
    <col min="1560" max="1560" width="5.69140625" style="1" customWidth="1"/>
    <col min="1561" max="1561" width="5.53515625" style="1" customWidth="1"/>
    <col min="1562" max="1562" width="5.84375" style="1" customWidth="1"/>
    <col min="1563" max="1563" width="8.4609375" style="1" customWidth="1"/>
    <col min="1564" max="1564" width="5.53515625" style="1" customWidth="1"/>
    <col min="1565" max="1565" width="5.84375" style="1" customWidth="1"/>
    <col min="1566" max="1566" width="4.3046875" style="1" customWidth="1"/>
    <col min="1567" max="1792" width="7.69140625" style="1"/>
    <col min="1793" max="1793" width="5.07421875" style="1" customWidth="1"/>
    <col min="1794" max="1794" width="6.84375" style="1" customWidth="1"/>
    <col min="1795" max="1795" width="5.84375" style="1" customWidth="1"/>
    <col min="1796" max="1796" width="6.3046875" style="1" customWidth="1"/>
    <col min="1797" max="1797" width="7.84375" style="1" customWidth="1"/>
    <col min="1798" max="1798" width="5.84375" style="1" customWidth="1"/>
    <col min="1799" max="1799" width="6.69140625" style="1" customWidth="1"/>
    <col min="1800" max="1800" width="1.07421875" style="1" customWidth="1"/>
    <col min="1801" max="1801" width="6.3046875" style="1" customWidth="1"/>
    <col min="1802" max="1803" width="6.23046875" style="1" customWidth="1"/>
    <col min="1804" max="1804" width="8.07421875" style="1" customWidth="1"/>
    <col min="1805" max="1805" width="5.4609375" style="1" customWidth="1"/>
    <col min="1806" max="1806" width="5.84375" style="1" customWidth="1"/>
    <col min="1807" max="1807" width="4.765625" style="1" customWidth="1"/>
    <col min="1808" max="1808" width="10.69140625" style="1" customWidth="1"/>
    <col min="1809" max="1809" width="5.3046875" style="1" customWidth="1"/>
    <col min="1810" max="1810" width="6.3046875" style="1" customWidth="1"/>
    <col min="1811" max="1811" width="6.765625" style="1" customWidth="1"/>
    <col min="1812" max="1812" width="6" style="1" customWidth="1"/>
    <col min="1813" max="1813" width="5.53515625" style="1" customWidth="1"/>
    <col min="1814" max="1814" width="5.84375" style="1" customWidth="1"/>
    <col min="1815" max="1815" width="1.69140625" style="1" customWidth="1"/>
    <col min="1816" max="1816" width="5.69140625" style="1" customWidth="1"/>
    <col min="1817" max="1817" width="5.53515625" style="1" customWidth="1"/>
    <col min="1818" max="1818" width="5.84375" style="1" customWidth="1"/>
    <col min="1819" max="1819" width="8.4609375" style="1" customWidth="1"/>
    <col min="1820" max="1820" width="5.53515625" style="1" customWidth="1"/>
    <col min="1821" max="1821" width="5.84375" style="1" customWidth="1"/>
    <col min="1822" max="1822" width="4.3046875" style="1" customWidth="1"/>
    <col min="1823" max="2048" width="7.69140625" style="1"/>
    <col min="2049" max="2049" width="5.07421875" style="1" customWidth="1"/>
    <col min="2050" max="2050" width="6.84375" style="1" customWidth="1"/>
    <col min="2051" max="2051" width="5.84375" style="1" customWidth="1"/>
    <col min="2052" max="2052" width="6.3046875" style="1" customWidth="1"/>
    <col min="2053" max="2053" width="7.84375" style="1" customWidth="1"/>
    <col min="2054" max="2054" width="5.84375" style="1" customWidth="1"/>
    <col min="2055" max="2055" width="6.69140625" style="1" customWidth="1"/>
    <col min="2056" max="2056" width="1.07421875" style="1" customWidth="1"/>
    <col min="2057" max="2057" width="6.3046875" style="1" customWidth="1"/>
    <col min="2058" max="2059" width="6.23046875" style="1" customWidth="1"/>
    <col min="2060" max="2060" width="8.07421875" style="1" customWidth="1"/>
    <col min="2061" max="2061" width="5.4609375" style="1" customWidth="1"/>
    <col min="2062" max="2062" width="5.84375" style="1" customWidth="1"/>
    <col min="2063" max="2063" width="4.765625" style="1" customWidth="1"/>
    <col min="2064" max="2064" width="10.69140625" style="1" customWidth="1"/>
    <col min="2065" max="2065" width="5.3046875" style="1" customWidth="1"/>
    <col min="2066" max="2066" width="6.3046875" style="1" customWidth="1"/>
    <col min="2067" max="2067" width="6.765625" style="1" customWidth="1"/>
    <col min="2068" max="2068" width="6" style="1" customWidth="1"/>
    <col min="2069" max="2069" width="5.53515625" style="1" customWidth="1"/>
    <col min="2070" max="2070" width="5.84375" style="1" customWidth="1"/>
    <col min="2071" max="2071" width="1.69140625" style="1" customWidth="1"/>
    <col min="2072" max="2072" width="5.69140625" style="1" customWidth="1"/>
    <col min="2073" max="2073" width="5.53515625" style="1" customWidth="1"/>
    <col min="2074" max="2074" width="5.84375" style="1" customWidth="1"/>
    <col min="2075" max="2075" width="8.4609375" style="1" customWidth="1"/>
    <col min="2076" max="2076" width="5.53515625" style="1" customWidth="1"/>
    <col min="2077" max="2077" width="5.84375" style="1" customWidth="1"/>
    <col min="2078" max="2078" width="4.3046875" style="1" customWidth="1"/>
    <col min="2079" max="2304" width="7.69140625" style="1"/>
    <col min="2305" max="2305" width="5.07421875" style="1" customWidth="1"/>
    <col min="2306" max="2306" width="6.84375" style="1" customWidth="1"/>
    <col min="2307" max="2307" width="5.84375" style="1" customWidth="1"/>
    <col min="2308" max="2308" width="6.3046875" style="1" customWidth="1"/>
    <col min="2309" max="2309" width="7.84375" style="1" customWidth="1"/>
    <col min="2310" max="2310" width="5.84375" style="1" customWidth="1"/>
    <col min="2311" max="2311" width="6.69140625" style="1" customWidth="1"/>
    <col min="2312" max="2312" width="1.07421875" style="1" customWidth="1"/>
    <col min="2313" max="2313" width="6.3046875" style="1" customWidth="1"/>
    <col min="2314" max="2315" width="6.23046875" style="1" customWidth="1"/>
    <col min="2316" max="2316" width="8.07421875" style="1" customWidth="1"/>
    <col min="2317" max="2317" width="5.4609375" style="1" customWidth="1"/>
    <col min="2318" max="2318" width="5.84375" style="1" customWidth="1"/>
    <col min="2319" max="2319" width="4.765625" style="1" customWidth="1"/>
    <col min="2320" max="2320" width="10.69140625" style="1" customWidth="1"/>
    <col min="2321" max="2321" width="5.3046875" style="1" customWidth="1"/>
    <col min="2322" max="2322" width="6.3046875" style="1" customWidth="1"/>
    <col min="2323" max="2323" width="6.765625" style="1" customWidth="1"/>
    <col min="2324" max="2324" width="6" style="1" customWidth="1"/>
    <col min="2325" max="2325" width="5.53515625" style="1" customWidth="1"/>
    <col min="2326" max="2326" width="5.84375" style="1" customWidth="1"/>
    <col min="2327" max="2327" width="1.69140625" style="1" customWidth="1"/>
    <col min="2328" max="2328" width="5.69140625" style="1" customWidth="1"/>
    <col min="2329" max="2329" width="5.53515625" style="1" customWidth="1"/>
    <col min="2330" max="2330" width="5.84375" style="1" customWidth="1"/>
    <col min="2331" max="2331" width="8.4609375" style="1" customWidth="1"/>
    <col min="2332" max="2332" width="5.53515625" style="1" customWidth="1"/>
    <col min="2333" max="2333" width="5.84375" style="1" customWidth="1"/>
    <col min="2334" max="2334" width="4.3046875" style="1" customWidth="1"/>
    <col min="2335" max="2560" width="7.69140625" style="1"/>
    <col min="2561" max="2561" width="5.07421875" style="1" customWidth="1"/>
    <col min="2562" max="2562" width="6.84375" style="1" customWidth="1"/>
    <col min="2563" max="2563" width="5.84375" style="1" customWidth="1"/>
    <col min="2564" max="2564" width="6.3046875" style="1" customWidth="1"/>
    <col min="2565" max="2565" width="7.84375" style="1" customWidth="1"/>
    <col min="2566" max="2566" width="5.84375" style="1" customWidth="1"/>
    <col min="2567" max="2567" width="6.69140625" style="1" customWidth="1"/>
    <col min="2568" max="2568" width="1.07421875" style="1" customWidth="1"/>
    <col min="2569" max="2569" width="6.3046875" style="1" customWidth="1"/>
    <col min="2570" max="2571" width="6.23046875" style="1" customWidth="1"/>
    <col min="2572" max="2572" width="8.07421875" style="1" customWidth="1"/>
    <col min="2573" max="2573" width="5.4609375" style="1" customWidth="1"/>
    <col min="2574" max="2574" width="5.84375" style="1" customWidth="1"/>
    <col min="2575" max="2575" width="4.765625" style="1" customWidth="1"/>
    <col min="2576" max="2576" width="10.69140625" style="1" customWidth="1"/>
    <col min="2577" max="2577" width="5.3046875" style="1" customWidth="1"/>
    <col min="2578" max="2578" width="6.3046875" style="1" customWidth="1"/>
    <col min="2579" max="2579" width="6.765625" style="1" customWidth="1"/>
    <col min="2580" max="2580" width="6" style="1" customWidth="1"/>
    <col min="2581" max="2581" width="5.53515625" style="1" customWidth="1"/>
    <col min="2582" max="2582" width="5.84375" style="1" customWidth="1"/>
    <col min="2583" max="2583" width="1.69140625" style="1" customWidth="1"/>
    <col min="2584" max="2584" width="5.69140625" style="1" customWidth="1"/>
    <col min="2585" max="2585" width="5.53515625" style="1" customWidth="1"/>
    <col min="2586" max="2586" width="5.84375" style="1" customWidth="1"/>
    <col min="2587" max="2587" width="8.4609375" style="1" customWidth="1"/>
    <col min="2588" max="2588" width="5.53515625" style="1" customWidth="1"/>
    <col min="2589" max="2589" width="5.84375" style="1" customWidth="1"/>
    <col min="2590" max="2590" width="4.3046875" style="1" customWidth="1"/>
    <col min="2591" max="2816" width="7.69140625" style="1"/>
    <col min="2817" max="2817" width="5.07421875" style="1" customWidth="1"/>
    <col min="2818" max="2818" width="6.84375" style="1" customWidth="1"/>
    <col min="2819" max="2819" width="5.84375" style="1" customWidth="1"/>
    <col min="2820" max="2820" width="6.3046875" style="1" customWidth="1"/>
    <col min="2821" max="2821" width="7.84375" style="1" customWidth="1"/>
    <col min="2822" max="2822" width="5.84375" style="1" customWidth="1"/>
    <col min="2823" max="2823" width="6.69140625" style="1" customWidth="1"/>
    <col min="2824" max="2824" width="1.07421875" style="1" customWidth="1"/>
    <col min="2825" max="2825" width="6.3046875" style="1" customWidth="1"/>
    <col min="2826" max="2827" width="6.23046875" style="1" customWidth="1"/>
    <col min="2828" max="2828" width="8.07421875" style="1" customWidth="1"/>
    <col min="2829" max="2829" width="5.4609375" style="1" customWidth="1"/>
    <col min="2830" max="2830" width="5.84375" style="1" customWidth="1"/>
    <col min="2831" max="2831" width="4.765625" style="1" customWidth="1"/>
    <col min="2832" max="2832" width="10.69140625" style="1" customWidth="1"/>
    <col min="2833" max="2833" width="5.3046875" style="1" customWidth="1"/>
    <col min="2834" max="2834" width="6.3046875" style="1" customWidth="1"/>
    <col min="2835" max="2835" width="6.765625" style="1" customWidth="1"/>
    <col min="2836" max="2836" width="6" style="1" customWidth="1"/>
    <col min="2837" max="2837" width="5.53515625" style="1" customWidth="1"/>
    <col min="2838" max="2838" width="5.84375" style="1" customWidth="1"/>
    <col min="2839" max="2839" width="1.69140625" style="1" customWidth="1"/>
    <col min="2840" max="2840" width="5.69140625" style="1" customWidth="1"/>
    <col min="2841" max="2841" width="5.53515625" style="1" customWidth="1"/>
    <col min="2842" max="2842" width="5.84375" style="1" customWidth="1"/>
    <col min="2843" max="2843" width="8.4609375" style="1" customWidth="1"/>
    <col min="2844" max="2844" width="5.53515625" style="1" customWidth="1"/>
    <col min="2845" max="2845" width="5.84375" style="1" customWidth="1"/>
    <col min="2846" max="2846" width="4.3046875" style="1" customWidth="1"/>
    <col min="2847" max="3072" width="7.69140625" style="1"/>
    <col min="3073" max="3073" width="5.07421875" style="1" customWidth="1"/>
    <col min="3074" max="3074" width="6.84375" style="1" customWidth="1"/>
    <col min="3075" max="3075" width="5.84375" style="1" customWidth="1"/>
    <col min="3076" max="3076" width="6.3046875" style="1" customWidth="1"/>
    <col min="3077" max="3077" width="7.84375" style="1" customWidth="1"/>
    <col min="3078" max="3078" width="5.84375" style="1" customWidth="1"/>
    <col min="3079" max="3079" width="6.69140625" style="1" customWidth="1"/>
    <col min="3080" max="3080" width="1.07421875" style="1" customWidth="1"/>
    <col min="3081" max="3081" width="6.3046875" style="1" customWidth="1"/>
    <col min="3082" max="3083" width="6.23046875" style="1" customWidth="1"/>
    <col min="3084" max="3084" width="8.07421875" style="1" customWidth="1"/>
    <col min="3085" max="3085" width="5.4609375" style="1" customWidth="1"/>
    <col min="3086" max="3086" width="5.84375" style="1" customWidth="1"/>
    <col min="3087" max="3087" width="4.765625" style="1" customWidth="1"/>
    <col min="3088" max="3088" width="10.69140625" style="1" customWidth="1"/>
    <col min="3089" max="3089" width="5.3046875" style="1" customWidth="1"/>
    <col min="3090" max="3090" width="6.3046875" style="1" customWidth="1"/>
    <col min="3091" max="3091" width="6.765625" style="1" customWidth="1"/>
    <col min="3092" max="3092" width="6" style="1" customWidth="1"/>
    <col min="3093" max="3093" width="5.53515625" style="1" customWidth="1"/>
    <col min="3094" max="3094" width="5.84375" style="1" customWidth="1"/>
    <col min="3095" max="3095" width="1.69140625" style="1" customWidth="1"/>
    <col min="3096" max="3096" width="5.69140625" style="1" customWidth="1"/>
    <col min="3097" max="3097" width="5.53515625" style="1" customWidth="1"/>
    <col min="3098" max="3098" width="5.84375" style="1" customWidth="1"/>
    <col min="3099" max="3099" width="8.4609375" style="1" customWidth="1"/>
    <col min="3100" max="3100" width="5.53515625" style="1" customWidth="1"/>
    <col min="3101" max="3101" width="5.84375" style="1" customWidth="1"/>
    <col min="3102" max="3102" width="4.3046875" style="1" customWidth="1"/>
    <col min="3103" max="3328" width="7.69140625" style="1"/>
    <col min="3329" max="3329" width="5.07421875" style="1" customWidth="1"/>
    <col min="3330" max="3330" width="6.84375" style="1" customWidth="1"/>
    <col min="3331" max="3331" width="5.84375" style="1" customWidth="1"/>
    <col min="3332" max="3332" width="6.3046875" style="1" customWidth="1"/>
    <col min="3333" max="3333" width="7.84375" style="1" customWidth="1"/>
    <col min="3334" max="3334" width="5.84375" style="1" customWidth="1"/>
    <col min="3335" max="3335" width="6.69140625" style="1" customWidth="1"/>
    <col min="3336" max="3336" width="1.07421875" style="1" customWidth="1"/>
    <col min="3337" max="3337" width="6.3046875" style="1" customWidth="1"/>
    <col min="3338" max="3339" width="6.23046875" style="1" customWidth="1"/>
    <col min="3340" max="3340" width="8.07421875" style="1" customWidth="1"/>
    <col min="3341" max="3341" width="5.4609375" style="1" customWidth="1"/>
    <col min="3342" max="3342" width="5.84375" style="1" customWidth="1"/>
    <col min="3343" max="3343" width="4.765625" style="1" customWidth="1"/>
    <col min="3344" max="3344" width="10.69140625" style="1" customWidth="1"/>
    <col min="3345" max="3345" width="5.3046875" style="1" customWidth="1"/>
    <col min="3346" max="3346" width="6.3046875" style="1" customWidth="1"/>
    <col min="3347" max="3347" width="6.765625" style="1" customWidth="1"/>
    <col min="3348" max="3348" width="6" style="1" customWidth="1"/>
    <col min="3349" max="3349" width="5.53515625" style="1" customWidth="1"/>
    <col min="3350" max="3350" width="5.84375" style="1" customWidth="1"/>
    <col min="3351" max="3351" width="1.69140625" style="1" customWidth="1"/>
    <col min="3352" max="3352" width="5.69140625" style="1" customWidth="1"/>
    <col min="3353" max="3353" width="5.53515625" style="1" customWidth="1"/>
    <col min="3354" max="3354" width="5.84375" style="1" customWidth="1"/>
    <col min="3355" max="3355" width="8.4609375" style="1" customWidth="1"/>
    <col min="3356" max="3356" width="5.53515625" style="1" customWidth="1"/>
    <col min="3357" max="3357" width="5.84375" style="1" customWidth="1"/>
    <col min="3358" max="3358" width="4.3046875" style="1" customWidth="1"/>
    <col min="3359" max="3584" width="7.69140625" style="1"/>
    <col min="3585" max="3585" width="5.07421875" style="1" customWidth="1"/>
    <col min="3586" max="3586" width="6.84375" style="1" customWidth="1"/>
    <col min="3587" max="3587" width="5.84375" style="1" customWidth="1"/>
    <col min="3588" max="3588" width="6.3046875" style="1" customWidth="1"/>
    <col min="3589" max="3589" width="7.84375" style="1" customWidth="1"/>
    <col min="3590" max="3590" width="5.84375" style="1" customWidth="1"/>
    <col min="3591" max="3591" width="6.69140625" style="1" customWidth="1"/>
    <col min="3592" max="3592" width="1.07421875" style="1" customWidth="1"/>
    <col min="3593" max="3593" width="6.3046875" style="1" customWidth="1"/>
    <col min="3594" max="3595" width="6.23046875" style="1" customWidth="1"/>
    <col min="3596" max="3596" width="8.07421875" style="1" customWidth="1"/>
    <col min="3597" max="3597" width="5.4609375" style="1" customWidth="1"/>
    <col min="3598" max="3598" width="5.84375" style="1" customWidth="1"/>
    <col min="3599" max="3599" width="4.765625" style="1" customWidth="1"/>
    <col min="3600" max="3600" width="10.69140625" style="1" customWidth="1"/>
    <col min="3601" max="3601" width="5.3046875" style="1" customWidth="1"/>
    <col min="3602" max="3602" width="6.3046875" style="1" customWidth="1"/>
    <col min="3603" max="3603" width="6.765625" style="1" customWidth="1"/>
    <col min="3604" max="3604" width="6" style="1" customWidth="1"/>
    <col min="3605" max="3605" width="5.53515625" style="1" customWidth="1"/>
    <col min="3606" max="3606" width="5.84375" style="1" customWidth="1"/>
    <col min="3607" max="3607" width="1.69140625" style="1" customWidth="1"/>
    <col min="3608" max="3608" width="5.69140625" style="1" customWidth="1"/>
    <col min="3609" max="3609" width="5.53515625" style="1" customWidth="1"/>
    <col min="3610" max="3610" width="5.84375" style="1" customWidth="1"/>
    <col min="3611" max="3611" width="8.4609375" style="1" customWidth="1"/>
    <col min="3612" max="3612" width="5.53515625" style="1" customWidth="1"/>
    <col min="3613" max="3613" width="5.84375" style="1" customWidth="1"/>
    <col min="3614" max="3614" width="4.3046875" style="1" customWidth="1"/>
    <col min="3615" max="3840" width="7.69140625" style="1"/>
    <col min="3841" max="3841" width="5.07421875" style="1" customWidth="1"/>
    <col min="3842" max="3842" width="6.84375" style="1" customWidth="1"/>
    <col min="3843" max="3843" width="5.84375" style="1" customWidth="1"/>
    <col min="3844" max="3844" width="6.3046875" style="1" customWidth="1"/>
    <col min="3845" max="3845" width="7.84375" style="1" customWidth="1"/>
    <col min="3846" max="3846" width="5.84375" style="1" customWidth="1"/>
    <col min="3847" max="3847" width="6.69140625" style="1" customWidth="1"/>
    <col min="3848" max="3848" width="1.07421875" style="1" customWidth="1"/>
    <col min="3849" max="3849" width="6.3046875" style="1" customWidth="1"/>
    <col min="3850" max="3851" width="6.23046875" style="1" customWidth="1"/>
    <col min="3852" max="3852" width="8.07421875" style="1" customWidth="1"/>
    <col min="3853" max="3853" width="5.4609375" style="1" customWidth="1"/>
    <col min="3854" max="3854" width="5.84375" style="1" customWidth="1"/>
    <col min="3855" max="3855" width="4.765625" style="1" customWidth="1"/>
    <col min="3856" max="3856" width="10.69140625" style="1" customWidth="1"/>
    <col min="3857" max="3857" width="5.3046875" style="1" customWidth="1"/>
    <col min="3858" max="3858" width="6.3046875" style="1" customWidth="1"/>
    <col min="3859" max="3859" width="6.765625" style="1" customWidth="1"/>
    <col min="3860" max="3860" width="6" style="1" customWidth="1"/>
    <col min="3861" max="3861" width="5.53515625" style="1" customWidth="1"/>
    <col min="3862" max="3862" width="5.84375" style="1" customWidth="1"/>
    <col min="3863" max="3863" width="1.69140625" style="1" customWidth="1"/>
    <col min="3864" max="3864" width="5.69140625" style="1" customWidth="1"/>
    <col min="3865" max="3865" width="5.53515625" style="1" customWidth="1"/>
    <col min="3866" max="3866" width="5.84375" style="1" customWidth="1"/>
    <col min="3867" max="3867" width="8.4609375" style="1" customWidth="1"/>
    <col min="3868" max="3868" width="5.53515625" style="1" customWidth="1"/>
    <col min="3869" max="3869" width="5.84375" style="1" customWidth="1"/>
    <col min="3870" max="3870" width="4.3046875" style="1" customWidth="1"/>
    <col min="3871" max="4096" width="7.69140625" style="1"/>
    <col min="4097" max="4097" width="5.07421875" style="1" customWidth="1"/>
    <col min="4098" max="4098" width="6.84375" style="1" customWidth="1"/>
    <col min="4099" max="4099" width="5.84375" style="1" customWidth="1"/>
    <col min="4100" max="4100" width="6.3046875" style="1" customWidth="1"/>
    <col min="4101" max="4101" width="7.84375" style="1" customWidth="1"/>
    <col min="4102" max="4102" width="5.84375" style="1" customWidth="1"/>
    <col min="4103" max="4103" width="6.69140625" style="1" customWidth="1"/>
    <col min="4104" max="4104" width="1.07421875" style="1" customWidth="1"/>
    <col min="4105" max="4105" width="6.3046875" style="1" customWidth="1"/>
    <col min="4106" max="4107" width="6.23046875" style="1" customWidth="1"/>
    <col min="4108" max="4108" width="8.07421875" style="1" customWidth="1"/>
    <col min="4109" max="4109" width="5.4609375" style="1" customWidth="1"/>
    <col min="4110" max="4110" width="5.84375" style="1" customWidth="1"/>
    <col min="4111" max="4111" width="4.765625" style="1" customWidth="1"/>
    <col min="4112" max="4112" width="10.69140625" style="1" customWidth="1"/>
    <col min="4113" max="4113" width="5.3046875" style="1" customWidth="1"/>
    <col min="4114" max="4114" width="6.3046875" style="1" customWidth="1"/>
    <col min="4115" max="4115" width="6.765625" style="1" customWidth="1"/>
    <col min="4116" max="4116" width="6" style="1" customWidth="1"/>
    <col min="4117" max="4117" width="5.53515625" style="1" customWidth="1"/>
    <col min="4118" max="4118" width="5.84375" style="1" customWidth="1"/>
    <col min="4119" max="4119" width="1.69140625" style="1" customWidth="1"/>
    <col min="4120" max="4120" width="5.69140625" style="1" customWidth="1"/>
    <col min="4121" max="4121" width="5.53515625" style="1" customWidth="1"/>
    <col min="4122" max="4122" width="5.84375" style="1" customWidth="1"/>
    <col min="4123" max="4123" width="8.4609375" style="1" customWidth="1"/>
    <col min="4124" max="4124" width="5.53515625" style="1" customWidth="1"/>
    <col min="4125" max="4125" width="5.84375" style="1" customWidth="1"/>
    <col min="4126" max="4126" width="4.3046875" style="1" customWidth="1"/>
    <col min="4127" max="4352" width="7.69140625" style="1"/>
    <col min="4353" max="4353" width="5.07421875" style="1" customWidth="1"/>
    <col min="4354" max="4354" width="6.84375" style="1" customWidth="1"/>
    <col min="4355" max="4355" width="5.84375" style="1" customWidth="1"/>
    <col min="4356" max="4356" width="6.3046875" style="1" customWidth="1"/>
    <col min="4357" max="4357" width="7.84375" style="1" customWidth="1"/>
    <col min="4358" max="4358" width="5.84375" style="1" customWidth="1"/>
    <col min="4359" max="4359" width="6.69140625" style="1" customWidth="1"/>
    <col min="4360" max="4360" width="1.07421875" style="1" customWidth="1"/>
    <col min="4361" max="4361" width="6.3046875" style="1" customWidth="1"/>
    <col min="4362" max="4363" width="6.23046875" style="1" customWidth="1"/>
    <col min="4364" max="4364" width="8.07421875" style="1" customWidth="1"/>
    <col min="4365" max="4365" width="5.4609375" style="1" customWidth="1"/>
    <col min="4366" max="4366" width="5.84375" style="1" customWidth="1"/>
    <col min="4367" max="4367" width="4.765625" style="1" customWidth="1"/>
    <col min="4368" max="4368" width="10.69140625" style="1" customWidth="1"/>
    <col min="4369" max="4369" width="5.3046875" style="1" customWidth="1"/>
    <col min="4370" max="4370" width="6.3046875" style="1" customWidth="1"/>
    <col min="4371" max="4371" width="6.765625" style="1" customWidth="1"/>
    <col min="4372" max="4372" width="6" style="1" customWidth="1"/>
    <col min="4373" max="4373" width="5.53515625" style="1" customWidth="1"/>
    <col min="4374" max="4374" width="5.84375" style="1" customWidth="1"/>
    <col min="4375" max="4375" width="1.69140625" style="1" customWidth="1"/>
    <col min="4376" max="4376" width="5.69140625" style="1" customWidth="1"/>
    <col min="4377" max="4377" width="5.53515625" style="1" customWidth="1"/>
    <col min="4378" max="4378" width="5.84375" style="1" customWidth="1"/>
    <col min="4379" max="4379" width="8.4609375" style="1" customWidth="1"/>
    <col min="4380" max="4380" width="5.53515625" style="1" customWidth="1"/>
    <col min="4381" max="4381" width="5.84375" style="1" customWidth="1"/>
    <col min="4382" max="4382" width="4.3046875" style="1" customWidth="1"/>
    <col min="4383" max="4608" width="7.69140625" style="1"/>
    <col min="4609" max="4609" width="5.07421875" style="1" customWidth="1"/>
    <col min="4610" max="4610" width="6.84375" style="1" customWidth="1"/>
    <col min="4611" max="4611" width="5.84375" style="1" customWidth="1"/>
    <col min="4612" max="4612" width="6.3046875" style="1" customWidth="1"/>
    <col min="4613" max="4613" width="7.84375" style="1" customWidth="1"/>
    <col min="4614" max="4614" width="5.84375" style="1" customWidth="1"/>
    <col min="4615" max="4615" width="6.69140625" style="1" customWidth="1"/>
    <col min="4616" max="4616" width="1.07421875" style="1" customWidth="1"/>
    <col min="4617" max="4617" width="6.3046875" style="1" customWidth="1"/>
    <col min="4618" max="4619" width="6.23046875" style="1" customWidth="1"/>
    <col min="4620" max="4620" width="8.07421875" style="1" customWidth="1"/>
    <col min="4621" max="4621" width="5.4609375" style="1" customWidth="1"/>
    <col min="4622" max="4622" width="5.84375" style="1" customWidth="1"/>
    <col min="4623" max="4623" width="4.765625" style="1" customWidth="1"/>
    <col min="4624" max="4624" width="10.69140625" style="1" customWidth="1"/>
    <col min="4625" max="4625" width="5.3046875" style="1" customWidth="1"/>
    <col min="4626" max="4626" width="6.3046875" style="1" customWidth="1"/>
    <col min="4627" max="4627" width="6.765625" style="1" customWidth="1"/>
    <col min="4628" max="4628" width="6" style="1" customWidth="1"/>
    <col min="4629" max="4629" width="5.53515625" style="1" customWidth="1"/>
    <col min="4630" max="4630" width="5.84375" style="1" customWidth="1"/>
    <col min="4631" max="4631" width="1.69140625" style="1" customWidth="1"/>
    <col min="4632" max="4632" width="5.69140625" style="1" customWidth="1"/>
    <col min="4633" max="4633" width="5.53515625" style="1" customWidth="1"/>
    <col min="4634" max="4634" width="5.84375" style="1" customWidth="1"/>
    <col min="4635" max="4635" width="8.4609375" style="1" customWidth="1"/>
    <col min="4636" max="4636" width="5.53515625" style="1" customWidth="1"/>
    <col min="4637" max="4637" width="5.84375" style="1" customWidth="1"/>
    <col min="4638" max="4638" width="4.3046875" style="1" customWidth="1"/>
    <col min="4639" max="4864" width="7.69140625" style="1"/>
    <col min="4865" max="4865" width="5.07421875" style="1" customWidth="1"/>
    <col min="4866" max="4866" width="6.84375" style="1" customWidth="1"/>
    <col min="4867" max="4867" width="5.84375" style="1" customWidth="1"/>
    <col min="4868" max="4868" width="6.3046875" style="1" customWidth="1"/>
    <col min="4869" max="4869" width="7.84375" style="1" customWidth="1"/>
    <col min="4870" max="4870" width="5.84375" style="1" customWidth="1"/>
    <col min="4871" max="4871" width="6.69140625" style="1" customWidth="1"/>
    <col min="4872" max="4872" width="1.07421875" style="1" customWidth="1"/>
    <col min="4873" max="4873" width="6.3046875" style="1" customWidth="1"/>
    <col min="4874" max="4875" width="6.23046875" style="1" customWidth="1"/>
    <col min="4876" max="4876" width="8.07421875" style="1" customWidth="1"/>
    <col min="4877" max="4877" width="5.4609375" style="1" customWidth="1"/>
    <col min="4878" max="4878" width="5.84375" style="1" customWidth="1"/>
    <col min="4879" max="4879" width="4.765625" style="1" customWidth="1"/>
    <col min="4880" max="4880" width="10.69140625" style="1" customWidth="1"/>
    <col min="4881" max="4881" width="5.3046875" style="1" customWidth="1"/>
    <col min="4882" max="4882" width="6.3046875" style="1" customWidth="1"/>
    <col min="4883" max="4883" width="6.765625" style="1" customWidth="1"/>
    <col min="4884" max="4884" width="6" style="1" customWidth="1"/>
    <col min="4885" max="4885" width="5.53515625" style="1" customWidth="1"/>
    <col min="4886" max="4886" width="5.84375" style="1" customWidth="1"/>
    <col min="4887" max="4887" width="1.69140625" style="1" customWidth="1"/>
    <col min="4888" max="4888" width="5.69140625" style="1" customWidth="1"/>
    <col min="4889" max="4889" width="5.53515625" style="1" customWidth="1"/>
    <col min="4890" max="4890" width="5.84375" style="1" customWidth="1"/>
    <col min="4891" max="4891" width="8.4609375" style="1" customWidth="1"/>
    <col min="4892" max="4892" width="5.53515625" style="1" customWidth="1"/>
    <col min="4893" max="4893" width="5.84375" style="1" customWidth="1"/>
    <col min="4894" max="4894" width="4.3046875" style="1" customWidth="1"/>
    <col min="4895" max="5120" width="7.69140625" style="1"/>
    <col min="5121" max="5121" width="5.07421875" style="1" customWidth="1"/>
    <col min="5122" max="5122" width="6.84375" style="1" customWidth="1"/>
    <col min="5123" max="5123" width="5.84375" style="1" customWidth="1"/>
    <col min="5124" max="5124" width="6.3046875" style="1" customWidth="1"/>
    <col min="5125" max="5125" width="7.84375" style="1" customWidth="1"/>
    <col min="5126" max="5126" width="5.84375" style="1" customWidth="1"/>
    <col min="5127" max="5127" width="6.69140625" style="1" customWidth="1"/>
    <col min="5128" max="5128" width="1.07421875" style="1" customWidth="1"/>
    <col min="5129" max="5129" width="6.3046875" style="1" customWidth="1"/>
    <col min="5130" max="5131" width="6.23046875" style="1" customWidth="1"/>
    <col min="5132" max="5132" width="8.07421875" style="1" customWidth="1"/>
    <col min="5133" max="5133" width="5.4609375" style="1" customWidth="1"/>
    <col min="5134" max="5134" width="5.84375" style="1" customWidth="1"/>
    <col min="5135" max="5135" width="4.765625" style="1" customWidth="1"/>
    <col min="5136" max="5136" width="10.69140625" style="1" customWidth="1"/>
    <col min="5137" max="5137" width="5.3046875" style="1" customWidth="1"/>
    <col min="5138" max="5138" width="6.3046875" style="1" customWidth="1"/>
    <col min="5139" max="5139" width="6.765625" style="1" customWidth="1"/>
    <col min="5140" max="5140" width="6" style="1" customWidth="1"/>
    <col min="5141" max="5141" width="5.53515625" style="1" customWidth="1"/>
    <col min="5142" max="5142" width="5.84375" style="1" customWidth="1"/>
    <col min="5143" max="5143" width="1.69140625" style="1" customWidth="1"/>
    <col min="5144" max="5144" width="5.69140625" style="1" customWidth="1"/>
    <col min="5145" max="5145" width="5.53515625" style="1" customWidth="1"/>
    <col min="5146" max="5146" width="5.84375" style="1" customWidth="1"/>
    <col min="5147" max="5147" width="8.4609375" style="1" customWidth="1"/>
    <col min="5148" max="5148" width="5.53515625" style="1" customWidth="1"/>
    <col min="5149" max="5149" width="5.84375" style="1" customWidth="1"/>
    <col min="5150" max="5150" width="4.3046875" style="1" customWidth="1"/>
    <col min="5151" max="5376" width="7.69140625" style="1"/>
    <col min="5377" max="5377" width="5.07421875" style="1" customWidth="1"/>
    <col min="5378" max="5378" width="6.84375" style="1" customWidth="1"/>
    <col min="5379" max="5379" width="5.84375" style="1" customWidth="1"/>
    <col min="5380" max="5380" width="6.3046875" style="1" customWidth="1"/>
    <col min="5381" max="5381" width="7.84375" style="1" customWidth="1"/>
    <col min="5382" max="5382" width="5.84375" style="1" customWidth="1"/>
    <col min="5383" max="5383" width="6.69140625" style="1" customWidth="1"/>
    <col min="5384" max="5384" width="1.07421875" style="1" customWidth="1"/>
    <col min="5385" max="5385" width="6.3046875" style="1" customWidth="1"/>
    <col min="5386" max="5387" width="6.23046875" style="1" customWidth="1"/>
    <col min="5388" max="5388" width="8.07421875" style="1" customWidth="1"/>
    <col min="5389" max="5389" width="5.4609375" style="1" customWidth="1"/>
    <col min="5390" max="5390" width="5.84375" style="1" customWidth="1"/>
    <col min="5391" max="5391" width="4.765625" style="1" customWidth="1"/>
    <col min="5392" max="5392" width="10.69140625" style="1" customWidth="1"/>
    <col min="5393" max="5393" width="5.3046875" style="1" customWidth="1"/>
    <col min="5394" max="5394" width="6.3046875" style="1" customWidth="1"/>
    <col min="5395" max="5395" width="6.765625" style="1" customWidth="1"/>
    <col min="5396" max="5396" width="6" style="1" customWidth="1"/>
    <col min="5397" max="5397" width="5.53515625" style="1" customWidth="1"/>
    <col min="5398" max="5398" width="5.84375" style="1" customWidth="1"/>
    <col min="5399" max="5399" width="1.69140625" style="1" customWidth="1"/>
    <col min="5400" max="5400" width="5.69140625" style="1" customWidth="1"/>
    <col min="5401" max="5401" width="5.53515625" style="1" customWidth="1"/>
    <col min="5402" max="5402" width="5.84375" style="1" customWidth="1"/>
    <col min="5403" max="5403" width="8.4609375" style="1" customWidth="1"/>
    <col min="5404" max="5404" width="5.53515625" style="1" customWidth="1"/>
    <col min="5405" max="5405" width="5.84375" style="1" customWidth="1"/>
    <col min="5406" max="5406" width="4.3046875" style="1" customWidth="1"/>
    <col min="5407" max="5632" width="7.69140625" style="1"/>
    <col min="5633" max="5633" width="5.07421875" style="1" customWidth="1"/>
    <col min="5634" max="5634" width="6.84375" style="1" customWidth="1"/>
    <col min="5635" max="5635" width="5.84375" style="1" customWidth="1"/>
    <col min="5636" max="5636" width="6.3046875" style="1" customWidth="1"/>
    <col min="5637" max="5637" width="7.84375" style="1" customWidth="1"/>
    <col min="5638" max="5638" width="5.84375" style="1" customWidth="1"/>
    <col min="5639" max="5639" width="6.69140625" style="1" customWidth="1"/>
    <col min="5640" max="5640" width="1.07421875" style="1" customWidth="1"/>
    <col min="5641" max="5641" width="6.3046875" style="1" customWidth="1"/>
    <col min="5642" max="5643" width="6.23046875" style="1" customWidth="1"/>
    <col min="5644" max="5644" width="8.07421875" style="1" customWidth="1"/>
    <col min="5645" max="5645" width="5.4609375" style="1" customWidth="1"/>
    <col min="5646" max="5646" width="5.84375" style="1" customWidth="1"/>
    <col min="5647" max="5647" width="4.765625" style="1" customWidth="1"/>
    <col min="5648" max="5648" width="10.69140625" style="1" customWidth="1"/>
    <col min="5649" max="5649" width="5.3046875" style="1" customWidth="1"/>
    <col min="5650" max="5650" width="6.3046875" style="1" customWidth="1"/>
    <col min="5651" max="5651" width="6.765625" style="1" customWidth="1"/>
    <col min="5652" max="5652" width="6" style="1" customWidth="1"/>
    <col min="5653" max="5653" width="5.53515625" style="1" customWidth="1"/>
    <col min="5654" max="5654" width="5.84375" style="1" customWidth="1"/>
    <col min="5655" max="5655" width="1.69140625" style="1" customWidth="1"/>
    <col min="5656" max="5656" width="5.69140625" style="1" customWidth="1"/>
    <col min="5657" max="5657" width="5.53515625" style="1" customWidth="1"/>
    <col min="5658" max="5658" width="5.84375" style="1" customWidth="1"/>
    <col min="5659" max="5659" width="8.4609375" style="1" customWidth="1"/>
    <col min="5660" max="5660" width="5.53515625" style="1" customWidth="1"/>
    <col min="5661" max="5661" width="5.84375" style="1" customWidth="1"/>
    <col min="5662" max="5662" width="4.3046875" style="1" customWidth="1"/>
    <col min="5663" max="5888" width="7.69140625" style="1"/>
    <col min="5889" max="5889" width="5.07421875" style="1" customWidth="1"/>
    <col min="5890" max="5890" width="6.84375" style="1" customWidth="1"/>
    <col min="5891" max="5891" width="5.84375" style="1" customWidth="1"/>
    <col min="5892" max="5892" width="6.3046875" style="1" customWidth="1"/>
    <col min="5893" max="5893" width="7.84375" style="1" customWidth="1"/>
    <col min="5894" max="5894" width="5.84375" style="1" customWidth="1"/>
    <col min="5895" max="5895" width="6.69140625" style="1" customWidth="1"/>
    <col min="5896" max="5896" width="1.07421875" style="1" customWidth="1"/>
    <col min="5897" max="5897" width="6.3046875" style="1" customWidth="1"/>
    <col min="5898" max="5899" width="6.23046875" style="1" customWidth="1"/>
    <col min="5900" max="5900" width="8.07421875" style="1" customWidth="1"/>
    <col min="5901" max="5901" width="5.4609375" style="1" customWidth="1"/>
    <col min="5902" max="5902" width="5.84375" style="1" customWidth="1"/>
    <col min="5903" max="5903" width="4.765625" style="1" customWidth="1"/>
    <col min="5904" max="5904" width="10.69140625" style="1" customWidth="1"/>
    <col min="5905" max="5905" width="5.3046875" style="1" customWidth="1"/>
    <col min="5906" max="5906" width="6.3046875" style="1" customWidth="1"/>
    <col min="5907" max="5907" width="6.765625" style="1" customWidth="1"/>
    <col min="5908" max="5908" width="6" style="1" customWidth="1"/>
    <col min="5909" max="5909" width="5.53515625" style="1" customWidth="1"/>
    <col min="5910" max="5910" width="5.84375" style="1" customWidth="1"/>
    <col min="5911" max="5911" width="1.69140625" style="1" customWidth="1"/>
    <col min="5912" max="5912" width="5.69140625" style="1" customWidth="1"/>
    <col min="5913" max="5913" width="5.53515625" style="1" customWidth="1"/>
    <col min="5914" max="5914" width="5.84375" style="1" customWidth="1"/>
    <col min="5915" max="5915" width="8.4609375" style="1" customWidth="1"/>
    <col min="5916" max="5916" width="5.53515625" style="1" customWidth="1"/>
    <col min="5917" max="5917" width="5.84375" style="1" customWidth="1"/>
    <col min="5918" max="5918" width="4.3046875" style="1" customWidth="1"/>
    <col min="5919" max="6144" width="7.69140625" style="1"/>
    <col min="6145" max="6145" width="5.07421875" style="1" customWidth="1"/>
    <col min="6146" max="6146" width="6.84375" style="1" customWidth="1"/>
    <col min="6147" max="6147" width="5.84375" style="1" customWidth="1"/>
    <col min="6148" max="6148" width="6.3046875" style="1" customWidth="1"/>
    <col min="6149" max="6149" width="7.84375" style="1" customWidth="1"/>
    <col min="6150" max="6150" width="5.84375" style="1" customWidth="1"/>
    <col min="6151" max="6151" width="6.69140625" style="1" customWidth="1"/>
    <col min="6152" max="6152" width="1.07421875" style="1" customWidth="1"/>
    <col min="6153" max="6153" width="6.3046875" style="1" customWidth="1"/>
    <col min="6154" max="6155" width="6.23046875" style="1" customWidth="1"/>
    <col min="6156" max="6156" width="8.07421875" style="1" customWidth="1"/>
    <col min="6157" max="6157" width="5.4609375" style="1" customWidth="1"/>
    <col min="6158" max="6158" width="5.84375" style="1" customWidth="1"/>
    <col min="6159" max="6159" width="4.765625" style="1" customWidth="1"/>
    <col min="6160" max="6160" width="10.69140625" style="1" customWidth="1"/>
    <col min="6161" max="6161" width="5.3046875" style="1" customWidth="1"/>
    <col min="6162" max="6162" width="6.3046875" style="1" customWidth="1"/>
    <col min="6163" max="6163" width="6.765625" style="1" customWidth="1"/>
    <col min="6164" max="6164" width="6" style="1" customWidth="1"/>
    <col min="6165" max="6165" width="5.53515625" style="1" customWidth="1"/>
    <col min="6166" max="6166" width="5.84375" style="1" customWidth="1"/>
    <col min="6167" max="6167" width="1.69140625" style="1" customWidth="1"/>
    <col min="6168" max="6168" width="5.69140625" style="1" customWidth="1"/>
    <col min="6169" max="6169" width="5.53515625" style="1" customWidth="1"/>
    <col min="6170" max="6170" width="5.84375" style="1" customWidth="1"/>
    <col min="6171" max="6171" width="8.4609375" style="1" customWidth="1"/>
    <col min="6172" max="6172" width="5.53515625" style="1" customWidth="1"/>
    <col min="6173" max="6173" width="5.84375" style="1" customWidth="1"/>
    <col min="6174" max="6174" width="4.3046875" style="1" customWidth="1"/>
    <col min="6175" max="6400" width="7.69140625" style="1"/>
    <col min="6401" max="6401" width="5.07421875" style="1" customWidth="1"/>
    <col min="6402" max="6402" width="6.84375" style="1" customWidth="1"/>
    <col min="6403" max="6403" width="5.84375" style="1" customWidth="1"/>
    <col min="6404" max="6404" width="6.3046875" style="1" customWidth="1"/>
    <col min="6405" max="6405" width="7.84375" style="1" customWidth="1"/>
    <col min="6406" max="6406" width="5.84375" style="1" customWidth="1"/>
    <col min="6407" max="6407" width="6.69140625" style="1" customWidth="1"/>
    <col min="6408" max="6408" width="1.07421875" style="1" customWidth="1"/>
    <col min="6409" max="6409" width="6.3046875" style="1" customWidth="1"/>
    <col min="6410" max="6411" width="6.23046875" style="1" customWidth="1"/>
    <col min="6412" max="6412" width="8.07421875" style="1" customWidth="1"/>
    <col min="6413" max="6413" width="5.4609375" style="1" customWidth="1"/>
    <col min="6414" max="6414" width="5.84375" style="1" customWidth="1"/>
    <col min="6415" max="6415" width="4.765625" style="1" customWidth="1"/>
    <col min="6416" max="6416" width="10.69140625" style="1" customWidth="1"/>
    <col min="6417" max="6417" width="5.3046875" style="1" customWidth="1"/>
    <col min="6418" max="6418" width="6.3046875" style="1" customWidth="1"/>
    <col min="6419" max="6419" width="6.765625" style="1" customWidth="1"/>
    <col min="6420" max="6420" width="6" style="1" customWidth="1"/>
    <col min="6421" max="6421" width="5.53515625" style="1" customWidth="1"/>
    <col min="6422" max="6422" width="5.84375" style="1" customWidth="1"/>
    <col min="6423" max="6423" width="1.69140625" style="1" customWidth="1"/>
    <col min="6424" max="6424" width="5.69140625" style="1" customWidth="1"/>
    <col min="6425" max="6425" width="5.53515625" style="1" customWidth="1"/>
    <col min="6426" max="6426" width="5.84375" style="1" customWidth="1"/>
    <col min="6427" max="6427" width="8.4609375" style="1" customWidth="1"/>
    <col min="6428" max="6428" width="5.53515625" style="1" customWidth="1"/>
    <col min="6429" max="6429" width="5.84375" style="1" customWidth="1"/>
    <col min="6430" max="6430" width="4.3046875" style="1" customWidth="1"/>
    <col min="6431" max="6656" width="7.69140625" style="1"/>
    <col min="6657" max="6657" width="5.07421875" style="1" customWidth="1"/>
    <col min="6658" max="6658" width="6.84375" style="1" customWidth="1"/>
    <col min="6659" max="6659" width="5.84375" style="1" customWidth="1"/>
    <col min="6660" max="6660" width="6.3046875" style="1" customWidth="1"/>
    <col min="6661" max="6661" width="7.84375" style="1" customWidth="1"/>
    <col min="6662" max="6662" width="5.84375" style="1" customWidth="1"/>
    <col min="6663" max="6663" width="6.69140625" style="1" customWidth="1"/>
    <col min="6664" max="6664" width="1.07421875" style="1" customWidth="1"/>
    <col min="6665" max="6665" width="6.3046875" style="1" customWidth="1"/>
    <col min="6666" max="6667" width="6.23046875" style="1" customWidth="1"/>
    <col min="6668" max="6668" width="8.07421875" style="1" customWidth="1"/>
    <col min="6669" max="6669" width="5.4609375" style="1" customWidth="1"/>
    <col min="6670" max="6670" width="5.84375" style="1" customWidth="1"/>
    <col min="6671" max="6671" width="4.765625" style="1" customWidth="1"/>
    <col min="6672" max="6672" width="10.69140625" style="1" customWidth="1"/>
    <col min="6673" max="6673" width="5.3046875" style="1" customWidth="1"/>
    <col min="6674" max="6674" width="6.3046875" style="1" customWidth="1"/>
    <col min="6675" max="6675" width="6.765625" style="1" customWidth="1"/>
    <col min="6676" max="6676" width="6" style="1" customWidth="1"/>
    <col min="6677" max="6677" width="5.53515625" style="1" customWidth="1"/>
    <col min="6678" max="6678" width="5.84375" style="1" customWidth="1"/>
    <col min="6679" max="6679" width="1.69140625" style="1" customWidth="1"/>
    <col min="6680" max="6680" width="5.69140625" style="1" customWidth="1"/>
    <col min="6681" max="6681" width="5.53515625" style="1" customWidth="1"/>
    <col min="6682" max="6682" width="5.84375" style="1" customWidth="1"/>
    <col min="6683" max="6683" width="8.4609375" style="1" customWidth="1"/>
    <col min="6684" max="6684" width="5.53515625" style="1" customWidth="1"/>
    <col min="6685" max="6685" width="5.84375" style="1" customWidth="1"/>
    <col min="6686" max="6686" width="4.3046875" style="1" customWidth="1"/>
    <col min="6687" max="6912" width="7.69140625" style="1"/>
    <col min="6913" max="6913" width="5.07421875" style="1" customWidth="1"/>
    <col min="6914" max="6914" width="6.84375" style="1" customWidth="1"/>
    <col min="6915" max="6915" width="5.84375" style="1" customWidth="1"/>
    <col min="6916" max="6916" width="6.3046875" style="1" customWidth="1"/>
    <col min="6917" max="6917" width="7.84375" style="1" customWidth="1"/>
    <col min="6918" max="6918" width="5.84375" style="1" customWidth="1"/>
    <col min="6919" max="6919" width="6.69140625" style="1" customWidth="1"/>
    <col min="6920" max="6920" width="1.07421875" style="1" customWidth="1"/>
    <col min="6921" max="6921" width="6.3046875" style="1" customWidth="1"/>
    <col min="6922" max="6923" width="6.23046875" style="1" customWidth="1"/>
    <col min="6924" max="6924" width="8.07421875" style="1" customWidth="1"/>
    <col min="6925" max="6925" width="5.4609375" style="1" customWidth="1"/>
    <col min="6926" max="6926" width="5.84375" style="1" customWidth="1"/>
    <col min="6927" max="6927" width="4.765625" style="1" customWidth="1"/>
    <col min="6928" max="6928" width="10.69140625" style="1" customWidth="1"/>
    <col min="6929" max="6929" width="5.3046875" style="1" customWidth="1"/>
    <col min="6930" max="6930" width="6.3046875" style="1" customWidth="1"/>
    <col min="6931" max="6931" width="6.765625" style="1" customWidth="1"/>
    <col min="6932" max="6932" width="6" style="1" customWidth="1"/>
    <col min="6933" max="6933" width="5.53515625" style="1" customWidth="1"/>
    <col min="6934" max="6934" width="5.84375" style="1" customWidth="1"/>
    <col min="6935" max="6935" width="1.69140625" style="1" customWidth="1"/>
    <col min="6936" max="6936" width="5.69140625" style="1" customWidth="1"/>
    <col min="6937" max="6937" width="5.53515625" style="1" customWidth="1"/>
    <col min="6938" max="6938" width="5.84375" style="1" customWidth="1"/>
    <col min="6939" max="6939" width="8.4609375" style="1" customWidth="1"/>
    <col min="6940" max="6940" width="5.53515625" style="1" customWidth="1"/>
    <col min="6941" max="6941" width="5.84375" style="1" customWidth="1"/>
    <col min="6942" max="6942" width="4.3046875" style="1" customWidth="1"/>
    <col min="6943" max="7168" width="7.69140625" style="1"/>
    <col min="7169" max="7169" width="5.07421875" style="1" customWidth="1"/>
    <col min="7170" max="7170" width="6.84375" style="1" customWidth="1"/>
    <col min="7171" max="7171" width="5.84375" style="1" customWidth="1"/>
    <col min="7172" max="7172" width="6.3046875" style="1" customWidth="1"/>
    <col min="7173" max="7173" width="7.84375" style="1" customWidth="1"/>
    <col min="7174" max="7174" width="5.84375" style="1" customWidth="1"/>
    <col min="7175" max="7175" width="6.69140625" style="1" customWidth="1"/>
    <col min="7176" max="7176" width="1.07421875" style="1" customWidth="1"/>
    <col min="7177" max="7177" width="6.3046875" style="1" customWidth="1"/>
    <col min="7178" max="7179" width="6.23046875" style="1" customWidth="1"/>
    <col min="7180" max="7180" width="8.07421875" style="1" customWidth="1"/>
    <col min="7181" max="7181" width="5.4609375" style="1" customWidth="1"/>
    <col min="7182" max="7182" width="5.84375" style="1" customWidth="1"/>
    <col min="7183" max="7183" width="4.765625" style="1" customWidth="1"/>
    <col min="7184" max="7184" width="10.69140625" style="1" customWidth="1"/>
    <col min="7185" max="7185" width="5.3046875" style="1" customWidth="1"/>
    <col min="7186" max="7186" width="6.3046875" style="1" customWidth="1"/>
    <col min="7187" max="7187" width="6.765625" style="1" customWidth="1"/>
    <col min="7188" max="7188" width="6" style="1" customWidth="1"/>
    <col min="7189" max="7189" width="5.53515625" style="1" customWidth="1"/>
    <col min="7190" max="7190" width="5.84375" style="1" customWidth="1"/>
    <col min="7191" max="7191" width="1.69140625" style="1" customWidth="1"/>
    <col min="7192" max="7192" width="5.69140625" style="1" customWidth="1"/>
    <col min="7193" max="7193" width="5.53515625" style="1" customWidth="1"/>
    <col min="7194" max="7194" width="5.84375" style="1" customWidth="1"/>
    <col min="7195" max="7195" width="8.4609375" style="1" customWidth="1"/>
    <col min="7196" max="7196" width="5.53515625" style="1" customWidth="1"/>
    <col min="7197" max="7197" width="5.84375" style="1" customWidth="1"/>
    <col min="7198" max="7198" width="4.3046875" style="1" customWidth="1"/>
    <col min="7199" max="7424" width="7.69140625" style="1"/>
    <col min="7425" max="7425" width="5.07421875" style="1" customWidth="1"/>
    <col min="7426" max="7426" width="6.84375" style="1" customWidth="1"/>
    <col min="7427" max="7427" width="5.84375" style="1" customWidth="1"/>
    <col min="7428" max="7428" width="6.3046875" style="1" customWidth="1"/>
    <col min="7429" max="7429" width="7.84375" style="1" customWidth="1"/>
    <col min="7430" max="7430" width="5.84375" style="1" customWidth="1"/>
    <col min="7431" max="7431" width="6.69140625" style="1" customWidth="1"/>
    <col min="7432" max="7432" width="1.07421875" style="1" customWidth="1"/>
    <col min="7433" max="7433" width="6.3046875" style="1" customWidth="1"/>
    <col min="7434" max="7435" width="6.23046875" style="1" customWidth="1"/>
    <col min="7436" max="7436" width="8.07421875" style="1" customWidth="1"/>
    <col min="7437" max="7437" width="5.4609375" style="1" customWidth="1"/>
    <col min="7438" max="7438" width="5.84375" style="1" customWidth="1"/>
    <col min="7439" max="7439" width="4.765625" style="1" customWidth="1"/>
    <col min="7440" max="7440" width="10.69140625" style="1" customWidth="1"/>
    <col min="7441" max="7441" width="5.3046875" style="1" customWidth="1"/>
    <col min="7442" max="7442" width="6.3046875" style="1" customWidth="1"/>
    <col min="7443" max="7443" width="6.765625" style="1" customWidth="1"/>
    <col min="7444" max="7444" width="6" style="1" customWidth="1"/>
    <col min="7445" max="7445" width="5.53515625" style="1" customWidth="1"/>
    <col min="7446" max="7446" width="5.84375" style="1" customWidth="1"/>
    <col min="7447" max="7447" width="1.69140625" style="1" customWidth="1"/>
    <col min="7448" max="7448" width="5.69140625" style="1" customWidth="1"/>
    <col min="7449" max="7449" width="5.53515625" style="1" customWidth="1"/>
    <col min="7450" max="7450" width="5.84375" style="1" customWidth="1"/>
    <col min="7451" max="7451" width="8.4609375" style="1" customWidth="1"/>
    <col min="7452" max="7452" width="5.53515625" style="1" customWidth="1"/>
    <col min="7453" max="7453" width="5.84375" style="1" customWidth="1"/>
    <col min="7454" max="7454" width="4.3046875" style="1" customWidth="1"/>
    <col min="7455" max="7680" width="7.69140625" style="1"/>
    <col min="7681" max="7681" width="5.07421875" style="1" customWidth="1"/>
    <col min="7682" max="7682" width="6.84375" style="1" customWidth="1"/>
    <col min="7683" max="7683" width="5.84375" style="1" customWidth="1"/>
    <col min="7684" max="7684" width="6.3046875" style="1" customWidth="1"/>
    <col min="7685" max="7685" width="7.84375" style="1" customWidth="1"/>
    <col min="7686" max="7686" width="5.84375" style="1" customWidth="1"/>
    <col min="7687" max="7687" width="6.69140625" style="1" customWidth="1"/>
    <col min="7688" max="7688" width="1.07421875" style="1" customWidth="1"/>
    <col min="7689" max="7689" width="6.3046875" style="1" customWidth="1"/>
    <col min="7690" max="7691" width="6.23046875" style="1" customWidth="1"/>
    <col min="7692" max="7692" width="8.07421875" style="1" customWidth="1"/>
    <col min="7693" max="7693" width="5.4609375" style="1" customWidth="1"/>
    <col min="7694" max="7694" width="5.84375" style="1" customWidth="1"/>
    <col min="7695" max="7695" width="4.765625" style="1" customWidth="1"/>
    <col min="7696" max="7696" width="10.69140625" style="1" customWidth="1"/>
    <col min="7697" max="7697" width="5.3046875" style="1" customWidth="1"/>
    <col min="7698" max="7698" width="6.3046875" style="1" customWidth="1"/>
    <col min="7699" max="7699" width="6.765625" style="1" customWidth="1"/>
    <col min="7700" max="7700" width="6" style="1" customWidth="1"/>
    <col min="7701" max="7701" width="5.53515625" style="1" customWidth="1"/>
    <col min="7702" max="7702" width="5.84375" style="1" customWidth="1"/>
    <col min="7703" max="7703" width="1.69140625" style="1" customWidth="1"/>
    <col min="7704" max="7704" width="5.69140625" style="1" customWidth="1"/>
    <col min="7705" max="7705" width="5.53515625" style="1" customWidth="1"/>
    <col min="7706" max="7706" width="5.84375" style="1" customWidth="1"/>
    <col min="7707" max="7707" width="8.4609375" style="1" customWidth="1"/>
    <col min="7708" max="7708" width="5.53515625" style="1" customWidth="1"/>
    <col min="7709" max="7709" width="5.84375" style="1" customWidth="1"/>
    <col min="7710" max="7710" width="4.3046875" style="1" customWidth="1"/>
    <col min="7711" max="7936" width="7.69140625" style="1"/>
    <col min="7937" max="7937" width="5.07421875" style="1" customWidth="1"/>
    <col min="7938" max="7938" width="6.84375" style="1" customWidth="1"/>
    <col min="7939" max="7939" width="5.84375" style="1" customWidth="1"/>
    <col min="7940" max="7940" width="6.3046875" style="1" customWidth="1"/>
    <col min="7941" max="7941" width="7.84375" style="1" customWidth="1"/>
    <col min="7942" max="7942" width="5.84375" style="1" customWidth="1"/>
    <col min="7943" max="7943" width="6.69140625" style="1" customWidth="1"/>
    <col min="7944" max="7944" width="1.07421875" style="1" customWidth="1"/>
    <col min="7945" max="7945" width="6.3046875" style="1" customWidth="1"/>
    <col min="7946" max="7947" width="6.23046875" style="1" customWidth="1"/>
    <col min="7948" max="7948" width="8.07421875" style="1" customWidth="1"/>
    <col min="7949" max="7949" width="5.4609375" style="1" customWidth="1"/>
    <col min="7950" max="7950" width="5.84375" style="1" customWidth="1"/>
    <col min="7951" max="7951" width="4.765625" style="1" customWidth="1"/>
    <col min="7952" max="7952" width="10.69140625" style="1" customWidth="1"/>
    <col min="7953" max="7953" width="5.3046875" style="1" customWidth="1"/>
    <col min="7954" max="7954" width="6.3046875" style="1" customWidth="1"/>
    <col min="7955" max="7955" width="6.765625" style="1" customWidth="1"/>
    <col min="7956" max="7956" width="6" style="1" customWidth="1"/>
    <col min="7957" max="7957" width="5.53515625" style="1" customWidth="1"/>
    <col min="7958" max="7958" width="5.84375" style="1" customWidth="1"/>
    <col min="7959" max="7959" width="1.69140625" style="1" customWidth="1"/>
    <col min="7960" max="7960" width="5.69140625" style="1" customWidth="1"/>
    <col min="7961" max="7961" width="5.53515625" style="1" customWidth="1"/>
    <col min="7962" max="7962" width="5.84375" style="1" customWidth="1"/>
    <col min="7963" max="7963" width="8.4609375" style="1" customWidth="1"/>
    <col min="7964" max="7964" width="5.53515625" style="1" customWidth="1"/>
    <col min="7965" max="7965" width="5.84375" style="1" customWidth="1"/>
    <col min="7966" max="7966" width="4.3046875" style="1" customWidth="1"/>
    <col min="7967" max="8192" width="7.69140625" style="1"/>
    <col min="8193" max="8193" width="5.07421875" style="1" customWidth="1"/>
    <col min="8194" max="8194" width="6.84375" style="1" customWidth="1"/>
    <col min="8195" max="8195" width="5.84375" style="1" customWidth="1"/>
    <col min="8196" max="8196" width="6.3046875" style="1" customWidth="1"/>
    <col min="8197" max="8197" width="7.84375" style="1" customWidth="1"/>
    <col min="8198" max="8198" width="5.84375" style="1" customWidth="1"/>
    <col min="8199" max="8199" width="6.69140625" style="1" customWidth="1"/>
    <col min="8200" max="8200" width="1.07421875" style="1" customWidth="1"/>
    <col min="8201" max="8201" width="6.3046875" style="1" customWidth="1"/>
    <col min="8202" max="8203" width="6.23046875" style="1" customWidth="1"/>
    <col min="8204" max="8204" width="8.07421875" style="1" customWidth="1"/>
    <col min="8205" max="8205" width="5.4609375" style="1" customWidth="1"/>
    <col min="8206" max="8206" width="5.84375" style="1" customWidth="1"/>
    <col min="8207" max="8207" width="4.765625" style="1" customWidth="1"/>
    <col min="8208" max="8208" width="10.69140625" style="1" customWidth="1"/>
    <col min="8209" max="8209" width="5.3046875" style="1" customWidth="1"/>
    <col min="8210" max="8210" width="6.3046875" style="1" customWidth="1"/>
    <col min="8211" max="8211" width="6.765625" style="1" customWidth="1"/>
    <col min="8212" max="8212" width="6" style="1" customWidth="1"/>
    <col min="8213" max="8213" width="5.53515625" style="1" customWidth="1"/>
    <col min="8214" max="8214" width="5.84375" style="1" customWidth="1"/>
    <col min="8215" max="8215" width="1.69140625" style="1" customWidth="1"/>
    <col min="8216" max="8216" width="5.69140625" style="1" customWidth="1"/>
    <col min="8217" max="8217" width="5.53515625" style="1" customWidth="1"/>
    <col min="8218" max="8218" width="5.84375" style="1" customWidth="1"/>
    <col min="8219" max="8219" width="8.4609375" style="1" customWidth="1"/>
    <col min="8220" max="8220" width="5.53515625" style="1" customWidth="1"/>
    <col min="8221" max="8221" width="5.84375" style="1" customWidth="1"/>
    <col min="8222" max="8222" width="4.3046875" style="1" customWidth="1"/>
    <col min="8223" max="8448" width="7.69140625" style="1"/>
    <col min="8449" max="8449" width="5.07421875" style="1" customWidth="1"/>
    <col min="8450" max="8450" width="6.84375" style="1" customWidth="1"/>
    <col min="8451" max="8451" width="5.84375" style="1" customWidth="1"/>
    <col min="8452" max="8452" width="6.3046875" style="1" customWidth="1"/>
    <col min="8453" max="8453" width="7.84375" style="1" customWidth="1"/>
    <col min="8454" max="8454" width="5.84375" style="1" customWidth="1"/>
    <col min="8455" max="8455" width="6.69140625" style="1" customWidth="1"/>
    <col min="8456" max="8456" width="1.07421875" style="1" customWidth="1"/>
    <col min="8457" max="8457" width="6.3046875" style="1" customWidth="1"/>
    <col min="8458" max="8459" width="6.23046875" style="1" customWidth="1"/>
    <col min="8460" max="8460" width="8.07421875" style="1" customWidth="1"/>
    <col min="8461" max="8461" width="5.4609375" style="1" customWidth="1"/>
    <col min="8462" max="8462" width="5.84375" style="1" customWidth="1"/>
    <col min="8463" max="8463" width="4.765625" style="1" customWidth="1"/>
    <col min="8464" max="8464" width="10.69140625" style="1" customWidth="1"/>
    <col min="8465" max="8465" width="5.3046875" style="1" customWidth="1"/>
    <col min="8466" max="8466" width="6.3046875" style="1" customWidth="1"/>
    <col min="8467" max="8467" width="6.765625" style="1" customWidth="1"/>
    <col min="8468" max="8468" width="6" style="1" customWidth="1"/>
    <col min="8469" max="8469" width="5.53515625" style="1" customWidth="1"/>
    <col min="8470" max="8470" width="5.84375" style="1" customWidth="1"/>
    <col min="8471" max="8471" width="1.69140625" style="1" customWidth="1"/>
    <col min="8472" max="8472" width="5.69140625" style="1" customWidth="1"/>
    <col min="8473" max="8473" width="5.53515625" style="1" customWidth="1"/>
    <col min="8474" max="8474" width="5.84375" style="1" customWidth="1"/>
    <col min="8475" max="8475" width="8.4609375" style="1" customWidth="1"/>
    <col min="8476" max="8476" width="5.53515625" style="1" customWidth="1"/>
    <col min="8477" max="8477" width="5.84375" style="1" customWidth="1"/>
    <col min="8478" max="8478" width="4.3046875" style="1" customWidth="1"/>
    <col min="8479" max="8704" width="7.69140625" style="1"/>
    <col min="8705" max="8705" width="5.07421875" style="1" customWidth="1"/>
    <col min="8706" max="8706" width="6.84375" style="1" customWidth="1"/>
    <col min="8707" max="8707" width="5.84375" style="1" customWidth="1"/>
    <col min="8708" max="8708" width="6.3046875" style="1" customWidth="1"/>
    <col min="8709" max="8709" width="7.84375" style="1" customWidth="1"/>
    <col min="8710" max="8710" width="5.84375" style="1" customWidth="1"/>
    <col min="8711" max="8711" width="6.69140625" style="1" customWidth="1"/>
    <col min="8712" max="8712" width="1.07421875" style="1" customWidth="1"/>
    <col min="8713" max="8713" width="6.3046875" style="1" customWidth="1"/>
    <col min="8714" max="8715" width="6.23046875" style="1" customWidth="1"/>
    <col min="8716" max="8716" width="8.07421875" style="1" customWidth="1"/>
    <col min="8717" max="8717" width="5.4609375" style="1" customWidth="1"/>
    <col min="8718" max="8718" width="5.84375" style="1" customWidth="1"/>
    <col min="8719" max="8719" width="4.765625" style="1" customWidth="1"/>
    <col min="8720" max="8720" width="10.69140625" style="1" customWidth="1"/>
    <col min="8721" max="8721" width="5.3046875" style="1" customWidth="1"/>
    <col min="8722" max="8722" width="6.3046875" style="1" customWidth="1"/>
    <col min="8723" max="8723" width="6.765625" style="1" customWidth="1"/>
    <col min="8724" max="8724" width="6" style="1" customWidth="1"/>
    <col min="8725" max="8725" width="5.53515625" style="1" customWidth="1"/>
    <col min="8726" max="8726" width="5.84375" style="1" customWidth="1"/>
    <col min="8727" max="8727" width="1.69140625" style="1" customWidth="1"/>
    <col min="8728" max="8728" width="5.69140625" style="1" customWidth="1"/>
    <col min="8729" max="8729" width="5.53515625" style="1" customWidth="1"/>
    <col min="8730" max="8730" width="5.84375" style="1" customWidth="1"/>
    <col min="8731" max="8731" width="8.4609375" style="1" customWidth="1"/>
    <col min="8732" max="8732" width="5.53515625" style="1" customWidth="1"/>
    <col min="8733" max="8733" width="5.84375" style="1" customWidth="1"/>
    <col min="8734" max="8734" width="4.3046875" style="1" customWidth="1"/>
    <col min="8735" max="8960" width="7.69140625" style="1"/>
    <col min="8961" max="8961" width="5.07421875" style="1" customWidth="1"/>
    <col min="8962" max="8962" width="6.84375" style="1" customWidth="1"/>
    <col min="8963" max="8963" width="5.84375" style="1" customWidth="1"/>
    <col min="8964" max="8964" width="6.3046875" style="1" customWidth="1"/>
    <col min="8965" max="8965" width="7.84375" style="1" customWidth="1"/>
    <col min="8966" max="8966" width="5.84375" style="1" customWidth="1"/>
    <col min="8967" max="8967" width="6.69140625" style="1" customWidth="1"/>
    <col min="8968" max="8968" width="1.07421875" style="1" customWidth="1"/>
    <col min="8969" max="8969" width="6.3046875" style="1" customWidth="1"/>
    <col min="8970" max="8971" width="6.23046875" style="1" customWidth="1"/>
    <col min="8972" max="8972" width="8.07421875" style="1" customWidth="1"/>
    <col min="8973" max="8973" width="5.4609375" style="1" customWidth="1"/>
    <col min="8974" max="8974" width="5.84375" style="1" customWidth="1"/>
    <col min="8975" max="8975" width="4.765625" style="1" customWidth="1"/>
    <col min="8976" max="8976" width="10.69140625" style="1" customWidth="1"/>
    <col min="8977" max="8977" width="5.3046875" style="1" customWidth="1"/>
    <col min="8978" max="8978" width="6.3046875" style="1" customWidth="1"/>
    <col min="8979" max="8979" width="6.765625" style="1" customWidth="1"/>
    <col min="8980" max="8980" width="6" style="1" customWidth="1"/>
    <col min="8981" max="8981" width="5.53515625" style="1" customWidth="1"/>
    <col min="8982" max="8982" width="5.84375" style="1" customWidth="1"/>
    <col min="8983" max="8983" width="1.69140625" style="1" customWidth="1"/>
    <col min="8984" max="8984" width="5.69140625" style="1" customWidth="1"/>
    <col min="8985" max="8985" width="5.53515625" style="1" customWidth="1"/>
    <col min="8986" max="8986" width="5.84375" style="1" customWidth="1"/>
    <col min="8987" max="8987" width="8.4609375" style="1" customWidth="1"/>
    <col min="8988" max="8988" width="5.53515625" style="1" customWidth="1"/>
    <col min="8989" max="8989" width="5.84375" style="1" customWidth="1"/>
    <col min="8990" max="8990" width="4.3046875" style="1" customWidth="1"/>
    <col min="8991" max="9216" width="7.69140625" style="1"/>
    <col min="9217" max="9217" width="5.07421875" style="1" customWidth="1"/>
    <col min="9218" max="9218" width="6.84375" style="1" customWidth="1"/>
    <col min="9219" max="9219" width="5.84375" style="1" customWidth="1"/>
    <col min="9220" max="9220" width="6.3046875" style="1" customWidth="1"/>
    <col min="9221" max="9221" width="7.84375" style="1" customWidth="1"/>
    <col min="9222" max="9222" width="5.84375" style="1" customWidth="1"/>
    <col min="9223" max="9223" width="6.69140625" style="1" customWidth="1"/>
    <col min="9224" max="9224" width="1.07421875" style="1" customWidth="1"/>
    <col min="9225" max="9225" width="6.3046875" style="1" customWidth="1"/>
    <col min="9226" max="9227" width="6.23046875" style="1" customWidth="1"/>
    <col min="9228" max="9228" width="8.07421875" style="1" customWidth="1"/>
    <col min="9229" max="9229" width="5.4609375" style="1" customWidth="1"/>
    <col min="9230" max="9230" width="5.84375" style="1" customWidth="1"/>
    <col min="9231" max="9231" width="4.765625" style="1" customWidth="1"/>
    <col min="9232" max="9232" width="10.69140625" style="1" customWidth="1"/>
    <col min="9233" max="9233" width="5.3046875" style="1" customWidth="1"/>
    <col min="9234" max="9234" width="6.3046875" style="1" customWidth="1"/>
    <col min="9235" max="9235" width="6.765625" style="1" customWidth="1"/>
    <col min="9236" max="9236" width="6" style="1" customWidth="1"/>
    <col min="9237" max="9237" width="5.53515625" style="1" customWidth="1"/>
    <col min="9238" max="9238" width="5.84375" style="1" customWidth="1"/>
    <col min="9239" max="9239" width="1.69140625" style="1" customWidth="1"/>
    <col min="9240" max="9240" width="5.69140625" style="1" customWidth="1"/>
    <col min="9241" max="9241" width="5.53515625" style="1" customWidth="1"/>
    <col min="9242" max="9242" width="5.84375" style="1" customWidth="1"/>
    <col min="9243" max="9243" width="8.4609375" style="1" customWidth="1"/>
    <col min="9244" max="9244" width="5.53515625" style="1" customWidth="1"/>
    <col min="9245" max="9245" width="5.84375" style="1" customWidth="1"/>
    <col min="9246" max="9246" width="4.3046875" style="1" customWidth="1"/>
    <col min="9247" max="9472" width="7.69140625" style="1"/>
    <col min="9473" max="9473" width="5.07421875" style="1" customWidth="1"/>
    <col min="9474" max="9474" width="6.84375" style="1" customWidth="1"/>
    <col min="9475" max="9475" width="5.84375" style="1" customWidth="1"/>
    <col min="9476" max="9476" width="6.3046875" style="1" customWidth="1"/>
    <col min="9477" max="9477" width="7.84375" style="1" customWidth="1"/>
    <col min="9478" max="9478" width="5.84375" style="1" customWidth="1"/>
    <col min="9479" max="9479" width="6.69140625" style="1" customWidth="1"/>
    <col min="9480" max="9480" width="1.07421875" style="1" customWidth="1"/>
    <col min="9481" max="9481" width="6.3046875" style="1" customWidth="1"/>
    <col min="9482" max="9483" width="6.23046875" style="1" customWidth="1"/>
    <col min="9484" max="9484" width="8.07421875" style="1" customWidth="1"/>
    <col min="9485" max="9485" width="5.4609375" style="1" customWidth="1"/>
    <col min="9486" max="9486" width="5.84375" style="1" customWidth="1"/>
    <col min="9487" max="9487" width="4.765625" style="1" customWidth="1"/>
    <col min="9488" max="9488" width="10.69140625" style="1" customWidth="1"/>
    <col min="9489" max="9489" width="5.3046875" style="1" customWidth="1"/>
    <col min="9490" max="9490" width="6.3046875" style="1" customWidth="1"/>
    <col min="9491" max="9491" width="6.765625" style="1" customWidth="1"/>
    <col min="9492" max="9492" width="6" style="1" customWidth="1"/>
    <col min="9493" max="9493" width="5.53515625" style="1" customWidth="1"/>
    <col min="9494" max="9494" width="5.84375" style="1" customWidth="1"/>
    <col min="9495" max="9495" width="1.69140625" style="1" customWidth="1"/>
    <col min="9496" max="9496" width="5.69140625" style="1" customWidth="1"/>
    <col min="9497" max="9497" width="5.53515625" style="1" customWidth="1"/>
    <col min="9498" max="9498" width="5.84375" style="1" customWidth="1"/>
    <col min="9499" max="9499" width="8.4609375" style="1" customWidth="1"/>
    <col min="9500" max="9500" width="5.53515625" style="1" customWidth="1"/>
    <col min="9501" max="9501" width="5.84375" style="1" customWidth="1"/>
    <col min="9502" max="9502" width="4.3046875" style="1" customWidth="1"/>
    <col min="9503" max="9728" width="7.69140625" style="1"/>
    <col min="9729" max="9729" width="5.07421875" style="1" customWidth="1"/>
    <col min="9730" max="9730" width="6.84375" style="1" customWidth="1"/>
    <col min="9731" max="9731" width="5.84375" style="1" customWidth="1"/>
    <col min="9732" max="9732" width="6.3046875" style="1" customWidth="1"/>
    <col min="9733" max="9733" width="7.84375" style="1" customWidth="1"/>
    <col min="9734" max="9734" width="5.84375" style="1" customWidth="1"/>
    <col min="9735" max="9735" width="6.69140625" style="1" customWidth="1"/>
    <col min="9736" max="9736" width="1.07421875" style="1" customWidth="1"/>
    <col min="9737" max="9737" width="6.3046875" style="1" customWidth="1"/>
    <col min="9738" max="9739" width="6.23046875" style="1" customWidth="1"/>
    <col min="9740" max="9740" width="8.07421875" style="1" customWidth="1"/>
    <col min="9741" max="9741" width="5.4609375" style="1" customWidth="1"/>
    <col min="9742" max="9742" width="5.84375" style="1" customWidth="1"/>
    <col min="9743" max="9743" width="4.765625" style="1" customWidth="1"/>
    <col min="9744" max="9744" width="10.69140625" style="1" customWidth="1"/>
    <col min="9745" max="9745" width="5.3046875" style="1" customWidth="1"/>
    <col min="9746" max="9746" width="6.3046875" style="1" customWidth="1"/>
    <col min="9747" max="9747" width="6.765625" style="1" customWidth="1"/>
    <col min="9748" max="9748" width="6" style="1" customWidth="1"/>
    <col min="9749" max="9749" width="5.53515625" style="1" customWidth="1"/>
    <col min="9750" max="9750" width="5.84375" style="1" customWidth="1"/>
    <col min="9751" max="9751" width="1.69140625" style="1" customWidth="1"/>
    <col min="9752" max="9752" width="5.69140625" style="1" customWidth="1"/>
    <col min="9753" max="9753" width="5.53515625" style="1" customWidth="1"/>
    <col min="9754" max="9754" width="5.84375" style="1" customWidth="1"/>
    <col min="9755" max="9755" width="8.4609375" style="1" customWidth="1"/>
    <col min="9756" max="9756" width="5.53515625" style="1" customWidth="1"/>
    <col min="9757" max="9757" width="5.84375" style="1" customWidth="1"/>
    <col min="9758" max="9758" width="4.3046875" style="1" customWidth="1"/>
    <col min="9759" max="9984" width="7.69140625" style="1"/>
    <col min="9985" max="9985" width="5.07421875" style="1" customWidth="1"/>
    <col min="9986" max="9986" width="6.84375" style="1" customWidth="1"/>
    <col min="9987" max="9987" width="5.84375" style="1" customWidth="1"/>
    <col min="9988" max="9988" width="6.3046875" style="1" customWidth="1"/>
    <col min="9989" max="9989" width="7.84375" style="1" customWidth="1"/>
    <col min="9990" max="9990" width="5.84375" style="1" customWidth="1"/>
    <col min="9991" max="9991" width="6.69140625" style="1" customWidth="1"/>
    <col min="9992" max="9992" width="1.07421875" style="1" customWidth="1"/>
    <col min="9993" max="9993" width="6.3046875" style="1" customWidth="1"/>
    <col min="9994" max="9995" width="6.23046875" style="1" customWidth="1"/>
    <col min="9996" max="9996" width="8.07421875" style="1" customWidth="1"/>
    <col min="9997" max="9997" width="5.4609375" style="1" customWidth="1"/>
    <col min="9998" max="9998" width="5.84375" style="1" customWidth="1"/>
    <col min="9999" max="9999" width="4.765625" style="1" customWidth="1"/>
    <col min="10000" max="10000" width="10.69140625" style="1" customWidth="1"/>
    <col min="10001" max="10001" width="5.3046875" style="1" customWidth="1"/>
    <col min="10002" max="10002" width="6.3046875" style="1" customWidth="1"/>
    <col min="10003" max="10003" width="6.765625" style="1" customWidth="1"/>
    <col min="10004" max="10004" width="6" style="1" customWidth="1"/>
    <col min="10005" max="10005" width="5.53515625" style="1" customWidth="1"/>
    <col min="10006" max="10006" width="5.84375" style="1" customWidth="1"/>
    <col min="10007" max="10007" width="1.69140625" style="1" customWidth="1"/>
    <col min="10008" max="10008" width="5.69140625" style="1" customWidth="1"/>
    <col min="10009" max="10009" width="5.53515625" style="1" customWidth="1"/>
    <col min="10010" max="10010" width="5.84375" style="1" customWidth="1"/>
    <col min="10011" max="10011" width="8.4609375" style="1" customWidth="1"/>
    <col min="10012" max="10012" width="5.53515625" style="1" customWidth="1"/>
    <col min="10013" max="10013" width="5.84375" style="1" customWidth="1"/>
    <col min="10014" max="10014" width="4.3046875" style="1" customWidth="1"/>
    <col min="10015" max="10240" width="7.69140625" style="1"/>
    <col min="10241" max="10241" width="5.07421875" style="1" customWidth="1"/>
    <col min="10242" max="10242" width="6.84375" style="1" customWidth="1"/>
    <col min="10243" max="10243" width="5.84375" style="1" customWidth="1"/>
    <col min="10244" max="10244" width="6.3046875" style="1" customWidth="1"/>
    <col min="10245" max="10245" width="7.84375" style="1" customWidth="1"/>
    <col min="10246" max="10246" width="5.84375" style="1" customWidth="1"/>
    <col min="10247" max="10247" width="6.69140625" style="1" customWidth="1"/>
    <col min="10248" max="10248" width="1.07421875" style="1" customWidth="1"/>
    <col min="10249" max="10249" width="6.3046875" style="1" customWidth="1"/>
    <col min="10250" max="10251" width="6.23046875" style="1" customWidth="1"/>
    <col min="10252" max="10252" width="8.07421875" style="1" customWidth="1"/>
    <col min="10253" max="10253" width="5.4609375" style="1" customWidth="1"/>
    <col min="10254" max="10254" width="5.84375" style="1" customWidth="1"/>
    <col min="10255" max="10255" width="4.765625" style="1" customWidth="1"/>
    <col min="10256" max="10256" width="10.69140625" style="1" customWidth="1"/>
    <col min="10257" max="10257" width="5.3046875" style="1" customWidth="1"/>
    <col min="10258" max="10258" width="6.3046875" style="1" customWidth="1"/>
    <col min="10259" max="10259" width="6.765625" style="1" customWidth="1"/>
    <col min="10260" max="10260" width="6" style="1" customWidth="1"/>
    <col min="10261" max="10261" width="5.53515625" style="1" customWidth="1"/>
    <col min="10262" max="10262" width="5.84375" style="1" customWidth="1"/>
    <col min="10263" max="10263" width="1.69140625" style="1" customWidth="1"/>
    <col min="10264" max="10264" width="5.69140625" style="1" customWidth="1"/>
    <col min="10265" max="10265" width="5.53515625" style="1" customWidth="1"/>
    <col min="10266" max="10266" width="5.84375" style="1" customWidth="1"/>
    <col min="10267" max="10267" width="8.4609375" style="1" customWidth="1"/>
    <col min="10268" max="10268" width="5.53515625" style="1" customWidth="1"/>
    <col min="10269" max="10269" width="5.84375" style="1" customWidth="1"/>
    <col min="10270" max="10270" width="4.3046875" style="1" customWidth="1"/>
    <col min="10271" max="10496" width="7.69140625" style="1"/>
    <col min="10497" max="10497" width="5.07421875" style="1" customWidth="1"/>
    <col min="10498" max="10498" width="6.84375" style="1" customWidth="1"/>
    <col min="10499" max="10499" width="5.84375" style="1" customWidth="1"/>
    <col min="10500" max="10500" width="6.3046875" style="1" customWidth="1"/>
    <col min="10501" max="10501" width="7.84375" style="1" customWidth="1"/>
    <col min="10502" max="10502" width="5.84375" style="1" customWidth="1"/>
    <col min="10503" max="10503" width="6.69140625" style="1" customWidth="1"/>
    <col min="10504" max="10504" width="1.07421875" style="1" customWidth="1"/>
    <col min="10505" max="10505" width="6.3046875" style="1" customWidth="1"/>
    <col min="10506" max="10507" width="6.23046875" style="1" customWidth="1"/>
    <col min="10508" max="10508" width="8.07421875" style="1" customWidth="1"/>
    <col min="10509" max="10509" width="5.4609375" style="1" customWidth="1"/>
    <col min="10510" max="10510" width="5.84375" style="1" customWidth="1"/>
    <col min="10511" max="10511" width="4.765625" style="1" customWidth="1"/>
    <col min="10512" max="10512" width="10.69140625" style="1" customWidth="1"/>
    <col min="10513" max="10513" width="5.3046875" style="1" customWidth="1"/>
    <col min="10514" max="10514" width="6.3046875" style="1" customWidth="1"/>
    <col min="10515" max="10515" width="6.765625" style="1" customWidth="1"/>
    <col min="10516" max="10516" width="6" style="1" customWidth="1"/>
    <col min="10517" max="10517" width="5.53515625" style="1" customWidth="1"/>
    <col min="10518" max="10518" width="5.84375" style="1" customWidth="1"/>
    <col min="10519" max="10519" width="1.69140625" style="1" customWidth="1"/>
    <col min="10520" max="10520" width="5.69140625" style="1" customWidth="1"/>
    <col min="10521" max="10521" width="5.53515625" style="1" customWidth="1"/>
    <col min="10522" max="10522" width="5.84375" style="1" customWidth="1"/>
    <col min="10523" max="10523" width="8.4609375" style="1" customWidth="1"/>
    <col min="10524" max="10524" width="5.53515625" style="1" customWidth="1"/>
    <col min="10525" max="10525" width="5.84375" style="1" customWidth="1"/>
    <col min="10526" max="10526" width="4.3046875" style="1" customWidth="1"/>
    <col min="10527" max="10752" width="7.69140625" style="1"/>
    <col min="10753" max="10753" width="5.07421875" style="1" customWidth="1"/>
    <col min="10754" max="10754" width="6.84375" style="1" customWidth="1"/>
    <col min="10755" max="10755" width="5.84375" style="1" customWidth="1"/>
    <col min="10756" max="10756" width="6.3046875" style="1" customWidth="1"/>
    <col min="10757" max="10757" width="7.84375" style="1" customWidth="1"/>
    <col min="10758" max="10758" width="5.84375" style="1" customWidth="1"/>
    <col min="10759" max="10759" width="6.69140625" style="1" customWidth="1"/>
    <col min="10760" max="10760" width="1.07421875" style="1" customWidth="1"/>
    <col min="10761" max="10761" width="6.3046875" style="1" customWidth="1"/>
    <col min="10762" max="10763" width="6.23046875" style="1" customWidth="1"/>
    <col min="10764" max="10764" width="8.07421875" style="1" customWidth="1"/>
    <col min="10765" max="10765" width="5.4609375" style="1" customWidth="1"/>
    <col min="10766" max="10766" width="5.84375" style="1" customWidth="1"/>
    <col min="10767" max="10767" width="4.765625" style="1" customWidth="1"/>
    <col min="10768" max="10768" width="10.69140625" style="1" customWidth="1"/>
    <col min="10769" max="10769" width="5.3046875" style="1" customWidth="1"/>
    <col min="10770" max="10770" width="6.3046875" style="1" customWidth="1"/>
    <col min="10771" max="10771" width="6.765625" style="1" customWidth="1"/>
    <col min="10772" max="10772" width="6" style="1" customWidth="1"/>
    <col min="10773" max="10773" width="5.53515625" style="1" customWidth="1"/>
    <col min="10774" max="10774" width="5.84375" style="1" customWidth="1"/>
    <col min="10775" max="10775" width="1.69140625" style="1" customWidth="1"/>
    <col min="10776" max="10776" width="5.69140625" style="1" customWidth="1"/>
    <col min="10777" max="10777" width="5.53515625" style="1" customWidth="1"/>
    <col min="10778" max="10778" width="5.84375" style="1" customWidth="1"/>
    <col min="10779" max="10779" width="8.4609375" style="1" customWidth="1"/>
    <col min="10780" max="10780" width="5.53515625" style="1" customWidth="1"/>
    <col min="10781" max="10781" width="5.84375" style="1" customWidth="1"/>
    <col min="10782" max="10782" width="4.3046875" style="1" customWidth="1"/>
    <col min="10783" max="11008" width="7.69140625" style="1"/>
    <col min="11009" max="11009" width="5.07421875" style="1" customWidth="1"/>
    <col min="11010" max="11010" width="6.84375" style="1" customWidth="1"/>
    <col min="11011" max="11011" width="5.84375" style="1" customWidth="1"/>
    <col min="11012" max="11012" width="6.3046875" style="1" customWidth="1"/>
    <col min="11013" max="11013" width="7.84375" style="1" customWidth="1"/>
    <col min="11014" max="11014" width="5.84375" style="1" customWidth="1"/>
    <col min="11015" max="11015" width="6.69140625" style="1" customWidth="1"/>
    <col min="11016" max="11016" width="1.07421875" style="1" customWidth="1"/>
    <col min="11017" max="11017" width="6.3046875" style="1" customWidth="1"/>
    <col min="11018" max="11019" width="6.23046875" style="1" customWidth="1"/>
    <col min="11020" max="11020" width="8.07421875" style="1" customWidth="1"/>
    <col min="11021" max="11021" width="5.4609375" style="1" customWidth="1"/>
    <col min="11022" max="11022" width="5.84375" style="1" customWidth="1"/>
    <col min="11023" max="11023" width="4.765625" style="1" customWidth="1"/>
    <col min="11024" max="11024" width="10.69140625" style="1" customWidth="1"/>
    <col min="11025" max="11025" width="5.3046875" style="1" customWidth="1"/>
    <col min="11026" max="11026" width="6.3046875" style="1" customWidth="1"/>
    <col min="11027" max="11027" width="6.765625" style="1" customWidth="1"/>
    <col min="11028" max="11028" width="6" style="1" customWidth="1"/>
    <col min="11029" max="11029" width="5.53515625" style="1" customWidth="1"/>
    <col min="11030" max="11030" width="5.84375" style="1" customWidth="1"/>
    <col min="11031" max="11031" width="1.69140625" style="1" customWidth="1"/>
    <col min="11032" max="11032" width="5.69140625" style="1" customWidth="1"/>
    <col min="11033" max="11033" width="5.53515625" style="1" customWidth="1"/>
    <col min="11034" max="11034" width="5.84375" style="1" customWidth="1"/>
    <col min="11035" max="11035" width="8.4609375" style="1" customWidth="1"/>
    <col min="11036" max="11036" width="5.53515625" style="1" customWidth="1"/>
    <col min="11037" max="11037" width="5.84375" style="1" customWidth="1"/>
    <col min="11038" max="11038" width="4.3046875" style="1" customWidth="1"/>
    <col min="11039" max="11264" width="7.69140625" style="1"/>
    <col min="11265" max="11265" width="5.07421875" style="1" customWidth="1"/>
    <col min="11266" max="11266" width="6.84375" style="1" customWidth="1"/>
    <col min="11267" max="11267" width="5.84375" style="1" customWidth="1"/>
    <col min="11268" max="11268" width="6.3046875" style="1" customWidth="1"/>
    <col min="11269" max="11269" width="7.84375" style="1" customWidth="1"/>
    <col min="11270" max="11270" width="5.84375" style="1" customWidth="1"/>
    <col min="11271" max="11271" width="6.69140625" style="1" customWidth="1"/>
    <col min="11272" max="11272" width="1.07421875" style="1" customWidth="1"/>
    <col min="11273" max="11273" width="6.3046875" style="1" customWidth="1"/>
    <col min="11274" max="11275" width="6.23046875" style="1" customWidth="1"/>
    <col min="11276" max="11276" width="8.07421875" style="1" customWidth="1"/>
    <col min="11277" max="11277" width="5.4609375" style="1" customWidth="1"/>
    <col min="11278" max="11278" width="5.84375" style="1" customWidth="1"/>
    <col min="11279" max="11279" width="4.765625" style="1" customWidth="1"/>
    <col min="11280" max="11280" width="10.69140625" style="1" customWidth="1"/>
    <col min="11281" max="11281" width="5.3046875" style="1" customWidth="1"/>
    <col min="11282" max="11282" width="6.3046875" style="1" customWidth="1"/>
    <col min="11283" max="11283" width="6.765625" style="1" customWidth="1"/>
    <col min="11284" max="11284" width="6" style="1" customWidth="1"/>
    <col min="11285" max="11285" width="5.53515625" style="1" customWidth="1"/>
    <col min="11286" max="11286" width="5.84375" style="1" customWidth="1"/>
    <col min="11287" max="11287" width="1.69140625" style="1" customWidth="1"/>
    <col min="11288" max="11288" width="5.69140625" style="1" customWidth="1"/>
    <col min="11289" max="11289" width="5.53515625" style="1" customWidth="1"/>
    <col min="11290" max="11290" width="5.84375" style="1" customWidth="1"/>
    <col min="11291" max="11291" width="8.4609375" style="1" customWidth="1"/>
    <col min="11292" max="11292" width="5.53515625" style="1" customWidth="1"/>
    <col min="11293" max="11293" width="5.84375" style="1" customWidth="1"/>
    <col min="11294" max="11294" width="4.3046875" style="1" customWidth="1"/>
    <col min="11295" max="11520" width="7.69140625" style="1"/>
    <col min="11521" max="11521" width="5.07421875" style="1" customWidth="1"/>
    <col min="11522" max="11522" width="6.84375" style="1" customWidth="1"/>
    <col min="11523" max="11523" width="5.84375" style="1" customWidth="1"/>
    <col min="11524" max="11524" width="6.3046875" style="1" customWidth="1"/>
    <col min="11525" max="11525" width="7.84375" style="1" customWidth="1"/>
    <col min="11526" max="11526" width="5.84375" style="1" customWidth="1"/>
    <col min="11527" max="11527" width="6.69140625" style="1" customWidth="1"/>
    <col min="11528" max="11528" width="1.07421875" style="1" customWidth="1"/>
    <col min="11529" max="11529" width="6.3046875" style="1" customWidth="1"/>
    <col min="11530" max="11531" width="6.23046875" style="1" customWidth="1"/>
    <col min="11532" max="11532" width="8.07421875" style="1" customWidth="1"/>
    <col min="11533" max="11533" width="5.4609375" style="1" customWidth="1"/>
    <col min="11534" max="11534" width="5.84375" style="1" customWidth="1"/>
    <col min="11535" max="11535" width="4.765625" style="1" customWidth="1"/>
    <col min="11536" max="11536" width="10.69140625" style="1" customWidth="1"/>
    <col min="11537" max="11537" width="5.3046875" style="1" customWidth="1"/>
    <col min="11538" max="11538" width="6.3046875" style="1" customWidth="1"/>
    <col min="11539" max="11539" width="6.765625" style="1" customWidth="1"/>
    <col min="11540" max="11540" width="6" style="1" customWidth="1"/>
    <col min="11541" max="11541" width="5.53515625" style="1" customWidth="1"/>
    <col min="11542" max="11542" width="5.84375" style="1" customWidth="1"/>
    <col min="11543" max="11543" width="1.69140625" style="1" customWidth="1"/>
    <col min="11544" max="11544" width="5.69140625" style="1" customWidth="1"/>
    <col min="11545" max="11545" width="5.53515625" style="1" customWidth="1"/>
    <col min="11546" max="11546" width="5.84375" style="1" customWidth="1"/>
    <col min="11547" max="11547" width="8.4609375" style="1" customWidth="1"/>
    <col min="11548" max="11548" width="5.53515625" style="1" customWidth="1"/>
    <col min="11549" max="11549" width="5.84375" style="1" customWidth="1"/>
    <col min="11550" max="11550" width="4.3046875" style="1" customWidth="1"/>
    <col min="11551" max="11776" width="7.69140625" style="1"/>
    <col min="11777" max="11777" width="5.07421875" style="1" customWidth="1"/>
    <col min="11778" max="11778" width="6.84375" style="1" customWidth="1"/>
    <col min="11779" max="11779" width="5.84375" style="1" customWidth="1"/>
    <col min="11780" max="11780" width="6.3046875" style="1" customWidth="1"/>
    <col min="11781" max="11781" width="7.84375" style="1" customWidth="1"/>
    <col min="11782" max="11782" width="5.84375" style="1" customWidth="1"/>
    <col min="11783" max="11783" width="6.69140625" style="1" customWidth="1"/>
    <col min="11784" max="11784" width="1.07421875" style="1" customWidth="1"/>
    <col min="11785" max="11785" width="6.3046875" style="1" customWidth="1"/>
    <col min="11786" max="11787" width="6.23046875" style="1" customWidth="1"/>
    <col min="11788" max="11788" width="8.07421875" style="1" customWidth="1"/>
    <col min="11789" max="11789" width="5.4609375" style="1" customWidth="1"/>
    <col min="11790" max="11790" width="5.84375" style="1" customWidth="1"/>
    <col min="11791" max="11791" width="4.765625" style="1" customWidth="1"/>
    <col min="11792" max="11792" width="10.69140625" style="1" customWidth="1"/>
    <col min="11793" max="11793" width="5.3046875" style="1" customWidth="1"/>
    <col min="11794" max="11794" width="6.3046875" style="1" customWidth="1"/>
    <col min="11795" max="11795" width="6.765625" style="1" customWidth="1"/>
    <col min="11796" max="11796" width="6" style="1" customWidth="1"/>
    <col min="11797" max="11797" width="5.53515625" style="1" customWidth="1"/>
    <col min="11798" max="11798" width="5.84375" style="1" customWidth="1"/>
    <col min="11799" max="11799" width="1.69140625" style="1" customWidth="1"/>
    <col min="11800" max="11800" width="5.69140625" style="1" customWidth="1"/>
    <col min="11801" max="11801" width="5.53515625" style="1" customWidth="1"/>
    <col min="11802" max="11802" width="5.84375" style="1" customWidth="1"/>
    <col min="11803" max="11803" width="8.4609375" style="1" customWidth="1"/>
    <col min="11804" max="11804" width="5.53515625" style="1" customWidth="1"/>
    <col min="11805" max="11805" width="5.84375" style="1" customWidth="1"/>
    <col min="11806" max="11806" width="4.3046875" style="1" customWidth="1"/>
    <col min="11807" max="12032" width="7.69140625" style="1"/>
    <col min="12033" max="12033" width="5.07421875" style="1" customWidth="1"/>
    <col min="12034" max="12034" width="6.84375" style="1" customWidth="1"/>
    <col min="12035" max="12035" width="5.84375" style="1" customWidth="1"/>
    <col min="12036" max="12036" width="6.3046875" style="1" customWidth="1"/>
    <col min="12037" max="12037" width="7.84375" style="1" customWidth="1"/>
    <col min="12038" max="12038" width="5.84375" style="1" customWidth="1"/>
    <col min="12039" max="12039" width="6.69140625" style="1" customWidth="1"/>
    <col min="12040" max="12040" width="1.07421875" style="1" customWidth="1"/>
    <col min="12041" max="12041" width="6.3046875" style="1" customWidth="1"/>
    <col min="12042" max="12043" width="6.23046875" style="1" customWidth="1"/>
    <col min="12044" max="12044" width="8.07421875" style="1" customWidth="1"/>
    <col min="12045" max="12045" width="5.4609375" style="1" customWidth="1"/>
    <col min="12046" max="12046" width="5.84375" style="1" customWidth="1"/>
    <col min="12047" max="12047" width="4.765625" style="1" customWidth="1"/>
    <col min="12048" max="12048" width="10.69140625" style="1" customWidth="1"/>
    <col min="12049" max="12049" width="5.3046875" style="1" customWidth="1"/>
    <col min="12050" max="12050" width="6.3046875" style="1" customWidth="1"/>
    <col min="12051" max="12051" width="6.765625" style="1" customWidth="1"/>
    <col min="12052" max="12052" width="6" style="1" customWidth="1"/>
    <col min="12053" max="12053" width="5.53515625" style="1" customWidth="1"/>
    <col min="12054" max="12054" width="5.84375" style="1" customWidth="1"/>
    <col min="12055" max="12055" width="1.69140625" style="1" customWidth="1"/>
    <col min="12056" max="12056" width="5.69140625" style="1" customWidth="1"/>
    <col min="12057" max="12057" width="5.53515625" style="1" customWidth="1"/>
    <col min="12058" max="12058" width="5.84375" style="1" customWidth="1"/>
    <col min="12059" max="12059" width="8.4609375" style="1" customWidth="1"/>
    <col min="12060" max="12060" width="5.53515625" style="1" customWidth="1"/>
    <col min="12061" max="12061" width="5.84375" style="1" customWidth="1"/>
    <col min="12062" max="12062" width="4.3046875" style="1" customWidth="1"/>
    <col min="12063" max="12288" width="7.69140625" style="1"/>
    <col min="12289" max="12289" width="5.07421875" style="1" customWidth="1"/>
    <col min="12290" max="12290" width="6.84375" style="1" customWidth="1"/>
    <col min="12291" max="12291" width="5.84375" style="1" customWidth="1"/>
    <col min="12292" max="12292" width="6.3046875" style="1" customWidth="1"/>
    <col min="12293" max="12293" width="7.84375" style="1" customWidth="1"/>
    <col min="12294" max="12294" width="5.84375" style="1" customWidth="1"/>
    <col min="12295" max="12295" width="6.69140625" style="1" customWidth="1"/>
    <col min="12296" max="12296" width="1.07421875" style="1" customWidth="1"/>
    <col min="12297" max="12297" width="6.3046875" style="1" customWidth="1"/>
    <col min="12298" max="12299" width="6.23046875" style="1" customWidth="1"/>
    <col min="12300" max="12300" width="8.07421875" style="1" customWidth="1"/>
    <col min="12301" max="12301" width="5.4609375" style="1" customWidth="1"/>
    <col min="12302" max="12302" width="5.84375" style="1" customWidth="1"/>
    <col min="12303" max="12303" width="4.765625" style="1" customWidth="1"/>
    <col min="12304" max="12304" width="10.69140625" style="1" customWidth="1"/>
    <col min="12305" max="12305" width="5.3046875" style="1" customWidth="1"/>
    <col min="12306" max="12306" width="6.3046875" style="1" customWidth="1"/>
    <col min="12307" max="12307" width="6.765625" style="1" customWidth="1"/>
    <col min="12308" max="12308" width="6" style="1" customWidth="1"/>
    <col min="12309" max="12309" width="5.53515625" style="1" customWidth="1"/>
    <col min="12310" max="12310" width="5.84375" style="1" customWidth="1"/>
    <col min="12311" max="12311" width="1.69140625" style="1" customWidth="1"/>
    <col min="12312" max="12312" width="5.69140625" style="1" customWidth="1"/>
    <col min="12313" max="12313" width="5.53515625" style="1" customWidth="1"/>
    <col min="12314" max="12314" width="5.84375" style="1" customWidth="1"/>
    <col min="12315" max="12315" width="8.4609375" style="1" customWidth="1"/>
    <col min="12316" max="12316" width="5.53515625" style="1" customWidth="1"/>
    <col min="12317" max="12317" width="5.84375" style="1" customWidth="1"/>
    <col min="12318" max="12318" width="4.3046875" style="1" customWidth="1"/>
    <col min="12319" max="12544" width="7.69140625" style="1"/>
    <col min="12545" max="12545" width="5.07421875" style="1" customWidth="1"/>
    <col min="12546" max="12546" width="6.84375" style="1" customWidth="1"/>
    <col min="12547" max="12547" width="5.84375" style="1" customWidth="1"/>
    <col min="12548" max="12548" width="6.3046875" style="1" customWidth="1"/>
    <col min="12549" max="12549" width="7.84375" style="1" customWidth="1"/>
    <col min="12550" max="12550" width="5.84375" style="1" customWidth="1"/>
    <col min="12551" max="12551" width="6.69140625" style="1" customWidth="1"/>
    <col min="12552" max="12552" width="1.07421875" style="1" customWidth="1"/>
    <col min="12553" max="12553" width="6.3046875" style="1" customWidth="1"/>
    <col min="12554" max="12555" width="6.23046875" style="1" customWidth="1"/>
    <col min="12556" max="12556" width="8.07421875" style="1" customWidth="1"/>
    <col min="12557" max="12557" width="5.4609375" style="1" customWidth="1"/>
    <col min="12558" max="12558" width="5.84375" style="1" customWidth="1"/>
    <col min="12559" max="12559" width="4.765625" style="1" customWidth="1"/>
    <col min="12560" max="12560" width="10.69140625" style="1" customWidth="1"/>
    <col min="12561" max="12561" width="5.3046875" style="1" customWidth="1"/>
    <col min="12562" max="12562" width="6.3046875" style="1" customWidth="1"/>
    <col min="12563" max="12563" width="6.765625" style="1" customWidth="1"/>
    <col min="12564" max="12564" width="6" style="1" customWidth="1"/>
    <col min="12565" max="12565" width="5.53515625" style="1" customWidth="1"/>
    <col min="12566" max="12566" width="5.84375" style="1" customWidth="1"/>
    <col min="12567" max="12567" width="1.69140625" style="1" customWidth="1"/>
    <col min="12568" max="12568" width="5.69140625" style="1" customWidth="1"/>
    <col min="12569" max="12569" width="5.53515625" style="1" customWidth="1"/>
    <col min="12570" max="12570" width="5.84375" style="1" customWidth="1"/>
    <col min="12571" max="12571" width="8.4609375" style="1" customWidth="1"/>
    <col min="12572" max="12572" width="5.53515625" style="1" customWidth="1"/>
    <col min="12573" max="12573" width="5.84375" style="1" customWidth="1"/>
    <col min="12574" max="12574" width="4.3046875" style="1" customWidth="1"/>
    <col min="12575" max="12800" width="7.69140625" style="1"/>
    <col min="12801" max="12801" width="5.07421875" style="1" customWidth="1"/>
    <col min="12802" max="12802" width="6.84375" style="1" customWidth="1"/>
    <col min="12803" max="12803" width="5.84375" style="1" customWidth="1"/>
    <col min="12804" max="12804" width="6.3046875" style="1" customWidth="1"/>
    <col min="12805" max="12805" width="7.84375" style="1" customWidth="1"/>
    <col min="12806" max="12806" width="5.84375" style="1" customWidth="1"/>
    <col min="12807" max="12807" width="6.69140625" style="1" customWidth="1"/>
    <col min="12808" max="12808" width="1.07421875" style="1" customWidth="1"/>
    <col min="12809" max="12809" width="6.3046875" style="1" customWidth="1"/>
    <col min="12810" max="12811" width="6.23046875" style="1" customWidth="1"/>
    <col min="12812" max="12812" width="8.07421875" style="1" customWidth="1"/>
    <col min="12813" max="12813" width="5.4609375" style="1" customWidth="1"/>
    <col min="12814" max="12814" width="5.84375" style="1" customWidth="1"/>
    <col min="12815" max="12815" width="4.765625" style="1" customWidth="1"/>
    <col min="12816" max="12816" width="10.69140625" style="1" customWidth="1"/>
    <col min="12817" max="12817" width="5.3046875" style="1" customWidth="1"/>
    <col min="12818" max="12818" width="6.3046875" style="1" customWidth="1"/>
    <col min="12819" max="12819" width="6.765625" style="1" customWidth="1"/>
    <col min="12820" max="12820" width="6" style="1" customWidth="1"/>
    <col min="12821" max="12821" width="5.53515625" style="1" customWidth="1"/>
    <col min="12822" max="12822" width="5.84375" style="1" customWidth="1"/>
    <col min="12823" max="12823" width="1.69140625" style="1" customWidth="1"/>
    <col min="12824" max="12824" width="5.69140625" style="1" customWidth="1"/>
    <col min="12825" max="12825" width="5.53515625" style="1" customWidth="1"/>
    <col min="12826" max="12826" width="5.84375" style="1" customWidth="1"/>
    <col min="12827" max="12827" width="8.4609375" style="1" customWidth="1"/>
    <col min="12828" max="12828" width="5.53515625" style="1" customWidth="1"/>
    <col min="12829" max="12829" width="5.84375" style="1" customWidth="1"/>
    <col min="12830" max="12830" width="4.3046875" style="1" customWidth="1"/>
    <col min="12831" max="13056" width="7.69140625" style="1"/>
    <col min="13057" max="13057" width="5.07421875" style="1" customWidth="1"/>
    <col min="13058" max="13058" width="6.84375" style="1" customWidth="1"/>
    <col min="13059" max="13059" width="5.84375" style="1" customWidth="1"/>
    <col min="13060" max="13060" width="6.3046875" style="1" customWidth="1"/>
    <col min="13061" max="13061" width="7.84375" style="1" customWidth="1"/>
    <col min="13062" max="13062" width="5.84375" style="1" customWidth="1"/>
    <col min="13063" max="13063" width="6.69140625" style="1" customWidth="1"/>
    <col min="13064" max="13064" width="1.07421875" style="1" customWidth="1"/>
    <col min="13065" max="13065" width="6.3046875" style="1" customWidth="1"/>
    <col min="13066" max="13067" width="6.23046875" style="1" customWidth="1"/>
    <col min="13068" max="13068" width="8.07421875" style="1" customWidth="1"/>
    <col min="13069" max="13069" width="5.4609375" style="1" customWidth="1"/>
    <col min="13070" max="13070" width="5.84375" style="1" customWidth="1"/>
    <col min="13071" max="13071" width="4.765625" style="1" customWidth="1"/>
    <col min="13072" max="13072" width="10.69140625" style="1" customWidth="1"/>
    <col min="13073" max="13073" width="5.3046875" style="1" customWidth="1"/>
    <col min="13074" max="13074" width="6.3046875" style="1" customWidth="1"/>
    <col min="13075" max="13075" width="6.765625" style="1" customWidth="1"/>
    <col min="13076" max="13076" width="6" style="1" customWidth="1"/>
    <col min="13077" max="13077" width="5.53515625" style="1" customWidth="1"/>
    <col min="13078" max="13078" width="5.84375" style="1" customWidth="1"/>
    <col min="13079" max="13079" width="1.69140625" style="1" customWidth="1"/>
    <col min="13080" max="13080" width="5.69140625" style="1" customWidth="1"/>
    <col min="13081" max="13081" width="5.53515625" style="1" customWidth="1"/>
    <col min="13082" max="13082" width="5.84375" style="1" customWidth="1"/>
    <col min="13083" max="13083" width="8.4609375" style="1" customWidth="1"/>
    <col min="13084" max="13084" width="5.53515625" style="1" customWidth="1"/>
    <col min="13085" max="13085" width="5.84375" style="1" customWidth="1"/>
    <col min="13086" max="13086" width="4.3046875" style="1" customWidth="1"/>
    <col min="13087" max="13312" width="7.69140625" style="1"/>
    <col min="13313" max="13313" width="5.07421875" style="1" customWidth="1"/>
    <col min="13314" max="13314" width="6.84375" style="1" customWidth="1"/>
    <col min="13315" max="13315" width="5.84375" style="1" customWidth="1"/>
    <col min="13316" max="13316" width="6.3046875" style="1" customWidth="1"/>
    <col min="13317" max="13317" width="7.84375" style="1" customWidth="1"/>
    <col min="13318" max="13318" width="5.84375" style="1" customWidth="1"/>
    <col min="13319" max="13319" width="6.69140625" style="1" customWidth="1"/>
    <col min="13320" max="13320" width="1.07421875" style="1" customWidth="1"/>
    <col min="13321" max="13321" width="6.3046875" style="1" customWidth="1"/>
    <col min="13322" max="13323" width="6.23046875" style="1" customWidth="1"/>
    <col min="13324" max="13324" width="8.07421875" style="1" customWidth="1"/>
    <col min="13325" max="13325" width="5.4609375" style="1" customWidth="1"/>
    <col min="13326" max="13326" width="5.84375" style="1" customWidth="1"/>
    <col min="13327" max="13327" width="4.765625" style="1" customWidth="1"/>
    <col min="13328" max="13328" width="10.69140625" style="1" customWidth="1"/>
    <col min="13329" max="13329" width="5.3046875" style="1" customWidth="1"/>
    <col min="13330" max="13330" width="6.3046875" style="1" customWidth="1"/>
    <col min="13331" max="13331" width="6.765625" style="1" customWidth="1"/>
    <col min="13332" max="13332" width="6" style="1" customWidth="1"/>
    <col min="13333" max="13333" width="5.53515625" style="1" customWidth="1"/>
    <col min="13334" max="13334" width="5.84375" style="1" customWidth="1"/>
    <col min="13335" max="13335" width="1.69140625" style="1" customWidth="1"/>
    <col min="13336" max="13336" width="5.69140625" style="1" customWidth="1"/>
    <col min="13337" max="13337" width="5.53515625" style="1" customWidth="1"/>
    <col min="13338" max="13338" width="5.84375" style="1" customWidth="1"/>
    <col min="13339" max="13339" width="8.4609375" style="1" customWidth="1"/>
    <col min="13340" max="13340" width="5.53515625" style="1" customWidth="1"/>
    <col min="13341" max="13341" width="5.84375" style="1" customWidth="1"/>
    <col min="13342" max="13342" width="4.3046875" style="1" customWidth="1"/>
    <col min="13343" max="13568" width="7.69140625" style="1"/>
    <col min="13569" max="13569" width="5.07421875" style="1" customWidth="1"/>
    <col min="13570" max="13570" width="6.84375" style="1" customWidth="1"/>
    <col min="13571" max="13571" width="5.84375" style="1" customWidth="1"/>
    <col min="13572" max="13572" width="6.3046875" style="1" customWidth="1"/>
    <col min="13573" max="13573" width="7.84375" style="1" customWidth="1"/>
    <col min="13574" max="13574" width="5.84375" style="1" customWidth="1"/>
    <col min="13575" max="13575" width="6.69140625" style="1" customWidth="1"/>
    <col min="13576" max="13576" width="1.07421875" style="1" customWidth="1"/>
    <col min="13577" max="13577" width="6.3046875" style="1" customWidth="1"/>
    <col min="13578" max="13579" width="6.23046875" style="1" customWidth="1"/>
    <col min="13580" max="13580" width="8.07421875" style="1" customWidth="1"/>
    <col min="13581" max="13581" width="5.4609375" style="1" customWidth="1"/>
    <col min="13582" max="13582" width="5.84375" style="1" customWidth="1"/>
    <col min="13583" max="13583" width="4.765625" style="1" customWidth="1"/>
    <col min="13584" max="13584" width="10.69140625" style="1" customWidth="1"/>
    <col min="13585" max="13585" width="5.3046875" style="1" customWidth="1"/>
    <col min="13586" max="13586" width="6.3046875" style="1" customWidth="1"/>
    <col min="13587" max="13587" width="6.765625" style="1" customWidth="1"/>
    <col min="13588" max="13588" width="6" style="1" customWidth="1"/>
    <col min="13589" max="13589" width="5.53515625" style="1" customWidth="1"/>
    <col min="13590" max="13590" width="5.84375" style="1" customWidth="1"/>
    <col min="13591" max="13591" width="1.69140625" style="1" customWidth="1"/>
    <col min="13592" max="13592" width="5.69140625" style="1" customWidth="1"/>
    <col min="13593" max="13593" width="5.53515625" style="1" customWidth="1"/>
    <col min="13594" max="13594" width="5.84375" style="1" customWidth="1"/>
    <col min="13595" max="13595" width="8.4609375" style="1" customWidth="1"/>
    <col min="13596" max="13596" width="5.53515625" style="1" customWidth="1"/>
    <col min="13597" max="13597" width="5.84375" style="1" customWidth="1"/>
    <col min="13598" max="13598" width="4.3046875" style="1" customWidth="1"/>
    <col min="13599" max="13824" width="7.69140625" style="1"/>
    <col min="13825" max="13825" width="5.07421875" style="1" customWidth="1"/>
    <col min="13826" max="13826" width="6.84375" style="1" customWidth="1"/>
    <col min="13827" max="13827" width="5.84375" style="1" customWidth="1"/>
    <col min="13828" max="13828" width="6.3046875" style="1" customWidth="1"/>
    <col min="13829" max="13829" width="7.84375" style="1" customWidth="1"/>
    <col min="13830" max="13830" width="5.84375" style="1" customWidth="1"/>
    <col min="13831" max="13831" width="6.69140625" style="1" customWidth="1"/>
    <col min="13832" max="13832" width="1.07421875" style="1" customWidth="1"/>
    <col min="13833" max="13833" width="6.3046875" style="1" customWidth="1"/>
    <col min="13834" max="13835" width="6.23046875" style="1" customWidth="1"/>
    <col min="13836" max="13836" width="8.07421875" style="1" customWidth="1"/>
    <col min="13837" max="13837" width="5.4609375" style="1" customWidth="1"/>
    <col min="13838" max="13838" width="5.84375" style="1" customWidth="1"/>
    <col min="13839" max="13839" width="4.765625" style="1" customWidth="1"/>
    <col min="13840" max="13840" width="10.69140625" style="1" customWidth="1"/>
    <col min="13841" max="13841" width="5.3046875" style="1" customWidth="1"/>
    <col min="13842" max="13842" width="6.3046875" style="1" customWidth="1"/>
    <col min="13843" max="13843" width="6.765625" style="1" customWidth="1"/>
    <col min="13844" max="13844" width="6" style="1" customWidth="1"/>
    <col min="13845" max="13845" width="5.53515625" style="1" customWidth="1"/>
    <col min="13846" max="13846" width="5.84375" style="1" customWidth="1"/>
    <col min="13847" max="13847" width="1.69140625" style="1" customWidth="1"/>
    <col min="13848" max="13848" width="5.69140625" style="1" customWidth="1"/>
    <col min="13849" max="13849" width="5.53515625" style="1" customWidth="1"/>
    <col min="13850" max="13850" width="5.84375" style="1" customWidth="1"/>
    <col min="13851" max="13851" width="8.4609375" style="1" customWidth="1"/>
    <col min="13852" max="13852" width="5.53515625" style="1" customWidth="1"/>
    <col min="13853" max="13853" width="5.84375" style="1" customWidth="1"/>
    <col min="13854" max="13854" width="4.3046875" style="1" customWidth="1"/>
    <col min="13855" max="14080" width="7.69140625" style="1"/>
    <col min="14081" max="14081" width="5.07421875" style="1" customWidth="1"/>
    <col min="14082" max="14082" width="6.84375" style="1" customWidth="1"/>
    <col min="14083" max="14083" width="5.84375" style="1" customWidth="1"/>
    <col min="14084" max="14084" width="6.3046875" style="1" customWidth="1"/>
    <col min="14085" max="14085" width="7.84375" style="1" customWidth="1"/>
    <col min="14086" max="14086" width="5.84375" style="1" customWidth="1"/>
    <col min="14087" max="14087" width="6.69140625" style="1" customWidth="1"/>
    <col min="14088" max="14088" width="1.07421875" style="1" customWidth="1"/>
    <col min="14089" max="14089" width="6.3046875" style="1" customWidth="1"/>
    <col min="14090" max="14091" width="6.23046875" style="1" customWidth="1"/>
    <col min="14092" max="14092" width="8.07421875" style="1" customWidth="1"/>
    <col min="14093" max="14093" width="5.4609375" style="1" customWidth="1"/>
    <col min="14094" max="14094" width="5.84375" style="1" customWidth="1"/>
    <col min="14095" max="14095" width="4.765625" style="1" customWidth="1"/>
    <col min="14096" max="14096" width="10.69140625" style="1" customWidth="1"/>
    <col min="14097" max="14097" width="5.3046875" style="1" customWidth="1"/>
    <col min="14098" max="14098" width="6.3046875" style="1" customWidth="1"/>
    <col min="14099" max="14099" width="6.765625" style="1" customWidth="1"/>
    <col min="14100" max="14100" width="6" style="1" customWidth="1"/>
    <col min="14101" max="14101" width="5.53515625" style="1" customWidth="1"/>
    <col min="14102" max="14102" width="5.84375" style="1" customWidth="1"/>
    <col min="14103" max="14103" width="1.69140625" style="1" customWidth="1"/>
    <col min="14104" max="14104" width="5.69140625" style="1" customWidth="1"/>
    <col min="14105" max="14105" width="5.53515625" style="1" customWidth="1"/>
    <col min="14106" max="14106" width="5.84375" style="1" customWidth="1"/>
    <col min="14107" max="14107" width="8.4609375" style="1" customWidth="1"/>
    <col min="14108" max="14108" width="5.53515625" style="1" customWidth="1"/>
    <col min="14109" max="14109" width="5.84375" style="1" customWidth="1"/>
    <col min="14110" max="14110" width="4.3046875" style="1" customWidth="1"/>
    <col min="14111" max="14336" width="7.69140625" style="1"/>
    <col min="14337" max="14337" width="5.07421875" style="1" customWidth="1"/>
    <col min="14338" max="14338" width="6.84375" style="1" customWidth="1"/>
    <col min="14339" max="14339" width="5.84375" style="1" customWidth="1"/>
    <col min="14340" max="14340" width="6.3046875" style="1" customWidth="1"/>
    <col min="14341" max="14341" width="7.84375" style="1" customWidth="1"/>
    <col min="14342" max="14342" width="5.84375" style="1" customWidth="1"/>
    <col min="14343" max="14343" width="6.69140625" style="1" customWidth="1"/>
    <col min="14344" max="14344" width="1.07421875" style="1" customWidth="1"/>
    <col min="14345" max="14345" width="6.3046875" style="1" customWidth="1"/>
    <col min="14346" max="14347" width="6.23046875" style="1" customWidth="1"/>
    <col min="14348" max="14348" width="8.07421875" style="1" customWidth="1"/>
    <col min="14349" max="14349" width="5.4609375" style="1" customWidth="1"/>
    <col min="14350" max="14350" width="5.84375" style="1" customWidth="1"/>
    <col min="14351" max="14351" width="4.765625" style="1" customWidth="1"/>
    <col min="14352" max="14352" width="10.69140625" style="1" customWidth="1"/>
    <col min="14353" max="14353" width="5.3046875" style="1" customWidth="1"/>
    <col min="14354" max="14354" width="6.3046875" style="1" customWidth="1"/>
    <col min="14355" max="14355" width="6.765625" style="1" customWidth="1"/>
    <col min="14356" max="14356" width="6" style="1" customWidth="1"/>
    <col min="14357" max="14357" width="5.53515625" style="1" customWidth="1"/>
    <col min="14358" max="14358" width="5.84375" style="1" customWidth="1"/>
    <col min="14359" max="14359" width="1.69140625" style="1" customWidth="1"/>
    <col min="14360" max="14360" width="5.69140625" style="1" customWidth="1"/>
    <col min="14361" max="14361" width="5.53515625" style="1" customWidth="1"/>
    <col min="14362" max="14362" width="5.84375" style="1" customWidth="1"/>
    <col min="14363" max="14363" width="8.4609375" style="1" customWidth="1"/>
    <col min="14364" max="14364" width="5.53515625" style="1" customWidth="1"/>
    <col min="14365" max="14365" width="5.84375" style="1" customWidth="1"/>
    <col min="14366" max="14366" width="4.3046875" style="1" customWidth="1"/>
    <col min="14367" max="14592" width="7.69140625" style="1"/>
    <col min="14593" max="14593" width="5.07421875" style="1" customWidth="1"/>
    <col min="14594" max="14594" width="6.84375" style="1" customWidth="1"/>
    <col min="14595" max="14595" width="5.84375" style="1" customWidth="1"/>
    <col min="14596" max="14596" width="6.3046875" style="1" customWidth="1"/>
    <col min="14597" max="14597" width="7.84375" style="1" customWidth="1"/>
    <col min="14598" max="14598" width="5.84375" style="1" customWidth="1"/>
    <col min="14599" max="14599" width="6.69140625" style="1" customWidth="1"/>
    <col min="14600" max="14600" width="1.07421875" style="1" customWidth="1"/>
    <col min="14601" max="14601" width="6.3046875" style="1" customWidth="1"/>
    <col min="14602" max="14603" width="6.23046875" style="1" customWidth="1"/>
    <col min="14604" max="14604" width="8.07421875" style="1" customWidth="1"/>
    <col min="14605" max="14605" width="5.4609375" style="1" customWidth="1"/>
    <col min="14606" max="14606" width="5.84375" style="1" customWidth="1"/>
    <col min="14607" max="14607" width="4.765625" style="1" customWidth="1"/>
    <col min="14608" max="14608" width="10.69140625" style="1" customWidth="1"/>
    <col min="14609" max="14609" width="5.3046875" style="1" customWidth="1"/>
    <col min="14610" max="14610" width="6.3046875" style="1" customWidth="1"/>
    <col min="14611" max="14611" width="6.765625" style="1" customWidth="1"/>
    <col min="14612" max="14612" width="6" style="1" customWidth="1"/>
    <col min="14613" max="14613" width="5.53515625" style="1" customWidth="1"/>
    <col min="14614" max="14614" width="5.84375" style="1" customWidth="1"/>
    <col min="14615" max="14615" width="1.69140625" style="1" customWidth="1"/>
    <col min="14616" max="14616" width="5.69140625" style="1" customWidth="1"/>
    <col min="14617" max="14617" width="5.53515625" style="1" customWidth="1"/>
    <col min="14618" max="14618" width="5.84375" style="1" customWidth="1"/>
    <col min="14619" max="14619" width="8.4609375" style="1" customWidth="1"/>
    <col min="14620" max="14620" width="5.53515625" style="1" customWidth="1"/>
    <col min="14621" max="14621" width="5.84375" style="1" customWidth="1"/>
    <col min="14622" max="14622" width="4.3046875" style="1" customWidth="1"/>
    <col min="14623" max="14848" width="7.69140625" style="1"/>
    <col min="14849" max="14849" width="5.07421875" style="1" customWidth="1"/>
    <col min="14850" max="14850" width="6.84375" style="1" customWidth="1"/>
    <col min="14851" max="14851" width="5.84375" style="1" customWidth="1"/>
    <col min="14852" max="14852" width="6.3046875" style="1" customWidth="1"/>
    <col min="14853" max="14853" width="7.84375" style="1" customWidth="1"/>
    <col min="14854" max="14854" width="5.84375" style="1" customWidth="1"/>
    <col min="14855" max="14855" width="6.69140625" style="1" customWidth="1"/>
    <col min="14856" max="14856" width="1.07421875" style="1" customWidth="1"/>
    <col min="14857" max="14857" width="6.3046875" style="1" customWidth="1"/>
    <col min="14858" max="14859" width="6.23046875" style="1" customWidth="1"/>
    <col min="14860" max="14860" width="8.07421875" style="1" customWidth="1"/>
    <col min="14861" max="14861" width="5.4609375" style="1" customWidth="1"/>
    <col min="14862" max="14862" width="5.84375" style="1" customWidth="1"/>
    <col min="14863" max="14863" width="4.765625" style="1" customWidth="1"/>
    <col min="14864" max="14864" width="10.69140625" style="1" customWidth="1"/>
    <col min="14865" max="14865" width="5.3046875" style="1" customWidth="1"/>
    <col min="14866" max="14866" width="6.3046875" style="1" customWidth="1"/>
    <col min="14867" max="14867" width="6.765625" style="1" customWidth="1"/>
    <col min="14868" max="14868" width="6" style="1" customWidth="1"/>
    <col min="14869" max="14869" width="5.53515625" style="1" customWidth="1"/>
    <col min="14870" max="14870" width="5.84375" style="1" customWidth="1"/>
    <col min="14871" max="14871" width="1.69140625" style="1" customWidth="1"/>
    <col min="14872" max="14872" width="5.69140625" style="1" customWidth="1"/>
    <col min="14873" max="14873" width="5.53515625" style="1" customWidth="1"/>
    <col min="14874" max="14874" width="5.84375" style="1" customWidth="1"/>
    <col min="14875" max="14875" width="8.4609375" style="1" customWidth="1"/>
    <col min="14876" max="14876" width="5.53515625" style="1" customWidth="1"/>
    <col min="14877" max="14877" width="5.84375" style="1" customWidth="1"/>
    <col min="14878" max="14878" width="4.3046875" style="1" customWidth="1"/>
    <col min="14879" max="15104" width="7.69140625" style="1"/>
    <col min="15105" max="15105" width="5.07421875" style="1" customWidth="1"/>
    <col min="15106" max="15106" width="6.84375" style="1" customWidth="1"/>
    <col min="15107" max="15107" width="5.84375" style="1" customWidth="1"/>
    <col min="15108" max="15108" width="6.3046875" style="1" customWidth="1"/>
    <col min="15109" max="15109" width="7.84375" style="1" customWidth="1"/>
    <col min="15110" max="15110" width="5.84375" style="1" customWidth="1"/>
    <col min="15111" max="15111" width="6.69140625" style="1" customWidth="1"/>
    <col min="15112" max="15112" width="1.07421875" style="1" customWidth="1"/>
    <col min="15113" max="15113" width="6.3046875" style="1" customWidth="1"/>
    <col min="15114" max="15115" width="6.23046875" style="1" customWidth="1"/>
    <col min="15116" max="15116" width="8.07421875" style="1" customWidth="1"/>
    <col min="15117" max="15117" width="5.4609375" style="1" customWidth="1"/>
    <col min="15118" max="15118" width="5.84375" style="1" customWidth="1"/>
    <col min="15119" max="15119" width="4.765625" style="1" customWidth="1"/>
    <col min="15120" max="15120" width="10.69140625" style="1" customWidth="1"/>
    <col min="15121" max="15121" width="5.3046875" style="1" customWidth="1"/>
    <col min="15122" max="15122" width="6.3046875" style="1" customWidth="1"/>
    <col min="15123" max="15123" width="6.765625" style="1" customWidth="1"/>
    <col min="15124" max="15124" width="6" style="1" customWidth="1"/>
    <col min="15125" max="15125" width="5.53515625" style="1" customWidth="1"/>
    <col min="15126" max="15126" width="5.84375" style="1" customWidth="1"/>
    <col min="15127" max="15127" width="1.69140625" style="1" customWidth="1"/>
    <col min="15128" max="15128" width="5.69140625" style="1" customWidth="1"/>
    <col min="15129" max="15129" width="5.53515625" style="1" customWidth="1"/>
    <col min="15130" max="15130" width="5.84375" style="1" customWidth="1"/>
    <col min="15131" max="15131" width="8.4609375" style="1" customWidth="1"/>
    <col min="15132" max="15132" width="5.53515625" style="1" customWidth="1"/>
    <col min="15133" max="15133" width="5.84375" style="1" customWidth="1"/>
    <col min="15134" max="15134" width="4.3046875" style="1" customWidth="1"/>
    <col min="15135" max="15360" width="7.69140625" style="1"/>
    <col min="15361" max="15361" width="5.07421875" style="1" customWidth="1"/>
    <col min="15362" max="15362" width="6.84375" style="1" customWidth="1"/>
    <col min="15363" max="15363" width="5.84375" style="1" customWidth="1"/>
    <col min="15364" max="15364" width="6.3046875" style="1" customWidth="1"/>
    <col min="15365" max="15365" width="7.84375" style="1" customWidth="1"/>
    <col min="15366" max="15366" width="5.84375" style="1" customWidth="1"/>
    <col min="15367" max="15367" width="6.69140625" style="1" customWidth="1"/>
    <col min="15368" max="15368" width="1.07421875" style="1" customWidth="1"/>
    <col min="15369" max="15369" width="6.3046875" style="1" customWidth="1"/>
    <col min="15370" max="15371" width="6.23046875" style="1" customWidth="1"/>
    <col min="15372" max="15372" width="8.07421875" style="1" customWidth="1"/>
    <col min="15373" max="15373" width="5.4609375" style="1" customWidth="1"/>
    <col min="15374" max="15374" width="5.84375" style="1" customWidth="1"/>
    <col min="15375" max="15375" width="4.765625" style="1" customWidth="1"/>
    <col min="15376" max="15376" width="10.69140625" style="1" customWidth="1"/>
    <col min="15377" max="15377" width="5.3046875" style="1" customWidth="1"/>
    <col min="15378" max="15378" width="6.3046875" style="1" customWidth="1"/>
    <col min="15379" max="15379" width="6.765625" style="1" customWidth="1"/>
    <col min="15380" max="15380" width="6" style="1" customWidth="1"/>
    <col min="15381" max="15381" width="5.53515625" style="1" customWidth="1"/>
    <col min="15382" max="15382" width="5.84375" style="1" customWidth="1"/>
    <col min="15383" max="15383" width="1.69140625" style="1" customWidth="1"/>
    <col min="15384" max="15384" width="5.69140625" style="1" customWidth="1"/>
    <col min="15385" max="15385" width="5.53515625" style="1" customWidth="1"/>
    <col min="15386" max="15386" width="5.84375" style="1" customWidth="1"/>
    <col min="15387" max="15387" width="8.4609375" style="1" customWidth="1"/>
    <col min="15388" max="15388" width="5.53515625" style="1" customWidth="1"/>
    <col min="15389" max="15389" width="5.84375" style="1" customWidth="1"/>
    <col min="15390" max="15390" width="4.3046875" style="1" customWidth="1"/>
    <col min="15391" max="15616" width="7.69140625" style="1"/>
    <col min="15617" max="15617" width="5.07421875" style="1" customWidth="1"/>
    <col min="15618" max="15618" width="6.84375" style="1" customWidth="1"/>
    <col min="15619" max="15619" width="5.84375" style="1" customWidth="1"/>
    <col min="15620" max="15620" width="6.3046875" style="1" customWidth="1"/>
    <col min="15621" max="15621" width="7.84375" style="1" customWidth="1"/>
    <col min="15622" max="15622" width="5.84375" style="1" customWidth="1"/>
    <col min="15623" max="15623" width="6.69140625" style="1" customWidth="1"/>
    <col min="15624" max="15624" width="1.07421875" style="1" customWidth="1"/>
    <col min="15625" max="15625" width="6.3046875" style="1" customWidth="1"/>
    <col min="15626" max="15627" width="6.23046875" style="1" customWidth="1"/>
    <col min="15628" max="15628" width="8.07421875" style="1" customWidth="1"/>
    <col min="15629" max="15629" width="5.4609375" style="1" customWidth="1"/>
    <col min="15630" max="15630" width="5.84375" style="1" customWidth="1"/>
    <col min="15631" max="15631" width="4.765625" style="1" customWidth="1"/>
    <col min="15632" max="15632" width="10.69140625" style="1" customWidth="1"/>
    <col min="15633" max="15633" width="5.3046875" style="1" customWidth="1"/>
    <col min="15634" max="15634" width="6.3046875" style="1" customWidth="1"/>
    <col min="15635" max="15635" width="6.765625" style="1" customWidth="1"/>
    <col min="15636" max="15636" width="6" style="1" customWidth="1"/>
    <col min="15637" max="15637" width="5.53515625" style="1" customWidth="1"/>
    <col min="15638" max="15638" width="5.84375" style="1" customWidth="1"/>
    <col min="15639" max="15639" width="1.69140625" style="1" customWidth="1"/>
    <col min="15640" max="15640" width="5.69140625" style="1" customWidth="1"/>
    <col min="15641" max="15641" width="5.53515625" style="1" customWidth="1"/>
    <col min="15642" max="15642" width="5.84375" style="1" customWidth="1"/>
    <col min="15643" max="15643" width="8.4609375" style="1" customWidth="1"/>
    <col min="15644" max="15644" width="5.53515625" style="1" customWidth="1"/>
    <col min="15645" max="15645" width="5.84375" style="1" customWidth="1"/>
    <col min="15646" max="15646" width="4.3046875" style="1" customWidth="1"/>
    <col min="15647" max="15872" width="7.69140625" style="1"/>
    <col min="15873" max="15873" width="5.07421875" style="1" customWidth="1"/>
    <col min="15874" max="15874" width="6.84375" style="1" customWidth="1"/>
    <col min="15875" max="15875" width="5.84375" style="1" customWidth="1"/>
    <col min="15876" max="15876" width="6.3046875" style="1" customWidth="1"/>
    <col min="15877" max="15877" width="7.84375" style="1" customWidth="1"/>
    <col min="15878" max="15878" width="5.84375" style="1" customWidth="1"/>
    <col min="15879" max="15879" width="6.69140625" style="1" customWidth="1"/>
    <col min="15880" max="15880" width="1.07421875" style="1" customWidth="1"/>
    <col min="15881" max="15881" width="6.3046875" style="1" customWidth="1"/>
    <col min="15882" max="15883" width="6.23046875" style="1" customWidth="1"/>
    <col min="15884" max="15884" width="8.07421875" style="1" customWidth="1"/>
    <col min="15885" max="15885" width="5.4609375" style="1" customWidth="1"/>
    <col min="15886" max="15886" width="5.84375" style="1" customWidth="1"/>
    <col min="15887" max="15887" width="4.765625" style="1" customWidth="1"/>
    <col min="15888" max="15888" width="10.69140625" style="1" customWidth="1"/>
    <col min="15889" max="15889" width="5.3046875" style="1" customWidth="1"/>
    <col min="15890" max="15890" width="6.3046875" style="1" customWidth="1"/>
    <col min="15891" max="15891" width="6.765625" style="1" customWidth="1"/>
    <col min="15892" max="15892" width="6" style="1" customWidth="1"/>
    <col min="15893" max="15893" width="5.53515625" style="1" customWidth="1"/>
    <col min="15894" max="15894" width="5.84375" style="1" customWidth="1"/>
    <col min="15895" max="15895" width="1.69140625" style="1" customWidth="1"/>
    <col min="15896" max="15896" width="5.69140625" style="1" customWidth="1"/>
    <col min="15897" max="15897" width="5.53515625" style="1" customWidth="1"/>
    <col min="15898" max="15898" width="5.84375" style="1" customWidth="1"/>
    <col min="15899" max="15899" width="8.4609375" style="1" customWidth="1"/>
    <col min="15900" max="15900" width="5.53515625" style="1" customWidth="1"/>
    <col min="15901" max="15901" width="5.84375" style="1" customWidth="1"/>
    <col min="15902" max="15902" width="4.3046875" style="1" customWidth="1"/>
    <col min="15903" max="16128" width="7.69140625" style="1"/>
    <col min="16129" max="16129" width="5.07421875" style="1" customWidth="1"/>
    <col min="16130" max="16130" width="6.84375" style="1" customWidth="1"/>
    <col min="16131" max="16131" width="5.84375" style="1" customWidth="1"/>
    <col min="16132" max="16132" width="6.3046875" style="1" customWidth="1"/>
    <col min="16133" max="16133" width="7.84375" style="1" customWidth="1"/>
    <col min="16134" max="16134" width="5.84375" style="1" customWidth="1"/>
    <col min="16135" max="16135" width="6.69140625" style="1" customWidth="1"/>
    <col min="16136" max="16136" width="1.07421875" style="1" customWidth="1"/>
    <col min="16137" max="16137" width="6.3046875" style="1" customWidth="1"/>
    <col min="16138" max="16139" width="6.23046875" style="1" customWidth="1"/>
    <col min="16140" max="16140" width="8.07421875" style="1" customWidth="1"/>
    <col min="16141" max="16141" width="5.4609375" style="1" customWidth="1"/>
    <col min="16142" max="16142" width="5.84375" style="1" customWidth="1"/>
    <col min="16143" max="16143" width="4.765625" style="1" customWidth="1"/>
    <col min="16144" max="16144" width="10.69140625" style="1" customWidth="1"/>
    <col min="16145" max="16145" width="5.3046875" style="1" customWidth="1"/>
    <col min="16146" max="16146" width="6.3046875" style="1" customWidth="1"/>
    <col min="16147" max="16147" width="6.765625" style="1" customWidth="1"/>
    <col min="16148" max="16148" width="6" style="1" customWidth="1"/>
    <col min="16149" max="16149" width="5.53515625" style="1" customWidth="1"/>
    <col min="16150" max="16150" width="5.84375" style="1" customWidth="1"/>
    <col min="16151" max="16151" width="1.69140625" style="1" customWidth="1"/>
    <col min="16152" max="16152" width="5.69140625" style="1" customWidth="1"/>
    <col min="16153" max="16153" width="5.53515625" style="1" customWidth="1"/>
    <col min="16154" max="16154" width="5.84375" style="1" customWidth="1"/>
    <col min="16155" max="16155" width="8.4609375" style="1" customWidth="1"/>
    <col min="16156" max="16156" width="5.53515625" style="1" customWidth="1"/>
    <col min="16157" max="16157" width="5.84375" style="1" customWidth="1"/>
    <col min="16158" max="16158" width="4.3046875" style="1" customWidth="1"/>
    <col min="16159" max="16384" width="7.69140625" style="1"/>
  </cols>
  <sheetData>
    <row r="1" spans="1:30" s="455" customFormat="1" ht="25.5" customHeight="1" x14ac:dyDescent="0.55000000000000004">
      <c r="A1" s="87" t="s">
        <v>905</v>
      </c>
      <c r="B1" s="87"/>
      <c r="C1" s="87"/>
      <c r="D1" s="154"/>
      <c r="E1" s="154"/>
      <c r="F1" s="154"/>
      <c r="G1" s="154"/>
      <c r="H1" s="154"/>
      <c r="I1" s="154"/>
      <c r="J1" s="154"/>
      <c r="K1" s="154"/>
      <c r="L1" s="154"/>
      <c r="M1" s="154"/>
      <c r="N1" s="154"/>
      <c r="O1" s="154"/>
      <c r="P1" s="87" t="s">
        <v>905</v>
      </c>
      <c r="Q1" s="87"/>
      <c r="R1" s="87"/>
      <c r="S1" s="154"/>
      <c r="T1" s="154"/>
      <c r="U1" s="154"/>
      <c r="V1" s="154"/>
      <c r="W1" s="154"/>
      <c r="X1" s="154"/>
      <c r="Y1" s="154"/>
      <c r="Z1" s="154"/>
      <c r="AA1" s="154"/>
      <c r="AB1" s="154"/>
      <c r="AC1" s="125"/>
      <c r="AD1" s="900"/>
    </row>
    <row r="2" spans="1:30" s="455" customFormat="1" ht="26.25" customHeight="1" thickBot="1" x14ac:dyDescent="0.6">
      <c r="A2" s="901"/>
      <c r="B2" s="901"/>
      <c r="C2" s="901"/>
      <c r="D2" s="902"/>
      <c r="E2" s="902"/>
      <c r="F2" s="902"/>
      <c r="G2" s="902"/>
      <c r="H2" s="902"/>
      <c r="I2" s="902"/>
      <c r="J2" s="902"/>
      <c r="K2" s="902"/>
      <c r="L2" s="902"/>
      <c r="M2" s="902"/>
      <c r="N2" s="129" t="s">
        <v>906</v>
      </c>
      <c r="O2" s="154"/>
      <c r="P2" s="901"/>
      <c r="Q2" s="901" t="s">
        <v>907</v>
      </c>
      <c r="R2" s="901"/>
      <c r="S2" s="902"/>
      <c r="T2" s="902"/>
      <c r="U2" s="902"/>
      <c r="V2" s="902"/>
      <c r="W2" s="902"/>
      <c r="X2" s="902"/>
      <c r="Y2" s="902"/>
      <c r="Z2" s="902"/>
      <c r="AA2" s="902"/>
      <c r="AB2" s="902"/>
      <c r="AC2" s="903"/>
      <c r="AD2" s="129" t="s">
        <v>906</v>
      </c>
    </row>
    <row r="3" spans="1:30" s="455" customFormat="1" ht="22.5" customHeight="1" thickTop="1" thickBot="1" x14ac:dyDescent="0.6">
      <c r="A3" s="87"/>
      <c r="B3" s="87"/>
      <c r="C3" s="87"/>
      <c r="D3" s="154"/>
      <c r="E3" s="154"/>
      <c r="F3" s="154"/>
      <c r="G3" s="154"/>
      <c r="H3" s="154"/>
      <c r="I3" s="154"/>
      <c r="J3" s="154"/>
      <c r="K3" s="154"/>
      <c r="L3" s="154"/>
      <c r="M3" s="154"/>
      <c r="N3" s="427"/>
      <c r="O3" s="154"/>
      <c r="P3" s="87"/>
      <c r="Q3" s="87"/>
      <c r="R3" s="87"/>
      <c r="S3" s="154"/>
      <c r="T3" s="154"/>
      <c r="U3" s="154"/>
      <c r="V3" s="154"/>
      <c r="W3" s="154"/>
      <c r="X3" s="154"/>
      <c r="Y3" s="154"/>
      <c r="Z3" s="154"/>
      <c r="AA3" s="154"/>
      <c r="AB3" s="154"/>
      <c r="AC3" s="125"/>
      <c r="AD3" s="427"/>
    </row>
    <row r="4" spans="1:30" ht="16" thickTop="1" x14ac:dyDescent="0.35">
      <c r="A4" s="169" t="s">
        <v>87</v>
      </c>
      <c r="B4" s="904" t="s">
        <v>617</v>
      </c>
      <c r="C4" s="905"/>
      <c r="D4" s="905"/>
      <c r="E4" s="905"/>
      <c r="F4" s="905"/>
      <c r="G4" s="905"/>
      <c r="H4" s="906"/>
      <c r="I4" s="904" t="s">
        <v>637</v>
      </c>
      <c r="J4" s="905"/>
      <c r="K4" s="905"/>
      <c r="L4" s="905"/>
      <c r="M4" s="905"/>
      <c r="N4" s="905"/>
      <c r="O4" s="8"/>
      <c r="P4" s="907" t="s">
        <v>908</v>
      </c>
      <c r="Q4" s="131"/>
      <c r="R4" s="131"/>
      <c r="S4" s="908"/>
      <c r="T4" s="771"/>
      <c r="U4" s="771"/>
      <c r="V4" s="908"/>
      <c r="W4" s="909"/>
      <c r="X4" s="907" t="s">
        <v>857</v>
      </c>
      <c r="Y4" s="908"/>
      <c r="Z4" s="908"/>
      <c r="AA4" s="908"/>
      <c r="AB4" s="908"/>
      <c r="AC4" s="908"/>
      <c r="AD4" s="908"/>
    </row>
    <row r="5" spans="1:30" x14ac:dyDescent="0.35">
      <c r="A5" s="169"/>
      <c r="B5" s="159" t="s">
        <v>909</v>
      </c>
      <c r="F5" s="159" t="s">
        <v>910</v>
      </c>
      <c r="I5" s="159" t="s">
        <v>909</v>
      </c>
      <c r="M5" s="159" t="s">
        <v>910</v>
      </c>
      <c r="O5" s="159"/>
      <c r="P5" s="159" t="s">
        <v>909</v>
      </c>
      <c r="S5" s="159" t="s">
        <v>766</v>
      </c>
      <c r="T5" s="159" t="s">
        <v>911</v>
      </c>
      <c r="U5" s="159" t="s">
        <v>910</v>
      </c>
      <c r="X5" s="159" t="s">
        <v>909</v>
      </c>
      <c r="AA5" s="159" t="s">
        <v>766</v>
      </c>
      <c r="AB5" s="159" t="s">
        <v>910</v>
      </c>
      <c r="AD5" s="159"/>
    </row>
    <row r="6" spans="1:30" ht="11.25" customHeight="1" x14ac:dyDescent="0.35">
      <c r="A6" s="169"/>
      <c r="B6" s="159" t="s">
        <v>868</v>
      </c>
      <c r="C6" s="159" t="s">
        <v>759</v>
      </c>
      <c r="D6" s="159"/>
      <c r="E6" s="159" t="s">
        <v>766</v>
      </c>
      <c r="F6" s="159" t="s">
        <v>912</v>
      </c>
      <c r="G6" s="910" t="s">
        <v>512</v>
      </c>
      <c r="H6" s="910"/>
      <c r="I6" s="159" t="s">
        <v>868</v>
      </c>
      <c r="J6" s="159" t="s">
        <v>759</v>
      </c>
      <c r="K6" s="159"/>
      <c r="L6" s="159" t="s">
        <v>766</v>
      </c>
      <c r="M6" s="159" t="s">
        <v>912</v>
      </c>
      <c r="N6" s="910" t="s">
        <v>512</v>
      </c>
      <c r="O6" s="163"/>
      <c r="P6" s="159" t="s">
        <v>868</v>
      </c>
      <c r="Q6" s="159" t="s">
        <v>759</v>
      </c>
      <c r="R6" s="159"/>
      <c r="S6" s="133" t="s">
        <v>913</v>
      </c>
      <c r="T6" s="159" t="s">
        <v>914</v>
      </c>
      <c r="U6" s="159" t="s">
        <v>912</v>
      </c>
      <c r="V6" s="910" t="s">
        <v>512</v>
      </c>
      <c r="W6" s="910"/>
      <c r="X6" s="159" t="s">
        <v>868</v>
      </c>
      <c r="Y6" s="159" t="s">
        <v>759</v>
      </c>
      <c r="Z6" s="159"/>
      <c r="AA6" s="133" t="s">
        <v>913</v>
      </c>
      <c r="AB6" s="159" t="s">
        <v>912</v>
      </c>
      <c r="AC6" s="910" t="s">
        <v>512</v>
      </c>
      <c r="AD6" s="159"/>
    </row>
    <row r="7" spans="1:30" ht="11.25" customHeight="1" x14ac:dyDescent="0.35">
      <c r="A7" s="169"/>
      <c r="B7" s="159" t="s">
        <v>915</v>
      </c>
      <c r="C7" s="159" t="s">
        <v>916</v>
      </c>
      <c r="D7" s="159" t="s">
        <v>550</v>
      </c>
      <c r="E7" s="159" t="s">
        <v>917</v>
      </c>
      <c r="F7" s="159" t="s">
        <v>918</v>
      </c>
      <c r="G7" s="163"/>
      <c r="H7" s="163"/>
      <c r="I7" s="159" t="s">
        <v>915</v>
      </c>
      <c r="J7" s="159" t="s">
        <v>916</v>
      </c>
      <c r="K7" s="159" t="s">
        <v>550</v>
      </c>
      <c r="L7" s="159" t="s">
        <v>917</v>
      </c>
      <c r="M7" s="159" t="s">
        <v>918</v>
      </c>
      <c r="N7" s="163"/>
      <c r="O7" s="911"/>
      <c r="P7" s="159" t="s">
        <v>915</v>
      </c>
      <c r="Q7" s="159" t="s">
        <v>916</v>
      </c>
      <c r="R7" s="159" t="s">
        <v>550</v>
      </c>
      <c r="S7" s="159" t="s">
        <v>919</v>
      </c>
      <c r="T7" s="159" t="s">
        <v>920</v>
      </c>
      <c r="U7" s="159" t="s">
        <v>918</v>
      </c>
      <c r="V7" s="163"/>
      <c r="W7" s="163"/>
      <c r="X7" s="159" t="s">
        <v>915</v>
      </c>
      <c r="Y7" s="159" t="s">
        <v>916</v>
      </c>
      <c r="Z7" s="159" t="s">
        <v>550</v>
      </c>
      <c r="AA7" s="159" t="s">
        <v>919</v>
      </c>
      <c r="AB7" s="159" t="s">
        <v>918</v>
      </c>
      <c r="AC7" s="163"/>
      <c r="AD7" s="159"/>
    </row>
    <row r="8" spans="1:30" ht="9.75" customHeight="1" x14ac:dyDescent="0.35">
      <c r="A8" s="442"/>
      <c r="B8" s="167"/>
      <c r="C8" s="912"/>
      <c r="D8" s="912"/>
      <c r="E8" s="912"/>
      <c r="F8" s="912"/>
      <c r="G8" s="912"/>
      <c r="H8" s="159"/>
      <c r="I8" s="167"/>
      <c r="J8" s="912"/>
      <c r="K8" s="912"/>
      <c r="L8" s="912"/>
      <c r="M8" s="912"/>
      <c r="N8" s="912"/>
      <c r="O8" s="159"/>
      <c r="P8" s="167"/>
      <c r="Q8" s="912"/>
      <c r="R8" s="912"/>
      <c r="S8" s="912"/>
      <c r="T8" s="912"/>
      <c r="U8" s="912"/>
      <c r="V8" s="912"/>
      <c r="W8" s="159"/>
      <c r="X8" s="167"/>
      <c r="Y8" s="912"/>
      <c r="Z8" s="912"/>
      <c r="AA8" s="912"/>
      <c r="AB8" s="912"/>
      <c r="AC8" s="912"/>
      <c r="AD8" s="912"/>
    </row>
    <row r="9" spans="1:30" ht="11.25" customHeight="1" x14ac:dyDescent="0.35">
      <c r="A9" s="569">
        <v>1970</v>
      </c>
      <c r="B9" s="913">
        <v>285</v>
      </c>
      <c r="C9" s="913">
        <v>70</v>
      </c>
      <c r="D9" s="913">
        <v>475</v>
      </c>
      <c r="E9" s="913">
        <v>300</v>
      </c>
      <c r="F9" s="913"/>
      <c r="G9" s="914">
        <v>1130</v>
      </c>
      <c r="H9" s="914"/>
      <c r="I9" s="913">
        <v>395</v>
      </c>
      <c r="J9" s="913">
        <v>385</v>
      </c>
      <c r="K9" s="913">
        <v>645</v>
      </c>
      <c r="L9" s="913">
        <v>85</v>
      </c>
      <c r="M9" s="913"/>
      <c r="N9" s="914">
        <v>1510</v>
      </c>
      <c r="O9" s="915"/>
      <c r="P9" s="913">
        <v>60</v>
      </c>
      <c r="Q9" s="913">
        <v>70</v>
      </c>
      <c r="R9" s="913">
        <v>390</v>
      </c>
      <c r="S9" s="913">
        <v>1910</v>
      </c>
      <c r="T9" s="913">
        <v>1720</v>
      </c>
      <c r="U9" s="913"/>
      <c r="V9" s="914">
        <v>2430</v>
      </c>
      <c r="W9" s="914"/>
      <c r="X9" s="913">
        <v>740</v>
      </c>
      <c r="Y9" s="913">
        <v>525</v>
      </c>
      <c r="Z9" s="913">
        <v>1510</v>
      </c>
      <c r="AA9" s="913">
        <v>2295</v>
      </c>
      <c r="AB9" s="913"/>
      <c r="AC9" s="914">
        <v>5070</v>
      </c>
      <c r="AD9" s="133">
        <v>1970</v>
      </c>
    </row>
    <row r="10" spans="1:30" ht="11.25" customHeight="1" x14ac:dyDescent="0.35">
      <c r="A10" s="569">
        <v>1971</v>
      </c>
      <c r="B10" s="913">
        <v>285</v>
      </c>
      <c r="C10" s="913">
        <v>85</v>
      </c>
      <c r="D10" s="913">
        <v>530</v>
      </c>
      <c r="E10" s="913">
        <v>350</v>
      </c>
      <c r="F10" s="913"/>
      <c r="G10" s="914">
        <v>1250</v>
      </c>
      <c r="H10" s="914"/>
      <c r="I10" s="913">
        <v>385</v>
      </c>
      <c r="J10" s="913">
        <v>430</v>
      </c>
      <c r="K10" s="913">
        <v>730</v>
      </c>
      <c r="L10" s="913">
        <v>90</v>
      </c>
      <c r="M10" s="913"/>
      <c r="N10" s="914">
        <v>1635</v>
      </c>
      <c r="O10" s="915"/>
      <c r="P10" s="913">
        <v>45</v>
      </c>
      <c r="Q10" s="913">
        <v>80</v>
      </c>
      <c r="R10" s="913">
        <v>435</v>
      </c>
      <c r="S10" s="913">
        <v>2105</v>
      </c>
      <c r="T10" s="913">
        <v>1885</v>
      </c>
      <c r="U10" s="913"/>
      <c r="V10" s="914">
        <v>2665</v>
      </c>
      <c r="W10" s="914"/>
      <c r="X10" s="913">
        <v>715</v>
      </c>
      <c r="Y10" s="913">
        <v>595</v>
      </c>
      <c r="Z10" s="913">
        <v>1695</v>
      </c>
      <c r="AA10" s="913">
        <v>2545</v>
      </c>
      <c r="AB10" s="913"/>
      <c r="AC10" s="914">
        <v>5550</v>
      </c>
      <c r="AD10" s="133">
        <v>1971</v>
      </c>
    </row>
    <row r="11" spans="1:30" ht="11.25" customHeight="1" x14ac:dyDescent="0.35">
      <c r="A11" s="569">
        <v>1972</v>
      </c>
      <c r="B11" s="913">
        <v>280</v>
      </c>
      <c r="C11" s="913">
        <v>120</v>
      </c>
      <c r="D11" s="913">
        <v>540</v>
      </c>
      <c r="E11" s="913">
        <v>345</v>
      </c>
      <c r="F11" s="913"/>
      <c r="G11" s="914">
        <v>1285</v>
      </c>
      <c r="H11" s="914"/>
      <c r="I11" s="913">
        <v>360</v>
      </c>
      <c r="J11" s="913">
        <v>505</v>
      </c>
      <c r="K11" s="913">
        <v>830</v>
      </c>
      <c r="L11" s="913">
        <v>110</v>
      </c>
      <c r="M11" s="913"/>
      <c r="N11" s="914">
        <v>1805</v>
      </c>
      <c r="O11" s="915"/>
      <c r="P11" s="913">
        <v>45</v>
      </c>
      <c r="Q11" s="913">
        <v>80</v>
      </c>
      <c r="R11" s="913">
        <v>480</v>
      </c>
      <c r="S11" s="913">
        <v>2305</v>
      </c>
      <c r="T11" s="913">
        <v>2070</v>
      </c>
      <c r="U11" s="913"/>
      <c r="V11" s="914">
        <v>2910</v>
      </c>
      <c r="W11" s="914"/>
      <c r="X11" s="913">
        <v>685</v>
      </c>
      <c r="Y11" s="913">
        <v>705</v>
      </c>
      <c r="Z11" s="913">
        <v>1850</v>
      </c>
      <c r="AA11" s="913">
        <v>2760</v>
      </c>
      <c r="AB11" s="913"/>
      <c r="AC11" s="914">
        <v>6000</v>
      </c>
      <c r="AD11" s="133">
        <v>1972</v>
      </c>
    </row>
    <row r="12" spans="1:30" ht="11.25" customHeight="1" x14ac:dyDescent="0.35">
      <c r="A12" s="569">
        <v>1973</v>
      </c>
      <c r="B12" s="913">
        <v>320</v>
      </c>
      <c r="C12" s="913">
        <v>150</v>
      </c>
      <c r="D12" s="913">
        <v>595</v>
      </c>
      <c r="E12" s="913">
        <v>390</v>
      </c>
      <c r="F12" s="913"/>
      <c r="G12" s="914">
        <v>1455</v>
      </c>
      <c r="H12" s="914"/>
      <c r="I12" s="913">
        <v>370</v>
      </c>
      <c r="J12" s="913">
        <v>535</v>
      </c>
      <c r="K12" s="913">
        <v>885</v>
      </c>
      <c r="L12" s="913">
        <v>140</v>
      </c>
      <c r="M12" s="913"/>
      <c r="N12" s="914">
        <v>1930</v>
      </c>
      <c r="O12" s="915"/>
      <c r="P12" s="913">
        <v>45</v>
      </c>
      <c r="Q12" s="913">
        <v>90</v>
      </c>
      <c r="R12" s="913">
        <v>515</v>
      </c>
      <c r="S12" s="913">
        <v>2580</v>
      </c>
      <c r="T12" s="913">
        <v>2305</v>
      </c>
      <c r="U12" s="913"/>
      <c r="V12" s="914">
        <v>3230</v>
      </c>
      <c r="W12" s="914"/>
      <c r="X12" s="913">
        <v>735</v>
      </c>
      <c r="Y12" s="913">
        <v>775</v>
      </c>
      <c r="Z12" s="913">
        <v>1995</v>
      </c>
      <c r="AA12" s="913">
        <v>3110</v>
      </c>
      <c r="AB12" s="913"/>
      <c r="AC12" s="914">
        <v>6615</v>
      </c>
      <c r="AD12" s="133">
        <v>1973</v>
      </c>
    </row>
    <row r="13" spans="1:30" ht="11.25" customHeight="1" x14ac:dyDescent="0.35">
      <c r="A13" s="569">
        <v>1974</v>
      </c>
      <c r="B13" s="913">
        <v>410</v>
      </c>
      <c r="C13" s="913">
        <v>195</v>
      </c>
      <c r="D13" s="913">
        <v>775</v>
      </c>
      <c r="E13" s="913">
        <v>880</v>
      </c>
      <c r="F13" s="913"/>
      <c r="G13" s="914">
        <v>2260</v>
      </c>
      <c r="H13" s="914"/>
      <c r="I13" s="913">
        <v>405</v>
      </c>
      <c r="J13" s="913">
        <v>605</v>
      </c>
      <c r="K13" s="913">
        <v>1070</v>
      </c>
      <c r="L13" s="913">
        <v>200</v>
      </c>
      <c r="M13" s="913"/>
      <c r="N13" s="914">
        <v>2280</v>
      </c>
      <c r="O13" s="915"/>
      <c r="P13" s="913">
        <v>60</v>
      </c>
      <c r="Q13" s="913">
        <v>105</v>
      </c>
      <c r="R13" s="913">
        <v>590</v>
      </c>
      <c r="S13" s="913">
        <v>3885</v>
      </c>
      <c r="T13" s="913">
        <v>3150</v>
      </c>
      <c r="U13" s="913"/>
      <c r="V13" s="914">
        <v>4640</v>
      </c>
      <c r="W13" s="914"/>
      <c r="X13" s="913">
        <v>875</v>
      </c>
      <c r="Y13" s="913">
        <v>905</v>
      </c>
      <c r="Z13" s="913">
        <v>2435</v>
      </c>
      <c r="AA13" s="913">
        <v>4965</v>
      </c>
      <c r="AB13" s="913"/>
      <c r="AC13" s="914">
        <v>9180</v>
      </c>
      <c r="AD13" s="133">
        <v>1974</v>
      </c>
    </row>
    <row r="14" spans="1:30" ht="11.25" customHeight="1" x14ac:dyDescent="0.35">
      <c r="A14" s="569">
        <v>1975</v>
      </c>
      <c r="B14" s="913">
        <v>545</v>
      </c>
      <c r="C14" s="913">
        <v>240</v>
      </c>
      <c r="D14" s="913">
        <v>1015</v>
      </c>
      <c r="E14" s="913">
        <v>920</v>
      </c>
      <c r="F14" s="913"/>
      <c r="G14" s="914">
        <v>2720</v>
      </c>
      <c r="H14" s="914"/>
      <c r="I14" s="913">
        <v>440</v>
      </c>
      <c r="J14" s="913">
        <v>760</v>
      </c>
      <c r="K14" s="913">
        <v>1495</v>
      </c>
      <c r="L14" s="913">
        <v>235</v>
      </c>
      <c r="M14" s="913"/>
      <c r="N14" s="914">
        <v>2930</v>
      </c>
      <c r="O14" s="915"/>
      <c r="P14" s="913">
        <v>70</v>
      </c>
      <c r="Q14" s="913">
        <v>140</v>
      </c>
      <c r="R14" s="913">
        <v>835</v>
      </c>
      <c r="S14" s="913">
        <v>4685</v>
      </c>
      <c r="T14" s="913">
        <v>3845</v>
      </c>
      <c r="U14" s="913"/>
      <c r="V14" s="914">
        <v>5730</v>
      </c>
      <c r="W14" s="914"/>
      <c r="X14" s="913">
        <v>1055</v>
      </c>
      <c r="Y14" s="913">
        <v>1140</v>
      </c>
      <c r="Z14" s="913">
        <v>3345</v>
      </c>
      <c r="AA14" s="913">
        <v>5840</v>
      </c>
      <c r="AB14" s="913"/>
      <c r="AC14" s="914">
        <v>11380</v>
      </c>
      <c r="AD14" s="133">
        <v>1975</v>
      </c>
    </row>
    <row r="15" spans="1:30" ht="11.25" customHeight="1" x14ac:dyDescent="0.35">
      <c r="A15" s="569">
        <v>1976</v>
      </c>
      <c r="B15" s="913">
        <v>720</v>
      </c>
      <c r="C15" s="913">
        <v>380</v>
      </c>
      <c r="D15" s="913">
        <v>1260</v>
      </c>
      <c r="E15" s="913">
        <v>1065</v>
      </c>
      <c r="F15" s="913"/>
      <c r="G15" s="914">
        <v>3425</v>
      </c>
      <c r="H15" s="914"/>
      <c r="I15" s="913">
        <v>500</v>
      </c>
      <c r="J15" s="913">
        <v>1000</v>
      </c>
      <c r="K15" s="913">
        <v>1825</v>
      </c>
      <c r="L15" s="913">
        <v>295</v>
      </c>
      <c r="M15" s="913"/>
      <c r="N15" s="914">
        <v>3620</v>
      </c>
      <c r="O15" s="915"/>
      <c r="P15" s="913">
        <v>90</v>
      </c>
      <c r="Q15" s="913">
        <v>200</v>
      </c>
      <c r="R15" s="913">
        <v>1030</v>
      </c>
      <c r="S15" s="913">
        <v>5305</v>
      </c>
      <c r="T15" s="913">
        <v>4325</v>
      </c>
      <c r="U15" s="913"/>
      <c r="V15" s="914">
        <v>6625</v>
      </c>
      <c r="W15" s="914"/>
      <c r="X15" s="913">
        <v>1310</v>
      </c>
      <c r="Y15" s="913">
        <v>1580</v>
      </c>
      <c r="Z15" s="913">
        <v>4115</v>
      </c>
      <c r="AA15" s="913">
        <v>6665</v>
      </c>
      <c r="AB15" s="913"/>
      <c r="AC15" s="914">
        <v>13670</v>
      </c>
      <c r="AD15" s="133">
        <v>1976</v>
      </c>
    </row>
    <row r="16" spans="1:30" ht="11.25" customHeight="1" x14ac:dyDescent="0.35">
      <c r="A16" s="569">
        <v>1977</v>
      </c>
      <c r="B16" s="913">
        <v>780</v>
      </c>
      <c r="C16" s="913">
        <v>535</v>
      </c>
      <c r="D16" s="913">
        <v>1470</v>
      </c>
      <c r="E16" s="913">
        <v>1305</v>
      </c>
      <c r="F16" s="913"/>
      <c r="G16" s="914">
        <v>4090</v>
      </c>
      <c r="H16" s="914"/>
      <c r="I16" s="913">
        <v>595</v>
      </c>
      <c r="J16" s="913">
        <v>1205</v>
      </c>
      <c r="K16" s="913">
        <v>2135</v>
      </c>
      <c r="L16" s="913">
        <v>360</v>
      </c>
      <c r="M16" s="913"/>
      <c r="N16" s="914">
        <v>4295</v>
      </c>
      <c r="O16" s="915"/>
      <c r="P16" s="913">
        <v>115</v>
      </c>
      <c r="Q16" s="913">
        <v>255</v>
      </c>
      <c r="R16" s="913">
        <v>1200</v>
      </c>
      <c r="S16" s="913">
        <v>6030</v>
      </c>
      <c r="T16" s="913">
        <v>4835</v>
      </c>
      <c r="U16" s="913"/>
      <c r="V16" s="914">
        <v>7600</v>
      </c>
      <c r="W16" s="914"/>
      <c r="X16" s="913">
        <v>1490</v>
      </c>
      <c r="Y16" s="913">
        <v>1995</v>
      </c>
      <c r="Z16" s="913">
        <v>4805</v>
      </c>
      <c r="AA16" s="913">
        <v>7695</v>
      </c>
      <c r="AB16" s="913"/>
      <c r="AC16" s="914">
        <v>15985</v>
      </c>
      <c r="AD16" s="133">
        <v>1977</v>
      </c>
    </row>
    <row r="17" spans="1:31" ht="11.25" customHeight="1" x14ac:dyDescent="0.35">
      <c r="A17" s="569">
        <v>1978</v>
      </c>
      <c r="B17" s="913">
        <v>800</v>
      </c>
      <c r="C17" s="913">
        <v>695</v>
      </c>
      <c r="D17" s="913">
        <v>1670</v>
      </c>
      <c r="E17" s="913">
        <v>1255</v>
      </c>
      <c r="F17" s="913"/>
      <c r="G17" s="914">
        <v>4420</v>
      </c>
      <c r="H17" s="914"/>
      <c r="I17" s="913">
        <v>620</v>
      </c>
      <c r="J17" s="913">
        <v>1365</v>
      </c>
      <c r="K17" s="913">
        <v>2380</v>
      </c>
      <c r="L17" s="913">
        <v>370</v>
      </c>
      <c r="M17" s="913"/>
      <c r="N17" s="914">
        <v>4735</v>
      </c>
      <c r="O17" s="915"/>
      <c r="P17" s="913">
        <v>115</v>
      </c>
      <c r="Q17" s="913">
        <v>310</v>
      </c>
      <c r="R17" s="913">
        <v>1375</v>
      </c>
      <c r="S17" s="913">
        <v>6075</v>
      </c>
      <c r="T17" s="913">
        <v>4890</v>
      </c>
      <c r="U17" s="913"/>
      <c r="V17" s="914">
        <v>7875</v>
      </c>
      <c r="W17" s="914"/>
      <c r="X17" s="913">
        <v>1535</v>
      </c>
      <c r="Y17" s="913">
        <v>2370</v>
      </c>
      <c r="Z17" s="913">
        <v>5425</v>
      </c>
      <c r="AA17" s="913">
        <v>7700</v>
      </c>
      <c r="AB17" s="913"/>
      <c r="AC17" s="914">
        <v>17030</v>
      </c>
      <c r="AD17" s="133">
        <v>1978</v>
      </c>
    </row>
    <row r="18" spans="1:31" s="839" customFormat="1" ht="24" customHeight="1" x14ac:dyDescent="0.35">
      <c r="A18" s="876">
        <v>1979</v>
      </c>
      <c r="B18" s="916">
        <v>1010</v>
      </c>
      <c r="C18" s="916">
        <v>820</v>
      </c>
      <c r="D18" s="916">
        <v>1925</v>
      </c>
      <c r="E18" s="916">
        <v>1570</v>
      </c>
      <c r="F18" s="916"/>
      <c r="G18" s="917">
        <v>5325</v>
      </c>
      <c r="H18" s="917"/>
      <c r="I18" s="916">
        <v>770</v>
      </c>
      <c r="J18" s="916">
        <v>1575</v>
      </c>
      <c r="K18" s="916">
        <v>2675</v>
      </c>
      <c r="L18" s="916">
        <v>475</v>
      </c>
      <c r="M18" s="916"/>
      <c r="N18" s="917">
        <v>5495</v>
      </c>
      <c r="O18" s="918"/>
      <c r="P18" s="916">
        <v>130</v>
      </c>
      <c r="Q18" s="916">
        <v>385</v>
      </c>
      <c r="R18" s="916">
        <v>1655</v>
      </c>
      <c r="S18" s="916">
        <v>8265</v>
      </c>
      <c r="T18" s="916">
        <v>6660</v>
      </c>
      <c r="U18" s="916"/>
      <c r="V18" s="917">
        <v>10435</v>
      </c>
      <c r="W18" s="917"/>
      <c r="X18" s="916">
        <v>1910</v>
      </c>
      <c r="Y18" s="916">
        <v>2780</v>
      </c>
      <c r="Z18" s="916">
        <v>6255</v>
      </c>
      <c r="AA18" s="916">
        <v>10310</v>
      </c>
      <c r="AB18" s="916"/>
      <c r="AC18" s="917">
        <v>21255</v>
      </c>
      <c r="AD18" s="919">
        <v>1979</v>
      </c>
    </row>
    <row r="19" spans="1:31" ht="11.25" customHeight="1" x14ac:dyDescent="0.35">
      <c r="A19" s="569">
        <v>1980</v>
      </c>
      <c r="B19" s="913">
        <v>675</v>
      </c>
      <c r="C19" s="913">
        <v>1060</v>
      </c>
      <c r="D19" s="913">
        <v>2185</v>
      </c>
      <c r="E19" s="913">
        <v>1815</v>
      </c>
      <c r="F19" s="913"/>
      <c r="G19" s="914">
        <v>5735</v>
      </c>
      <c r="H19" s="914"/>
      <c r="I19" s="913">
        <v>920</v>
      </c>
      <c r="J19" s="913">
        <v>1875</v>
      </c>
      <c r="K19" s="913">
        <v>3310</v>
      </c>
      <c r="L19" s="913">
        <v>510</v>
      </c>
      <c r="M19" s="913"/>
      <c r="N19" s="914">
        <v>6615</v>
      </c>
      <c r="O19" s="915"/>
      <c r="P19" s="913">
        <v>115</v>
      </c>
      <c r="Q19" s="913">
        <v>520</v>
      </c>
      <c r="R19" s="913">
        <v>1985</v>
      </c>
      <c r="S19" s="913">
        <v>10735</v>
      </c>
      <c r="T19" s="913">
        <v>8650</v>
      </c>
      <c r="U19" s="913"/>
      <c r="V19" s="914">
        <v>13355</v>
      </c>
      <c r="W19" s="914"/>
      <c r="X19" s="913">
        <v>1710</v>
      </c>
      <c r="Y19" s="913">
        <v>3455</v>
      </c>
      <c r="Z19" s="913">
        <v>7480</v>
      </c>
      <c r="AA19" s="913">
        <v>13060</v>
      </c>
      <c r="AB19" s="913"/>
      <c r="AC19" s="914">
        <v>25705</v>
      </c>
      <c r="AD19" s="133">
        <v>1980</v>
      </c>
    </row>
    <row r="20" spans="1:31" ht="11.25" customHeight="1" x14ac:dyDescent="0.35">
      <c r="A20" s="569">
        <v>1981</v>
      </c>
      <c r="B20" s="913">
        <v>850</v>
      </c>
      <c r="C20" s="913">
        <v>1215</v>
      </c>
      <c r="D20" s="913">
        <v>2420</v>
      </c>
      <c r="E20" s="913">
        <v>1890</v>
      </c>
      <c r="F20" s="913"/>
      <c r="G20" s="914">
        <v>6375</v>
      </c>
      <c r="H20" s="914"/>
      <c r="I20" s="913">
        <v>960</v>
      </c>
      <c r="J20" s="913">
        <v>2460</v>
      </c>
      <c r="K20" s="913">
        <v>3905</v>
      </c>
      <c r="L20" s="913">
        <v>560</v>
      </c>
      <c r="M20" s="913"/>
      <c r="N20" s="914">
        <v>7885</v>
      </c>
      <c r="O20" s="915"/>
      <c r="P20" s="913">
        <v>110</v>
      </c>
      <c r="Q20" s="913">
        <v>585</v>
      </c>
      <c r="R20" s="913">
        <v>2460</v>
      </c>
      <c r="S20" s="913">
        <v>12345</v>
      </c>
      <c r="T20" s="913">
        <v>10060</v>
      </c>
      <c r="U20" s="913"/>
      <c r="V20" s="914">
        <v>15500</v>
      </c>
      <c r="W20" s="914"/>
      <c r="X20" s="913">
        <v>1920</v>
      </c>
      <c r="Y20" s="913">
        <v>4260</v>
      </c>
      <c r="Z20" s="913">
        <v>8785</v>
      </c>
      <c r="AA20" s="913">
        <v>14795</v>
      </c>
      <c r="AB20" s="913"/>
      <c r="AC20" s="914">
        <v>29760</v>
      </c>
      <c r="AD20" s="133">
        <v>1981</v>
      </c>
    </row>
    <row r="21" spans="1:31" ht="11.25" customHeight="1" x14ac:dyDescent="0.35">
      <c r="A21" s="569">
        <v>1982</v>
      </c>
      <c r="B21" s="913">
        <v>860</v>
      </c>
      <c r="C21" s="913">
        <v>1335</v>
      </c>
      <c r="D21" s="913">
        <v>2560</v>
      </c>
      <c r="E21" s="913">
        <v>1870</v>
      </c>
      <c r="F21" s="913"/>
      <c r="G21" s="914">
        <v>6625</v>
      </c>
      <c r="H21" s="914"/>
      <c r="I21" s="913">
        <v>995</v>
      </c>
      <c r="J21" s="913">
        <v>3070</v>
      </c>
      <c r="K21" s="913">
        <v>4200</v>
      </c>
      <c r="L21" s="913">
        <v>610</v>
      </c>
      <c r="M21" s="913"/>
      <c r="N21" s="914">
        <v>8875</v>
      </c>
      <c r="O21" s="915"/>
      <c r="P21" s="913">
        <v>135</v>
      </c>
      <c r="Q21" s="913">
        <v>655</v>
      </c>
      <c r="R21" s="913">
        <v>2690</v>
      </c>
      <c r="S21" s="913">
        <v>13470</v>
      </c>
      <c r="T21" s="913">
        <v>10950</v>
      </c>
      <c r="U21" s="913"/>
      <c r="V21" s="914">
        <v>16950</v>
      </c>
      <c r="W21" s="914"/>
      <c r="X21" s="913">
        <v>1990</v>
      </c>
      <c r="Y21" s="913">
        <v>5060</v>
      </c>
      <c r="Z21" s="913">
        <v>9450</v>
      </c>
      <c r="AA21" s="913">
        <v>15950</v>
      </c>
      <c r="AB21" s="913"/>
      <c r="AC21" s="914">
        <v>32450</v>
      </c>
      <c r="AD21" s="133">
        <v>1982</v>
      </c>
    </row>
    <row r="22" spans="1:31" ht="11.25" customHeight="1" x14ac:dyDescent="0.35">
      <c r="A22" s="569">
        <v>1983</v>
      </c>
      <c r="B22" s="913">
        <v>900</v>
      </c>
      <c r="C22" s="913">
        <v>1375</v>
      </c>
      <c r="D22" s="913">
        <v>2655</v>
      </c>
      <c r="E22" s="913">
        <v>1800</v>
      </c>
      <c r="F22" s="913"/>
      <c r="G22" s="914">
        <v>6730</v>
      </c>
      <c r="H22" s="914"/>
      <c r="I22" s="913">
        <v>1015</v>
      </c>
      <c r="J22" s="913">
        <v>3520</v>
      </c>
      <c r="K22" s="913">
        <v>4300</v>
      </c>
      <c r="L22" s="913">
        <v>645</v>
      </c>
      <c r="M22" s="913"/>
      <c r="N22" s="914">
        <v>9480</v>
      </c>
      <c r="O22" s="915"/>
      <c r="P22" s="913">
        <v>135</v>
      </c>
      <c r="Q22" s="913">
        <v>745</v>
      </c>
      <c r="R22" s="913">
        <v>2855</v>
      </c>
      <c r="S22" s="913">
        <v>14965</v>
      </c>
      <c r="T22" s="913">
        <v>12240</v>
      </c>
      <c r="U22" s="913"/>
      <c r="V22" s="914">
        <v>18700</v>
      </c>
      <c r="W22" s="914"/>
      <c r="X22" s="913">
        <v>2050</v>
      </c>
      <c r="Y22" s="913">
        <v>5640</v>
      </c>
      <c r="Z22" s="913">
        <v>9810</v>
      </c>
      <c r="AA22" s="913">
        <v>17410</v>
      </c>
      <c r="AB22" s="913"/>
      <c r="AC22" s="914">
        <v>34910</v>
      </c>
      <c r="AD22" s="133">
        <v>1983</v>
      </c>
    </row>
    <row r="23" spans="1:31" ht="11.25" customHeight="1" x14ac:dyDescent="0.35">
      <c r="A23" s="569">
        <v>1984</v>
      </c>
      <c r="B23" s="913">
        <v>845</v>
      </c>
      <c r="C23" s="913">
        <v>1555</v>
      </c>
      <c r="D23" s="913">
        <v>2695</v>
      </c>
      <c r="E23" s="913">
        <v>1810</v>
      </c>
      <c r="F23" s="913"/>
      <c r="G23" s="914">
        <v>6905</v>
      </c>
      <c r="H23" s="914"/>
      <c r="I23" s="913">
        <v>830</v>
      </c>
      <c r="J23" s="913">
        <v>3655</v>
      </c>
      <c r="K23" s="913">
        <v>4495</v>
      </c>
      <c r="L23" s="913">
        <v>640</v>
      </c>
      <c r="M23" s="913"/>
      <c r="N23" s="914">
        <v>9620</v>
      </c>
      <c r="O23" s="915"/>
      <c r="P23" s="913">
        <v>135</v>
      </c>
      <c r="Q23" s="913">
        <v>795</v>
      </c>
      <c r="R23" s="913">
        <v>2980</v>
      </c>
      <c r="S23" s="913">
        <v>16140</v>
      </c>
      <c r="T23" s="913">
        <v>13250</v>
      </c>
      <c r="U23" s="913"/>
      <c r="V23" s="914">
        <v>20050</v>
      </c>
      <c r="W23" s="914"/>
      <c r="X23" s="913">
        <v>1810</v>
      </c>
      <c r="Y23" s="913">
        <v>6005</v>
      </c>
      <c r="Z23" s="913">
        <v>10170</v>
      </c>
      <c r="AA23" s="913">
        <v>18590</v>
      </c>
      <c r="AB23" s="913"/>
      <c r="AC23" s="914">
        <v>36575</v>
      </c>
      <c r="AD23" s="133">
        <v>1984</v>
      </c>
    </row>
    <row r="24" spans="1:31" ht="11.25" customHeight="1" x14ac:dyDescent="0.35">
      <c r="A24" s="569">
        <v>1985</v>
      </c>
      <c r="B24" s="913">
        <v>990</v>
      </c>
      <c r="C24" s="913">
        <v>1735</v>
      </c>
      <c r="D24" s="913">
        <v>2750</v>
      </c>
      <c r="E24" s="913">
        <v>1740</v>
      </c>
      <c r="F24" s="913"/>
      <c r="G24" s="914">
        <v>7215</v>
      </c>
      <c r="H24" s="914"/>
      <c r="I24" s="913">
        <v>1120</v>
      </c>
      <c r="J24" s="913">
        <v>4090</v>
      </c>
      <c r="K24" s="913">
        <v>4840</v>
      </c>
      <c r="L24" s="913">
        <v>665</v>
      </c>
      <c r="M24" s="913"/>
      <c r="N24" s="914">
        <v>10715</v>
      </c>
      <c r="O24" s="915"/>
      <c r="P24" s="913">
        <v>155</v>
      </c>
      <c r="Q24" s="913">
        <v>920</v>
      </c>
      <c r="R24" s="913">
        <v>3265</v>
      </c>
      <c r="S24" s="913">
        <v>17640</v>
      </c>
      <c r="T24" s="913">
        <v>14615</v>
      </c>
      <c r="U24" s="913"/>
      <c r="V24" s="914">
        <v>21980</v>
      </c>
      <c r="W24" s="914"/>
      <c r="X24" s="913">
        <v>2265</v>
      </c>
      <c r="Y24" s="913">
        <v>6745</v>
      </c>
      <c r="Z24" s="913">
        <v>10855</v>
      </c>
      <c r="AA24" s="913">
        <v>20045</v>
      </c>
      <c r="AB24" s="913"/>
      <c r="AC24" s="914">
        <v>39910</v>
      </c>
      <c r="AD24" s="133">
        <v>1985</v>
      </c>
    </row>
    <row r="25" spans="1:31" ht="11.25" customHeight="1" x14ac:dyDescent="0.35">
      <c r="A25" s="569">
        <v>1986</v>
      </c>
      <c r="B25" s="913">
        <v>1000</v>
      </c>
      <c r="C25" s="913">
        <v>1350</v>
      </c>
      <c r="D25" s="913">
        <v>2765</v>
      </c>
      <c r="E25" s="913">
        <v>1065</v>
      </c>
      <c r="F25" s="913"/>
      <c r="G25" s="914">
        <v>6180</v>
      </c>
      <c r="H25" s="914"/>
      <c r="I25" s="913">
        <v>1135</v>
      </c>
      <c r="J25" s="913">
        <v>4385</v>
      </c>
      <c r="K25" s="913">
        <v>5105</v>
      </c>
      <c r="L25" s="913">
        <v>460</v>
      </c>
      <c r="M25" s="913"/>
      <c r="N25" s="914">
        <v>11085</v>
      </c>
      <c r="O25" s="915"/>
      <c r="P25" s="913">
        <v>140</v>
      </c>
      <c r="Q25" s="913">
        <v>1045</v>
      </c>
      <c r="R25" s="913">
        <v>3485</v>
      </c>
      <c r="S25" s="913">
        <v>15845</v>
      </c>
      <c r="T25" s="913">
        <v>13745</v>
      </c>
      <c r="U25" s="913"/>
      <c r="V25" s="914">
        <v>20515</v>
      </c>
      <c r="W25" s="914"/>
      <c r="X25" s="913">
        <v>2275</v>
      </c>
      <c r="Y25" s="913">
        <v>6780</v>
      </c>
      <c r="Z25" s="913">
        <v>11355</v>
      </c>
      <c r="AA25" s="913">
        <v>17370</v>
      </c>
      <c r="AB25" s="913"/>
      <c r="AC25" s="914">
        <v>37780</v>
      </c>
      <c r="AD25" s="133">
        <v>1986</v>
      </c>
    </row>
    <row r="26" spans="1:31" ht="11.25" customHeight="1" x14ac:dyDescent="0.35">
      <c r="A26" s="569">
        <v>1987</v>
      </c>
      <c r="B26" s="913">
        <v>865</v>
      </c>
      <c r="C26" s="913">
        <v>1375</v>
      </c>
      <c r="D26" s="913">
        <v>3285</v>
      </c>
      <c r="E26" s="913">
        <v>865</v>
      </c>
      <c r="F26" s="913"/>
      <c r="G26" s="914">
        <v>6390</v>
      </c>
      <c r="H26" s="914"/>
      <c r="I26" s="913">
        <v>990</v>
      </c>
      <c r="J26" s="913">
        <v>4465</v>
      </c>
      <c r="K26" s="913">
        <v>5140</v>
      </c>
      <c r="L26" s="913">
        <v>410</v>
      </c>
      <c r="M26" s="913"/>
      <c r="N26" s="914">
        <v>11005</v>
      </c>
      <c r="O26" s="915"/>
      <c r="P26" s="913">
        <v>125</v>
      </c>
      <c r="Q26" s="913">
        <v>1035</v>
      </c>
      <c r="R26" s="913">
        <v>3490</v>
      </c>
      <c r="S26" s="913">
        <v>16630</v>
      </c>
      <c r="T26" s="913">
        <v>14525</v>
      </c>
      <c r="U26" s="913"/>
      <c r="V26" s="914">
        <v>21280</v>
      </c>
      <c r="W26" s="914"/>
      <c r="X26" s="913">
        <v>1980</v>
      </c>
      <c r="Y26" s="913">
        <v>6870</v>
      </c>
      <c r="Z26" s="913">
        <v>11915</v>
      </c>
      <c r="AA26" s="913">
        <v>17905</v>
      </c>
      <c r="AB26" s="913"/>
      <c r="AC26" s="914">
        <v>38670</v>
      </c>
      <c r="AD26" s="133">
        <v>1987</v>
      </c>
    </row>
    <row r="27" spans="1:31" ht="11.25" customHeight="1" x14ac:dyDescent="0.35">
      <c r="A27" s="569">
        <v>1988</v>
      </c>
      <c r="B27" s="913">
        <v>880</v>
      </c>
      <c r="C27" s="913">
        <v>1225</v>
      </c>
      <c r="D27" s="913">
        <v>3590</v>
      </c>
      <c r="E27" s="913">
        <v>785</v>
      </c>
      <c r="F27" s="913"/>
      <c r="G27" s="920">
        <v>6480</v>
      </c>
      <c r="H27" s="914"/>
      <c r="I27" s="913">
        <v>830</v>
      </c>
      <c r="J27" s="913">
        <v>4385</v>
      </c>
      <c r="K27" s="913">
        <v>5340</v>
      </c>
      <c r="L27" s="913">
        <v>365</v>
      </c>
      <c r="M27" s="913"/>
      <c r="N27" s="914">
        <v>10920</v>
      </c>
      <c r="O27" s="915"/>
      <c r="P27" s="913">
        <v>95</v>
      </c>
      <c r="Q27" s="913">
        <v>1025</v>
      </c>
      <c r="R27" s="913">
        <v>3810</v>
      </c>
      <c r="S27" s="913">
        <v>16855</v>
      </c>
      <c r="T27" s="913">
        <v>14960</v>
      </c>
      <c r="U27" s="913"/>
      <c r="V27" s="914">
        <v>21785</v>
      </c>
      <c r="W27" s="914"/>
      <c r="X27" s="913">
        <v>1805</v>
      </c>
      <c r="Y27" s="913">
        <v>6635</v>
      </c>
      <c r="Z27" s="913">
        <v>12740</v>
      </c>
      <c r="AA27" s="913">
        <v>18005</v>
      </c>
      <c r="AB27" s="913"/>
      <c r="AC27" s="914">
        <v>39185</v>
      </c>
      <c r="AD27" s="133">
        <v>1988</v>
      </c>
    </row>
    <row r="28" spans="1:31" s="839" customFormat="1" ht="24" customHeight="1" x14ac:dyDescent="0.35">
      <c r="A28" s="876">
        <v>1989</v>
      </c>
      <c r="B28" s="916">
        <v>905</v>
      </c>
      <c r="C28" s="916">
        <v>1210</v>
      </c>
      <c r="D28" s="916">
        <v>3965</v>
      </c>
      <c r="E28" s="916">
        <v>845</v>
      </c>
      <c r="F28" s="916"/>
      <c r="G28" s="917">
        <v>6925</v>
      </c>
      <c r="H28" s="917"/>
      <c r="I28" s="916">
        <v>730</v>
      </c>
      <c r="J28" s="916">
        <v>4455</v>
      </c>
      <c r="K28" s="916">
        <v>5800</v>
      </c>
      <c r="L28" s="916">
        <v>390</v>
      </c>
      <c r="M28" s="916"/>
      <c r="N28" s="917">
        <v>11375</v>
      </c>
      <c r="O28" s="918"/>
      <c r="P28" s="916">
        <v>95</v>
      </c>
      <c r="Q28" s="916">
        <v>1015</v>
      </c>
      <c r="R28" s="916">
        <v>4185</v>
      </c>
      <c r="S28" s="916">
        <v>18755</v>
      </c>
      <c r="T28" s="916">
        <v>16690</v>
      </c>
      <c r="U28" s="916"/>
      <c r="V28" s="917">
        <v>24050</v>
      </c>
      <c r="W28" s="917"/>
      <c r="X28" s="916">
        <v>1730</v>
      </c>
      <c r="Y28" s="916">
        <v>6680</v>
      </c>
      <c r="Z28" s="916">
        <v>13950</v>
      </c>
      <c r="AA28" s="916">
        <v>19980</v>
      </c>
      <c r="AB28" s="916"/>
      <c r="AC28" s="917">
        <v>42340</v>
      </c>
      <c r="AD28" s="919">
        <v>1989</v>
      </c>
    </row>
    <row r="29" spans="1:31" ht="11.25" customHeight="1" x14ac:dyDescent="0.35">
      <c r="A29" s="569">
        <v>1990</v>
      </c>
      <c r="B29" s="913">
        <v>930</v>
      </c>
      <c r="C29" s="913">
        <v>1260</v>
      </c>
      <c r="D29" s="913">
        <v>3985</v>
      </c>
      <c r="E29" s="913">
        <v>900</v>
      </c>
      <c r="F29" s="913"/>
      <c r="G29" s="920">
        <v>7075</v>
      </c>
      <c r="H29" s="914"/>
      <c r="I29" s="913">
        <v>700</v>
      </c>
      <c r="J29" s="913">
        <v>4865</v>
      </c>
      <c r="K29" s="913">
        <v>6255</v>
      </c>
      <c r="L29" s="913">
        <v>485</v>
      </c>
      <c r="M29" s="913"/>
      <c r="N29" s="914">
        <v>12305</v>
      </c>
      <c r="O29" s="915"/>
      <c r="P29" s="913">
        <v>105</v>
      </c>
      <c r="Q29" s="913">
        <v>1085</v>
      </c>
      <c r="R29" s="913">
        <v>4465</v>
      </c>
      <c r="S29" s="913">
        <v>21120</v>
      </c>
      <c r="T29" s="913">
        <v>19020</v>
      </c>
      <c r="U29" s="913"/>
      <c r="V29" s="914">
        <v>26775</v>
      </c>
      <c r="W29" s="914"/>
      <c r="X29" s="913">
        <v>1735</v>
      </c>
      <c r="Y29" s="913">
        <v>7210</v>
      </c>
      <c r="Z29" s="913">
        <v>14705</v>
      </c>
      <c r="AA29" s="913">
        <v>22505</v>
      </c>
      <c r="AB29" s="913"/>
      <c r="AC29" s="914">
        <v>46155</v>
      </c>
      <c r="AD29" s="133">
        <v>1990</v>
      </c>
      <c r="AE29" s="358"/>
    </row>
    <row r="30" spans="1:31" ht="11.25" customHeight="1" x14ac:dyDescent="0.35">
      <c r="A30" s="569">
        <v>1991</v>
      </c>
      <c r="B30" s="913">
        <v>910</v>
      </c>
      <c r="C30" s="913">
        <v>1115</v>
      </c>
      <c r="D30" s="913">
        <v>4120</v>
      </c>
      <c r="E30" s="913">
        <v>905</v>
      </c>
      <c r="F30" s="913"/>
      <c r="G30" s="920">
        <v>7050</v>
      </c>
      <c r="H30" s="914"/>
      <c r="I30" s="913">
        <v>795</v>
      </c>
      <c r="J30" s="913">
        <v>5775</v>
      </c>
      <c r="K30" s="913">
        <v>7105</v>
      </c>
      <c r="L30" s="913">
        <v>460</v>
      </c>
      <c r="M30" s="913"/>
      <c r="N30" s="914">
        <v>14135</v>
      </c>
      <c r="O30" s="915"/>
      <c r="P30" s="913">
        <v>85</v>
      </c>
      <c r="Q30" s="913">
        <v>1310</v>
      </c>
      <c r="R30" s="913">
        <v>4960</v>
      </c>
      <c r="S30" s="913">
        <v>21900</v>
      </c>
      <c r="T30" s="913">
        <v>19995</v>
      </c>
      <c r="U30" s="913"/>
      <c r="V30" s="914">
        <v>28255</v>
      </c>
      <c r="W30" s="914"/>
      <c r="X30" s="913">
        <v>1790</v>
      </c>
      <c r="Y30" s="913">
        <v>8200</v>
      </c>
      <c r="Z30" s="913">
        <v>16185</v>
      </c>
      <c r="AA30" s="913">
        <v>23265</v>
      </c>
      <c r="AB30" s="913"/>
      <c r="AC30" s="914">
        <v>49440</v>
      </c>
      <c r="AD30" s="133">
        <v>1991</v>
      </c>
    </row>
    <row r="31" spans="1:31" ht="11.25" customHeight="1" x14ac:dyDescent="0.35">
      <c r="A31" s="569">
        <v>1992</v>
      </c>
      <c r="B31" s="913">
        <v>775</v>
      </c>
      <c r="C31" s="913">
        <v>970</v>
      </c>
      <c r="D31" s="913">
        <v>4180</v>
      </c>
      <c r="E31" s="913">
        <v>790</v>
      </c>
      <c r="F31" s="913"/>
      <c r="G31" s="920">
        <v>6715</v>
      </c>
      <c r="H31" s="914"/>
      <c r="I31" s="913">
        <v>710</v>
      </c>
      <c r="J31" s="913">
        <v>5685</v>
      </c>
      <c r="K31" s="913">
        <v>7460</v>
      </c>
      <c r="L31" s="913">
        <v>460</v>
      </c>
      <c r="M31" s="913"/>
      <c r="N31" s="914">
        <v>14315</v>
      </c>
      <c r="O31" s="915"/>
      <c r="P31" s="913">
        <v>95</v>
      </c>
      <c r="Q31" s="913">
        <v>1245</v>
      </c>
      <c r="R31" s="913">
        <v>5495</v>
      </c>
      <c r="S31" s="913">
        <v>22455</v>
      </c>
      <c r="T31" s="913">
        <v>20825</v>
      </c>
      <c r="U31" s="913"/>
      <c r="V31" s="914">
        <v>29290</v>
      </c>
      <c r="W31" s="914"/>
      <c r="X31" s="913">
        <v>1580</v>
      </c>
      <c r="Y31" s="913">
        <v>7900</v>
      </c>
      <c r="Z31" s="913">
        <v>17135</v>
      </c>
      <c r="AA31" s="913">
        <v>23705</v>
      </c>
      <c r="AB31" s="913"/>
      <c r="AC31" s="914">
        <v>50320</v>
      </c>
      <c r="AD31" s="133">
        <v>1992</v>
      </c>
    </row>
    <row r="32" spans="1:31" ht="11.25" customHeight="1" x14ac:dyDescent="0.35">
      <c r="A32" s="569">
        <v>1993</v>
      </c>
      <c r="B32" s="913">
        <v>740</v>
      </c>
      <c r="C32" s="913">
        <v>915</v>
      </c>
      <c r="D32" s="913">
        <v>3940</v>
      </c>
      <c r="E32" s="913">
        <v>895</v>
      </c>
      <c r="F32" s="913"/>
      <c r="G32" s="920">
        <v>6490</v>
      </c>
      <c r="H32" s="914"/>
      <c r="I32" s="913">
        <v>780</v>
      </c>
      <c r="J32" s="913">
        <v>5705</v>
      </c>
      <c r="K32" s="913">
        <v>7590</v>
      </c>
      <c r="L32" s="913">
        <v>465</v>
      </c>
      <c r="M32" s="913"/>
      <c r="N32" s="914">
        <v>14540</v>
      </c>
      <c r="O32" s="915"/>
      <c r="P32" s="913">
        <v>70</v>
      </c>
      <c r="Q32" s="913">
        <v>1155</v>
      </c>
      <c r="R32" s="913">
        <v>5555</v>
      </c>
      <c r="S32" s="913">
        <v>24365</v>
      </c>
      <c r="T32" s="913">
        <v>22540</v>
      </c>
      <c r="U32" s="913"/>
      <c r="V32" s="914">
        <v>31145</v>
      </c>
      <c r="W32" s="914"/>
      <c r="X32" s="913">
        <v>1590</v>
      </c>
      <c r="Y32" s="913">
        <v>7775</v>
      </c>
      <c r="Z32" s="913">
        <v>17115</v>
      </c>
      <c r="AA32" s="913">
        <v>25725</v>
      </c>
      <c r="AB32" s="913"/>
      <c r="AC32" s="914">
        <v>52205</v>
      </c>
      <c r="AD32" s="133">
        <v>1993</v>
      </c>
    </row>
    <row r="33" spans="1:32" ht="11.25" customHeight="1" x14ac:dyDescent="0.35">
      <c r="A33" s="569">
        <v>1994</v>
      </c>
      <c r="B33" s="913">
        <v>650</v>
      </c>
      <c r="C33" s="913">
        <v>1010</v>
      </c>
      <c r="D33" s="913">
        <v>3855</v>
      </c>
      <c r="E33" s="913">
        <v>865</v>
      </c>
      <c r="F33" s="913"/>
      <c r="G33" s="920">
        <v>6380</v>
      </c>
      <c r="H33" s="914"/>
      <c r="I33" s="913">
        <v>685</v>
      </c>
      <c r="J33" s="913">
        <v>6020</v>
      </c>
      <c r="K33" s="913">
        <v>7870</v>
      </c>
      <c r="L33" s="913">
        <v>455</v>
      </c>
      <c r="M33" s="913"/>
      <c r="N33" s="914">
        <v>15030</v>
      </c>
      <c r="O33" s="915"/>
      <c r="P33" s="913">
        <v>50</v>
      </c>
      <c r="Q33" s="913">
        <v>1125</v>
      </c>
      <c r="R33" s="913">
        <v>5380</v>
      </c>
      <c r="S33" s="913">
        <v>25190</v>
      </c>
      <c r="T33" s="913">
        <v>23515</v>
      </c>
      <c r="U33" s="913"/>
      <c r="V33" s="914">
        <v>31745</v>
      </c>
      <c r="W33" s="914"/>
      <c r="X33" s="913">
        <v>1385</v>
      </c>
      <c r="Y33" s="913">
        <v>8155</v>
      </c>
      <c r="Z33" s="913">
        <v>17140</v>
      </c>
      <c r="AA33" s="913">
        <v>26510</v>
      </c>
      <c r="AB33" s="913"/>
      <c r="AC33" s="914">
        <v>53190</v>
      </c>
      <c r="AD33" s="133">
        <v>1994</v>
      </c>
    </row>
    <row r="34" spans="1:32" ht="11.25" customHeight="1" x14ac:dyDescent="0.35">
      <c r="A34" s="569">
        <v>1995</v>
      </c>
      <c r="B34" s="913">
        <v>605</v>
      </c>
      <c r="C34" s="913">
        <v>1015</v>
      </c>
      <c r="D34" s="913">
        <v>3970</v>
      </c>
      <c r="E34" s="913">
        <v>830</v>
      </c>
      <c r="F34" s="913"/>
      <c r="G34" s="920">
        <v>6420</v>
      </c>
      <c r="H34" s="914"/>
      <c r="I34" s="913">
        <v>615</v>
      </c>
      <c r="J34" s="913">
        <v>6010</v>
      </c>
      <c r="K34" s="913">
        <v>8060</v>
      </c>
      <c r="L34" s="913">
        <v>470</v>
      </c>
      <c r="M34" s="913"/>
      <c r="N34" s="914">
        <v>15155</v>
      </c>
      <c r="O34" s="915"/>
      <c r="P34" s="913">
        <v>35</v>
      </c>
      <c r="Q34" s="913">
        <v>1110</v>
      </c>
      <c r="R34" s="913">
        <v>5300</v>
      </c>
      <c r="S34" s="913">
        <v>25895</v>
      </c>
      <c r="T34" s="913">
        <v>24140</v>
      </c>
      <c r="U34" s="913"/>
      <c r="V34" s="914">
        <v>32340</v>
      </c>
      <c r="W34" s="914"/>
      <c r="X34" s="913">
        <v>1255</v>
      </c>
      <c r="Y34" s="913">
        <v>8135</v>
      </c>
      <c r="Z34" s="913">
        <v>17330</v>
      </c>
      <c r="AA34" s="913">
        <v>27195</v>
      </c>
      <c r="AB34" s="913"/>
      <c r="AC34" s="914">
        <v>53915</v>
      </c>
      <c r="AD34" s="133">
        <v>1995</v>
      </c>
      <c r="AE34" s="358"/>
    </row>
    <row r="35" spans="1:32" ht="11.25" customHeight="1" x14ac:dyDescent="0.35">
      <c r="A35" s="569">
        <v>1996</v>
      </c>
      <c r="B35" s="913">
        <v>590</v>
      </c>
      <c r="C35" s="913">
        <v>755</v>
      </c>
      <c r="D35" s="913">
        <v>3900</v>
      </c>
      <c r="E35" s="913">
        <v>965</v>
      </c>
      <c r="F35" s="913"/>
      <c r="G35" s="920">
        <v>6210</v>
      </c>
      <c r="H35" s="914"/>
      <c r="I35" s="913">
        <v>640</v>
      </c>
      <c r="J35" s="913">
        <v>6510</v>
      </c>
      <c r="K35" s="913">
        <v>8380</v>
      </c>
      <c r="L35" s="913">
        <v>630</v>
      </c>
      <c r="M35" s="913"/>
      <c r="N35" s="914">
        <v>16165</v>
      </c>
      <c r="O35" s="915"/>
      <c r="P35" s="913">
        <v>30</v>
      </c>
      <c r="Q35" s="913">
        <v>975</v>
      </c>
      <c r="R35" s="913">
        <v>5405</v>
      </c>
      <c r="S35" s="913">
        <v>28240</v>
      </c>
      <c r="T35" s="913">
        <v>26145</v>
      </c>
      <c r="U35" s="913"/>
      <c r="V35" s="914">
        <v>34650</v>
      </c>
      <c r="W35" s="914"/>
      <c r="X35" s="913">
        <v>1260</v>
      </c>
      <c r="Y35" s="913">
        <v>8240</v>
      </c>
      <c r="Z35" s="913">
        <v>17685</v>
      </c>
      <c r="AA35" s="913">
        <v>29835</v>
      </c>
      <c r="AB35" s="913"/>
      <c r="AC35" s="914">
        <v>57020</v>
      </c>
      <c r="AD35" s="133">
        <v>1996</v>
      </c>
    </row>
    <row r="36" spans="1:32" ht="11.25" customHeight="1" x14ac:dyDescent="0.35">
      <c r="A36" s="569">
        <v>1997</v>
      </c>
      <c r="B36" s="913">
        <v>565</v>
      </c>
      <c r="C36" s="913">
        <v>870</v>
      </c>
      <c r="D36" s="913">
        <v>3625</v>
      </c>
      <c r="E36" s="913">
        <v>890</v>
      </c>
      <c r="F36" s="913"/>
      <c r="G36" s="920">
        <v>5950</v>
      </c>
      <c r="H36" s="914"/>
      <c r="I36" s="913">
        <v>560</v>
      </c>
      <c r="J36" s="913">
        <v>6125</v>
      </c>
      <c r="K36" s="913">
        <v>7965</v>
      </c>
      <c r="L36" s="913">
        <v>560</v>
      </c>
      <c r="M36" s="913"/>
      <c r="N36" s="914">
        <v>15210</v>
      </c>
      <c r="O36" s="915"/>
      <c r="P36" s="913">
        <v>35</v>
      </c>
      <c r="Q36" s="913">
        <v>855</v>
      </c>
      <c r="R36" s="913">
        <v>5420</v>
      </c>
      <c r="S36" s="913">
        <v>30645</v>
      </c>
      <c r="T36" s="913">
        <v>28685</v>
      </c>
      <c r="U36" s="913"/>
      <c r="V36" s="914">
        <v>36955</v>
      </c>
      <c r="W36" s="914"/>
      <c r="X36" s="913">
        <v>1165</v>
      </c>
      <c r="Y36" s="913">
        <v>7850</v>
      </c>
      <c r="Z36" s="913">
        <v>17010</v>
      </c>
      <c r="AA36" s="913">
        <v>32095</v>
      </c>
      <c r="AB36" s="913"/>
      <c r="AC36" s="914">
        <v>58120</v>
      </c>
      <c r="AD36" s="133">
        <v>1997</v>
      </c>
    </row>
    <row r="37" spans="1:32" ht="11.25" customHeight="1" x14ac:dyDescent="0.35">
      <c r="A37" s="569">
        <v>1998</v>
      </c>
      <c r="B37" s="139">
        <v>545</v>
      </c>
      <c r="C37" s="139">
        <v>990</v>
      </c>
      <c r="D37" s="139">
        <v>3535</v>
      </c>
      <c r="E37" s="139">
        <v>715</v>
      </c>
      <c r="F37" s="139">
        <v>40</v>
      </c>
      <c r="G37" s="388">
        <f>E37+D37+C37+B37+F37</f>
        <v>5825</v>
      </c>
      <c r="H37" s="139"/>
      <c r="I37" s="139">
        <v>525</v>
      </c>
      <c r="J37" s="139">
        <v>6015</v>
      </c>
      <c r="K37" s="139">
        <v>7595</v>
      </c>
      <c r="L37" s="139">
        <v>465</v>
      </c>
      <c r="M37" s="139">
        <v>30</v>
      </c>
      <c r="N37" s="388">
        <f t="shared" ref="N37:N50" si="0">SUM(I37:M37)</f>
        <v>14630</v>
      </c>
      <c r="O37" s="139"/>
      <c r="P37" s="139">
        <v>25</v>
      </c>
      <c r="Q37" s="139">
        <v>885</v>
      </c>
      <c r="R37" s="139">
        <v>5200</v>
      </c>
      <c r="S37" s="139">
        <v>31375</v>
      </c>
      <c r="T37" s="139">
        <v>29810</v>
      </c>
      <c r="U37" s="139">
        <v>0</v>
      </c>
      <c r="V37" s="388">
        <f t="shared" ref="V37:V50" si="1">S37+R37+Q37+P37+U37</f>
        <v>37485</v>
      </c>
      <c r="W37" s="139"/>
      <c r="X37" s="139">
        <v>1095</v>
      </c>
      <c r="Y37" s="139">
        <v>7885</v>
      </c>
      <c r="Z37" s="139">
        <v>16335</v>
      </c>
      <c r="AA37" s="139">
        <v>32555</v>
      </c>
      <c r="AB37" s="139">
        <v>70</v>
      </c>
      <c r="AC37" s="388">
        <f t="shared" ref="AC37:AC51" si="2">SUM(X37:AB37)</f>
        <v>57940</v>
      </c>
      <c r="AD37" s="133">
        <v>1998</v>
      </c>
    </row>
    <row r="38" spans="1:32" s="839" customFormat="1" ht="24" customHeight="1" x14ac:dyDescent="0.35">
      <c r="A38" s="876">
        <v>1999</v>
      </c>
      <c r="B38" s="916">
        <v>430</v>
      </c>
      <c r="C38" s="916">
        <v>970</v>
      </c>
      <c r="D38" s="916">
        <v>3730</v>
      </c>
      <c r="E38" s="916">
        <v>735</v>
      </c>
      <c r="F38" s="916">
        <v>215</v>
      </c>
      <c r="G38" s="917">
        <f t="shared" ref="G38:G50" si="3">E38+D38+C38+B38+F38</f>
        <v>6080</v>
      </c>
      <c r="H38" s="917"/>
      <c r="I38" s="916">
        <v>540</v>
      </c>
      <c r="J38" s="916">
        <v>5610</v>
      </c>
      <c r="K38" s="916">
        <v>7600</v>
      </c>
      <c r="L38" s="916">
        <v>465</v>
      </c>
      <c r="M38" s="916">
        <v>40</v>
      </c>
      <c r="N38" s="917">
        <f t="shared" si="0"/>
        <v>14255</v>
      </c>
      <c r="O38" s="918"/>
      <c r="P38" s="916">
        <v>10</v>
      </c>
      <c r="Q38" s="916">
        <v>780</v>
      </c>
      <c r="R38" s="916">
        <v>4990</v>
      </c>
      <c r="S38" s="916">
        <v>38435</v>
      </c>
      <c r="T38" s="916">
        <v>36680</v>
      </c>
      <c r="U38" s="916">
        <v>235</v>
      </c>
      <c r="V38" s="917">
        <f t="shared" si="1"/>
        <v>44450</v>
      </c>
      <c r="W38" s="917"/>
      <c r="X38" s="916">
        <v>980</v>
      </c>
      <c r="Y38" s="916">
        <v>7355</v>
      </c>
      <c r="Z38" s="916">
        <v>16330</v>
      </c>
      <c r="AA38" s="916">
        <v>39640</v>
      </c>
      <c r="AB38" s="916">
        <v>490</v>
      </c>
      <c r="AC38" s="917">
        <f t="shared" si="2"/>
        <v>64795</v>
      </c>
      <c r="AD38" s="919">
        <v>1999</v>
      </c>
    </row>
    <row r="39" spans="1:32" ht="11.25" customHeight="1" x14ac:dyDescent="0.35">
      <c r="A39" s="569">
        <v>2000</v>
      </c>
      <c r="B39" s="139">
        <v>430</v>
      </c>
      <c r="C39" s="139">
        <v>1115</v>
      </c>
      <c r="D39" s="139">
        <v>3435</v>
      </c>
      <c r="E39" s="139">
        <v>1145</v>
      </c>
      <c r="F39" s="139">
        <v>205</v>
      </c>
      <c r="G39" s="388">
        <f t="shared" si="3"/>
        <v>6330</v>
      </c>
      <c r="H39" s="139"/>
      <c r="I39" s="139">
        <v>465</v>
      </c>
      <c r="J39" s="139">
        <v>5485</v>
      </c>
      <c r="K39" s="139">
        <v>7475</v>
      </c>
      <c r="L39" s="139">
        <v>735</v>
      </c>
      <c r="M39" s="139">
        <v>40</v>
      </c>
      <c r="N39" s="388">
        <f t="shared" si="0"/>
        <v>14200</v>
      </c>
      <c r="O39" s="139"/>
      <c r="P39" s="139">
        <v>5</v>
      </c>
      <c r="Q39" s="139">
        <v>850</v>
      </c>
      <c r="R39" s="139">
        <v>4950</v>
      </c>
      <c r="S39" s="139">
        <v>38860</v>
      </c>
      <c r="T39" s="139">
        <v>35635</v>
      </c>
      <c r="U39" s="139">
        <v>235</v>
      </c>
      <c r="V39" s="388">
        <f t="shared" si="1"/>
        <v>44900</v>
      </c>
      <c r="W39" s="139"/>
      <c r="X39" s="139">
        <v>890</v>
      </c>
      <c r="Y39" s="139">
        <v>7445</v>
      </c>
      <c r="Z39" s="139">
        <v>15860</v>
      </c>
      <c r="AA39" s="139">
        <v>40740</v>
      </c>
      <c r="AB39" s="139">
        <v>485</v>
      </c>
      <c r="AC39" s="388">
        <v>65425</v>
      </c>
      <c r="AD39" s="133">
        <f>A39</f>
        <v>2000</v>
      </c>
      <c r="AF39" s="445"/>
    </row>
    <row r="40" spans="1:32" ht="11.25" customHeight="1" x14ac:dyDescent="0.35">
      <c r="A40" s="569">
        <v>2001</v>
      </c>
      <c r="B40" s="139">
        <v>445</v>
      </c>
      <c r="C40" s="139">
        <v>1470</v>
      </c>
      <c r="D40" s="139">
        <v>3145</v>
      </c>
      <c r="E40" s="139">
        <v>1235</v>
      </c>
      <c r="F40" s="139">
        <v>190</v>
      </c>
      <c r="G40" s="388">
        <f t="shared" si="3"/>
        <v>6485</v>
      </c>
      <c r="H40" s="139"/>
      <c r="I40" s="139">
        <v>535</v>
      </c>
      <c r="J40" s="139">
        <v>5735</v>
      </c>
      <c r="K40" s="139">
        <v>7540</v>
      </c>
      <c r="L40" s="139">
        <v>715</v>
      </c>
      <c r="M40" s="139">
        <v>35</v>
      </c>
      <c r="N40" s="388">
        <f t="shared" si="0"/>
        <v>14560</v>
      </c>
      <c r="O40" s="139"/>
      <c r="P40" s="139">
        <v>5</v>
      </c>
      <c r="Q40" s="139">
        <v>1110</v>
      </c>
      <c r="R40" s="139">
        <v>4330</v>
      </c>
      <c r="S40" s="139">
        <v>37195</v>
      </c>
      <c r="T40" s="139">
        <v>34319.813390397641</v>
      </c>
      <c r="U40" s="139">
        <v>225</v>
      </c>
      <c r="V40" s="388">
        <f t="shared" si="1"/>
        <v>42865</v>
      </c>
      <c r="W40" s="139"/>
      <c r="X40" s="139">
        <f>P40+I40+B40</f>
        <v>985</v>
      </c>
      <c r="Y40" s="139">
        <v>8310</v>
      </c>
      <c r="Z40" s="139">
        <v>15020</v>
      </c>
      <c r="AA40" s="139">
        <v>39145</v>
      </c>
      <c r="AB40" s="139">
        <v>445</v>
      </c>
      <c r="AC40" s="388">
        <f t="shared" si="2"/>
        <v>63905</v>
      </c>
      <c r="AD40" s="133">
        <f t="shared" ref="AD40:AD53" si="4">A40</f>
        <v>2001</v>
      </c>
      <c r="AF40" s="445"/>
    </row>
    <row r="41" spans="1:32" ht="11.25" customHeight="1" x14ac:dyDescent="0.35">
      <c r="A41" s="569">
        <v>2002</v>
      </c>
      <c r="B41" s="139">
        <v>365</v>
      </c>
      <c r="C41" s="139">
        <v>1280</v>
      </c>
      <c r="D41" s="139">
        <v>2995</v>
      </c>
      <c r="E41" s="139">
        <v>1065</v>
      </c>
      <c r="F41" s="139">
        <v>265</v>
      </c>
      <c r="G41" s="388">
        <f t="shared" si="3"/>
        <v>5970</v>
      </c>
      <c r="H41" s="139"/>
      <c r="I41" s="139">
        <v>465</v>
      </c>
      <c r="J41" s="139">
        <v>6090</v>
      </c>
      <c r="K41" s="139">
        <v>7510</v>
      </c>
      <c r="L41" s="139">
        <v>645</v>
      </c>
      <c r="M41" s="139">
        <v>35</v>
      </c>
      <c r="N41" s="388">
        <f t="shared" si="0"/>
        <v>14745</v>
      </c>
      <c r="O41" s="139"/>
      <c r="P41" s="139">
        <v>0</v>
      </c>
      <c r="Q41" s="139">
        <v>1020</v>
      </c>
      <c r="R41" s="139">
        <v>4050</v>
      </c>
      <c r="S41" s="139">
        <v>36355</v>
      </c>
      <c r="T41" s="139">
        <v>34020</v>
      </c>
      <c r="U41" s="139">
        <v>140</v>
      </c>
      <c r="V41" s="388">
        <f t="shared" si="1"/>
        <v>41565</v>
      </c>
      <c r="W41" s="139"/>
      <c r="X41" s="139">
        <f>P41+I41+B41</f>
        <v>830</v>
      </c>
      <c r="Y41" s="139">
        <v>8395</v>
      </c>
      <c r="Z41" s="139">
        <v>14550</v>
      </c>
      <c r="AA41" s="139">
        <v>38065</v>
      </c>
      <c r="AB41" s="139">
        <v>440</v>
      </c>
      <c r="AC41" s="388">
        <v>62280</v>
      </c>
      <c r="AD41" s="133">
        <f t="shared" si="4"/>
        <v>2002</v>
      </c>
      <c r="AF41" s="445"/>
    </row>
    <row r="42" spans="1:32" ht="11.25" customHeight="1" x14ac:dyDescent="0.35">
      <c r="A42" s="569">
        <v>2003</v>
      </c>
      <c r="B42" s="139">
        <v>380</v>
      </c>
      <c r="C42" s="139">
        <v>1345</v>
      </c>
      <c r="D42" s="139">
        <v>2925</v>
      </c>
      <c r="E42" s="139">
        <v>1240</v>
      </c>
      <c r="F42" s="139">
        <v>220</v>
      </c>
      <c r="G42" s="388">
        <f t="shared" si="3"/>
        <v>6110</v>
      </c>
      <c r="H42" s="139"/>
      <c r="I42" s="139">
        <v>320</v>
      </c>
      <c r="J42" s="139">
        <v>6260</v>
      </c>
      <c r="K42" s="139">
        <v>7660</v>
      </c>
      <c r="L42" s="139">
        <v>730</v>
      </c>
      <c r="M42" s="139">
        <v>30</v>
      </c>
      <c r="N42" s="388">
        <f t="shared" si="0"/>
        <v>15000</v>
      </c>
      <c r="O42" s="139"/>
      <c r="P42" s="139">
        <v>5</v>
      </c>
      <c r="Q42" s="139">
        <v>1120</v>
      </c>
      <c r="R42" s="139">
        <v>3830</v>
      </c>
      <c r="S42" s="139">
        <v>38160</v>
      </c>
      <c r="T42" s="139">
        <v>35055</v>
      </c>
      <c r="U42" s="139">
        <v>125</v>
      </c>
      <c r="V42" s="388">
        <f t="shared" si="1"/>
        <v>43240</v>
      </c>
      <c r="W42" s="139"/>
      <c r="X42" s="139">
        <v>695</v>
      </c>
      <c r="Y42" s="139">
        <v>8720</v>
      </c>
      <c r="Z42" s="139">
        <v>14415</v>
      </c>
      <c r="AA42" s="139">
        <v>40135</v>
      </c>
      <c r="AB42" s="139">
        <v>375</v>
      </c>
      <c r="AC42" s="388">
        <v>64345</v>
      </c>
      <c r="AD42" s="133">
        <f t="shared" si="4"/>
        <v>2003</v>
      </c>
      <c r="AF42" s="445"/>
    </row>
    <row r="43" spans="1:32" ht="11.25" customHeight="1" x14ac:dyDescent="0.35">
      <c r="A43" s="569">
        <v>2004</v>
      </c>
      <c r="B43" s="139">
        <v>525</v>
      </c>
      <c r="C43" s="139">
        <v>1480</v>
      </c>
      <c r="D43" s="139">
        <v>3255</v>
      </c>
      <c r="E43" s="139">
        <v>1485</v>
      </c>
      <c r="F43" s="139">
        <v>90</v>
      </c>
      <c r="G43" s="388">
        <f t="shared" si="3"/>
        <v>6835</v>
      </c>
      <c r="H43" s="139"/>
      <c r="I43" s="139">
        <v>285</v>
      </c>
      <c r="J43" s="139">
        <v>6900</v>
      </c>
      <c r="K43" s="139">
        <v>8895</v>
      </c>
      <c r="L43" s="139">
        <v>805</v>
      </c>
      <c r="M43" s="139">
        <v>40</v>
      </c>
      <c r="N43" s="388">
        <f t="shared" si="0"/>
        <v>16925</v>
      </c>
      <c r="O43" s="139"/>
      <c r="P43" s="139">
        <v>5</v>
      </c>
      <c r="Q43" s="139">
        <f>1290+30</f>
        <v>1320</v>
      </c>
      <c r="R43" s="139">
        <v>4355</v>
      </c>
      <c r="S43" s="139">
        <v>46560</v>
      </c>
      <c r="T43" s="139">
        <v>42975</v>
      </c>
      <c r="U43" s="139">
        <v>70</v>
      </c>
      <c r="V43" s="388">
        <f t="shared" si="1"/>
        <v>52310</v>
      </c>
      <c r="W43" s="139"/>
      <c r="X43" s="139">
        <v>815</v>
      </c>
      <c r="Y43" s="139">
        <v>9705</v>
      </c>
      <c r="Z43" s="139">
        <v>16505</v>
      </c>
      <c r="AA43" s="139">
        <v>48850</v>
      </c>
      <c r="AB43" s="139">
        <v>195</v>
      </c>
      <c r="AC43" s="388">
        <v>76070</v>
      </c>
      <c r="AD43" s="133">
        <f t="shared" si="4"/>
        <v>2004</v>
      </c>
      <c r="AF43" s="445"/>
    </row>
    <row r="44" spans="1:32" ht="11.25" customHeight="1" x14ac:dyDescent="0.35">
      <c r="A44" s="569">
        <v>2005</v>
      </c>
      <c r="B44" s="139">
        <v>805</v>
      </c>
      <c r="C44" s="139">
        <v>2170</v>
      </c>
      <c r="D44" s="139">
        <v>5060</v>
      </c>
      <c r="E44" s="139">
        <v>1760</v>
      </c>
      <c r="F44" s="139">
        <v>230</v>
      </c>
      <c r="G44" s="388">
        <f t="shared" si="3"/>
        <v>10025</v>
      </c>
      <c r="H44" s="139"/>
      <c r="I44" s="139">
        <v>215</v>
      </c>
      <c r="J44" s="139">
        <v>8215</v>
      </c>
      <c r="K44" s="139">
        <v>9665</v>
      </c>
      <c r="L44" s="139">
        <v>1050</v>
      </c>
      <c r="M44" s="139">
        <v>50</v>
      </c>
      <c r="N44" s="388">
        <f t="shared" si="0"/>
        <v>19195</v>
      </c>
      <c r="O44" s="139"/>
      <c r="P44" s="139">
        <v>5</v>
      </c>
      <c r="Q44" s="139">
        <v>1755</v>
      </c>
      <c r="R44" s="139">
        <v>5405</v>
      </c>
      <c r="S44" s="139">
        <v>49530</v>
      </c>
      <c r="T44" s="139">
        <v>44620</v>
      </c>
      <c r="U44" s="139">
        <v>200</v>
      </c>
      <c r="V44" s="388">
        <f t="shared" si="1"/>
        <v>56895</v>
      </c>
      <c r="W44" s="139"/>
      <c r="X44" s="139">
        <v>1025</v>
      </c>
      <c r="Y44" s="139">
        <v>12145</v>
      </c>
      <c r="Z44" s="139">
        <v>20135</v>
      </c>
      <c r="AA44" s="139">
        <v>52345</v>
      </c>
      <c r="AB44" s="139">
        <v>475</v>
      </c>
      <c r="AC44" s="388">
        <f t="shared" si="2"/>
        <v>86125</v>
      </c>
      <c r="AD44" s="133">
        <f t="shared" si="4"/>
        <v>2005</v>
      </c>
      <c r="AF44" s="445"/>
    </row>
    <row r="45" spans="1:32" ht="11.25" customHeight="1" x14ac:dyDescent="0.35">
      <c r="A45" s="569">
        <v>2006</v>
      </c>
      <c r="B45" s="139">
        <v>975</v>
      </c>
      <c r="C45" s="139">
        <v>2695</v>
      </c>
      <c r="D45" s="139">
        <v>6775</v>
      </c>
      <c r="E45" s="139">
        <v>2060</v>
      </c>
      <c r="F45" s="139">
        <v>305</v>
      </c>
      <c r="G45" s="388">
        <f t="shared" si="3"/>
        <v>12810</v>
      </c>
      <c r="H45" s="139"/>
      <c r="I45" s="139">
        <v>210</v>
      </c>
      <c r="J45" s="139">
        <v>10100</v>
      </c>
      <c r="K45" s="139">
        <v>11340</v>
      </c>
      <c r="L45" s="139">
        <v>1260</v>
      </c>
      <c r="M45" s="139">
        <v>60</v>
      </c>
      <c r="N45" s="388">
        <f t="shared" si="0"/>
        <v>22970</v>
      </c>
      <c r="O45" s="139"/>
      <c r="P45" s="139">
        <v>0</v>
      </c>
      <c r="Q45" s="139">
        <v>2165</v>
      </c>
      <c r="R45" s="139">
        <v>6715</v>
      </c>
      <c r="S45" s="139">
        <v>53040</v>
      </c>
      <c r="T45" s="139">
        <v>47150</v>
      </c>
      <c r="U45" s="139">
        <v>375</v>
      </c>
      <c r="V45" s="388">
        <f t="shared" si="1"/>
        <v>62295</v>
      </c>
      <c r="W45" s="139"/>
      <c r="X45" s="139">
        <v>1185</v>
      </c>
      <c r="Y45" s="139">
        <v>14955</v>
      </c>
      <c r="Z45" s="139">
        <v>24835</v>
      </c>
      <c r="AA45" s="139">
        <v>56355</v>
      </c>
      <c r="AB45" s="139">
        <v>740</v>
      </c>
      <c r="AC45" s="388">
        <f t="shared" si="2"/>
        <v>98070</v>
      </c>
      <c r="AD45" s="133">
        <f t="shared" si="4"/>
        <v>2006</v>
      </c>
      <c r="AF45" s="445"/>
    </row>
    <row r="46" spans="1:32" ht="11.25" customHeight="1" x14ac:dyDescent="0.35">
      <c r="A46" s="569">
        <v>2007</v>
      </c>
      <c r="B46" s="139">
        <v>875</v>
      </c>
      <c r="C46" s="139">
        <v>2035</v>
      </c>
      <c r="D46" s="139">
        <v>6970</v>
      </c>
      <c r="E46" s="139">
        <v>2155</v>
      </c>
      <c r="F46" s="139">
        <v>330</v>
      </c>
      <c r="G46" s="388">
        <f t="shared" si="3"/>
        <v>12365</v>
      </c>
      <c r="H46" s="139"/>
      <c r="I46" s="139">
        <v>230</v>
      </c>
      <c r="J46" s="139">
        <v>9950</v>
      </c>
      <c r="K46" s="139">
        <v>12540</v>
      </c>
      <c r="L46" s="139">
        <v>1150</v>
      </c>
      <c r="M46" s="139">
        <v>65</v>
      </c>
      <c r="N46" s="388">
        <f t="shared" si="0"/>
        <v>23935</v>
      </c>
      <c r="O46" s="139"/>
      <c r="P46" s="139">
        <v>0</v>
      </c>
      <c r="Q46" s="139">
        <v>2040</v>
      </c>
      <c r="R46" s="139">
        <v>7050</v>
      </c>
      <c r="S46" s="139">
        <v>54625</v>
      </c>
      <c r="T46" s="139">
        <v>48810</v>
      </c>
      <c r="U46" s="139">
        <v>605</v>
      </c>
      <c r="V46" s="388">
        <f t="shared" si="1"/>
        <v>64320</v>
      </c>
      <c r="W46" s="139"/>
      <c r="X46" s="139">
        <v>1110</v>
      </c>
      <c r="Y46" s="139">
        <v>14020</v>
      </c>
      <c r="Z46" s="139">
        <v>26565</v>
      </c>
      <c r="AA46" s="139">
        <v>57930</v>
      </c>
      <c r="AB46" s="139">
        <v>1000</v>
      </c>
      <c r="AC46" s="388">
        <f t="shared" si="2"/>
        <v>100625</v>
      </c>
      <c r="AD46" s="133">
        <f t="shared" si="4"/>
        <v>2007</v>
      </c>
      <c r="AF46" s="445"/>
    </row>
    <row r="47" spans="1:32" ht="11.25" customHeight="1" x14ac:dyDescent="0.35">
      <c r="A47" s="569">
        <v>2008</v>
      </c>
      <c r="B47" s="139">
        <v>1425</v>
      </c>
      <c r="C47" s="139">
        <v>2510</v>
      </c>
      <c r="D47" s="139">
        <v>7225</v>
      </c>
      <c r="E47" s="139">
        <v>2670</v>
      </c>
      <c r="F47" s="139">
        <v>425</v>
      </c>
      <c r="G47" s="388">
        <f t="shared" si="3"/>
        <v>14255</v>
      </c>
      <c r="H47" s="139"/>
      <c r="I47" s="139">
        <v>300</v>
      </c>
      <c r="J47" s="139">
        <v>12070</v>
      </c>
      <c r="K47" s="139">
        <v>14245</v>
      </c>
      <c r="L47" s="139">
        <v>1695</v>
      </c>
      <c r="M47" s="139">
        <v>65</v>
      </c>
      <c r="N47" s="388">
        <f t="shared" si="0"/>
        <v>28375</v>
      </c>
      <c r="O47" s="139"/>
      <c r="P47" s="139">
        <v>0</v>
      </c>
      <c r="Q47" s="139">
        <v>3150</v>
      </c>
      <c r="R47" s="139">
        <v>9215</v>
      </c>
      <c r="S47" s="139">
        <v>61025</v>
      </c>
      <c r="T47" s="139">
        <v>51765</v>
      </c>
      <c r="U47" s="139">
        <v>1410</v>
      </c>
      <c r="V47" s="388">
        <f t="shared" si="1"/>
        <v>74800</v>
      </c>
      <c r="W47" s="139"/>
      <c r="X47" s="139">
        <v>1725</v>
      </c>
      <c r="Y47" s="139">
        <v>17730</v>
      </c>
      <c r="Z47" s="139">
        <v>30690</v>
      </c>
      <c r="AA47" s="139">
        <v>65385</v>
      </c>
      <c r="AB47" s="139">
        <v>1900</v>
      </c>
      <c r="AC47" s="388">
        <f t="shared" si="2"/>
        <v>117430</v>
      </c>
      <c r="AD47" s="133">
        <f t="shared" si="4"/>
        <v>2008</v>
      </c>
      <c r="AF47" s="445"/>
    </row>
    <row r="48" spans="1:32" s="839" customFormat="1" ht="24" customHeight="1" x14ac:dyDescent="0.35">
      <c r="A48" s="876">
        <v>2009</v>
      </c>
      <c r="B48" s="812">
        <v>1335</v>
      </c>
      <c r="C48" s="812">
        <v>1795</v>
      </c>
      <c r="D48" s="812">
        <v>6775</v>
      </c>
      <c r="E48" s="812">
        <v>1970</v>
      </c>
      <c r="F48" s="812">
        <v>375</v>
      </c>
      <c r="G48" s="921">
        <f t="shared" si="3"/>
        <v>12250</v>
      </c>
      <c r="H48" s="812"/>
      <c r="I48" s="812">
        <v>350</v>
      </c>
      <c r="J48" s="812">
        <v>12605</v>
      </c>
      <c r="K48" s="812">
        <v>14535</v>
      </c>
      <c r="L48" s="812">
        <v>1245</v>
      </c>
      <c r="M48" s="812">
        <v>75</v>
      </c>
      <c r="N48" s="921">
        <f t="shared" si="0"/>
        <v>28810</v>
      </c>
      <c r="O48" s="812"/>
      <c r="P48" s="812">
        <v>0</v>
      </c>
      <c r="Q48" s="812">
        <v>2730</v>
      </c>
      <c r="R48" s="812">
        <v>10020</v>
      </c>
      <c r="S48" s="812">
        <v>51205</v>
      </c>
      <c r="T48" s="812">
        <v>45505</v>
      </c>
      <c r="U48" s="812">
        <v>1580</v>
      </c>
      <c r="V48" s="921">
        <f t="shared" si="1"/>
        <v>65535</v>
      </c>
      <c r="W48" s="812"/>
      <c r="X48" s="812">
        <v>1690</v>
      </c>
      <c r="Y48" s="812">
        <v>17135</v>
      </c>
      <c r="Z48" s="812">
        <v>31330</v>
      </c>
      <c r="AA48" s="812">
        <v>54420</v>
      </c>
      <c r="AB48" s="812">
        <v>2025</v>
      </c>
      <c r="AC48" s="921">
        <f t="shared" si="2"/>
        <v>106600</v>
      </c>
      <c r="AD48" s="919">
        <f t="shared" si="4"/>
        <v>2009</v>
      </c>
    </row>
    <row r="49" spans="1:32" ht="11.25" customHeight="1" x14ac:dyDescent="0.35">
      <c r="A49" s="569">
        <v>2010</v>
      </c>
      <c r="B49" s="139">
        <v>1355</v>
      </c>
      <c r="C49" s="139">
        <v>1780</v>
      </c>
      <c r="D49" s="139">
        <v>6335</v>
      </c>
      <c r="E49" s="139">
        <v>2415</v>
      </c>
      <c r="F49" s="139">
        <v>395</v>
      </c>
      <c r="G49" s="388">
        <f t="shared" si="3"/>
        <v>12280</v>
      </c>
      <c r="H49" s="139"/>
      <c r="I49" s="139">
        <v>385</v>
      </c>
      <c r="J49" s="139">
        <v>14275</v>
      </c>
      <c r="K49" s="139">
        <v>14085</v>
      </c>
      <c r="L49" s="139">
        <v>1730</v>
      </c>
      <c r="M49" s="139">
        <v>365</v>
      </c>
      <c r="N49" s="388">
        <f t="shared" si="0"/>
        <v>30840</v>
      </c>
      <c r="O49" s="139"/>
      <c r="P49" s="139">
        <v>0</v>
      </c>
      <c r="Q49" s="139">
        <v>2610</v>
      </c>
      <c r="R49" s="139">
        <v>9750</v>
      </c>
      <c r="S49" s="139">
        <v>58895</v>
      </c>
      <c r="T49" s="139">
        <v>51410</v>
      </c>
      <c r="U49" s="139">
        <v>2180</v>
      </c>
      <c r="V49" s="388">
        <f t="shared" si="1"/>
        <v>73435</v>
      </c>
      <c r="W49" s="139"/>
      <c r="X49" s="139">
        <v>1740</v>
      </c>
      <c r="Y49" s="139">
        <v>18660</v>
      </c>
      <c r="Z49" s="139">
        <v>30165</v>
      </c>
      <c r="AA49" s="139">
        <v>63035</v>
      </c>
      <c r="AB49" s="139">
        <v>2940</v>
      </c>
      <c r="AC49" s="388">
        <f t="shared" si="2"/>
        <v>116540</v>
      </c>
      <c r="AD49" s="133">
        <f t="shared" si="4"/>
        <v>2010</v>
      </c>
      <c r="AF49" s="445"/>
    </row>
    <row r="50" spans="1:32" ht="11.25" customHeight="1" x14ac:dyDescent="0.35">
      <c r="A50" s="569">
        <v>2011</v>
      </c>
      <c r="B50" s="139">
        <v>1540</v>
      </c>
      <c r="C50" s="139">
        <v>2060</v>
      </c>
      <c r="D50" s="139">
        <v>6545</v>
      </c>
      <c r="E50" s="139">
        <v>2575</v>
      </c>
      <c r="F50" s="139">
        <v>410</v>
      </c>
      <c r="G50" s="388">
        <f t="shared" si="3"/>
        <v>13130</v>
      </c>
      <c r="H50" s="139"/>
      <c r="I50" s="139">
        <v>345</v>
      </c>
      <c r="J50" s="139">
        <v>12325</v>
      </c>
      <c r="K50" s="139">
        <v>14555</v>
      </c>
      <c r="L50" s="139">
        <v>1690</v>
      </c>
      <c r="M50" s="139">
        <v>325</v>
      </c>
      <c r="N50" s="388">
        <f t="shared" si="0"/>
        <v>29240</v>
      </c>
      <c r="O50" s="139"/>
      <c r="P50" s="139">
        <v>15</v>
      </c>
      <c r="Q50" s="139">
        <v>2760</v>
      </c>
      <c r="R50" s="139">
        <v>9755</v>
      </c>
      <c r="S50" s="139">
        <v>67410</v>
      </c>
      <c r="T50" s="139">
        <v>57815</v>
      </c>
      <c r="U50" s="139">
        <v>2365</v>
      </c>
      <c r="V50" s="388">
        <f t="shared" si="1"/>
        <v>82305</v>
      </c>
      <c r="W50" s="139"/>
      <c r="X50" s="139">
        <v>1900</v>
      </c>
      <c r="Y50" s="139">
        <v>17150</v>
      </c>
      <c r="Z50" s="139">
        <v>30855</v>
      </c>
      <c r="AA50" s="139">
        <v>71675</v>
      </c>
      <c r="AB50" s="139">
        <v>3100</v>
      </c>
      <c r="AC50" s="388">
        <f t="shared" si="2"/>
        <v>124680</v>
      </c>
      <c r="AD50" s="133">
        <f t="shared" si="4"/>
        <v>2011</v>
      </c>
      <c r="AF50" s="445"/>
    </row>
    <row r="51" spans="1:32" ht="11.25" customHeight="1" x14ac:dyDescent="0.35">
      <c r="A51" s="569">
        <v>2012</v>
      </c>
      <c r="B51" s="139">
        <v>1300</v>
      </c>
      <c r="C51" s="139">
        <v>2180</v>
      </c>
      <c r="D51" s="139">
        <v>6755</v>
      </c>
      <c r="E51" s="139">
        <v>2705</v>
      </c>
      <c r="F51" s="139">
        <v>395</v>
      </c>
      <c r="G51" s="388">
        <v>13330</v>
      </c>
      <c r="H51" s="139"/>
      <c r="I51" s="139">
        <v>340</v>
      </c>
      <c r="J51" s="139">
        <v>15720</v>
      </c>
      <c r="K51" s="139">
        <v>15690</v>
      </c>
      <c r="L51" s="139">
        <v>1740</v>
      </c>
      <c r="M51" s="139">
        <v>755</v>
      </c>
      <c r="N51" s="388">
        <v>34250</v>
      </c>
      <c r="O51" s="139"/>
      <c r="P51" s="139">
        <v>10</v>
      </c>
      <c r="Q51" s="139">
        <v>2995</v>
      </c>
      <c r="R51" s="139">
        <v>10360</v>
      </c>
      <c r="S51" s="139">
        <v>68155</v>
      </c>
      <c r="T51" s="139">
        <v>58695</v>
      </c>
      <c r="U51" s="139">
        <v>2160</v>
      </c>
      <c r="V51" s="388">
        <v>83675</v>
      </c>
      <c r="W51" s="139"/>
      <c r="X51" s="139">
        <v>1645</v>
      </c>
      <c r="Y51" s="139">
        <v>20895</v>
      </c>
      <c r="Z51" s="139">
        <v>32805</v>
      </c>
      <c r="AA51" s="139">
        <v>72600</v>
      </c>
      <c r="AB51" s="139">
        <v>3310</v>
      </c>
      <c r="AC51" s="388">
        <f t="shared" si="2"/>
        <v>131255</v>
      </c>
      <c r="AD51" s="133">
        <f t="shared" si="4"/>
        <v>2012</v>
      </c>
      <c r="AF51" s="445"/>
    </row>
    <row r="52" spans="1:32" ht="11.25" customHeight="1" x14ac:dyDescent="0.35">
      <c r="A52" s="569">
        <v>2013</v>
      </c>
      <c r="B52" s="139">
        <v>1230</v>
      </c>
      <c r="C52" s="139">
        <v>2465</v>
      </c>
      <c r="D52" s="139">
        <v>7130</v>
      </c>
      <c r="E52" s="139">
        <v>2410</v>
      </c>
      <c r="F52" s="139">
        <v>390</v>
      </c>
      <c r="G52" s="388">
        <v>13625</v>
      </c>
      <c r="H52" s="139"/>
      <c r="I52" s="139">
        <v>360</v>
      </c>
      <c r="J52" s="139">
        <v>16570</v>
      </c>
      <c r="K52" s="139">
        <v>16600</v>
      </c>
      <c r="L52" s="139">
        <v>1775</v>
      </c>
      <c r="M52" s="139">
        <v>705</v>
      </c>
      <c r="N52" s="388">
        <v>36005</v>
      </c>
      <c r="O52" s="139"/>
      <c r="P52" s="139">
        <v>10</v>
      </c>
      <c r="Q52" s="139">
        <v>3345</v>
      </c>
      <c r="R52" s="139">
        <v>10920</v>
      </c>
      <c r="S52" s="139">
        <v>66930</v>
      </c>
      <c r="T52" s="139">
        <v>57810</v>
      </c>
      <c r="U52" s="139">
        <v>2370</v>
      </c>
      <c r="V52" s="388">
        <v>83575</v>
      </c>
      <c r="W52" s="139"/>
      <c r="X52" s="139">
        <v>1600</v>
      </c>
      <c r="Y52" s="139">
        <v>22380</v>
      </c>
      <c r="Z52" s="139">
        <v>34650</v>
      </c>
      <c r="AA52" s="139">
        <v>71115</v>
      </c>
      <c r="AB52" s="139">
        <v>3465</v>
      </c>
      <c r="AC52" s="388">
        <v>133205</v>
      </c>
      <c r="AD52" s="133">
        <f t="shared" si="4"/>
        <v>2013</v>
      </c>
      <c r="AF52" s="445"/>
    </row>
    <row r="53" spans="1:32" ht="11.15" customHeight="1" x14ac:dyDescent="0.35">
      <c r="A53" s="569">
        <v>2014</v>
      </c>
      <c r="B53" s="139">
        <v>1040</v>
      </c>
      <c r="C53" s="139">
        <v>2330</v>
      </c>
      <c r="D53" s="139">
        <v>6825</v>
      </c>
      <c r="E53" s="139">
        <v>2245</v>
      </c>
      <c r="F53" s="139">
        <v>270</v>
      </c>
      <c r="G53" s="388">
        <v>12710</v>
      </c>
      <c r="H53" s="139"/>
      <c r="I53" s="139">
        <v>310</v>
      </c>
      <c r="J53" s="139">
        <v>14525</v>
      </c>
      <c r="K53" s="139">
        <v>16505</v>
      </c>
      <c r="L53" s="139">
        <v>1425</v>
      </c>
      <c r="M53" s="139">
        <v>625</v>
      </c>
      <c r="N53" s="388">
        <v>33395</v>
      </c>
      <c r="O53" s="139"/>
      <c r="P53" s="139">
        <v>10</v>
      </c>
      <c r="Q53" s="139">
        <v>2480</v>
      </c>
      <c r="R53" s="139">
        <v>10865</v>
      </c>
      <c r="S53" s="139">
        <v>63955</v>
      </c>
      <c r="T53" s="139">
        <v>55460</v>
      </c>
      <c r="U53" s="139">
        <v>2515</v>
      </c>
      <c r="V53" s="388">
        <v>79825</v>
      </c>
      <c r="W53" s="139"/>
      <c r="X53" s="139">
        <v>1360</v>
      </c>
      <c r="Y53" s="139">
        <v>19335</v>
      </c>
      <c r="Z53" s="139">
        <v>34195</v>
      </c>
      <c r="AA53" s="139">
        <v>67625</v>
      </c>
      <c r="AB53" s="139">
        <v>3410</v>
      </c>
      <c r="AC53" s="388">
        <v>125925</v>
      </c>
      <c r="AD53" s="133">
        <f t="shared" si="4"/>
        <v>2014</v>
      </c>
      <c r="AF53" s="445"/>
    </row>
    <row r="54" spans="1:32" ht="11.15" customHeight="1" x14ac:dyDescent="0.35">
      <c r="A54" s="569">
        <v>2015</v>
      </c>
      <c r="B54" s="139">
        <v>805</v>
      </c>
      <c r="C54" s="139">
        <v>1955</v>
      </c>
      <c r="D54" s="139">
        <v>6895</v>
      </c>
      <c r="E54" s="139">
        <v>1700</v>
      </c>
      <c r="F54" s="139">
        <v>570</v>
      </c>
      <c r="G54" s="388">
        <v>11925</v>
      </c>
      <c r="H54" s="139"/>
      <c r="I54" s="139">
        <v>300</v>
      </c>
      <c r="J54" s="139">
        <v>14425</v>
      </c>
      <c r="K54" s="139">
        <v>16305</v>
      </c>
      <c r="L54" s="139">
        <v>1000</v>
      </c>
      <c r="M54" s="139">
        <v>890</v>
      </c>
      <c r="N54" s="388">
        <v>32920</v>
      </c>
      <c r="O54" s="139"/>
      <c r="P54" s="139">
        <v>15</v>
      </c>
      <c r="Q54" s="139">
        <v>2400</v>
      </c>
      <c r="R54" s="139">
        <v>11175</v>
      </c>
      <c r="S54" s="139">
        <v>54805</v>
      </c>
      <c r="T54" s="139">
        <v>48870</v>
      </c>
      <c r="U54" s="139">
        <v>1875</v>
      </c>
      <c r="V54" s="388">
        <v>70270</v>
      </c>
      <c r="W54" s="139"/>
      <c r="X54" s="139">
        <v>1120</v>
      </c>
      <c r="Y54" s="139">
        <v>18780</v>
      </c>
      <c r="Z54" s="139">
        <v>34375</v>
      </c>
      <c r="AA54" s="139">
        <v>57505</v>
      </c>
      <c r="AB54" s="139">
        <v>3335</v>
      </c>
      <c r="AC54" s="388">
        <v>115115</v>
      </c>
      <c r="AD54" s="133">
        <v>2015</v>
      </c>
      <c r="AF54" s="445"/>
    </row>
    <row r="55" spans="1:32" ht="11.15" customHeight="1" x14ac:dyDescent="0.35">
      <c r="A55" s="569">
        <v>2016</v>
      </c>
      <c r="B55" s="139">
        <v>540</v>
      </c>
      <c r="C55" s="139">
        <v>1655</v>
      </c>
      <c r="D55" s="139">
        <v>6715</v>
      </c>
      <c r="E55" s="139">
        <v>905</v>
      </c>
      <c r="F55" s="139">
        <v>470</v>
      </c>
      <c r="G55" s="388">
        <v>10285</v>
      </c>
      <c r="H55" s="139"/>
      <c r="I55" s="139">
        <v>305</v>
      </c>
      <c r="J55" s="139">
        <v>13495</v>
      </c>
      <c r="K55" s="139">
        <v>16070</v>
      </c>
      <c r="L55" s="139">
        <v>905</v>
      </c>
      <c r="M55" s="139">
        <v>980</v>
      </c>
      <c r="N55" s="388">
        <v>31755</v>
      </c>
      <c r="O55" s="139"/>
      <c r="P55" s="139">
        <v>15</v>
      </c>
      <c r="Q55" s="139">
        <v>2210</v>
      </c>
      <c r="R55" s="139">
        <v>10985</v>
      </c>
      <c r="S55" s="139">
        <v>54635</v>
      </c>
      <c r="T55" s="139">
        <v>48385</v>
      </c>
      <c r="U55" s="139">
        <v>1795</v>
      </c>
      <c r="V55" s="388">
        <v>69640</v>
      </c>
      <c r="W55" s="139"/>
      <c r="X55" s="139">
        <v>860</v>
      </c>
      <c r="Y55" s="139">
        <v>17360</v>
      </c>
      <c r="Z55" s="139">
        <v>33770</v>
      </c>
      <c r="AA55" s="139">
        <v>56445</v>
      </c>
      <c r="AB55" s="139">
        <v>3245</v>
      </c>
      <c r="AC55" s="388">
        <v>111680</v>
      </c>
      <c r="AD55" s="133">
        <v>2016</v>
      </c>
      <c r="AF55" s="445"/>
    </row>
    <row r="56" spans="1:32" ht="11.15" customHeight="1" x14ac:dyDescent="0.35">
      <c r="A56" s="569">
        <v>2017</v>
      </c>
      <c r="B56" s="139">
        <v>800</v>
      </c>
      <c r="C56" s="139">
        <v>1890</v>
      </c>
      <c r="D56" s="139">
        <v>7115</v>
      </c>
      <c r="E56" s="139">
        <v>1220</v>
      </c>
      <c r="F56" s="139">
        <v>550</v>
      </c>
      <c r="G56" s="388">
        <v>11575</v>
      </c>
      <c r="H56" s="139"/>
      <c r="I56" s="139">
        <v>310</v>
      </c>
      <c r="J56" s="139">
        <v>12710</v>
      </c>
      <c r="K56" s="139">
        <v>16565</v>
      </c>
      <c r="L56" s="139">
        <v>1090</v>
      </c>
      <c r="M56" s="139">
        <v>1065</v>
      </c>
      <c r="N56" s="388">
        <v>31740</v>
      </c>
      <c r="O56" s="139"/>
      <c r="P56" s="139">
        <v>15</v>
      </c>
      <c r="Q56" s="139">
        <v>2125</v>
      </c>
      <c r="R56" s="139">
        <v>11090</v>
      </c>
      <c r="S56" s="139">
        <v>60225</v>
      </c>
      <c r="T56" s="139">
        <v>52550</v>
      </c>
      <c r="U56" s="139">
        <v>1920</v>
      </c>
      <c r="V56" s="388">
        <v>75375</v>
      </c>
      <c r="W56" s="139"/>
      <c r="X56" s="139">
        <v>1125</v>
      </c>
      <c r="Y56" s="139">
        <v>16725</v>
      </c>
      <c r="Z56" s="139">
        <v>34770</v>
      </c>
      <c r="AA56" s="139">
        <v>62535</v>
      </c>
      <c r="AB56" s="139">
        <v>3535</v>
      </c>
      <c r="AC56" s="388">
        <v>118690</v>
      </c>
      <c r="AD56" s="133">
        <v>2017</v>
      </c>
      <c r="AF56" s="445"/>
    </row>
    <row r="57" spans="1:32" ht="11.15" customHeight="1" x14ac:dyDescent="0.35">
      <c r="A57" s="569">
        <v>2018</v>
      </c>
      <c r="B57" s="703">
        <v>870</v>
      </c>
      <c r="C57" s="703">
        <v>2240</v>
      </c>
      <c r="D57" s="139">
        <v>8060</v>
      </c>
      <c r="E57" s="139">
        <v>1430</v>
      </c>
      <c r="F57" s="703">
        <v>645</v>
      </c>
      <c r="G57" s="388">
        <v>13245</v>
      </c>
      <c r="H57" s="139"/>
      <c r="I57" s="703">
        <v>325</v>
      </c>
      <c r="J57" s="703">
        <v>14750</v>
      </c>
      <c r="K57" s="139">
        <v>17765</v>
      </c>
      <c r="L57" s="139">
        <v>1385</v>
      </c>
      <c r="M57" s="703">
        <v>540</v>
      </c>
      <c r="N57" s="394">
        <v>34765</v>
      </c>
      <c r="O57" s="139"/>
      <c r="P57" s="139">
        <v>15</v>
      </c>
      <c r="Q57" s="703">
        <v>2270</v>
      </c>
      <c r="R57" s="139">
        <v>12090</v>
      </c>
      <c r="S57" s="139">
        <v>65170</v>
      </c>
      <c r="T57" s="139">
        <v>55735</v>
      </c>
      <c r="U57" s="139">
        <v>2685</v>
      </c>
      <c r="V57" s="388">
        <v>82230</v>
      </c>
      <c r="W57" s="139"/>
      <c r="X57" s="703">
        <v>1210</v>
      </c>
      <c r="Y57" s="703">
        <v>19260</v>
      </c>
      <c r="Z57" s="139">
        <v>37915</v>
      </c>
      <c r="AA57" s="139">
        <v>67985</v>
      </c>
      <c r="AB57" s="703">
        <v>3870</v>
      </c>
      <c r="AC57" s="394">
        <v>130240</v>
      </c>
      <c r="AD57" s="133">
        <v>2018</v>
      </c>
      <c r="AF57" s="445"/>
    </row>
    <row r="58" spans="1:32" s="839" customFormat="1" ht="24" customHeight="1" x14ac:dyDescent="0.35">
      <c r="A58" s="876">
        <v>2019</v>
      </c>
      <c r="B58" s="812">
        <v>780</v>
      </c>
      <c r="C58" s="922">
        <v>2005</v>
      </c>
      <c r="D58" s="812">
        <v>8295</v>
      </c>
      <c r="E58" s="922">
        <v>1160</v>
      </c>
      <c r="F58" s="922">
        <v>585</v>
      </c>
      <c r="G58" s="923">
        <v>12825</v>
      </c>
      <c r="H58" s="812"/>
      <c r="I58" s="922">
        <v>275</v>
      </c>
      <c r="J58" s="922">
        <v>13460</v>
      </c>
      <c r="K58" s="922">
        <v>19170</v>
      </c>
      <c r="L58" s="922">
        <v>1170</v>
      </c>
      <c r="M58" s="922">
        <v>555</v>
      </c>
      <c r="N58" s="923">
        <v>34630</v>
      </c>
      <c r="O58" s="812"/>
      <c r="P58" s="812">
        <v>15</v>
      </c>
      <c r="Q58" s="922">
        <v>2235</v>
      </c>
      <c r="R58" s="812">
        <v>12845</v>
      </c>
      <c r="S58" s="812">
        <v>64385</v>
      </c>
      <c r="T58" s="812">
        <v>55155</v>
      </c>
      <c r="U58" s="812">
        <v>3260</v>
      </c>
      <c r="V58" s="923">
        <v>82740</v>
      </c>
      <c r="W58" s="812"/>
      <c r="X58" s="812">
        <v>1070</v>
      </c>
      <c r="Y58" s="922">
        <v>17700</v>
      </c>
      <c r="Z58" s="922">
        <v>40310</v>
      </c>
      <c r="AA58" s="812">
        <v>66715</v>
      </c>
      <c r="AB58" s="922">
        <v>4400</v>
      </c>
      <c r="AC58" s="923">
        <v>130195</v>
      </c>
      <c r="AD58" s="919">
        <v>2019</v>
      </c>
    </row>
    <row r="59" spans="1:32" s="927" customFormat="1" ht="11.25" customHeight="1" thickBot="1" x14ac:dyDescent="0.4">
      <c r="A59" s="924">
        <v>2020</v>
      </c>
      <c r="B59" s="629">
        <v>520</v>
      </c>
      <c r="C59" s="629">
        <v>1430</v>
      </c>
      <c r="D59" s="629">
        <v>7140</v>
      </c>
      <c r="E59" s="629">
        <v>965</v>
      </c>
      <c r="F59" s="629">
        <v>490</v>
      </c>
      <c r="G59" s="890">
        <v>10545</v>
      </c>
      <c r="H59" s="629"/>
      <c r="I59" s="629">
        <v>285</v>
      </c>
      <c r="J59" s="629">
        <v>13460</v>
      </c>
      <c r="K59" s="629">
        <v>20175</v>
      </c>
      <c r="L59" s="629">
        <v>915</v>
      </c>
      <c r="M59" s="629">
        <v>515</v>
      </c>
      <c r="N59" s="890">
        <v>35350</v>
      </c>
      <c r="O59" s="925"/>
      <c r="P59" s="629">
        <v>15</v>
      </c>
      <c r="Q59" s="629">
        <v>1985</v>
      </c>
      <c r="R59" s="629">
        <v>11785</v>
      </c>
      <c r="S59" s="629">
        <v>44155</v>
      </c>
      <c r="T59" s="629">
        <v>40390</v>
      </c>
      <c r="U59" s="629">
        <v>2530</v>
      </c>
      <c r="V59" s="890">
        <v>60470</v>
      </c>
      <c r="W59" s="629"/>
      <c r="X59" s="629">
        <v>820</v>
      </c>
      <c r="Y59" s="629">
        <v>16875</v>
      </c>
      <c r="Z59" s="629">
        <v>39100</v>
      </c>
      <c r="AA59" s="629">
        <v>46035</v>
      </c>
      <c r="AB59" s="629">
        <v>3535</v>
      </c>
      <c r="AC59" s="890">
        <v>106365</v>
      </c>
      <c r="AD59" s="926">
        <f>A59</f>
        <v>2020</v>
      </c>
      <c r="AE59" s="359"/>
      <c r="AF59" s="445"/>
    </row>
    <row r="60" spans="1:32" customFormat="1" ht="11.25" customHeight="1" thickTop="1" x14ac:dyDescent="0.35">
      <c r="A60" s="928"/>
      <c r="B60" s="139"/>
      <c r="C60" s="139"/>
      <c r="D60" s="139"/>
      <c r="E60" s="139"/>
      <c r="F60" s="139"/>
      <c r="G60" s="388"/>
      <c r="H60" s="388"/>
      <c r="I60" s="388"/>
      <c r="J60" s="388"/>
      <c r="K60" s="388"/>
      <c r="L60" s="388"/>
      <c r="M60" s="388"/>
      <c r="N60" s="388"/>
      <c r="O60" s="139"/>
      <c r="P60" s="139"/>
      <c r="Q60" s="139"/>
      <c r="R60" s="139"/>
      <c r="S60" s="139"/>
      <c r="T60" s="139"/>
      <c r="U60" s="139"/>
      <c r="V60" s="388"/>
      <c r="W60" s="139"/>
      <c r="X60" s="139"/>
      <c r="Y60" s="139"/>
      <c r="Z60" s="139"/>
      <c r="AA60" s="139"/>
      <c r="AB60" s="139"/>
      <c r="AC60" s="388"/>
      <c r="AD60" s="199"/>
      <c r="AE60" s="360"/>
    </row>
    <row r="61" spans="1:32" s="410" customFormat="1" ht="12.5" x14ac:dyDescent="0.25">
      <c r="A61" s="374" t="s">
        <v>921</v>
      </c>
      <c r="B61" s="569"/>
      <c r="C61" s="169"/>
      <c r="D61" s="169"/>
      <c r="E61" s="929"/>
      <c r="F61" s="929"/>
      <c r="G61" s="929"/>
      <c r="H61" s="929"/>
      <c r="I61" s="929"/>
      <c r="J61" s="929"/>
      <c r="K61" s="929"/>
      <c r="L61" s="929"/>
      <c r="M61" s="929"/>
      <c r="N61" s="929"/>
      <c r="X61" s="361"/>
      <c r="Y61" s="361"/>
      <c r="Z61" s="361"/>
      <c r="AA61" s="361"/>
      <c r="AB61" s="361"/>
      <c r="AD61" s="930"/>
    </row>
    <row r="62" spans="1:32" s="410" customFormat="1" ht="12.5" x14ac:dyDescent="0.25">
      <c r="A62" s="374" t="s">
        <v>922</v>
      </c>
      <c r="B62" s="569"/>
      <c r="C62" s="169"/>
      <c r="D62" s="169"/>
      <c r="E62" s="929"/>
      <c r="F62" s="929"/>
      <c r="G62" s="929"/>
      <c r="H62" s="929"/>
      <c r="I62" s="929"/>
      <c r="J62" s="929"/>
      <c r="K62" s="929"/>
      <c r="L62" s="929"/>
      <c r="M62" s="929"/>
      <c r="N62" s="929"/>
      <c r="V62" s="931"/>
      <c r="X62" s="361"/>
      <c r="Y62" s="361"/>
      <c r="Z62" s="361"/>
      <c r="AA62" s="361"/>
      <c r="AB62" s="361"/>
      <c r="AD62" s="930"/>
    </row>
    <row r="63" spans="1:32" s="410" customFormat="1" ht="12.5" x14ac:dyDescent="0.25">
      <c r="A63" s="374" t="s">
        <v>923</v>
      </c>
      <c r="B63" s="569"/>
      <c r="C63" s="169"/>
      <c r="D63" s="169"/>
      <c r="E63" s="929"/>
      <c r="F63" s="929"/>
      <c r="G63" s="929"/>
      <c r="H63" s="929"/>
      <c r="I63" s="929"/>
      <c r="J63" s="929"/>
      <c r="K63" s="929"/>
      <c r="L63" s="929"/>
      <c r="M63" s="929"/>
      <c r="N63" s="929"/>
      <c r="Q63" s="932"/>
      <c r="R63" s="933"/>
      <c r="X63" s="361"/>
      <c r="Y63" s="361"/>
      <c r="Z63" s="361"/>
      <c r="AA63" s="361"/>
      <c r="AB63" s="361"/>
      <c r="AC63" s="361"/>
      <c r="AD63" s="930"/>
    </row>
    <row r="64" spans="1:32" s="410" customFormat="1" ht="12.5" x14ac:dyDescent="0.25">
      <c r="A64" s="374" t="s">
        <v>924</v>
      </c>
      <c r="B64" s="569"/>
      <c r="C64" s="169"/>
      <c r="D64" s="169"/>
      <c r="E64" s="929"/>
      <c r="F64" s="929"/>
      <c r="G64" s="929"/>
      <c r="H64" s="929"/>
      <c r="I64" s="929"/>
      <c r="J64" s="929"/>
      <c r="K64" s="929"/>
      <c r="L64" s="929"/>
      <c r="M64" s="929"/>
      <c r="N64" s="929"/>
      <c r="X64" s="361"/>
      <c r="Y64" s="361"/>
      <c r="Z64" s="361"/>
      <c r="AA64" s="361"/>
      <c r="AB64" s="361"/>
      <c r="AD64" s="930"/>
    </row>
    <row r="65" spans="1:30" s="410" customFormat="1" ht="12.5" x14ac:dyDescent="0.25">
      <c r="A65" s="374" t="s">
        <v>925</v>
      </c>
      <c r="B65" s="569"/>
      <c r="C65" s="169"/>
      <c r="D65" s="169"/>
      <c r="E65" s="929"/>
      <c r="F65" s="929"/>
      <c r="G65" s="929"/>
      <c r="H65" s="929"/>
      <c r="I65" s="929"/>
      <c r="J65" s="929"/>
      <c r="K65" s="929"/>
      <c r="L65" s="929"/>
      <c r="M65" s="929"/>
      <c r="N65" s="929"/>
      <c r="Z65" s="934"/>
      <c r="AD65" s="930"/>
    </row>
    <row r="66" spans="1:30" s="410" customFormat="1" ht="12.5" x14ac:dyDescent="0.25">
      <c r="A66" s="374" t="s">
        <v>926</v>
      </c>
      <c r="B66" s="569"/>
      <c r="C66" s="169"/>
      <c r="D66" s="169"/>
      <c r="E66" s="929"/>
      <c r="F66" s="929"/>
      <c r="G66" s="929"/>
      <c r="H66" s="929"/>
      <c r="I66" s="929"/>
      <c r="J66" s="929"/>
      <c r="K66" s="929"/>
      <c r="L66" s="929"/>
      <c r="M66" s="929"/>
      <c r="N66" s="929"/>
      <c r="P66" s="930"/>
      <c r="Q66" s="930"/>
      <c r="R66" s="930"/>
      <c r="S66" s="930"/>
      <c r="T66" s="930"/>
      <c r="U66" s="930"/>
      <c r="V66" s="930"/>
      <c r="W66" s="930"/>
      <c r="X66" s="930"/>
      <c r="Y66" s="930"/>
      <c r="Z66" s="930"/>
      <c r="AA66" s="930"/>
      <c r="AB66" s="930"/>
      <c r="AC66" s="930"/>
      <c r="AD66" s="930"/>
    </row>
    <row r="67" spans="1:30" s="410" customFormat="1" ht="12.5" x14ac:dyDescent="0.25">
      <c r="A67" s="374" t="s">
        <v>927</v>
      </c>
      <c r="B67" s="569"/>
      <c r="C67" s="169"/>
      <c r="D67" s="169"/>
      <c r="E67" s="929"/>
      <c r="F67" s="929"/>
      <c r="G67" s="929"/>
      <c r="H67" s="929"/>
      <c r="I67" s="929"/>
      <c r="J67" s="929"/>
      <c r="K67" s="929"/>
      <c r="L67" s="929"/>
      <c r="M67" s="929"/>
      <c r="N67" s="929"/>
      <c r="X67" s="139"/>
      <c r="Y67" s="139"/>
      <c r="Z67" s="139"/>
      <c r="AA67" s="139"/>
      <c r="AB67" s="139"/>
      <c r="AC67" s="388"/>
      <c r="AD67" s="930"/>
    </row>
    <row r="68" spans="1:30" s="410" customFormat="1" ht="12.5" x14ac:dyDescent="0.25">
      <c r="A68" s="374" t="s">
        <v>928</v>
      </c>
      <c r="B68" s="569"/>
      <c r="C68" s="169"/>
      <c r="D68" s="169"/>
      <c r="E68" s="929"/>
      <c r="F68" s="929"/>
      <c r="G68" s="929"/>
      <c r="H68" s="929"/>
      <c r="I68" s="929"/>
      <c r="J68" s="929"/>
      <c r="K68" s="929"/>
      <c r="L68" s="929"/>
      <c r="M68" s="929"/>
      <c r="N68" s="929"/>
      <c r="X68" s="139"/>
      <c r="Y68" s="139"/>
      <c r="Z68" s="139"/>
      <c r="AA68" s="139"/>
      <c r="AB68" s="139"/>
      <c r="AC68" s="388"/>
      <c r="AD68" s="930"/>
    </row>
    <row r="69" spans="1:30" s="410" customFormat="1" ht="12.5" x14ac:dyDescent="0.25">
      <c r="A69" s="374" t="s">
        <v>929</v>
      </c>
      <c r="B69" s="569"/>
      <c r="C69" s="169"/>
      <c r="D69" s="169"/>
      <c r="E69" s="929"/>
      <c r="F69" s="929"/>
      <c r="G69" s="929"/>
      <c r="H69" s="929"/>
      <c r="I69" s="929"/>
      <c r="J69" s="929"/>
      <c r="K69" s="929"/>
      <c r="L69" s="929"/>
      <c r="M69" s="929"/>
      <c r="N69" s="929"/>
      <c r="X69" s="139"/>
      <c r="Y69" s="139"/>
      <c r="Z69" s="139"/>
      <c r="AA69" s="139"/>
      <c r="AB69" s="139"/>
      <c r="AC69" s="388"/>
      <c r="AD69" s="930"/>
    </row>
    <row r="70" spans="1:30" s="410" customFormat="1" ht="12.5" x14ac:dyDescent="0.25">
      <c r="A70" s="374" t="s">
        <v>930</v>
      </c>
      <c r="B70" s="569"/>
      <c r="C70" s="169"/>
      <c r="D70" s="169"/>
      <c r="E70" s="929"/>
      <c r="F70" s="929"/>
      <c r="G70" s="929"/>
      <c r="H70" s="929"/>
      <c r="I70" s="929"/>
      <c r="J70" s="929"/>
      <c r="K70" s="929"/>
      <c r="L70" s="929"/>
      <c r="M70" s="929"/>
      <c r="N70" s="929"/>
      <c r="X70" s="139"/>
      <c r="Y70" s="139"/>
      <c r="Z70" s="139"/>
      <c r="AA70" s="139"/>
      <c r="AB70" s="139"/>
      <c r="AC70" s="388"/>
      <c r="AD70" s="930"/>
    </row>
    <row r="71" spans="1:30" s="410" customFormat="1" ht="12.5" x14ac:dyDescent="0.25">
      <c r="A71" s="374" t="s">
        <v>931</v>
      </c>
      <c r="B71" s="8"/>
      <c r="C71" s="8"/>
      <c r="D71" s="8"/>
      <c r="X71" s="139"/>
      <c r="Y71" s="139"/>
      <c r="Z71" s="139"/>
      <c r="AA71" s="139"/>
      <c r="AB71" s="139"/>
      <c r="AC71" s="388"/>
      <c r="AD71" s="930"/>
    </row>
    <row r="72" spans="1:30" x14ac:dyDescent="0.35">
      <c r="A72" s="8"/>
      <c r="B72" s="8"/>
      <c r="C72" s="8"/>
      <c r="D72" s="8"/>
      <c r="X72" s="139"/>
      <c r="Y72" s="139"/>
      <c r="Z72" s="139"/>
      <c r="AA72" s="139"/>
      <c r="AB72" s="139"/>
      <c r="AC72" s="388"/>
    </row>
    <row r="75" spans="1:30" x14ac:dyDescent="0.35">
      <c r="AD75" s="1"/>
    </row>
    <row r="76" spans="1:30" x14ac:dyDescent="0.35">
      <c r="AD76" s="1"/>
    </row>
  </sheetData>
  <printOptions horizontalCentered="1"/>
  <pageMargins left="0.51181102362204722" right="0.51181102362204722" top="0.51181102362204722" bottom="0.51181102362204722" header="0.27559055118110237" footer="0.27559055118110237"/>
  <pageSetup paperSize="9" scale="80" firstPageNumber="240" fitToWidth="2" orientation="portrait" useFirstPageNumber="1" r:id="rId1"/>
  <headerFooter alignWithMargins="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
    <pageSetUpPr fitToPage="1"/>
  </sheetPr>
  <dimension ref="A1:AD90"/>
  <sheetViews>
    <sheetView zoomScale="90" zoomScaleNormal="90" zoomScaleSheetLayoutView="100" workbookViewId="0">
      <pane xSplit="2" ySplit="3" topLeftCell="C4" activePane="bottomRight" state="frozen"/>
      <selection pane="topRight"/>
      <selection pane="bottomLeft"/>
      <selection pane="bottomRight"/>
    </sheetView>
  </sheetViews>
  <sheetFormatPr defaultColWidth="7.765625" defaultRowHeight="15.5" x14ac:dyDescent="0.35"/>
  <cols>
    <col min="1" max="1" width="12.3046875" style="1" customWidth="1"/>
    <col min="2" max="2" width="8.69140625" style="1" customWidth="1"/>
    <col min="3" max="23" width="9.4609375" style="1" customWidth="1"/>
    <col min="24" max="256" width="7.765625" style="1"/>
    <col min="257" max="257" width="12.3046875" style="1" customWidth="1"/>
    <col min="258" max="258" width="8.69140625" style="1" customWidth="1"/>
    <col min="259" max="279" width="9.4609375" style="1" customWidth="1"/>
    <col min="280" max="512" width="7.765625" style="1"/>
    <col min="513" max="513" width="12.3046875" style="1" customWidth="1"/>
    <col min="514" max="514" width="8.69140625" style="1" customWidth="1"/>
    <col min="515" max="535" width="9.4609375" style="1" customWidth="1"/>
    <col min="536" max="768" width="7.765625" style="1"/>
    <col min="769" max="769" width="12.3046875" style="1" customWidth="1"/>
    <col min="770" max="770" width="8.69140625" style="1" customWidth="1"/>
    <col min="771" max="791" width="9.4609375" style="1" customWidth="1"/>
    <col min="792" max="1024" width="7.765625" style="1"/>
    <col min="1025" max="1025" width="12.3046875" style="1" customWidth="1"/>
    <col min="1026" max="1026" width="8.69140625" style="1" customWidth="1"/>
    <col min="1027" max="1047" width="9.4609375" style="1" customWidth="1"/>
    <col min="1048" max="1280" width="7.765625" style="1"/>
    <col min="1281" max="1281" width="12.3046875" style="1" customWidth="1"/>
    <col min="1282" max="1282" width="8.69140625" style="1" customWidth="1"/>
    <col min="1283" max="1303" width="9.4609375" style="1" customWidth="1"/>
    <col min="1304" max="1536" width="7.765625" style="1"/>
    <col min="1537" max="1537" width="12.3046875" style="1" customWidth="1"/>
    <col min="1538" max="1538" width="8.69140625" style="1" customWidth="1"/>
    <col min="1539" max="1559" width="9.4609375" style="1" customWidth="1"/>
    <col min="1560" max="1792" width="7.765625" style="1"/>
    <col min="1793" max="1793" width="12.3046875" style="1" customWidth="1"/>
    <col min="1794" max="1794" width="8.69140625" style="1" customWidth="1"/>
    <col min="1795" max="1815" width="9.4609375" style="1" customWidth="1"/>
    <col min="1816" max="2048" width="7.765625" style="1"/>
    <col min="2049" max="2049" width="12.3046875" style="1" customWidth="1"/>
    <col min="2050" max="2050" width="8.69140625" style="1" customWidth="1"/>
    <col min="2051" max="2071" width="9.4609375" style="1" customWidth="1"/>
    <col min="2072" max="2304" width="7.765625" style="1"/>
    <col min="2305" max="2305" width="12.3046875" style="1" customWidth="1"/>
    <col min="2306" max="2306" width="8.69140625" style="1" customWidth="1"/>
    <col min="2307" max="2327" width="9.4609375" style="1" customWidth="1"/>
    <col min="2328" max="2560" width="7.765625" style="1"/>
    <col min="2561" max="2561" width="12.3046875" style="1" customWidth="1"/>
    <col min="2562" max="2562" width="8.69140625" style="1" customWidth="1"/>
    <col min="2563" max="2583" width="9.4609375" style="1" customWidth="1"/>
    <col min="2584" max="2816" width="7.765625" style="1"/>
    <col min="2817" max="2817" width="12.3046875" style="1" customWidth="1"/>
    <col min="2818" max="2818" width="8.69140625" style="1" customWidth="1"/>
    <col min="2819" max="2839" width="9.4609375" style="1" customWidth="1"/>
    <col min="2840" max="3072" width="7.765625" style="1"/>
    <col min="3073" max="3073" width="12.3046875" style="1" customWidth="1"/>
    <col min="3074" max="3074" width="8.69140625" style="1" customWidth="1"/>
    <col min="3075" max="3095" width="9.4609375" style="1" customWidth="1"/>
    <col min="3096" max="3328" width="7.765625" style="1"/>
    <col min="3329" max="3329" width="12.3046875" style="1" customWidth="1"/>
    <col min="3330" max="3330" width="8.69140625" style="1" customWidth="1"/>
    <col min="3331" max="3351" width="9.4609375" style="1" customWidth="1"/>
    <col min="3352" max="3584" width="7.765625" style="1"/>
    <col min="3585" max="3585" width="12.3046875" style="1" customWidth="1"/>
    <col min="3586" max="3586" width="8.69140625" style="1" customWidth="1"/>
    <col min="3587" max="3607" width="9.4609375" style="1" customWidth="1"/>
    <col min="3608" max="3840" width="7.765625" style="1"/>
    <col min="3841" max="3841" width="12.3046875" style="1" customWidth="1"/>
    <col min="3842" max="3842" width="8.69140625" style="1" customWidth="1"/>
    <col min="3843" max="3863" width="9.4609375" style="1" customWidth="1"/>
    <col min="3864" max="4096" width="7.765625" style="1"/>
    <col min="4097" max="4097" width="12.3046875" style="1" customWidth="1"/>
    <col min="4098" max="4098" width="8.69140625" style="1" customWidth="1"/>
    <col min="4099" max="4119" width="9.4609375" style="1" customWidth="1"/>
    <col min="4120" max="4352" width="7.765625" style="1"/>
    <col min="4353" max="4353" width="12.3046875" style="1" customWidth="1"/>
    <col min="4354" max="4354" width="8.69140625" style="1" customWidth="1"/>
    <col min="4355" max="4375" width="9.4609375" style="1" customWidth="1"/>
    <col min="4376" max="4608" width="7.765625" style="1"/>
    <col min="4609" max="4609" width="12.3046875" style="1" customWidth="1"/>
    <col min="4610" max="4610" width="8.69140625" style="1" customWidth="1"/>
    <col min="4611" max="4631" width="9.4609375" style="1" customWidth="1"/>
    <col min="4632" max="4864" width="7.765625" style="1"/>
    <col min="4865" max="4865" width="12.3046875" style="1" customWidth="1"/>
    <col min="4866" max="4866" width="8.69140625" style="1" customWidth="1"/>
    <col min="4867" max="4887" width="9.4609375" style="1" customWidth="1"/>
    <col min="4888" max="5120" width="7.765625" style="1"/>
    <col min="5121" max="5121" width="12.3046875" style="1" customWidth="1"/>
    <col min="5122" max="5122" width="8.69140625" style="1" customWidth="1"/>
    <col min="5123" max="5143" width="9.4609375" style="1" customWidth="1"/>
    <col min="5144" max="5376" width="7.765625" style="1"/>
    <col min="5377" max="5377" width="12.3046875" style="1" customWidth="1"/>
    <col min="5378" max="5378" width="8.69140625" style="1" customWidth="1"/>
    <col min="5379" max="5399" width="9.4609375" style="1" customWidth="1"/>
    <col min="5400" max="5632" width="7.765625" style="1"/>
    <col min="5633" max="5633" width="12.3046875" style="1" customWidth="1"/>
    <col min="5634" max="5634" width="8.69140625" style="1" customWidth="1"/>
    <col min="5635" max="5655" width="9.4609375" style="1" customWidth="1"/>
    <col min="5656" max="5888" width="7.765625" style="1"/>
    <col min="5889" max="5889" width="12.3046875" style="1" customWidth="1"/>
    <col min="5890" max="5890" width="8.69140625" style="1" customWidth="1"/>
    <col min="5891" max="5911" width="9.4609375" style="1" customWidth="1"/>
    <col min="5912" max="6144" width="7.765625" style="1"/>
    <col min="6145" max="6145" width="12.3046875" style="1" customWidth="1"/>
    <col min="6146" max="6146" width="8.69140625" style="1" customWidth="1"/>
    <col min="6147" max="6167" width="9.4609375" style="1" customWidth="1"/>
    <col min="6168" max="6400" width="7.765625" style="1"/>
    <col min="6401" max="6401" width="12.3046875" style="1" customWidth="1"/>
    <col min="6402" max="6402" width="8.69140625" style="1" customWidth="1"/>
    <col min="6403" max="6423" width="9.4609375" style="1" customWidth="1"/>
    <col min="6424" max="6656" width="7.765625" style="1"/>
    <col min="6657" max="6657" width="12.3046875" style="1" customWidth="1"/>
    <col min="6658" max="6658" width="8.69140625" style="1" customWidth="1"/>
    <col min="6659" max="6679" width="9.4609375" style="1" customWidth="1"/>
    <col min="6680" max="6912" width="7.765625" style="1"/>
    <col min="6913" max="6913" width="12.3046875" style="1" customWidth="1"/>
    <col min="6914" max="6914" width="8.69140625" style="1" customWidth="1"/>
    <col min="6915" max="6935" width="9.4609375" style="1" customWidth="1"/>
    <col min="6936" max="7168" width="7.765625" style="1"/>
    <col min="7169" max="7169" width="12.3046875" style="1" customWidth="1"/>
    <col min="7170" max="7170" width="8.69140625" style="1" customWidth="1"/>
    <col min="7171" max="7191" width="9.4609375" style="1" customWidth="1"/>
    <col min="7192" max="7424" width="7.765625" style="1"/>
    <col min="7425" max="7425" width="12.3046875" style="1" customWidth="1"/>
    <col min="7426" max="7426" width="8.69140625" style="1" customWidth="1"/>
    <col min="7427" max="7447" width="9.4609375" style="1" customWidth="1"/>
    <col min="7448" max="7680" width="7.765625" style="1"/>
    <col min="7681" max="7681" width="12.3046875" style="1" customWidth="1"/>
    <col min="7682" max="7682" width="8.69140625" style="1" customWidth="1"/>
    <col min="7683" max="7703" width="9.4609375" style="1" customWidth="1"/>
    <col min="7704" max="7936" width="7.765625" style="1"/>
    <col min="7937" max="7937" width="12.3046875" style="1" customWidth="1"/>
    <col min="7938" max="7938" width="8.69140625" style="1" customWidth="1"/>
    <col min="7939" max="7959" width="9.4609375" style="1" customWidth="1"/>
    <col min="7960" max="8192" width="7.765625" style="1"/>
    <col min="8193" max="8193" width="12.3046875" style="1" customWidth="1"/>
    <col min="8194" max="8194" width="8.69140625" style="1" customWidth="1"/>
    <col min="8195" max="8215" width="9.4609375" style="1" customWidth="1"/>
    <col min="8216" max="8448" width="7.765625" style="1"/>
    <col min="8449" max="8449" width="12.3046875" style="1" customWidth="1"/>
    <col min="8450" max="8450" width="8.69140625" style="1" customWidth="1"/>
    <col min="8451" max="8471" width="9.4609375" style="1" customWidth="1"/>
    <col min="8472" max="8704" width="7.765625" style="1"/>
    <col min="8705" max="8705" width="12.3046875" style="1" customWidth="1"/>
    <col min="8706" max="8706" width="8.69140625" style="1" customWidth="1"/>
    <col min="8707" max="8727" width="9.4609375" style="1" customWidth="1"/>
    <col min="8728" max="8960" width="7.765625" style="1"/>
    <col min="8961" max="8961" width="12.3046875" style="1" customWidth="1"/>
    <col min="8962" max="8962" width="8.69140625" style="1" customWidth="1"/>
    <col min="8963" max="8983" width="9.4609375" style="1" customWidth="1"/>
    <col min="8984" max="9216" width="7.765625" style="1"/>
    <col min="9217" max="9217" width="12.3046875" style="1" customWidth="1"/>
    <col min="9218" max="9218" width="8.69140625" style="1" customWidth="1"/>
    <col min="9219" max="9239" width="9.4609375" style="1" customWidth="1"/>
    <col min="9240" max="9472" width="7.765625" style="1"/>
    <col min="9473" max="9473" width="12.3046875" style="1" customWidth="1"/>
    <col min="9474" max="9474" width="8.69140625" style="1" customWidth="1"/>
    <col min="9475" max="9495" width="9.4609375" style="1" customWidth="1"/>
    <col min="9496" max="9728" width="7.765625" style="1"/>
    <col min="9729" max="9729" width="12.3046875" style="1" customWidth="1"/>
    <col min="9730" max="9730" width="8.69140625" style="1" customWidth="1"/>
    <col min="9731" max="9751" width="9.4609375" style="1" customWidth="1"/>
    <col min="9752" max="9984" width="7.765625" style="1"/>
    <col min="9985" max="9985" width="12.3046875" style="1" customWidth="1"/>
    <col min="9986" max="9986" width="8.69140625" style="1" customWidth="1"/>
    <col min="9987" max="10007" width="9.4609375" style="1" customWidth="1"/>
    <col min="10008" max="10240" width="7.765625" style="1"/>
    <col min="10241" max="10241" width="12.3046875" style="1" customWidth="1"/>
    <col min="10242" max="10242" width="8.69140625" style="1" customWidth="1"/>
    <col min="10243" max="10263" width="9.4609375" style="1" customWidth="1"/>
    <col min="10264" max="10496" width="7.765625" style="1"/>
    <col min="10497" max="10497" width="12.3046875" style="1" customWidth="1"/>
    <col min="10498" max="10498" width="8.69140625" style="1" customWidth="1"/>
    <col min="10499" max="10519" width="9.4609375" style="1" customWidth="1"/>
    <col min="10520" max="10752" width="7.765625" style="1"/>
    <col min="10753" max="10753" width="12.3046875" style="1" customWidth="1"/>
    <col min="10754" max="10754" width="8.69140625" style="1" customWidth="1"/>
    <col min="10755" max="10775" width="9.4609375" style="1" customWidth="1"/>
    <col min="10776" max="11008" width="7.765625" style="1"/>
    <col min="11009" max="11009" width="12.3046875" style="1" customWidth="1"/>
    <col min="11010" max="11010" width="8.69140625" style="1" customWidth="1"/>
    <col min="11011" max="11031" width="9.4609375" style="1" customWidth="1"/>
    <col min="11032" max="11264" width="7.765625" style="1"/>
    <col min="11265" max="11265" width="12.3046875" style="1" customWidth="1"/>
    <col min="11266" max="11266" width="8.69140625" style="1" customWidth="1"/>
    <col min="11267" max="11287" width="9.4609375" style="1" customWidth="1"/>
    <col min="11288" max="11520" width="7.765625" style="1"/>
    <col min="11521" max="11521" width="12.3046875" style="1" customWidth="1"/>
    <col min="11522" max="11522" width="8.69140625" style="1" customWidth="1"/>
    <col min="11523" max="11543" width="9.4609375" style="1" customWidth="1"/>
    <col min="11544" max="11776" width="7.765625" style="1"/>
    <col min="11777" max="11777" width="12.3046875" style="1" customWidth="1"/>
    <col min="11778" max="11778" width="8.69140625" style="1" customWidth="1"/>
    <col min="11779" max="11799" width="9.4609375" style="1" customWidth="1"/>
    <col min="11800" max="12032" width="7.765625" style="1"/>
    <col min="12033" max="12033" width="12.3046875" style="1" customWidth="1"/>
    <col min="12034" max="12034" width="8.69140625" style="1" customWidth="1"/>
    <col min="12035" max="12055" width="9.4609375" style="1" customWidth="1"/>
    <col min="12056" max="12288" width="7.765625" style="1"/>
    <col min="12289" max="12289" width="12.3046875" style="1" customWidth="1"/>
    <col min="12290" max="12290" width="8.69140625" style="1" customWidth="1"/>
    <col min="12291" max="12311" width="9.4609375" style="1" customWidth="1"/>
    <col min="12312" max="12544" width="7.765625" style="1"/>
    <col min="12545" max="12545" width="12.3046875" style="1" customWidth="1"/>
    <col min="12546" max="12546" width="8.69140625" style="1" customWidth="1"/>
    <col min="12547" max="12567" width="9.4609375" style="1" customWidth="1"/>
    <col min="12568" max="12800" width="7.765625" style="1"/>
    <col min="12801" max="12801" width="12.3046875" style="1" customWidth="1"/>
    <col min="12802" max="12802" width="8.69140625" style="1" customWidth="1"/>
    <col min="12803" max="12823" width="9.4609375" style="1" customWidth="1"/>
    <col min="12824" max="13056" width="7.765625" style="1"/>
    <col min="13057" max="13057" width="12.3046875" style="1" customWidth="1"/>
    <col min="13058" max="13058" width="8.69140625" style="1" customWidth="1"/>
    <col min="13059" max="13079" width="9.4609375" style="1" customWidth="1"/>
    <col min="13080" max="13312" width="7.765625" style="1"/>
    <col min="13313" max="13313" width="12.3046875" style="1" customWidth="1"/>
    <col min="13314" max="13314" width="8.69140625" style="1" customWidth="1"/>
    <col min="13315" max="13335" width="9.4609375" style="1" customWidth="1"/>
    <col min="13336" max="13568" width="7.765625" style="1"/>
    <col min="13569" max="13569" width="12.3046875" style="1" customWidth="1"/>
    <col min="13570" max="13570" width="8.69140625" style="1" customWidth="1"/>
    <col min="13571" max="13591" width="9.4609375" style="1" customWidth="1"/>
    <col min="13592" max="13824" width="7.765625" style="1"/>
    <col min="13825" max="13825" width="12.3046875" style="1" customWidth="1"/>
    <col min="13826" max="13826" width="8.69140625" style="1" customWidth="1"/>
    <col min="13827" max="13847" width="9.4609375" style="1" customWidth="1"/>
    <col min="13848" max="14080" width="7.765625" style="1"/>
    <col min="14081" max="14081" width="12.3046875" style="1" customWidth="1"/>
    <col min="14082" max="14082" width="8.69140625" style="1" customWidth="1"/>
    <col min="14083" max="14103" width="9.4609375" style="1" customWidth="1"/>
    <col min="14104" max="14336" width="7.765625" style="1"/>
    <col min="14337" max="14337" width="12.3046875" style="1" customWidth="1"/>
    <col min="14338" max="14338" width="8.69140625" style="1" customWidth="1"/>
    <col min="14339" max="14359" width="9.4609375" style="1" customWidth="1"/>
    <col min="14360" max="14592" width="7.765625" style="1"/>
    <col min="14593" max="14593" width="12.3046875" style="1" customWidth="1"/>
    <col min="14594" max="14594" width="8.69140625" style="1" customWidth="1"/>
    <col min="14595" max="14615" width="9.4609375" style="1" customWidth="1"/>
    <col min="14616" max="14848" width="7.765625" style="1"/>
    <col min="14849" max="14849" width="12.3046875" style="1" customWidth="1"/>
    <col min="14850" max="14850" width="8.69140625" style="1" customWidth="1"/>
    <col min="14851" max="14871" width="9.4609375" style="1" customWidth="1"/>
    <col min="14872" max="15104" width="7.765625" style="1"/>
    <col min="15105" max="15105" width="12.3046875" style="1" customWidth="1"/>
    <col min="15106" max="15106" width="8.69140625" style="1" customWidth="1"/>
    <col min="15107" max="15127" width="9.4609375" style="1" customWidth="1"/>
    <col min="15128" max="15360" width="7.765625" style="1"/>
    <col min="15361" max="15361" width="12.3046875" style="1" customWidth="1"/>
    <col min="15362" max="15362" width="8.69140625" style="1" customWidth="1"/>
    <col min="15363" max="15383" width="9.4609375" style="1" customWidth="1"/>
    <col min="15384" max="15616" width="7.765625" style="1"/>
    <col min="15617" max="15617" width="12.3046875" style="1" customWidth="1"/>
    <col min="15618" max="15618" width="8.69140625" style="1" customWidth="1"/>
    <col min="15619" max="15639" width="9.4609375" style="1" customWidth="1"/>
    <col min="15640" max="15872" width="7.765625" style="1"/>
    <col min="15873" max="15873" width="12.3046875" style="1" customWidth="1"/>
    <col min="15874" max="15874" width="8.69140625" style="1" customWidth="1"/>
    <col min="15875" max="15895" width="9.4609375" style="1" customWidth="1"/>
    <col min="15896" max="16128" width="7.765625" style="1"/>
    <col min="16129" max="16129" width="12.3046875" style="1" customWidth="1"/>
    <col min="16130" max="16130" width="8.69140625" style="1" customWidth="1"/>
    <col min="16131" max="16151" width="9.4609375" style="1" customWidth="1"/>
    <col min="16152" max="16384" width="7.765625" style="1"/>
  </cols>
  <sheetData>
    <row r="1" spans="1:30" s="453" customFormat="1" ht="27.5" x14ac:dyDescent="0.55000000000000004">
      <c r="A1" s="87" t="s">
        <v>932</v>
      </c>
      <c r="B1" s="155"/>
      <c r="C1" s="155"/>
      <c r="G1" s="87"/>
      <c r="I1" s="87"/>
    </row>
    <row r="2" spans="1:30" ht="16" thickBot="1" x14ac:dyDescent="0.4">
      <c r="A2" s="935"/>
      <c r="B2" s="935"/>
      <c r="C2" s="935"/>
      <c r="D2" s="935"/>
      <c r="E2" s="129"/>
      <c r="H2" s="427"/>
      <c r="I2" s="178"/>
      <c r="J2" s="129"/>
      <c r="K2" s="129"/>
      <c r="L2" s="129"/>
      <c r="M2" s="129"/>
      <c r="N2" s="129"/>
      <c r="O2" s="129"/>
      <c r="P2" s="129"/>
      <c r="Q2" s="129"/>
      <c r="R2" s="129"/>
      <c r="S2" s="129"/>
      <c r="T2" s="129"/>
      <c r="U2" s="129"/>
      <c r="V2" s="129"/>
      <c r="W2" s="129" t="s">
        <v>933</v>
      </c>
    </row>
    <row r="3" spans="1:30" ht="16" thickTop="1" x14ac:dyDescent="0.35">
      <c r="A3" s="93"/>
      <c r="B3" s="133" t="s">
        <v>934</v>
      </c>
      <c r="C3" s="1019"/>
      <c r="D3" s="1019"/>
      <c r="E3" s="1019"/>
      <c r="F3" s="1019"/>
      <c r="G3" s="771"/>
      <c r="H3" s="771"/>
      <c r="J3" s="165"/>
      <c r="K3" s="165"/>
      <c r="L3" s="165"/>
      <c r="M3" s="165"/>
      <c r="N3" s="165"/>
      <c r="O3" s="165"/>
      <c r="P3" s="165"/>
      <c r="Q3" s="165"/>
      <c r="R3" s="165"/>
      <c r="S3" s="165"/>
      <c r="T3" s="165"/>
      <c r="U3" s="165"/>
      <c r="V3" s="165"/>
      <c r="W3" s="165"/>
    </row>
    <row r="4" spans="1:30" x14ac:dyDescent="0.35">
      <c r="A4" s="91"/>
      <c r="B4" s="166" t="s">
        <v>935</v>
      </c>
      <c r="C4" s="166">
        <v>2000</v>
      </c>
      <c r="D4" s="166">
        <v>2001</v>
      </c>
      <c r="E4" s="166">
        <v>2002</v>
      </c>
      <c r="F4" s="166">
        <v>2003</v>
      </c>
      <c r="G4" s="166">
        <v>2004</v>
      </c>
      <c r="H4" s="166">
        <v>2005</v>
      </c>
      <c r="I4" s="936">
        <v>2006</v>
      </c>
      <c r="J4" s="936">
        <v>2007</v>
      </c>
      <c r="K4" s="936">
        <v>2008</v>
      </c>
      <c r="L4" s="936">
        <v>2009</v>
      </c>
      <c r="M4" s="936">
        <v>2010</v>
      </c>
      <c r="N4" s="936">
        <v>2011</v>
      </c>
      <c r="O4" s="936">
        <v>2012</v>
      </c>
      <c r="P4" s="936">
        <v>2013</v>
      </c>
      <c r="Q4" s="936">
        <v>2014</v>
      </c>
      <c r="R4" s="936">
        <v>2015</v>
      </c>
      <c r="S4" s="936">
        <v>2016</v>
      </c>
      <c r="T4" s="936">
        <v>2017</v>
      </c>
      <c r="U4" s="936">
        <v>2018</v>
      </c>
      <c r="V4" s="936">
        <v>2019</v>
      </c>
      <c r="W4" s="936">
        <v>2020</v>
      </c>
    </row>
    <row r="5" spans="1:30" x14ac:dyDescent="0.35">
      <c r="A5" s="93"/>
      <c r="B5" s="375"/>
      <c r="C5" s="937"/>
      <c r="D5" s="937"/>
      <c r="E5" s="937"/>
      <c r="F5" s="937"/>
      <c r="G5" s="937"/>
      <c r="H5" s="937"/>
      <c r="I5" s="937"/>
      <c r="J5" s="937"/>
      <c r="K5" s="937"/>
      <c r="L5" s="937"/>
      <c r="M5" s="937"/>
      <c r="N5" s="937"/>
      <c r="O5" s="937"/>
      <c r="P5" s="937"/>
      <c r="Q5" s="937"/>
      <c r="R5" s="937"/>
      <c r="S5" s="937"/>
      <c r="T5" s="937"/>
      <c r="U5" s="937"/>
      <c r="V5" s="937"/>
      <c r="W5" s="937"/>
    </row>
    <row r="6" spans="1:30" x14ac:dyDescent="0.35">
      <c r="A6" s="169" t="s">
        <v>936</v>
      </c>
      <c r="B6" s="938">
        <v>9.9339067927912694</v>
      </c>
      <c r="C6" s="937">
        <v>0.53167750629573618</v>
      </c>
      <c r="D6" s="937">
        <v>0.22227617578104741</v>
      </c>
      <c r="E6" s="937">
        <v>0.82919919193507141</v>
      </c>
      <c r="F6" s="937">
        <v>0.70699603965889501</v>
      </c>
      <c r="G6" s="937">
        <v>0.64907537602456955</v>
      </c>
      <c r="H6" s="937">
        <v>0.56130215269692485</v>
      </c>
      <c r="I6" s="937">
        <v>0.83774875623148937</v>
      </c>
      <c r="J6" s="937">
        <v>0.60798382202165513</v>
      </c>
      <c r="K6" s="937">
        <v>2.5846298901310405E-2</v>
      </c>
      <c r="L6" s="937">
        <v>0.16960900212315266</v>
      </c>
      <c r="M6" s="937">
        <v>-0.977866349216578</v>
      </c>
      <c r="N6" s="937">
        <v>0.7972869449778095</v>
      </c>
      <c r="O6" s="937">
        <v>-0.15687062318333034</v>
      </c>
      <c r="P6" s="937">
        <v>-0.18486569690086441</v>
      </c>
      <c r="Q6" s="937">
        <v>1.0078479364977042</v>
      </c>
      <c r="R6" s="937">
        <v>0.40648459664121717</v>
      </c>
      <c r="S6" s="937">
        <v>0.4154088560407736</v>
      </c>
      <c r="T6" s="937">
        <v>0.67402482277733355</v>
      </c>
      <c r="U6" s="937">
        <v>0.66713038920481615</v>
      </c>
      <c r="V6" s="937">
        <v>0.52773985593671746</v>
      </c>
      <c r="W6" s="937">
        <v>0.84077457593108207</v>
      </c>
      <c r="Z6" s="785"/>
      <c r="AD6" s="785"/>
    </row>
    <row r="7" spans="1:30" x14ac:dyDescent="0.35">
      <c r="A7" s="169" t="s">
        <v>937</v>
      </c>
      <c r="B7" s="938">
        <v>8.2876101185272031</v>
      </c>
      <c r="C7" s="937">
        <v>0.73433282908732522</v>
      </c>
      <c r="D7" s="937">
        <v>-0.20122815222803325</v>
      </c>
      <c r="E7" s="937">
        <v>1.1486522469120892</v>
      </c>
      <c r="F7" s="937">
        <v>0.92428292393731049</v>
      </c>
      <c r="G7" s="937">
        <v>0.83039504933096175</v>
      </c>
      <c r="H7" s="937">
        <v>0.66923197322432415</v>
      </c>
      <c r="I7" s="937">
        <v>2.5585059925910869E-2</v>
      </c>
      <c r="J7" s="937">
        <v>1.4124515516304061</v>
      </c>
      <c r="K7" s="937">
        <v>0.53335489941554037</v>
      </c>
      <c r="L7" s="937">
        <v>0.23951394567145634</v>
      </c>
      <c r="M7" s="937">
        <v>-0.70990688253667411</v>
      </c>
      <c r="N7" s="937">
        <v>0.8687434726330121</v>
      </c>
      <c r="O7" s="937">
        <v>0.20714393683820553</v>
      </c>
      <c r="P7" s="937">
        <v>-1.2393728125550929</v>
      </c>
      <c r="Q7" s="937">
        <v>1.2429870927329905</v>
      </c>
      <c r="R7" s="937">
        <v>-3.3269155622706492E-2</v>
      </c>
      <c r="S7" s="937">
        <v>0.28745269594769951</v>
      </c>
      <c r="T7" s="937">
        <v>1.2290159886375829</v>
      </c>
      <c r="U7" s="937">
        <v>0.36769111798950327</v>
      </c>
      <c r="V7" s="937">
        <v>0.66135068126232888</v>
      </c>
      <c r="W7" s="937">
        <v>1.3540044811588245</v>
      </c>
      <c r="Z7" s="785"/>
      <c r="AD7" s="785"/>
    </row>
    <row r="8" spans="1:30" x14ac:dyDescent="0.35">
      <c r="A8" s="442" t="s">
        <v>938</v>
      </c>
      <c r="B8" s="939">
        <v>11.554700492403255</v>
      </c>
      <c r="C8" s="940">
        <v>0.33883340433587605</v>
      </c>
      <c r="D8" s="940">
        <v>0.63753672297036523</v>
      </c>
      <c r="E8" s="940">
        <v>0.51361579173045513</v>
      </c>
      <c r="F8" s="937">
        <v>0.49191305736974833</v>
      </c>
      <c r="G8" s="937">
        <v>0.47733501431637038</v>
      </c>
      <c r="H8" s="937">
        <v>0.45379323855416231</v>
      </c>
      <c r="I8" s="937">
        <v>1.6353318341907297</v>
      </c>
      <c r="J8" s="940">
        <v>-0.18470640485874057</v>
      </c>
      <c r="K8" s="940">
        <v>-0.46853745819725034</v>
      </c>
      <c r="L8" s="940">
        <v>9.950499413917413E-2</v>
      </c>
      <c r="M8" s="940">
        <v>-1.2427957304984893</v>
      </c>
      <c r="N8" s="940">
        <v>0.72565665045389061</v>
      </c>
      <c r="O8" s="940">
        <v>-0.50932005762063959</v>
      </c>
      <c r="P8" s="940">
        <v>0.85110954900460456</v>
      </c>
      <c r="Q8" s="940">
        <v>0.77520375190315782</v>
      </c>
      <c r="R8" s="940">
        <v>0.83772963182035198</v>
      </c>
      <c r="S8" s="940">
        <v>0.54958263389074169</v>
      </c>
      <c r="T8" s="940">
        <v>0.12674360697562648</v>
      </c>
      <c r="U8" s="940">
        <v>0.96034867943939339</v>
      </c>
      <c r="V8" s="940">
        <v>0.39496864903049378</v>
      </c>
      <c r="W8" s="940">
        <v>0.34073170221372173</v>
      </c>
      <c r="Z8" s="785"/>
      <c r="AD8" s="785"/>
    </row>
    <row r="9" spans="1:30" x14ac:dyDescent="0.35">
      <c r="A9" s="169"/>
      <c r="B9" s="938"/>
      <c r="C9" s="937"/>
      <c r="D9" s="937"/>
      <c r="E9" s="937"/>
      <c r="F9" s="941"/>
      <c r="G9" s="941"/>
      <c r="H9" s="941"/>
      <c r="I9" s="941"/>
      <c r="J9" s="937"/>
      <c r="K9" s="937"/>
      <c r="L9" s="937"/>
      <c r="M9" s="937"/>
      <c r="N9" s="937"/>
      <c r="O9" s="937"/>
      <c r="P9" s="937"/>
      <c r="Q9" s="937"/>
      <c r="R9" s="937"/>
      <c r="S9" s="937"/>
      <c r="T9" s="937"/>
      <c r="U9" s="937"/>
      <c r="V9" s="937"/>
      <c r="W9" s="937"/>
      <c r="Z9" s="785"/>
      <c r="AD9" s="785"/>
    </row>
    <row r="10" spans="1:30" x14ac:dyDescent="0.35">
      <c r="A10" s="169" t="s">
        <v>939</v>
      </c>
      <c r="B10" s="938">
        <v>5.2495221961885523</v>
      </c>
      <c r="C10" s="937">
        <v>1.2478815836499306</v>
      </c>
      <c r="D10" s="937">
        <v>-0.53492164333886816</v>
      </c>
      <c r="E10" s="937">
        <v>1.7299159808660756</v>
      </c>
      <c r="F10" s="937">
        <v>0.50455585546509951</v>
      </c>
      <c r="G10" s="937">
        <v>0.66628614598357583</v>
      </c>
      <c r="H10" s="937">
        <v>0.83728720337365647</v>
      </c>
      <c r="I10" s="937">
        <v>-0.68759054834788813</v>
      </c>
      <c r="J10" s="937">
        <v>1.4672028999283224</v>
      </c>
      <c r="K10" s="937">
        <v>0.70756833229311589</v>
      </c>
      <c r="L10" s="937">
        <v>-0.37145341311976576</v>
      </c>
      <c r="M10" s="937">
        <v>-1.778569815236168</v>
      </c>
      <c r="N10" s="937">
        <v>0.38195928529292988</v>
      </c>
      <c r="O10" s="937">
        <v>0.89192207362128784</v>
      </c>
      <c r="P10" s="937">
        <v>-1.8283581750245332</v>
      </c>
      <c r="Q10" s="937">
        <v>1.2512714546051056</v>
      </c>
      <c r="R10" s="937">
        <v>-8.8675635341989967E-2</v>
      </c>
      <c r="S10" s="937">
        <v>0.38327476875127164</v>
      </c>
      <c r="T10" s="937">
        <v>1.1005042588379039</v>
      </c>
      <c r="U10" s="937">
        <v>-0.79616240782876257</v>
      </c>
      <c r="V10" s="937">
        <v>1.0792344175680615</v>
      </c>
      <c r="W10" s="937">
        <v>1.3750199283535718</v>
      </c>
      <c r="Z10" s="785"/>
      <c r="AD10" s="785"/>
    </row>
    <row r="11" spans="1:30" x14ac:dyDescent="0.35">
      <c r="A11" s="169" t="s">
        <v>940</v>
      </c>
      <c r="B11" s="938">
        <v>11.300658854692731</v>
      </c>
      <c r="C11" s="937">
        <v>0.24582326069784166</v>
      </c>
      <c r="D11" s="937">
        <v>0.12045198205098551</v>
      </c>
      <c r="E11" s="937">
        <v>0.56542963112699773</v>
      </c>
      <c r="F11" s="937">
        <v>1.3310512116506565</v>
      </c>
      <c r="G11" s="937">
        <v>1.0195431388514713</v>
      </c>
      <c r="H11" s="937">
        <v>0.49467710845482316</v>
      </c>
      <c r="I11" s="937">
        <v>0.72257717821225498</v>
      </c>
      <c r="J11" s="937">
        <v>1.3499554711095563</v>
      </c>
      <c r="K11" s="937">
        <v>0.38418065271109114</v>
      </c>
      <c r="L11" s="937">
        <v>0.83542098205195892</v>
      </c>
      <c r="M11" s="937">
        <v>0.33866610606079739</v>
      </c>
      <c r="N11" s="937">
        <v>1.341831987798102</v>
      </c>
      <c r="O11" s="937">
        <v>-0.45259501377175404</v>
      </c>
      <c r="P11" s="937">
        <v>-0.66520621209723352</v>
      </c>
      <c r="Q11" s="937">
        <v>1.226447372413487</v>
      </c>
      <c r="R11" s="937">
        <v>1.318206629104246E-2</v>
      </c>
      <c r="S11" s="937">
        <v>0.21666980931725099</v>
      </c>
      <c r="T11" s="937">
        <v>1.3477691062352335</v>
      </c>
      <c r="U11" s="937">
        <v>1.5104086492319162</v>
      </c>
      <c r="V11" s="937">
        <v>0.23971267853595002</v>
      </c>
      <c r="W11" s="937">
        <v>1.3580282201372</v>
      </c>
      <c r="Z11" s="785"/>
      <c r="AD11" s="785"/>
    </row>
    <row r="12" spans="1:30" x14ac:dyDescent="0.35">
      <c r="A12" s="169" t="s">
        <v>941</v>
      </c>
      <c r="B12" s="938">
        <v>15.574909996110824</v>
      </c>
      <c r="C12" s="937">
        <v>0.37226391693265271</v>
      </c>
      <c r="D12" s="937">
        <v>0.27522793034734327</v>
      </c>
      <c r="E12" s="937">
        <v>0.22364639444055712</v>
      </c>
      <c r="F12" s="937">
        <v>1.063853459665685</v>
      </c>
      <c r="G12" s="937">
        <v>0.38924665858918672</v>
      </c>
      <c r="H12" s="937">
        <v>0.34282589448071121</v>
      </c>
      <c r="I12" s="937">
        <v>1.7137774317532344</v>
      </c>
      <c r="J12" s="937">
        <v>-0.68229566878854975</v>
      </c>
      <c r="K12" s="937">
        <v>-0.21758346150168961</v>
      </c>
      <c r="L12" s="937">
        <v>7.8350873454366976E-2</v>
      </c>
      <c r="M12" s="937">
        <v>-0.11774125905077959</v>
      </c>
      <c r="N12" s="937">
        <v>-0.28950626940274837</v>
      </c>
      <c r="O12" s="937">
        <v>-0.48733235635926064</v>
      </c>
      <c r="P12" s="937">
        <v>0.80190159809206385</v>
      </c>
      <c r="Q12" s="937">
        <v>0.3421707492307835</v>
      </c>
      <c r="R12" s="937">
        <v>-0.7556553377257309</v>
      </c>
      <c r="S12" s="937">
        <v>0.88324217780222192</v>
      </c>
      <c r="T12" s="937">
        <v>-0.3522133087402235</v>
      </c>
      <c r="U12" s="937">
        <v>0.86660139105273792</v>
      </c>
      <c r="V12" s="937">
        <v>0.76816534679807624</v>
      </c>
      <c r="W12" s="937">
        <v>6.7455428319817656E-2</v>
      </c>
      <c r="Z12" s="785"/>
      <c r="AD12" s="785"/>
    </row>
    <row r="13" spans="1:30" x14ac:dyDescent="0.35">
      <c r="A13" s="442" t="s">
        <v>942</v>
      </c>
      <c r="B13" s="939">
        <v>7.5344909886956843</v>
      </c>
      <c r="C13" s="940">
        <v>0.30540289173909763</v>
      </c>
      <c r="D13" s="940">
        <v>0.9998455155933863</v>
      </c>
      <c r="E13" s="940">
        <v>0.80358518902035403</v>
      </c>
      <c r="F13" s="940">
        <v>-8.0027344926191013E-2</v>
      </c>
      <c r="G13" s="940">
        <v>0.56542337004355492</v>
      </c>
      <c r="H13" s="940">
        <v>0.5647605826276143</v>
      </c>
      <c r="I13" s="940">
        <v>1.5568862366282277</v>
      </c>
      <c r="J13" s="940">
        <v>0.31288285907107127</v>
      </c>
      <c r="K13" s="940">
        <v>-0.71949145489281108</v>
      </c>
      <c r="L13" s="940">
        <v>0.12065911482397951</v>
      </c>
      <c r="M13" s="940">
        <v>-2.3678502019461991</v>
      </c>
      <c r="N13" s="940">
        <v>1.740819570310534</v>
      </c>
      <c r="O13" s="940">
        <v>-0.53130775888201764</v>
      </c>
      <c r="P13" s="940">
        <v>0.90031749991714438</v>
      </c>
      <c r="Q13" s="940">
        <v>1.2082367545755348</v>
      </c>
      <c r="R13" s="940">
        <v>2.4311146013664358</v>
      </c>
      <c r="S13" s="940">
        <v>0.21592308997926413</v>
      </c>
      <c r="T13" s="940">
        <v>0.60570052269148089</v>
      </c>
      <c r="U13" s="940">
        <v>1.0540959678260551</v>
      </c>
      <c r="V13" s="940">
        <v>2.1771951262906875E-2</v>
      </c>
      <c r="W13" s="940">
        <v>0.6140079761076267</v>
      </c>
      <c r="Z13" s="785"/>
      <c r="AD13" s="785"/>
    </row>
    <row r="14" spans="1:30" x14ac:dyDescent="0.35">
      <c r="A14" s="169"/>
      <c r="B14" s="938"/>
      <c r="C14" s="937"/>
      <c r="D14" s="937"/>
      <c r="E14" s="937"/>
      <c r="F14" s="937"/>
      <c r="G14" s="937"/>
      <c r="H14" s="937"/>
      <c r="I14" s="937"/>
      <c r="J14" s="937"/>
      <c r="K14" s="937"/>
      <c r="L14" s="937"/>
      <c r="M14" s="937"/>
      <c r="N14" s="937"/>
      <c r="O14" s="937"/>
      <c r="P14" s="937"/>
      <c r="Q14" s="937"/>
      <c r="R14" s="937"/>
      <c r="S14" s="937"/>
      <c r="T14" s="937"/>
      <c r="U14" s="937"/>
      <c r="V14" s="937"/>
      <c r="W14" s="937"/>
      <c r="Z14" s="785"/>
      <c r="AD14" s="785"/>
    </row>
    <row r="15" spans="1:30" x14ac:dyDescent="0.35">
      <c r="A15" s="169" t="s">
        <v>943</v>
      </c>
      <c r="B15" s="938">
        <v>13.44946270720893</v>
      </c>
      <c r="C15" s="937">
        <v>0.30938905508911319</v>
      </c>
      <c r="D15" s="937">
        <v>0.19826284130379968</v>
      </c>
      <c r="E15" s="937">
        <v>0.3936041788037592</v>
      </c>
      <c r="F15" s="937">
        <v>1.196722287155481</v>
      </c>
      <c r="G15" s="937">
        <v>0.70267277718955867</v>
      </c>
      <c r="H15" s="937">
        <v>0.41833660744051571</v>
      </c>
      <c r="I15" s="937">
        <v>1.2208855023967917</v>
      </c>
      <c r="J15" s="937">
        <v>0.32827730241761266</v>
      </c>
      <c r="K15" s="937">
        <v>8.1654431358218815E-2</v>
      </c>
      <c r="L15" s="937">
        <v>0.45481743018868848</v>
      </c>
      <c r="M15" s="937">
        <v>0.10921540884623582</v>
      </c>
      <c r="N15" s="937">
        <v>0.52170565084467135</v>
      </c>
      <c r="O15" s="937">
        <v>-0.4700585958376049</v>
      </c>
      <c r="P15" s="937">
        <v>7.2356184282085678E-2</v>
      </c>
      <c r="Q15" s="937">
        <v>0.78189300447464305</v>
      </c>
      <c r="R15" s="937">
        <v>-0.37333728436219715</v>
      </c>
      <c r="S15" s="937">
        <v>0.55177722953920316</v>
      </c>
      <c r="T15" s="937">
        <v>0.49313313805084924</v>
      </c>
      <c r="U15" s="937">
        <v>1.1867459839177954</v>
      </c>
      <c r="V15" s="937">
        <v>0.50538287241636581</v>
      </c>
      <c r="W15" s="937">
        <v>0.70921566905960987</v>
      </c>
      <c r="Z15" s="785"/>
      <c r="AD15" s="785"/>
    </row>
    <row r="16" spans="1:30" x14ac:dyDescent="0.35">
      <c r="A16" s="442" t="s">
        <v>944</v>
      </c>
      <c r="B16" s="939">
        <v>6.4029769501564884</v>
      </c>
      <c r="C16" s="940">
        <v>-0.10855779215389738</v>
      </c>
      <c r="D16" s="940">
        <v>1.3624537879177465</v>
      </c>
      <c r="E16" s="940">
        <v>0.65729795642979916</v>
      </c>
      <c r="F16" s="940">
        <v>0.28636301904819472</v>
      </c>
      <c r="G16" s="940">
        <v>0.70144594525345028</v>
      </c>
      <c r="H16" s="940">
        <v>-5.2949516819108311E-2</v>
      </c>
      <c r="I16" s="940">
        <v>1.5141217497353718</v>
      </c>
      <c r="J16" s="940">
        <v>0.50441994649036026</v>
      </c>
      <c r="K16" s="942">
        <v>-0.54580031506827353</v>
      </c>
      <c r="L16" s="940">
        <v>-0.81693561054372132</v>
      </c>
      <c r="M16" s="940">
        <v>-1.0064698857922796</v>
      </c>
      <c r="N16" s="940">
        <v>1.3139629404515318</v>
      </c>
      <c r="O16" s="940">
        <v>-1.1711219004442963</v>
      </c>
      <c r="P16" s="940">
        <v>1.075450574699607</v>
      </c>
      <c r="Q16" s="940">
        <v>0.56849086773989921</v>
      </c>
      <c r="R16" s="940">
        <v>1.4080626022765106</v>
      </c>
      <c r="S16" s="940">
        <v>0.6549377541867889</v>
      </c>
      <c r="T16" s="940">
        <v>-8.5943983123519807E-2</v>
      </c>
      <c r="U16" s="940">
        <v>1.0681114852176607</v>
      </c>
      <c r="V16" s="940">
        <v>0.68997126738189252</v>
      </c>
      <c r="W16" s="940">
        <v>0.31707799489845634</v>
      </c>
      <c r="Z16" s="785"/>
      <c r="AD16" s="785"/>
    </row>
    <row r="17" spans="1:30" x14ac:dyDescent="0.35">
      <c r="A17" s="169"/>
      <c r="B17" s="938"/>
      <c r="C17" s="937"/>
      <c r="D17" s="937"/>
      <c r="E17" s="937"/>
      <c r="F17" s="937"/>
      <c r="G17" s="937"/>
      <c r="H17" s="937"/>
      <c r="I17" s="937"/>
      <c r="J17" s="937"/>
      <c r="K17" s="937"/>
      <c r="L17" s="937"/>
      <c r="M17" s="937"/>
      <c r="N17" s="937"/>
      <c r="O17" s="937"/>
      <c r="P17" s="937"/>
      <c r="Q17" s="937"/>
      <c r="R17" s="937"/>
      <c r="S17" s="937"/>
      <c r="T17" s="937"/>
      <c r="U17" s="937"/>
      <c r="V17" s="937"/>
      <c r="W17" s="937"/>
      <c r="Z17" s="785"/>
      <c r="AD17" s="785"/>
    </row>
    <row r="18" spans="1:30" x14ac:dyDescent="0.35">
      <c r="A18" s="169" t="s">
        <v>945</v>
      </c>
      <c r="B18" s="938">
        <v>4.5760405955772709</v>
      </c>
      <c r="C18" s="937">
        <v>0.92395940442272906</v>
      </c>
      <c r="D18" s="937">
        <v>-0.67604059557727103</v>
      </c>
      <c r="E18" s="937">
        <v>1.5175220117755828</v>
      </c>
      <c r="F18" s="937">
        <v>0.28619716506356596</v>
      </c>
      <c r="G18" s="937">
        <v>0.91076371633385289</v>
      </c>
      <c r="H18" s="937">
        <v>1.7844370706914141</v>
      </c>
      <c r="I18" s="937">
        <v>-5.5200524457217348E-2</v>
      </c>
      <c r="J18" s="937">
        <v>2.3405976296786983</v>
      </c>
      <c r="K18" s="937">
        <v>1.7972312938236366</v>
      </c>
      <c r="L18" s="937">
        <v>-1.277039059478954</v>
      </c>
      <c r="M18" s="937">
        <v>-3.0810329150857196</v>
      </c>
      <c r="N18" s="937">
        <v>-0.72004981216713482</v>
      </c>
      <c r="O18" s="937">
        <v>0.89269980380828873</v>
      </c>
      <c r="P18" s="937">
        <v>-0.65046455871090991</v>
      </c>
      <c r="Q18" s="937">
        <v>1.0733449650986175</v>
      </c>
      <c r="R18" s="937">
        <v>0.20114834451489294</v>
      </c>
      <c r="S18" s="937">
        <v>1.105487822241475</v>
      </c>
      <c r="T18" s="937">
        <v>-0.24777638666790125</v>
      </c>
      <c r="U18" s="937">
        <v>0.67465064866235824</v>
      </c>
      <c r="V18" s="937">
        <v>-0.33963506562335422</v>
      </c>
      <c r="W18" s="937">
        <v>2.1043741509665077</v>
      </c>
      <c r="Z18" s="785"/>
      <c r="AD18" s="785"/>
    </row>
    <row r="19" spans="1:30" x14ac:dyDescent="0.35">
      <c r="A19" s="169" t="s">
        <v>946</v>
      </c>
      <c r="B19" s="938">
        <v>4.647475950498964</v>
      </c>
      <c r="C19" s="937">
        <v>1.7999243935828781</v>
      </c>
      <c r="D19" s="937">
        <v>0.15252404950103582</v>
      </c>
      <c r="E19" s="937">
        <v>2.5957411059882247</v>
      </c>
      <c r="F19" s="937">
        <v>-0.19223786142711141</v>
      </c>
      <c r="G19" s="937">
        <v>0.94926961674668764</v>
      </c>
      <c r="H19" s="937">
        <v>-0.14429867089820458</v>
      </c>
      <c r="I19" s="937">
        <v>-0.47961880627543785</v>
      </c>
      <c r="J19" s="937">
        <v>1.4016781842455632</v>
      </c>
      <c r="K19" s="937">
        <v>0.71664556005682112</v>
      </c>
      <c r="L19" s="937">
        <v>-0.29126846750576352</v>
      </c>
      <c r="M19" s="937">
        <v>-1.8973058824717519</v>
      </c>
      <c r="N19" s="937">
        <v>1.6991226889568223</v>
      </c>
      <c r="O19" s="937">
        <v>-0.25888810156629027</v>
      </c>
      <c r="P19" s="937">
        <v>-1.2660983994785595</v>
      </c>
      <c r="Q19" s="937">
        <v>1.6230172467799528</v>
      </c>
      <c r="R19" s="937">
        <v>-0.35768003213162114</v>
      </c>
      <c r="S19" s="937">
        <v>0.42707248956671418</v>
      </c>
      <c r="T19" s="937">
        <v>1.5736124848751869</v>
      </c>
      <c r="U19" s="937">
        <v>-1.5609113246486181</v>
      </c>
      <c r="V19" s="937">
        <v>2.2375580631064782</v>
      </c>
      <c r="W19" s="937">
        <v>1.7375815207654046</v>
      </c>
      <c r="Z19" s="785"/>
      <c r="AD19" s="785"/>
    </row>
    <row r="20" spans="1:30" x14ac:dyDescent="0.35">
      <c r="A20" s="169" t="s">
        <v>947</v>
      </c>
      <c r="B20" s="938">
        <v>6.4716427142427655</v>
      </c>
      <c r="C20" s="937">
        <v>1.0699422530775093</v>
      </c>
      <c r="D20" s="937">
        <v>-1.0195765930662644</v>
      </c>
      <c r="E20" s="937">
        <v>1.1554191414132555</v>
      </c>
      <c r="F20" s="937">
        <v>1.3474214010782299</v>
      </c>
      <c r="G20" s="937">
        <v>0.17164773796029476</v>
      </c>
      <c r="H20" s="937">
        <v>0.77187581728782373</v>
      </c>
      <c r="I20" s="937">
        <v>-1.5126812283498818</v>
      </c>
      <c r="J20" s="937">
        <v>0.64813657268423253</v>
      </c>
      <c r="K20" s="937">
        <v>-0.37602059442709201</v>
      </c>
      <c r="L20" s="937">
        <v>0.45685190941314957</v>
      </c>
      <c r="M20" s="937">
        <v>-0.37371644696165074</v>
      </c>
      <c r="N20" s="937">
        <v>0.289417193591337</v>
      </c>
      <c r="O20" s="937">
        <v>1.9822743358441866</v>
      </c>
      <c r="P20" s="937">
        <v>-3.5189545421997588</v>
      </c>
      <c r="Q20" s="937">
        <v>1.0885723395206863</v>
      </c>
      <c r="R20" s="937">
        <v>-0.14038311362831735</v>
      </c>
      <c r="S20" s="937">
        <v>-0.36534471117056988</v>
      </c>
      <c r="T20" s="937">
        <v>2.0166061336835046</v>
      </c>
      <c r="U20" s="937">
        <v>-1.5810897188510609</v>
      </c>
      <c r="V20" s="937">
        <v>1.4470208802272806</v>
      </c>
      <c r="W20" s="937">
        <v>0.32106081878334614</v>
      </c>
      <c r="Z20" s="785"/>
      <c r="AD20" s="785"/>
    </row>
    <row r="21" spans="1:30" x14ac:dyDescent="0.35">
      <c r="A21" s="169" t="s">
        <v>948</v>
      </c>
      <c r="B21" s="938">
        <v>8.3968122401224203</v>
      </c>
      <c r="C21" s="937">
        <v>-0.49536666189112299</v>
      </c>
      <c r="D21" s="937">
        <v>-0.58990665110807683</v>
      </c>
      <c r="E21" s="937">
        <v>0.96184499867193196</v>
      </c>
      <c r="F21" s="937">
        <v>1.5007229591376827</v>
      </c>
      <c r="G21" s="937">
        <v>1.1601426600767262</v>
      </c>
      <c r="H21" s="937">
        <v>0.43700418381537887</v>
      </c>
      <c r="I21" s="937">
        <v>9.5982129104179137E-2</v>
      </c>
      <c r="J21" s="937">
        <v>2.7705598939163902</v>
      </c>
      <c r="K21" s="937">
        <v>-0.45212970081832626</v>
      </c>
      <c r="L21" s="937">
        <v>1.3093782360680635</v>
      </c>
      <c r="M21" s="937">
        <v>0.48017188686169732</v>
      </c>
      <c r="N21" s="937">
        <v>3.269140140829947</v>
      </c>
      <c r="O21" s="937">
        <v>-1.0573677956779886</v>
      </c>
      <c r="P21" s="937">
        <v>-0.98665350996369039</v>
      </c>
      <c r="Q21" s="937">
        <v>1.7142195059093392</v>
      </c>
      <c r="R21" s="937">
        <v>0.68945760114742427</v>
      </c>
      <c r="S21" s="937">
        <v>-0.89276462107480281</v>
      </c>
      <c r="T21" s="937">
        <v>0.62044966463948548</v>
      </c>
      <c r="U21" s="937">
        <v>1.1475528392426622</v>
      </c>
      <c r="V21" s="937">
        <v>0.67390204559187694</v>
      </c>
      <c r="W21" s="937">
        <v>1.9264433154331364</v>
      </c>
      <c r="Z21" s="785"/>
      <c r="AD21" s="785"/>
    </row>
    <row r="22" spans="1:30" x14ac:dyDescent="0.35">
      <c r="A22" s="169" t="s">
        <v>949</v>
      </c>
      <c r="B22" s="938">
        <v>11.410791192984611</v>
      </c>
      <c r="C22" s="937">
        <v>0.64561479703203339</v>
      </c>
      <c r="D22" s="937">
        <v>1.0277155111454679</v>
      </c>
      <c r="E22" s="937">
        <v>0.5112601046911891</v>
      </c>
      <c r="F22" s="937">
        <v>0.67421732575082061</v>
      </c>
      <c r="G22" s="937">
        <v>0.69193115336536692</v>
      </c>
      <c r="H22" s="937">
        <v>-0.19096092844029044</v>
      </c>
      <c r="I22" s="937">
        <v>0.42152174098930573</v>
      </c>
      <c r="J22" s="937">
        <v>0.46289301754169365</v>
      </c>
      <c r="K22" s="937">
        <v>1.6256911418848041</v>
      </c>
      <c r="L22" s="937">
        <v>0.53198914495701821</v>
      </c>
      <c r="M22" s="937">
        <v>-0.61947014843774895</v>
      </c>
      <c r="N22" s="937">
        <v>0.84443154127036912</v>
      </c>
      <c r="O22" s="937">
        <v>0.18137470563289781</v>
      </c>
      <c r="P22" s="937">
        <v>-0.85902467992777787</v>
      </c>
      <c r="Q22" s="937">
        <v>0.84804137229954257</v>
      </c>
      <c r="R22" s="937">
        <v>-0.54719672293854593</v>
      </c>
      <c r="S22" s="937">
        <v>0.7542857300923167</v>
      </c>
      <c r="T22" s="937">
        <v>1.5961532514598478</v>
      </c>
      <c r="U22" s="937">
        <v>1.5284561188433461</v>
      </c>
      <c r="V22" s="937">
        <v>-0.19880962616433351</v>
      </c>
      <c r="W22" s="937">
        <v>1.1527264721459556</v>
      </c>
      <c r="Z22" s="785"/>
      <c r="AD22" s="785"/>
    </row>
    <row r="23" spans="1:30" x14ac:dyDescent="0.35">
      <c r="A23" s="169" t="s">
        <v>950</v>
      </c>
      <c r="B23" s="938">
        <v>14.0907020530281</v>
      </c>
      <c r="C23" s="937">
        <v>0.57389526240814348</v>
      </c>
      <c r="D23" s="937">
        <v>-0.10669503152091409</v>
      </c>
      <c r="E23" s="937">
        <v>0.22498944089906381</v>
      </c>
      <c r="F23" s="937">
        <v>1.8401078129267958</v>
      </c>
      <c r="G23" s="937">
        <v>1.2174760026285227</v>
      </c>
      <c r="H23" s="937">
        <v>1.2608426712192209</v>
      </c>
      <c r="I23" s="937">
        <v>1.6602628457840432</v>
      </c>
      <c r="J23" s="937">
        <v>0.84598225032284802</v>
      </c>
      <c r="K23" s="937">
        <v>-6.2403165905669411E-2</v>
      </c>
      <c r="L23" s="937">
        <v>0.67500995970062228</v>
      </c>
      <c r="M23" s="937">
        <v>1.1872344549083937</v>
      </c>
      <c r="N23" s="937">
        <v>-7.1495703821755185E-2</v>
      </c>
      <c r="O23" s="937">
        <v>-0.50292427525032579</v>
      </c>
      <c r="P23" s="937">
        <v>-0.14347983080588378</v>
      </c>
      <c r="Q23" s="937">
        <v>1.1296947723687083</v>
      </c>
      <c r="R23" s="937">
        <v>-8.4035386361431819E-2</v>
      </c>
      <c r="S23" s="937">
        <v>0.77056778824173833</v>
      </c>
      <c r="T23" s="937">
        <v>1.8184249310988836</v>
      </c>
      <c r="U23" s="937">
        <v>1.8546154072893604</v>
      </c>
      <c r="V23" s="937">
        <v>0.25866302633697913</v>
      </c>
      <c r="W23" s="937">
        <v>1.0017582644322154</v>
      </c>
      <c r="Z23" s="785"/>
      <c r="AD23" s="785"/>
    </row>
    <row r="24" spans="1:30" x14ac:dyDescent="0.35">
      <c r="A24" s="169" t="s">
        <v>951</v>
      </c>
      <c r="B24" s="938">
        <v>16.437131585642899</v>
      </c>
      <c r="C24" s="937">
        <v>-1.2371315856428993</v>
      </c>
      <c r="D24" s="937">
        <v>0.26715414498060142</v>
      </c>
      <c r="E24" s="937">
        <v>-0.54502181656111581</v>
      </c>
      <c r="F24" s="937">
        <v>1.0499818208432004</v>
      </c>
      <c r="G24" s="937">
        <v>-0.74765316048660146</v>
      </c>
      <c r="H24" s="937">
        <v>0.154714834766704</v>
      </c>
      <c r="I24" s="937">
        <v>2.8233901534875585</v>
      </c>
      <c r="J24" s="937">
        <v>-1.188054662565996</v>
      </c>
      <c r="K24" s="937">
        <v>-0.17859876711010259</v>
      </c>
      <c r="L24" s="937">
        <v>-0.26624064862296137</v>
      </c>
      <c r="M24" s="937">
        <v>0.57822939746004209</v>
      </c>
      <c r="N24" s="937">
        <v>-1.124535579498497</v>
      </c>
      <c r="O24" s="937">
        <v>-1.0479610787304559</v>
      </c>
      <c r="P24" s="937">
        <v>1.7981218705783029</v>
      </c>
      <c r="Q24" s="937">
        <v>1.1584137292572549</v>
      </c>
      <c r="R24" s="937">
        <v>-0.71593342896088252</v>
      </c>
      <c r="S24" s="937">
        <v>0.26701587979489005</v>
      </c>
      <c r="T24" s="937">
        <v>2.7845372882445929E-2</v>
      </c>
      <c r="U24" s="937">
        <v>2.2642509028363591</v>
      </c>
      <c r="V24" s="937">
        <v>1.1631756340191615</v>
      </c>
      <c r="W24" s="937">
        <v>-0.76170915860757304</v>
      </c>
      <c r="Z24" s="785"/>
      <c r="AD24" s="785"/>
    </row>
    <row r="25" spans="1:30" x14ac:dyDescent="0.35">
      <c r="A25" s="169" t="s">
        <v>952</v>
      </c>
      <c r="B25" s="938">
        <v>16.246822666774506</v>
      </c>
      <c r="C25" s="937">
        <v>0.49317733322549273</v>
      </c>
      <c r="D25" s="937">
        <v>0.49006544886494652</v>
      </c>
      <c r="E25" s="937">
        <v>0.72304033933065526</v>
      </c>
      <c r="F25" s="937">
        <v>1.7660198118388237</v>
      </c>
      <c r="G25" s="937">
        <v>1.1403176488679954</v>
      </c>
      <c r="H25" s="937">
        <v>-0.14225919088941552</v>
      </c>
      <c r="I25" s="937">
        <v>-6.9092291347878643E-2</v>
      </c>
      <c r="J25" s="937">
        <v>-0.70206958035478095</v>
      </c>
      <c r="K25" s="937">
        <v>-2.8696706713063236E-2</v>
      </c>
      <c r="L25" s="937">
        <v>0.30932172646664213</v>
      </c>
      <c r="M25" s="937">
        <v>-0.89743710609863214</v>
      </c>
      <c r="N25" s="937">
        <v>-0.81210684496191021</v>
      </c>
      <c r="O25" s="937">
        <v>0.38436012892445248</v>
      </c>
      <c r="P25" s="937">
        <v>0.66930636548353206</v>
      </c>
      <c r="Q25" s="937">
        <v>-1.0197105315978785</v>
      </c>
      <c r="R25" s="937">
        <v>-0.32378119212010326</v>
      </c>
      <c r="S25" s="937">
        <v>0.61431404597511374</v>
      </c>
      <c r="T25" s="937">
        <v>-0.60742174511551994</v>
      </c>
      <c r="U25" s="937">
        <v>0.49365352370168125</v>
      </c>
      <c r="V25" s="937">
        <v>0.82786483322550097</v>
      </c>
      <c r="W25" s="937">
        <v>0.96992080480767484</v>
      </c>
      <c r="Z25" s="785"/>
      <c r="AD25" s="785"/>
    </row>
    <row r="26" spans="1:30" x14ac:dyDescent="0.35">
      <c r="A26" s="169" t="s">
        <v>953</v>
      </c>
      <c r="B26" s="938">
        <v>13.989637927241874</v>
      </c>
      <c r="C26" s="937">
        <v>1.9103620727581259</v>
      </c>
      <c r="D26" s="937">
        <v>6.1572072758124818E-2</v>
      </c>
      <c r="E26" s="937">
        <v>0.50189646942251187</v>
      </c>
      <c r="F26" s="937">
        <v>0.35261558920334402</v>
      </c>
      <c r="G26" s="937">
        <v>0.78793644834606447</v>
      </c>
      <c r="H26" s="937">
        <v>1.0384619110676567</v>
      </c>
      <c r="I26" s="937">
        <v>2.4094763331655802</v>
      </c>
      <c r="J26" s="937">
        <v>-0.13924499993341399</v>
      </c>
      <c r="K26" s="937">
        <v>-0.45305062565457632</v>
      </c>
      <c r="L26" s="937">
        <v>0.19575889815492431</v>
      </c>
      <c r="M26" s="937">
        <v>-3.1225228829176999E-2</v>
      </c>
      <c r="N26" s="937">
        <v>1.1133779457739923</v>
      </c>
      <c r="O26" s="937">
        <v>-0.80876491136886308</v>
      </c>
      <c r="P26" s="937">
        <v>-9.0510943114892939E-2</v>
      </c>
      <c r="Q26" s="937">
        <v>0.90599699339304962</v>
      </c>
      <c r="R26" s="937">
        <v>-1.2429712605752172</v>
      </c>
      <c r="S26" s="937">
        <v>1.7979017552978114</v>
      </c>
      <c r="T26" s="937">
        <v>-0.48122522882917451</v>
      </c>
      <c r="U26" s="937">
        <v>-0.19225697486091775</v>
      </c>
      <c r="V26" s="937">
        <v>0.298298580694631</v>
      </c>
      <c r="W26" s="937">
        <v>-8.2887208926649691E-3</v>
      </c>
      <c r="Z26" s="785"/>
      <c r="AD26" s="785"/>
    </row>
    <row r="27" spans="1:30" x14ac:dyDescent="0.35">
      <c r="A27" s="169" t="s">
        <v>954</v>
      </c>
      <c r="B27" s="938">
        <v>10.594970143080904</v>
      </c>
      <c r="C27" s="937">
        <v>-5.0390143080903727E-2</v>
      </c>
      <c r="D27" s="937">
        <v>2.9611434075456504</v>
      </c>
      <c r="E27" s="937">
        <v>-0.31749574074212816</v>
      </c>
      <c r="F27" s="937">
        <v>-1.5949701430809036</v>
      </c>
      <c r="G27" s="937">
        <v>-1.2644052108166548E-2</v>
      </c>
      <c r="H27" s="937">
        <v>2.4270623776998157</v>
      </c>
      <c r="I27" s="937">
        <v>2.1828833492529895</v>
      </c>
      <c r="J27" s="937">
        <v>0.40203446521404729</v>
      </c>
      <c r="K27" s="937">
        <v>-0.84223727164135553</v>
      </c>
      <c r="L27" s="937">
        <v>0.88828638533689386</v>
      </c>
      <c r="M27" s="937">
        <v>-0.19696707088427523</v>
      </c>
      <c r="N27" s="937">
        <v>1.7862126526180351</v>
      </c>
      <c r="O27" s="937">
        <v>-1.0831421860916493</v>
      </c>
      <c r="P27" s="937">
        <v>1.8768424529252119</v>
      </c>
      <c r="Q27" s="937">
        <v>1.7226949874874578</v>
      </c>
      <c r="R27" s="937">
        <v>0.28605904278699334</v>
      </c>
      <c r="S27" s="937">
        <v>0.28398531006809868</v>
      </c>
      <c r="T27" s="937">
        <v>1.7422034360281611</v>
      </c>
      <c r="U27" s="937">
        <v>0.11263354355503807</v>
      </c>
      <c r="V27" s="937">
        <v>-0.46125278516999835</v>
      </c>
      <c r="W27" s="937">
        <v>-0.14143711696723393</v>
      </c>
      <c r="Z27" s="785"/>
      <c r="AD27" s="785"/>
    </row>
    <row r="28" spans="1:30" x14ac:dyDescent="0.35">
      <c r="A28" s="169" t="s">
        <v>955</v>
      </c>
      <c r="B28" s="938">
        <v>7.261000839828716</v>
      </c>
      <c r="C28" s="937">
        <v>-0.12154083982871633</v>
      </c>
      <c r="D28" s="937">
        <v>0.66075916017128389</v>
      </c>
      <c r="E28" s="937">
        <v>1.5327267651173191</v>
      </c>
      <c r="F28" s="937">
        <v>1.0994469174301251</v>
      </c>
      <c r="G28" s="937">
        <v>0.7453200754603504</v>
      </c>
      <c r="H28" s="937">
        <v>-0.86100083982871567</v>
      </c>
      <c r="I28" s="937">
        <v>0.81680641039232604</v>
      </c>
      <c r="J28" s="937">
        <v>0.27713610284645007</v>
      </c>
      <c r="K28" s="937">
        <v>-0.28346115728902443</v>
      </c>
      <c r="L28" s="937">
        <v>1.1605070966792219</v>
      </c>
      <c r="M28" s="937">
        <v>-1.882032585860463</v>
      </c>
      <c r="N28" s="937">
        <v>2.2708245569967005</v>
      </c>
      <c r="O28" s="937">
        <v>-0.60996909379697239</v>
      </c>
      <c r="P28" s="937">
        <v>-0.89131830014616931</v>
      </c>
      <c r="Q28" s="937">
        <v>1.1519356681077877</v>
      </c>
      <c r="R28" s="937">
        <v>2.2315785252506579</v>
      </c>
      <c r="S28" s="937">
        <v>-1.4167944906223671</v>
      </c>
      <c r="T28" s="937">
        <v>-0.26576274459062255</v>
      </c>
      <c r="U28" s="937">
        <v>0.97169757286969727</v>
      </c>
      <c r="V28" s="937">
        <v>-0.80393734776522319</v>
      </c>
      <c r="W28" s="937">
        <v>1.4751896363617618</v>
      </c>
      <c r="Z28" s="785"/>
      <c r="AD28" s="785"/>
    </row>
    <row r="29" spans="1:30" ht="16" thickBot="1" x14ac:dyDescent="0.4">
      <c r="A29" s="773" t="s">
        <v>956</v>
      </c>
      <c r="B29" s="943">
        <v>4.7386797203107571</v>
      </c>
      <c r="C29" s="944">
        <v>1.0743672796892429</v>
      </c>
      <c r="D29" s="944">
        <v>-0.63330429046652092</v>
      </c>
      <c r="E29" s="944">
        <v>1.2190452386889987</v>
      </c>
      <c r="F29" s="944">
        <v>0.29348874772241018</v>
      </c>
      <c r="G29" s="944">
        <v>0.96939720630805759</v>
      </c>
      <c r="H29" s="944">
        <v>8.2227906061538292E-2</v>
      </c>
      <c r="I29" s="944">
        <v>1.647095407457563</v>
      </c>
      <c r="J29" s="944">
        <v>0.25832488798418041</v>
      </c>
      <c r="K29" s="944">
        <v>-1.0187104422769631</v>
      </c>
      <c r="L29" s="944">
        <v>-1.6532726542585259</v>
      </c>
      <c r="M29" s="944">
        <v>-5.008879413091095</v>
      </c>
      <c r="N29" s="944">
        <v>1.18251843637126</v>
      </c>
      <c r="O29" s="944">
        <v>9.665054082595681E-2</v>
      </c>
      <c r="P29" s="944">
        <v>1.65763364374454</v>
      </c>
      <c r="Q29" s="944">
        <v>0.74826344405175416</v>
      </c>
      <c r="R29" s="944">
        <v>4.7692695884450158</v>
      </c>
      <c r="S29" s="944">
        <v>1.7279101414403932</v>
      </c>
      <c r="T29" s="944">
        <v>0.3125491583374771</v>
      </c>
      <c r="U29" s="944">
        <v>2.0752987743128992</v>
      </c>
      <c r="V29" s="944">
        <v>1.3038702028843261</v>
      </c>
      <c r="W29" s="944">
        <v>0.53605146248494151</v>
      </c>
      <c r="Z29" s="785"/>
      <c r="AD29" s="785"/>
    </row>
    <row r="30" spans="1:30" ht="16" thickTop="1" x14ac:dyDescent="0.35">
      <c r="A30" s="93"/>
      <c r="B30" s="93"/>
      <c r="C30" s="93"/>
      <c r="D30" s="93"/>
      <c r="E30" s="93"/>
      <c r="Z30" s="785"/>
    </row>
    <row r="31" spans="1:30" s="8" customFormat="1" ht="11.25" customHeight="1" x14ac:dyDescent="0.35">
      <c r="A31" s="408" t="s">
        <v>957</v>
      </c>
      <c r="B31" s="377"/>
      <c r="C31" s="377"/>
      <c r="D31" s="377"/>
      <c r="E31" s="377"/>
      <c r="F31" s="377"/>
      <c r="G31" s="377"/>
      <c r="H31" s="377"/>
      <c r="I31" s="377"/>
      <c r="J31" s="377"/>
      <c r="K31" s="377"/>
      <c r="L31" s="377"/>
      <c r="M31" s="377"/>
      <c r="N31" s="377"/>
      <c r="O31" s="377"/>
      <c r="P31" s="377"/>
      <c r="Q31" s="377"/>
      <c r="R31" s="377"/>
      <c r="S31" s="377"/>
      <c r="T31" s="377"/>
      <c r="U31" s="377"/>
      <c r="V31" s="377"/>
      <c r="W31" s="377"/>
      <c r="Z31" s="785"/>
    </row>
    <row r="32" spans="1:30" s="410" customFormat="1" ht="11.25" customHeight="1" x14ac:dyDescent="0.35">
      <c r="A32" s="152" t="s">
        <v>958</v>
      </c>
      <c r="B32" s="930"/>
      <c r="C32" s="930"/>
      <c r="D32" s="930"/>
      <c r="E32" s="930"/>
      <c r="F32" s="930"/>
      <c r="G32" s="930"/>
      <c r="H32" s="930"/>
      <c r="I32" s="930"/>
      <c r="J32" s="930"/>
      <c r="K32" s="930"/>
      <c r="L32" s="930"/>
      <c r="M32" s="930"/>
      <c r="N32" s="930"/>
      <c r="O32" s="930"/>
      <c r="P32" s="930"/>
      <c r="Q32" s="930"/>
      <c r="R32" s="930"/>
      <c r="S32" s="930"/>
      <c r="T32" s="930"/>
      <c r="U32" s="930"/>
      <c r="V32" s="930"/>
      <c r="W32" s="930"/>
      <c r="Z32" s="785"/>
    </row>
    <row r="33" spans="1:26" s="169" customFormat="1" x14ac:dyDescent="0.35">
      <c r="A33" s="404" t="s">
        <v>959</v>
      </c>
      <c r="Z33" s="785"/>
    </row>
    <row r="34" spans="1:26" s="169" customFormat="1" x14ac:dyDescent="0.35">
      <c r="A34" s="404" t="s">
        <v>960</v>
      </c>
      <c r="Z34" s="785"/>
    </row>
    <row r="35" spans="1:26" s="169" customFormat="1" ht="11.25" customHeight="1" x14ac:dyDescent="0.35">
      <c r="A35" s="404" t="s">
        <v>961</v>
      </c>
      <c r="Z35" s="785"/>
    </row>
    <row r="36" spans="1:26" s="8" customFormat="1" ht="11.25" customHeight="1" x14ac:dyDescent="0.35">
      <c r="A36" s="404" t="s">
        <v>962</v>
      </c>
      <c r="B36" s="169"/>
      <c r="C36" s="169"/>
      <c r="D36" s="169"/>
      <c r="E36" s="169"/>
      <c r="F36" s="169"/>
      <c r="G36" s="169"/>
      <c r="H36" s="169"/>
      <c r="I36" s="169"/>
      <c r="J36" s="169"/>
      <c r="K36" s="169"/>
      <c r="L36" s="169"/>
      <c r="M36" s="169"/>
      <c r="Z36" s="785"/>
    </row>
    <row r="37" spans="1:26" s="93" customFormat="1" x14ac:dyDescent="0.35">
      <c r="A37" s="152" t="s">
        <v>963</v>
      </c>
      <c r="B37" s="945"/>
      <c r="C37" s="169"/>
      <c r="D37" s="169"/>
      <c r="E37" s="169"/>
      <c r="F37" s="169"/>
      <c r="G37" s="169"/>
      <c r="H37" s="169"/>
      <c r="I37" s="169"/>
      <c r="J37" s="169"/>
      <c r="K37" s="169"/>
      <c r="L37" s="169"/>
      <c r="M37" s="169"/>
      <c r="Z37" s="785"/>
    </row>
    <row r="38" spans="1:26" x14ac:dyDescent="0.35">
      <c r="K38" s="93"/>
      <c r="L38" s="93"/>
      <c r="M38" s="93"/>
      <c r="N38" s="93"/>
      <c r="O38" s="93"/>
      <c r="P38" s="93"/>
      <c r="Z38" s="785"/>
    </row>
    <row r="39" spans="1:26" x14ac:dyDescent="0.35">
      <c r="K39" s="93"/>
      <c r="L39" s="93"/>
      <c r="M39" s="93"/>
      <c r="N39" s="93"/>
      <c r="O39" s="93"/>
      <c r="P39" s="93"/>
      <c r="Z39" s="785"/>
    </row>
    <row r="40" spans="1:26" x14ac:dyDescent="0.35">
      <c r="K40" s="93"/>
      <c r="L40" s="93"/>
      <c r="M40" s="93"/>
      <c r="N40" s="93"/>
      <c r="O40" s="93"/>
      <c r="P40" s="93"/>
    </row>
    <row r="41" spans="1:26" x14ac:dyDescent="0.35">
      <c r="K41" s="93"/>
      <c r="L41" s="93"/>
      <c r="M41" s="93"/>
      <c r="N41" s="93"/>
      <c r="O41" s="93"/>
      <c r="P41" s="93"/>
    </row>
    <row r="42" spans="1:26" x14ac:dyDescent="0.35">
      <c r="K42" s="93"/>
      <c r="L42" s="93"/>
      <c r="M42" s="93"/>
      <c r="N42" s="93"/>
      <c r="O42" s="93"/>
      <c r="P42" s="93"/>
    </row>
    <row r="43" spans="1:26" x14ac:dyDescent="0.35">
      <c r="K43" s="93"/>
      <c r="L43" s="93"/>
      <c r="M43" s="93"/>
      <c r="N43" s="93"/>
      <c r="O43" s="93"/>
      <c r="P43" s="93"/>
    </row>
    <row r="44" spans="1:26" x14ac:dyDescent="0.35">
      <c r="K44" s="93"/>
      <c r="L44" s="93"/>
      <c r="M44" s="93"/>
      <c r="N44" s="93"/>
      <c r="O44" s="93"/>
      <c r="P44" s="93"/>
    </row>
    <row r="45" spans="1:26" x14ac:dyDescent="0.35">
      <c r="K45" s="93"/>
      <c r="L45" s="93"/>
      <c r="M45" s="93"/>
      <c r="N45" s="93"/>
      <c r="O45" s="93"/>
      <c r="P45" s="93"/>
    </row>
    <row r="46" spans="1:26" x14ac:dyDescent="0.35">
      <c r="K46" s="93"/>
      <c r="L46" s="93"/>
      <c r="M46" s="93"/>
      <c r="N46" s="93"/>
      <c r="O46" s="93"/>
      <c r="P46" s="93"/>
    </row>
    <row r="47" spans="1:26" x14ac:dyDescent="0.35">
      <c r="K47" s="93"/>
      <c r="L47" s="93"/>
      <c r="M47" s="93"/>
      <c r="N47" s="93"/>
      <c r="O47" s="93"/>
      <c r="P47" s="93"/>
    </row>
    <row r="48" spans="1:26" x14ac:dyDescent="0.35">
      <c r="K48" s="93"/>
      <c r="L48" s="93"/>
      <c r="M48" s="93"/>
      <c r="N48" s="93"/>
      <c r="O48" s="93"/>
      <c r="P48" s="93"/>
    </row>
    <row r="49" spans="11:16" x14ac:dyDescent="0.35">
      <c r="K49" s="93"/>
      <c r="L49" s="93"/>
      <c r="M49" s="93"/>
      <c r="N49" s="93"/>
      <c r="O49" s="93"/>
      <c r="P49" s="93"/>
    </row>
    <row r="50" spans="11:16" x14ac:dyDescent="0.35">
      <c r="K50" s="93"/>
      <c r="L50" s="93"/>
      <c r="M50" s="93"/>
      <c r="N50" s="93"/>
      <c r="O50" s="93"/>
      <c r="P50" s="93"/>
    </row>
    <row r="51" spans="11:16" x14ac:dyDescent="0.35">
      <c r="K51" s="93"/>
      <c r="L51" s="93"/>
      <c r="M51" s="93"/>
      <c r="N51" s="93"/>
      <c r="O51" s="93"/>
      <c r="P51" s="93"/>
    </row>
    <row r="52" spans="11:16" x14ac:dyDescent="0.35">
      <c r="K52" s="93"/>
      <c r="L52" s="93"/>
      <c r="M52" s="93"/>
      <c r="N52" s="93"/>
      <c r="O52" s="93"/>
      <c r="P52" s="93"/>
    </row>
    <row r="53" spans="11:16" x14ac:dyDescent="0.35">
      <c r="K53" s="93"/>
      <c r="L53" s="93"/>
      <c r="M53" s="93"/>
      <c r="N53" s="93"/>
      <c r="O53" s="93"/>
      <c r="P53" s="93"/>
    </row>
    <row r="54" spans="11:16" x14ac:dyDescent="0.35">
      <c r="K54" s="93"/>
      <c r="L54" s="93"/>
      <c r="M54" s="93"/>
      <c r="N54" s="93"/>
      <c r="O54" s="93"/>
      <c r="P54" s="93"/>
    </row>
    <row r="55" spans="11:16" x14ac:dyDescent="0.35">
      <c r="K55" s="93"/>
      <c r="L55" s="93"/>
      <c r="M55" s="93"/>
      <c r="N55" s="93"/>
      <c r="O55" s="93"/>
      <c r="P55" s="93"/>
    </row>
    <row r="56" spans="11:16" x14ac:dyDescent="0.35">
      <c r="K56" s="93"/>
      <c r="L56" s="93"/>
      <c r="M56" s="93"/>
      <c r="N56" s="93"/>
      <c r="O56" s="93"/>
      <c r="P56" s="93"/>
    </row>
    <row r="57" spans="11:16" x14ac:dyDescent="0.35">
      <c r="K57" s="93"/>
      <c r="L57" s="93"/>
      <c r="M57" s="93"/>
      <c r="N57" s="93"/>
      <c r="O57" s="93"/>
      <c r="P57" s="93"/>
    </row>
    <row r="58" spans="11:16" x14ac:dyDescent="0.35">
      <c r="K58" s="93"/>
      <c r="L58" s="93"/>
      <c r="M58" s="93"/>
      <c r="N58" s="93"/>
      <c r="O58" s="93"/>
      <c r="P58" s="93"/>
    </row>
    <row r="59" spans="11:16" x14ac:dyDescent="0.35">
      <c r="K59" s="93"/>
      <c r="L59" s="93"/>
      <c r="M59" s="93"/>
      <c r="N59" s="93"/>
      <c r="O59" s="93"/>
      <c r="P59" s="93"/>
    </row>
    <row r="60" spans="11:16" x14ac:dyDescent="0.35">
      <c r="K60" s="93"/>
      <c r="L60" s="93"/>
      <c r="M60" s="93"/>
      <c r="N60" s="93"/>
      <c r="O60" s="93"/>
      <c r="P60" s="93"/>
    </row>
    <row r="61" spans="11:16" x14ac:dyDescent="0.35">
      <c r="K61" s="93"/>
      <c r="L61" s="93"/>
      <c r="M61" s="93"/>
      <c r="N61" s="93"/>
      <c r="O61" s="93"/>
      <c r="P61" s="93"/>
    </row>
    <row r="62" spans="11:16" x14ac:dyDescent="0.35">
      <c r="K62" s="93"/>
      <c r="L62" s="93"/>
      <c r="M62" s="93"/>
      <c r="N62" s="93"/>
      <c r="O62" s="93"/>
      <c r="P62" s="93"/>
    </row>
    <row r="63" spans="11:16" x14ac:dyDescent="0.35">
      <c r="K63" s="93"/>
      <c r="L63" s="93"/>
      <c r="M63" s="93"/>
      <c r="N63" s="93"/>
      <c r="O63" s="93"/>
      <c r="P63" s="93"/>
    </row>
    <row r="64" spans="11:16" x14ac:dyDescent="0.35">
      <c r="K64" s="93"/>
      <c r="L64" s="93"/>
      <c r="M64" s="93"/>
      <c r="N64" s="93"/>
      <c r="O64" s="93"/>
      <c r="P64" s="93"/>
    </row>
    <row r="65" spans="11:16" x14ac:dyDescent="0.35">
      <c r="K65" s="93"/>
      <c r="L65" s="93"/>
      <c r="M65" s="93"/>
      <c r="N65" s="93"/>
      <c r="O65" s="93"/>
      <c r="P65" s="93"/>
    </row>
    <row r="66" spans="11:16" x14ac:dyDescent="0.35">
      <c r="K66" s="93"/>
      <c r="L66" s="93"/>
      <c r="M66" s="93"/>
      <c r="N66" s="93"/>
      <c r="O66" s="93"/>
      <c r="P66" s="93"/>
    </row>
    <row r="67" spans="11:16" x14ac:dyDescent="0.35">
      <c r="K67" s="93"/>
      <c r="L67" s="93"/>
      <c r="M67" s="93"/>
      <c r="N67" s="93"/>
      <c r="O67" s="93"/>
      <c r="P67" s="93"/>
    </row>
    <row r="68" spans="11:16" x14ac:dyDescent="0.35">
      <c r="K68" s="93"/>
      <c r="L68" s="93"/>
      <c r="M68" s="93"/>
      <c r="N68" s="93"/>
      <c r="O68" s="93"/>
      <c r="P68" s="93"/>
    </row>
    <row r="69" spans="11:16" x14ac:dyDescent="0.35">
      <c r="K69" s="93"/>
      <c r="L69" s="93"/>
      <c r="M69" s="93"/>
      <c r="N69" s="93"/>
      <c r="O69" s="93"/>
      <c r="P69" s="93"/>
    </row>
    <row r="70" spans="11:16" x14ac:dyDescent="0.35">
      <c r="K70" s="93"/>
      <c r="L70" s="93"/>
      <c r="M70" s="93"/>
      <c r="N70" s="93"/>
      <c r="O70" s="93"/>
      <c r="P70" s="93"/>
    </row>
    <row r="71" spans="11:16" x14ac:dyDescent="0.35">
      <c r="K71" s="93"/>
      <c r="L71" s="93"/>
      <c r="M71" s="93"/>
      <c r="N71" s="93"/>
      <c r="O71" s="93"/>
      <c r="P71" s="93"/>
    </row>
    <row r="72" spans="11:16" x14ac:dyDescent="0.35">
      <c r="K72" s="93"/>
      <c r="L72" s="93"/>
      <c r="M72" s="93"/>
      <c r="N72" s="93"/>
      <c r="O72" s="93"/>
      <c r="P72" s="93"/>
    </row>
    <row r="73" spans="11:16" x14ac:dyDescent="0.35">
      <c r="K73" s="93"/>
      <c r="L73" s="93"/>
      <c r="M73" s="93"/>
      <c r="N73" s="93"/>
      <c r="O73" s="93"/>
      <c r="P73" s="93"/>
    </row>
    <row r="74" spans="11:16" x14ac:dyDescent="0.35">
      <c r="K74" s="93"/>
      <c r="L74" s="93"/>
      <c r="M74" s="93"/>
      <c r="N74" s="93"/>
      <c r="O74" s="93"/>
      <c r="P74" s="93"/>
    </row>
    <row r="75" spans="11:16" x14ac:dyDescent="0.35">
      <c r="K75" s="93"/>
      <c r="L75" s="93"/>
      <c r="M75" s="93"/>
      <c r="N75" s="93"/>
      <c r="O75" s="93"/>
      <c r="P75" s="93"/>
    </row>
    <row r="76" spans="11:16" x14ac:dyDescent="0.35">
      <c r="K76" s="93"/>
      <c r="L76" s="93"/>
      <c r="M76" s="93"/>
      <c r="N76" s="93"/>
      <c r="O76" s="93"/>
      <c r="P76" s="93"/>
    </row>
    <row r="77" spans="11:16" x14ac:dyDescent="0.35">
      <c r="K77" s="93"/>
      <c r="L77" s="93"/>
      <c r="M77" s="93"/>
      <c r="N77" s="93"/>
      <c r="O77" s="93"/>
      <c r="P77" s="93"/>
    </row>
    <row r="78" spans="11:16" x14ac:dyDescent="0.35">
      <c r="K78" s="93"/>
      <c r="L78" s="93"/>
      <c r="M78" s="93"/>
      <c r="N78" s="93"/>
      <c r="O78" s="93"/>
      <c r="P78" s="93"/>
    </row>
    <row r="79" spans="11:16" x14ac:dyDescent="0.35">
      <c r="K79" s="93"/>
      <c r="L79" s="93"/>
      <c r="M79" s="93"/>
      <c r="N79" s="93"/>
      <c r="O79" s="93"/>
      <c r="P79" s="93"/>
    </row>
    <row r="80" spans="11:16" x14ac:dyDescent="0.35">
      <c r="K80" s="93"/>
      <c r="L80" s="93"/>
      <c r="M80" s="93"/>
      <c r="N80" s="93"/>
      <c r="O80" s="93"/>
      <c r="P80" s="93"/>
    </row>
    <row r="81" spans="11:16" x14ac:dyDescent="0.35">
      <c r="K81" s="93"/>
      <c r="L81" s="93"/>
      <c r="M81" s="93"/>
      <c r="N81" s="93"/>
      <c r="O81" s="93"/>
      <c r="P81" s="93"/>
    </row>
    <row r="82" spans="11:16" x14ac:dyDescent="0.35">
      <c r="K82" s="93"/>
      <c r="L82" s="93"/>
      <c r="M82" s="93"/>
      <c r="N82" s="93"/>
      <c r="O82" s="93"/>
      <c r="P82" s="93"/>
    </row>
    <row r="83" spans="11:16" x14ac:dyDescent="0.35">
      <c r="K83" s="93"/>
      <c r="L83" s="93"/>
      <c r="M83" s="93"/>
      <c r="N83" s="93"/>
      <c r="O83" s="93"/>
      <c r="P83" s="93"/>
    </row>
    <row r="84" spans="11:16" x14ac:dyDescent="0.35">
      <c r="K84" s="93"/>
      <c r="L84" s="93"/>
      <c r="M84" s="93"/>
      <c r="N84" s="93"/>
      <c r="O84" s="93"/>
      <c r="P84" s="93"/>
    </row>
    <row r="85" spans="11:16" x14ac:dyDescent="0.35">
      <c r="K85" s="93"/>
      <c r="L85" s="93"/>
      <c r="M85" s="93"/>
      <c r="N85" s="93"/>
      <c r="O85" s="93"/>
      <c r="P85" s="93"/>
    </row>
    <row r="86" spans="11:16" x14ac:dyDescent="0.35">
      <c r="K86" s="93"/>
      <c r="L86" s="93"/>
      <c r="M86" s="93"/>
      <c r="N86" s="93"/>
      <c r="O86" s="93"/>
      <c r="P86" s="93"/>
    </row>
    <row r="87" spans="11:16" x14ac:dyDescent="0.35">
      <c r="K87" s="93"/>
      <c r="L87" s="93"/>
      <c r="M87" s="93"/>
      <c r="N87" s="93"/>
      <c r="O87" s="93"/>
      <c r="P87" s="93"/>
    </row>
    <row r="88" spans="11:16" x14ac:dyDescent="0.35">
      <c r="K88" s="93"/>
      <c r="L88" s="93"/>
      <c r="M88" s="93"/>
      <c r="N88" s="93"/>
      <c r="O88" s="93"/>
      <c r="P88" s="93"/>
    </row>
    <row r="89" spans="11:16" x14ac:dyDescent="0.35">
      <c r="K89" s="93"/>
      <c r="L89" s="93"/>
      <c r="M89" s="93"/>
      <c r="N89" s="93"/>
      <c r="O89" s="93"/>
      <c r="P89" s="93"/>
    </row>
    <row r="90" spans="11:16" x14ac:dyDescent="0.35">
      <c r="K90" s="93"/>
      <c r="L90" s="93"/>
      <c r="M90" s="93"/>
      <c r="N90" s="93"/>
      <c r="O90" s="93"/>
      <c r="P90" s="93"/>
    </row>
  </sheetData>
  <hyperlinks>
    <hyperlink ref="A37" r:id="rId1" xr:uid="{2D51303F-EFCF-47F9-8ED4-8BCDC2F3386A}"/>
    <hyperlink ref="A32" r:id="rId2" xr:uid="{6563FFCD-8A3E-4690-9ECB-A3D4B7EF1CD6}"/>
  </hyperlinks>
  <pageMargins left="0.51181102362204722" right="0.51181102362204722" top="0.51181102362204722" bottom="0.51181102362204722" header="0.27559055118110237" footer="0.27559055118110237"/>
  <pageSetup paperSize="9" scale="43" firstPageNumber="242" orientation="landscape" useFirstPageNumber="1" r:id="rId3"/>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dimension ref="A1:Z81"/>
  <sheetViews>
    <sheetView zoomScaleNormal="100" workbookViewId="0">
      <pane ySplit="2350" topLeftCell="A14" activePane="bottomLeft"/>
      <selection pane="bottomLeft"/>
    </sheetView>
  </sheetViews>
  <sheetFormatPr defaultColWidth="7.765625" defaultRowHeight="15.5" x14ac:dyDescent="0.35"/>
  <cols>
    <col min="1" max="1" width="19.69140625" style="1" customWidth="1"/>
    <col min="2" max="13" width="7.3046875" style="949" customWidth="1"/>
    <col min="14" max="14" width="10.69140625" style="949" customWidth="1"/>
    <col min="15" max="256" width="7.765625" style="1"/>
    <col min="257" max="257" width="19.69140625" style="1" customWidth="1"/>
    <col min="258" max="269" width="7.3046875" style="1" customWidth="1"/>
    <col min="270" max="270" width="10.69140625" style="1" customWidth="1"/>
    <col min="271" max="512" width="7.765625" style="1"/>
    <col min="513" max="513" width="19.69140625" style="1" customWidth="1"/>
    <col min="514" max="525" width="7.3046875" style="1" customWidth="1"/>
    <col min="526" max="526" width="10.69140625" style="1" customWidth="1"/>
    <col min="527" max="768" width="7.765625" style="1"/>
    <col min="769" max="769" width="19.69140625" style="1" customWidth="1"/>
    <col min="770" max="781" width="7.3046875" style="1" customWidth="1"/>
    <col min="782" max="782" width="10.69140625" style="1" customWidth="1"/>
    <col min="783" max="1024" width="7.765625" style="1"/>
    <col min="1025" max="1025" width="19.69140625" style="1" customWidth="1"/>
    <col min="1026" max="1037" width="7.3046875" style="1" customWidth="1"/>
    <col min="1038" max="1038" width="10.69140625" style="1" customWidth="1"/>
    <col min="1039" max="1280" width="7.765625" style="1"/>
    <col min="1281" max="1281" width="19.69140625" style="1" customWidth="1"/>
    <col min="1282" max="1293" width="7.3046875" style="1" customWidth="1"/>
    <col min="1294" max="1294" width="10.69140625" style="1" customWidth="1"/>
    <col min="1295" max="1536" width="7.765625" style="1"/>
    <col min="1537" max="1537" width="19.69140625" style="1" customWidth="1"/>
    <col min="1538" max="1549" width="7.3046875" style="1" customWidth="1"/>
    <col min="1550" max="1550" width="10.69140625" style="1" customWidth="1"/>
    <col min="1551" max="1792" width="7.765625" style="1"/>
    <col min="1793" max="1793" width="19.69140625" style="1" customWidth="1"/>
    <col min="1794" max="1805" width="7.3046875" style="1" customWidth="1"/>
    <col min="1806" max="1806" width="10.69140625" style="1" customWidth="1"/>
    <col min="1807" max="2048" width="7.765625" style="1"/>
    <col min="2049" max="2049" width="19.69140625" style="1" customWidth="1"/>
    <col min="2050" max="2061" width="7.3046875" style="1" customWidth="1"/>
    <col min="2062" max="2062" width="10.69140625" style="1" customWidth="1"/>
    <col min="2063" max="2304" width="7.765625" style="1"/>
    <col min="2305" max="2305" width="19.69140625" style="1" customWidth="1"/>
    <col min="2306" max="2317" width="7.3046875" style="1" customWidth="1"/>
    <col min="2318" max="2318" width="10.69140625" style="1" customWidth="1"/>
    <col min="2319" max="2560" width="7.765625" style="1"/>
    <col min="2561" max="2561" width="19.69140625" style="1" customWidth="1"/>
    <col min="2562" max="2573" width="7.3046875" style="1" customWidth="1"/>
    <col min="2574" max="2574" width="10.69140625" style="1" customWidth="1"/>
    <col min="2575" max="2816" width="7.765625" style="1"/>
    <col min="2817" max="2817" width="19.69140625" style="1" customWidth="1"/>
    <col min="2818" max="2829" width="7.3046875" style="1" customWidth="1"/>
    <col min="2830" max="2830" width="10.69140625" style="1" customWidth="1"/>
    <col min="2831" max="3072" width="7.765625" style="1"/>
    <col min="3073" max="3073" width="19.69140625" style="1" customWidth="1"/>
    <col min="3074" max="3085" width="7.3046875" style="1" customWidth="1"/>
    <col min="3086" max="3086" width="10.69140625" style="1" customWidth="1"/>
    <col min="3087" max="3328" width="7.765625" style="1"/>
    <col min="3329" max="3329" width="19.69140625" style="1" customWidth="1"/>
    <col min="3330" max="3341" width="7.3046875" style="1" customWidth="1"/>
    <col min="3342" max="3342" width="10.69140625" style="1" customWidth="1"/>
    <col min="3343" max="3584" width="7.765625" style="1"/>
    <col min="3585" max="3585" width="19.69140625" style="1" customWidth="1"/>
    <col min="3586" max="3597" width="7.3046875" style="1" customWidth="1"/>
    <col min="3598" max="3598" width="10.69140625" style="1" customWidth="1"/>
    <col min="3599" max="3840" width="7.765625" style="1"/>
    <col min="3841" max="3841" width="19.69140625" style="1" customWidth="1"/>
    <col min="3842" max="3853" width="7.3046875" style="1" customWidth="1"/>
    <col min="3854" max="3854" width="10.69140625" style="1" customWidth="1"/>
    <col min="3855" max="4096" width="7.765625" style="1"/>
    <col min="4097" max="4097" width="19.69140625" style="1" customWidth="1"/>
    <col min="4098" max="4109" width="7.3046875" style="1" customWidth="1"/>
    <col min="4110" max="4110" width="10.69140625" style="1" customWidth="1"/>
    <col min="4111" max="4352" width="7.765625" style="1"/>
    <col min="4353" max="4353" width="19.69140625" style="1" customWidth="1"/>
    <col min="4354" max="4365" width="7.3046875" style="1" customWidth="1"/>
    <col min="4366" max="4366" width="10.69140625" style="1" customWidth="1"/>
    <col min="4367" max="4608" width="7.765625" style="1"/>
    <col min="4609" max="4609" width="19.69140625" style="1" customWidth="1"/>
    <col min="4610" max="4621" width="7.3046875" style="1" customWidth="1"/>
    <col min="4622" max="4622" width="10.69140625" style="1" customWidth="1"/>
    <col min="4623" max="4864" width="7.765625" style="1"/>
    <col min="4865" max="4865" width="19.69140625" style="1" customWidth="1"/>
    <col min="4866" max="4877" width="7.3046875" style="1" customWidth="1"/>
    <col min="4878" max="4878" width="10.69140625" style="1" customWidth="1"/>
    <col min="4879" max="5120" width="7.765625" style="1"/>
    <col min="5121" max="5121" width="19.69140625" style="1" customWidth="1"/>
    <col min="5122" max="5133" width="7.3046875" style="1" customWidth="1"/>
    <col min="5134" max="5134" width="10.69140625" style="1" customWidth="1"/>
    <col min="5135" max="5376" width="7.765625" style="1"/>
    <col min="5377" max="5377" width="19.69140625" style="1" customWidth="1"/>
    <col min="5378" max="5389" width="7.3046875" style="1" customWidth="1"/>
    <col min="5390" max="5390" width="10.69140625" style="1" customWidth="1"/>
    <col min="5391" max="5632" width="7.765625" style="1"/>
    <col min="5633" max="5633" width="19.69140625" style="1" customWidth="1"/>
    <col min="5634" max="5645" width="7.3046875" style="1" customWidth="1"/>
    <col min="5646" max="5646" width="10.69140625" style="1" customWidth="1"/>
    <col min="5647" max="5888" width="7.765625" style="1"/>
    <col min="5889" max="5889" width="19.69140625" style="1" customWidth="1"/>
    <col min="5890" max="5901" width="7.3046875" style="1" customWidth="1"/>
    <col min="5902" max="5902" width="10.69140625" style="1" customWidth="1"/>
    <col min="5903" max="6144" width="7.765625" style="1"/>
    <col min="6145" max="6145" width="19.69140625" style="1" customWidth="1"/>
    <col min="6146" max="6157" width="7.3046875" style="1" customWidth="1"/>
    <col min="6158" max="6158" width="10.69140625" style="1" customWidth="1"/>
    <col min="6159" max="6400" width="7.765625" style="1"/>
    <col min="6401" max="6401" width="19.69140625" style="1" customWidth="1"/>
    <col min="6402" max="6413" width="7.3046875" style="1" customWidth="1"/>
    <col min="6414" max="6414" width="10.69140625" style="1" customWidth="1"/>
    <col min="6415" max="6656" width="7.765625" style="1"/>
    <col min="6657" max="6657" width="19.69140625" style="1" customWidth="1"/>
    <col min="6658" max="6669" width="7.3046875" style="1" customWidth="1"/>
    <col min="6670" max="6670" width="10.69140625" style="1" customWidth="1"/>
    <col min="6671" max="6912" width="7.765625" style="1"/>
    <col min="6913" max="6913" width="19.69140625" style="1" customWidth="1"/>
    <col min="6914" max="6925" width="7.3046875" style="1" customWidth="1"/>
    <col min="6926" max="6926" width="10.69140625" style="1" customWidth="1"/>
    <col min="6927" max="7168" width="7.765625" style="1"/>
    <col min="7169" max="7169" width="19.69140625" style="1" customWidth="1"/>
    <col min="7170" max="7181" width="7.3046875" style="1" customWidth="1"/>
    <col min="7182" max="7182" width="10.69140625" style="1" customWidth="1"/>
    <col min="7183" max="7424" width="7.765625" style="1"/>
    <col min="7425" max="7425" width="19.69140625" style="1" customWidth="1"/>
    <col min="7426" max="7437" width="7.3046875" style="1" customWidth="1"/>
    <col min="7438" max="7438" width="10.69140625" style="1" customWidth="1"/>
    <col min="7439" max="7680" width="7.765625" style="1"/>
    <col min="7681" max="7681" width="19.69140625" style="1" customWidth="1"/>
    <col min="7682" max="7693" width="7.3046875" style="1" customWidth="1"/>
    <col min="7694" max="7694" width="10.69140625" style="1" customWidth="1"/>
    <col min="7695" max="7936" width="7.765625" style="1"/>
    <col min="7937" max="7937" width="19.69140625" style="1" customWidth="1"/>
    <col min="7938" max="7949" width="7.3046875" style="1" customWidth="1"/>
    <col min="7950" max="7950" width="10.69140625" style="1" customWidth="1"/>
    <col min="7951" max="8192" width="7.765625" style="1"/>
    <col min="8193" max="8193" width="19.69140625" style="1" customWidth="1"/>
    <col min="8194" max="8205" width="7.3046875" style="1" customWidth="1"/>
    <col min="8206" max="8206" width="10.69140625" style="1" customWidth="1"/>
    <col min="8207" max="8448" width="7.765625" style="1"/>
    <col min="8449" max="8449" width="19.69140625" style="1" customWidth="1"/>
    <col min="8450" max="8461" width="7.3046875" style="1" customWidth="1"/>
    <col min="8462" max="8462" width="10.69140625" style="1" customWidth="1"/>
    <col min="8463" max="8704" width="7.765625" style="1"/>
    <col min="8705" max="8705" width="19.69140625" style="1" customWidth="1"/>
    <col min="8706" max="8717" width="7.3046875" style="1" customWidth="1"/>
    <col min="8718" max="8718" width="10.69140625" style="1" customWidth="1"/>
    <col min="8719" max="8960" width="7.765625" style="1"/>
    <col min="8961" max="8961" width="19.69140625" style="1" customWidth="1"/>
    <col min="8962" max="8973" width="7.3046875" style="1" customWidth="1"/>
    <col min="8974" max="8974" width="10.69140625" style="1" customWidth="1"/>
    <col min="8975" max="9216" width="7.765625" style="1"/>
    <col min="9217" max="9217" width="19.69140625" style="1" customWidth="1"/>
    <col min="9218" max="9229" width="7.3046875" style="1" customWidth="1"/>
    <col min="9230" max="9230" width="10.69140625" style="1" customWidth="1"/>
    <col min="9231" max="9472" width="7.765625" style="1"/>
    <col min="9473" max="9473" width="19.69140625" style="1" customWidth="1"/>
    <col min="9474" max="9485" width="7.3046875" style="1" customWidth="1"/>
    <col min="9486" max="9486" width="10.69140625" style="1" customWidth="1"/>
    <col min="9487" max="9728" width="7.765625" style="1"/>
    <col min="9729" max="9729" width="19.69140625" style="1" customWidth="1"/>
    <col min="9730" max="9741" width="7.3046875" style="1" customWidth="1"/>
    <col min="9742" max="9742" width="10.69140625" style="1" customWidth="1"/>
    <col min="9743" max="9984" width="7.765625" style="1"/>
    <col min="9985" max="9985" width="19.69140625" style="1" customWidth="1"/>
    <col min="9986" max="9997" width="7.3046875" style="1" customWidth="1"/>
    <col min="9998" max="9998" width="10.69140625" style="1" customWidth="1"/>
    <col min="9999" max="10240" width="7.765625" style="1"/>
    <col min="10241" max="10241" width="19.69140625" style="1" customWidth="1"/>
    <col min="10242" max="10253" width="7.3046875" style="1" customWidth="1"/>
    <col min="10254" max="10254" width="10.69140625" style="1" customWidth="1"/>
    <col min="10255" max="10496" width="7.765625" style="1"/>
    <col min="10497" max="10497" width="19.69140625" style="1" customWidth="1"/>
    <col min="10498" max="10509" width="7.3046875" style="1" customWidth="1"/>
    <col min="10510" max="10510" width="10.69140625" style="1" customWidth="1"/>
    <col min="10511" max="10752" width="7.765625" style="1"/>
    <col min="10753" max="10753" width="19.69140625" style="1" customWidth="1"/>
    <col min="10754" max="10765" width="7.3046875" style="1" customWidth="1"/>
    <col min="10766" max="10766" width="10.69140625" style="1" customWidth="1"/>
    <col min="10767" max="11008" width="7.765625" style="1"/>
    <col min="11009" max="11009" width="19.69140625" style="1" customWidth="1"/>
    <col min="11010" max="11021" width="7.3046875" style="1" customWidth="1"/>
    <col min="11022" max="11022" width="10.69140625" style="1" customWidth="1"/>
    <col min="11023" max="11264" width="7.765625" style="1"/>
    <col min="11265" max="11265" width="19.69140625" style="1" customWidth="1"/>
    <col min="11266" max="11277" width="7.3046875" style="1" customWidth="1"/>
    <col min="11278" max="11278" width="10.69140625" style="1" customWidth="1"/>
    <col min="11279" max="11520" width="7.765625" style="1"/>
    <col min="11521" max="11521" width="19.69140625" style="1" customWidth="1"/>
    <col min="11522" max="11533" width="7.3046875" style="1" customWidth="1"/>
    <col min="11534" max="11534" width="10.69140625" style="1" customWidth="1"/>
    <col min="11535" max="11776" width="7.765625" style="1"/>
    <col min="11777" max="11777" width="19.69140625" style="1" customWidth="1"/>
    <col min="11778" max="11789" width="7.3046875" style="1" customWidth="1"/>
    <col min="11790" max="11790" width="10.69140625" style="1" customWidth="1"/>
    <col min="11791" max="12032" width="7.765625" style="1"/>
    <col min="12033" max="12033" width="19.69140625" style="1" customWidth="1"/>
    <col min="12034" max="12045" width="7.3046875" style="1" customWidth="1"/>
    <col min="12046" max="12046" width="10.69140625" style="1" customWidth="1"/>
    <col min="12047" max="12288" width="7.765625" style="1"/>
    <col min="12289" max="12289" width="19.69140625" style="1" customWidth="1"/>
    <col min="12290" max="12301" width="7.3046875" style="1" customWidth="1"/>
    <col min="12302" max="12302" width="10.69140625" style="1" customWidth="1"/>
    <col min="12303" max="12544" width="7.765625" style="1"/>
    <col min="12545" max="12545" width="19.69140625" style="1" customWidth="1"/>
    <col min="12546" max="12557" width="7.3046875" style="1" customWidth="1"/>
    <col min="12558" max="12558" width="10.69140625" style="1" customWidth="1"/>
    <col min="12559" max="12800" width="7.765625" style="1"/>
    <col min="12801" max="12801" width="19.69140625" style="1" customWidth="1"/>
    <col min="12802" max="12813" width="7.3046875" style="1" customWidth="1"/>
    <col min="12814" max="12814" width="10.69140625" style="1" customWidth="1"/>
    <col min="12815" max="13056" width="7.765625" style="1"/>
    <col min="13057" max="13057" width="19.69140625" style="1" customWidth="1"/>
    <col min="13058" max="13069" width="7.3046875" style="1" customWidth="1"/>
    <col min="13070" max="13070" width="10.69140625" style="1" customWidth="1"/>
    <col min="13071" max="13312" width="7.765625" style="1"/>
    <col min="13313" max="13313" width="19.69140625" style="1" customWidth="1"/>
    <col min="13314" max="13325" width="7.3046875" style="1" customWidth="1"/>
    <col min="13326" max="13326" width="10.69140625" style="1" customWidth="1"/>
    <col min="13327" max="13568" width="7.765625" style="1"/>
    <col min="13569" max="13569" width="19.69140625" style="1" customWidth="1"/>
    <col min="13570" max="13581" width="7.3046875" style="1" customWidth="1"/>
    <col min="13582" max="13582" width="10.69140625" style="1" customWidth="1"/>
    <col min="13583" max="13824" width="7.765625" style="1"/>
    <col min="13825" max="13825" width="19.69140625" style="1" customWidth="1"/>
    <col min="13826" max="13837" width="7.3046875" style="1" customWidth="1"/>
    <col min="13838" max="13838" width="10.69140625" style="1" customWidth="1"/>
    <col min="13839" max="14080" width="7.765625" style="1"/>
    <col min="14081" max="14081" width="19.69140625" style="1" customWidth="1"/>
    <col min="14082" max="14093" width="7.3046875" style="1" customWidth="1"/>
    <col min="14094" max="14094" width="10.69140625" style="1" customWidth="1"/>
    <col min="14095" max="14336" width="7.765625" style="1"/>
    <col min="14337" max="14337" width="19.69140625" style="1" customWidth="1"/>
    <col min="14338" max="14349" width="7.3046875" style="1" customWidth="1"/>
    <col min="14350" max="14350" width="10.69140625" style="1" customWidth="1"/>
    <col min="14351" max="14592" width="7.765625" style="1"/>
    <col min="14593" max="14593" width="19.69140625" style="1" customWidth="1"/>
    <col min="14594" max="14605" width="7.3046875" style="1" customWidth="1"/>
    <col min="14606" max="14606" width="10.69140625" style="1" customWidth="1"/>
    <col min="14607" max="14848" width="7.765625" style="1"/>
    <col min="14849" max="14849" width="19.69140625" style="1" customWidth="1"/>
    <col min="14850" max="14861" width="7.3046875" style="1" customWidth="1"/>
    <col min="14862" max="14862" width="10.69140625" style="1" customWidth="1"/>
    <col min="14863" max="15104" width="7.765625" style="1"/>
    <col min="15105" max="15105" width="19.69140625" style="1" customWidth="1"/>
    <col min="15106" max="15117" width="7.3046875" style="1" customWidth="1"/>
    <col min="15118" max="15118" width="10.69140625" style="1" customWidth="1"/>
    <col min="15119" max="15360" width="7.765625" style="1"/>
    <col min="15361" max="15361" width="19.69140625" style="1" customWidth="1"/>
    <col min="15362" max="15373" width="7.3046875" style="1" customWidth="1"/>
    <col min="15374" max="15374" width="10.69140625" style="1" customWidth="1"/>
    <col min="15375" max="15616" width="7.765625" style="1"/>
    <col min="15617" max="15617" width="19.69140625" style="1" customWidth="1"/>
    <col min="15618" max="15629" width="7.3046875" style="1" customWidth="1"/>
    <col min="15630" max="15630" width="10.69140625" style="1" customWidth="1"/>
    <col min="15631" max="15872" width="7.765625" style="1"/>
    <col min="15873" max="15873" width="19.69140625" style="1" customWidth="1"/>
    <col min="15874" max="15885" width="7.3046875" style="1" customWidth="1"/>
    <col min="15886" max="15886" width="10.69140625" style="1" customWidth="1"/>
    <col min="15887" max="16128" width="7.765625" style="1"/>
    <col min="16129" max="16129" width="19.69140625" style="1" customWidth="1"/>
    <col min="16130" max="16141" width="7.3046875" style="1" customWidth="1"/>
    <col min="16142" max="16142" width="10.69140625" style="1" customWidth="1"/>
    <col min="16143" max="16384" width="7.765625" style="1"/>
  </cols>
  <sheetData>
    <row r="1" spans="1:26" ht="26.5" x14ac:dyDescent="0.5">
      <c r="A1" s="87" t="s">
        <v>964</v>
      </c>
      <c r="B1" s="946"/>
      <c r="C1" s="766"/>
      <c r="D1" s="766"/>
      <c r="E1" s="766"/>
      <c r="F1" s="766"/>
      <c r="G1" s="766"/>
      <c r="H1" s="766"/>
      <c r="I1" s="766"/>
      <c r="J1" s="766"/>
      <c r="K1" s="766"/>
      <c r="L1" s="766"/>
      <c r="M1" s="766"/>
      <c r="N1" s="766"/>
    </row>
    <row r="2" spans="1:26" ht="16" thickBot="1" x14ac:dyDescent="0.4">
      <c r="A2" s="129"/>
      <c r="B2" s="129"/>
      <c r="C2" s="129"/>
      <c r="D2" s="129"/>
      <c r="E2" s="129"/>
      <c r="F2" s="129"/>
      <c r="G2" s="129"/>
      <c r="H2" s="129"/>
      <c r="I2" s="129"/>
      <c r="J2" s="129"/>
      <c r="K2" s="129"/>
      <c r="L2" s="129"/>
      <c r="M2" s="129"/>
      <c r="N2" s="129"/>
      <c r="O2" s="129"/>
      <c r="P2" s="427"/>
      <c r="Q2" s="427"/>
      <c r="R2" s="427"/>
      <c r="S2" s="427"/>
      <c r="T2" s="427"/>
      <c r="U2" s="427"/>
      <c r="V2" s="427"/>
      <c r="W2" s="427"/>
      <c r="X2" s="427"/>
      <c r="Y2" s="427"/>
      <c r="Z2" s="427"/>
    </row>
    <row r="3" spans="1:26" ht="33.5" thickTop="1" x14ac:dyDescent="0.35">
      <c r="A3" s="165"/>
      <c r="B3" s="947" t="s">
        <v>945</v>
      </c>
      <c r="C3" s="947" t="s">
        <v>946</v>
      </c>
      <c r="D3" s="947" t="s">
        <v>947</v>
      </c>
      <c r="E3" s="947" t="s">
        <v>948</v>
      </c>
      <c r="F3" s="947" t="s">
        <v>949</v>
      </c>
      <c r="G3" s="947" t="s">
        <v>950</v>
      </c>
      <c r="H3" s="947" t="s">
        <v>951</v>
      </c>
      <c r="I3" s="947" t="s">
        <v>952</v>
      </c>
      <c r="J3" s="947" t="s">
        <v>953</v>
      </c>
      <c r="K3" s="947" t="s">
        <v>954</v>
      </c>
      <c r="L3" s="947" t="s">
        <v>955</v>
      </c>
      <c r="M3" s="947" t="s">
        <v>956</v>
      </c>
      <c r="N3" s="947" t="s">
        <v>965</v>
      </c>
      <c r="O3" s="948" t="s">
        <v>966</v>
      </c>
    </row>
    <row r="4" spans="1:26" ht="11.25" customHeight="1" x14ac:dyDescent="0.35"/>
    <row r="5" spans="1:26" s="839" customFormat="1" ht="21" customHeight="1" x14ac:dyDescent="0.35">
      <c r="A5" s="876" t="s">
        <v>967</v>
      </c>
      <c r="B5" s="838">
        <v>10.928638621674232</v>
      </c>
      <c r="C5" s="838">
        <v>10.857414632048016</v>
      </c>
      <c r="D5" s="838">
        <v>9.0432316349445134</v>
      </c>
      <c r="E5" s="838">
        <v>7.1493198681008057</v>
      </c>
      <c r="F5" s="838">
        <v>4.2264718522473954</v>
      </c>
      <c r="G5" s="838">
        <v>2.0286965295875619</v>
      </c>
      <c r="H5" s="838">
        <v>0.69146660499279977</v>
      </c>
      <c r="I5" s="838">
        <v>0.76788562110253888</v>
      </c>
      <c r="J5" s="838">
        <v>2.0960843855505957</v>
      </c>
      <c r="K5" s="838">
        <v>4.9605313876785049</v>
      </c>
      <c r="L5" s="838">
        <v>8.2628025905039593</v>
      </c>
      <c r="M5" s="838">
        <v>10.766494335217191</v>
      </c>
      <c r="N5" s="838">
        <v>2175.7553863612166</v>
      </c>
      <c r="O5" s="950">
        <v>5.9568935971559656</v>
      </c>
      <c r="P5" s="951"/>
    </row>
    <row r="6" spans="1:26" ht="11.25" customHeight="1" x14ac:dyDescent="0.35">
      <c r="A6" s="569">
        <v>2002</v>
      </c>
      <c r="B6" s="217">
        <v>9.455041747239477</v>
      </c>
      <c r="C6" s="217">
        <v>8.2790041102274099</v>
      </c>
      <c r="D6" s="217">
        <v>7.8466091298571605</v>
      </c>
      <c r="E6" s="217">
        <v>6.1168274902816684</v>
      </c>
      <c r="F6" s="217">
        <v>3.6002923851557616</v>
      </c>
      <c r="G6" s="217">
        <v>1.3671052551176583</v>
      </c>
      <c r="H6" s="217">
        <v>0.63602622640153139</v>
      </c>
      <c r="I6" s="217">
        <v>8.5639504976170025E-2</v>
      </c>
      <c r="J6" s="217">
        <v>1.2452144170829895</v>
      </c>
      <c r="K6" s="217">
        <v>5.2310035846055047</v>
      </c>
      <c r="L6" s="217">
        <v>6.7108433602176794</v>
      </c>
      <c r="M6" s="217">
        <v>9.542275041000245</v>
      </c>
      <c r="N6" s="217">
        <v>1823.3153469636786</v>
      </c>
      <c r="O6" s="952">
        <v>4.9953845122292568</v>
      </c>
      <c r="P6" s="844"/>
    </row>
    <row r="7" spans="1:26" ht="11.25" customHeight="1" x14ac:dyDescent="0.35">
      <c r="A7" s="569">
        <v>2003</v>
      </c>
      <c r="B7" s="217">
        <v>10.583783167042997</v>
      </c>
      <c r="C7" s="217">
        <v>11.06162742014263</v>
      </c>
      <c r="D7" s="217">
        <v>7.6807725053850504</v>
      </c>
      <c r="E7" s="217">
        <v>5.6197319835061332</v>
      </c>
      <c r="F7" s="217">
        <v>3.649882106159998</v>
      </c>
      <c r="G7" s="217">
        <v>0.26655458000435928</v>
      </c>
      <c r="H7" s="217">
        <v>3.9558572720613069E-2</v>
      </c>
      <c r="I7" s="217">
        <v>0.26349746088018244</v>
      </c>
      <c r="J7" s="217">
        <v>1.5473196897161459</v>
      </c>
      <c r="K7" s="217">
        <v>6.0769335876160122</v>
      </c>
      <c r="L7" s="217">
        <v>7.1494594263980735</v>
      </c>
      <c r="M7" s="217">
        <v>10.467831531966835</v>
      </c>
      <c r="N7" s="217">
        <v>1948.8475650376577</v>
      </c>
      <c r="O7" s="952">
        <v>5.3393083973634452</v>
      </c>
      <c r="P7" s="844"/>
    </row>
    <row r="8" spans="1:26" ht="11.25" customHeight="1" x14ac:dyDescent="0.35">
      <c r="A8" s="569">
        <v>2004</v>
      </c>
      <c r="B8" s="217">
        <v>10.00956672683952</v>
      </c>
      <c r="C8" s="217">
        <v>9.9152095952137227</v>
      </c>
      <c r="D8" s="217">
        <v>8.8604548696951504</v>
      </c>
      <c r="E8" s="217">
        <v>5.9427110435528787</v>
      </c>
      <c r="F8" s="217">
        <v>3.4151525701072969</v>
      </c>
      <c r="G8" s="217">
        <v>1.0315925886068056</v>
      </c>
      <c r="H8" s="217">
        <v>0.6771505253289295</v>
      </c>
      <c r="I8" s="217">
        <v>0.21989246551281239</v>
      </c>
      <c r="J8" s="217">
        <v>1.2194097241869677</v>
      </c>
      <c r="K8" s="217">
        <v>4.9349599347058239</v>
      </c>
      <c r="L8" s="217">
        <v>7.4830386296224001</v>
      </c>
      <c r="M8" s="217">
        <v>9.7566090598885538</v>
      </c>
      <c r="N8" s="217">
        <v>1931.9310085546904</v>
      </c>
      <c r="O8" s="952">
        <v>5.2785000233734714</v>
      </c>
      <c r="P8" s="844"/>
    </row>
    <row r="9" spans="1:26" ht="11.25" customHeight="1" x14ac:dyDescent="0.35">
      <c r="A9" s="569">
        <v>2005</v>
      </c>
      <c r="B9" s="217">
        <v>9.1392715575632941</v>
      </c>
      <c r="C9" s="217">
        <v>10.952183841082846</v>
      </c>
      <c r="D9" s="217">
        <v>8.2363157765522228</v>
      </c>
      <c r="E9" s="217">
        <v>6.6824914377959965</v>
      </c>
      <c r="F9" s="217">
        <v>4.3252552580393617</v>
      </c>
      <c r="G9" s="217">
        <v>1.2577341170979559</v>
      </c>
      <c r="H9" s="217">
        <v>0.2678686639314079</v>
      </c>
      <c r="I9" s="217">
        <v>0.3119047534081244</v>
      </c>
      <c r="J9" s="217">
        <v>1.2117618965387014</v>
      </c>
      <c r="K9" s="217">
        <v>2.555704116890734</v>
      </c>
      <c r="L9" s="217">
        <v>9.0616929923939775</v>
      </c>
      <c r="M9" s="217">
        <v>10.671470468301399</v>
      </c>
      <c r="N9" s="217">
        <v>1953.8130693004014</v>
      </c>
      <c r="O9" s="952">
        <v>5.3529125186312365</v>
      </c>
      <c r="P9" s="844"/>
    </row>
    <row r="10" spans="1:26" ht="11.25" customHeight="1" x14ac:dyDescent="0.35">
      <c r="A10" s="569">
        <v>2006</v>
      </c>
      <c r="B10" s="217">
        <v>10.979999993654989</v>
      </c>
      <c r="C10" s="217">
        <v>11.332142855776473</v>
      </c>
      <c r="D10" s="217">
        <v>10.506544979599845</v>
      </c>
      <c r="E10" s="217">
        <v>7.0039035156433123</v>
      </c>
      <c r="F10" s="217">
        <v>3.6689209473305113</v>
      </c>
      <c r="G10" s="217">
        <v>0.64526315781108112</v>
      </c>
      <c r="H10" s="217">
        <v>4.5540796963836686E-3</v>
      </c>
      <c r="I10" s="217">
        <v>0.256253537068519</v>
      </c>
      <c r="J10" s="217">
        <v>0.2554678362573588</v>
      </c>
      <c r="K10" s="217">
        <v>2.7219864176571384</v>
      </c>
      <c r="L10" s="217">
        <v>7.4257530673088317</v>
      </c>
      <c r="M10" s="217">
        <v>9.1236323335215062</v>
      </c>
      <c r="N10" s="217">
        <v>1932.3302882167545</v>
      </c>
      <c r="O10" s="952">
        <v>5.2940555841554922</v>
      </c>
      <c r="P10" s="844"/>
    </row>
    <row r="11" spans="1:26" ht="11.25" customHeight="1" x14ac:dyDescent="0.35">
      <c r="A11" s="569">
        <v>2007</v>
      </c>
      <c r="B11" s="217">
        <v>8.5841777910938024</v>
      </c>
      <c r="C11" s="217">
        <v>9.4508458652554506</v>
      </c>
      <c r="D11" s="217">
        <v>8.3802207130730242</v>
      </c>
      <c r="E11" s="217">
        <v>4.3097213622291921</v>
      </c>
      <c r="F11" s="217">
        <v>3.654329371816758</v>
      </c>
      <c r="G11" s="217">
        <v>0.91665147345486275</v>
      </c>
      <c r="H11" s="217">
        <v>0.5370967741934165</v>
      </c>
      <c r="I11" s="217">
        <v>0.51813364055305777</v>
      </c>
      <c r="J11" s="217">
        <v>2.1388849206348066</v>
      </c>
      <c r="K11" s="217">
        <v>4.5029953917047072</v>
      </c>
      <c r="L11" s="217">
        <v>7.9624285714283021</v>
      </c>
      <c r="M11" s="217">
        <v>10.463863287250886</v>
      </c>
      <c r="N11" s="217">
        <v>1860.3196001198226</v>
      </c>
      <c r="O11" s="952">
        <v>5.0967660277255415</v>
      </c>
      <c r="P11" s="844"/>
    </row>
    <row r="12" spans="1:26" ht="11.25" customHeight="1" x14ac:dyDescent="0.35">
      <c r="A12" s="569">
        <v>2008</v>
      </c>
      <c r="B12" s="217">
        <v>9.1267281105990907</v>
      </c>
      <c r="C12" s="217">
        <v>10.135878489444217</v>
      </c>
      <c r="D12" s="217">
        <v>9.4043778801843292</v>
      </c>
      <c r="E12" s="217">
        <v>7.5553174606959113</v>
      </c>
      <c r="F12" s="217">
        <v>2.552688172042993</v>
      </c>
      <c r="G12" s="217">
        <v>1.5995948203843133</v>
      </c>
      <c r="H12" s="217">
        <v>0.45021950036376657</v>
      </c>
      <c r="I12" s="217">
        <v>0.22311827956972485</v>
      </c>
      <c r="J12" s="217">
        <v>1.9839682539680601</v>
      </c>
      <c r="K12" s="217">
        <v>5.7529685099848402</v>
      </c>
      <c r="L12" s="217">
        <v>8.5224603174603537</v>
      </c>
      <c r="M12" s="217">
        <v>11.780030721966433</v>
      </c>
      <c r="N12" s="217">
        <v>2101.7747681851879</v>
      </c>
      <c r="O12" s="952">
        <v>5.7425540114349394</v>
      </c>
      <c r="P12" s="844"/>
    </row>
    <row r="13" spans="1:26" s="839" customFormat="1" ht="21" customHeight="1" x14ac:dyDescent="0.35">
      <c r="A13" s="876">
        <v>2009</v>
      </c>
      <c r="B13" s="838">
        <v>12.200998463901682</v>
      </c>
      <c r="C13" s="838">
        <v>11.143792517006805</v>
      </c>
      <c r="D13" s="838">
        <v>8.5715053763440707</v>
      </c>
      <c r="E13" s="838">
        <v>5.7938095238095331</v>
      </c>
      <c r="F13" s="838">
        <v>3.577803379416332</v>
      </c>
      <c r="G13" s="838">
        <v>1.5675396825396066</v>
      </c>
      <c r="H13" s="838">
        <v>0.2410138248846273</v>
      </c>
      <c r="I13" s="838">
        <v>0.20721966205838516</v>
      </c>
      <c r="J13" s="838">
        <v>1.463253968253954</v>
      </c>
      <c r="K13" s="838">
        <v>4.0167434715826191</v>
      </c>
      <c r="L13" s="838">
        <v>7.0784920634917343</v>
      </c>
      <c r="M13" s="838">
        <v>12.414592933947899</v>
      </c>
      <c r="N13" s="838">
        <v>2067.2452380952395</v>
      </c>
      <c r="O13" s="950">
        <v>5.6636855838225744</v>
      </c>
      <c r="P13" s="951"/>
    </row>
    <row r="14" spans="1:26" ht="11.25" customHeight="1" x14ac:dyDescent="0.35">
      <c r="A14" s="569">
        <v>2010</v>
      </c>
      <c r="B14" s="217">
        <v>14.004992319508448</v>
      </c>
      <c r="C14" s="217">
        <v>12.749829931972792</v>
      </c>
      <c r="D14" s="217">
        <v>9.402073732718879</v>
      </c>
      <c r="E14" s="217">
        <v>6.6230158730158628</v>
      </c>
      <c r="F14" s="217">
        <v>4.9456221198156873</v>
      </c>
      <c r="G14" s="217">
        <v>0.96150793650783828</v>
      </c>
      <c r="H14" s="217">
        <v>5.5453149001483529E-2</v>
      </c>
      <c r="I14" s="217">
        <v>0.65192012288787826</v>
      </c>
      <c r="J14" s="217">
        <v>1.7657142857144268</v>
      </c>
      <c r="K14" s="217">
        <v>5.1019969278031363</v>
      </c>
      <c r="L14" s="217">
        <v>10.121031746031884</v>
      </c>
      <c r="M14" s="217">
        <v>15.77019969278008</v>
      </c>
      <c r="N14" s="217">
        <v>2489.0333333333219</v>
      </c>
      <c r="O14" s="952">
        <v>6.8192694063926629</v>
      </c>
    </row>
    <row r="15" spans="1:26" ht="11.25" customHeight="1" x14ac:dyDescent="0.35">
      <c r="A15" s="569">
        <v>2011</v>
      </c>
      <c r="B15" s="217">
        <v>11.644009216589861</v>
      </c>
      <c r="C15" s="217">
        <v>9.153401360544219</v>
      </c>
      <c r="D15" s="217">
        <v>8.7389400921658993</v>
      </c>
      <c r="E15" s="217">
        <v>3.8340476190476185</v>
      </c>
      <c r="F15" s="217">
        <v>3.2774961597542243</v>
      </c>
      <c r="G15" s="217">
        <v>1.8910317460317458</v>
      </c>
      <c r="H15" s="217">
        <v>0.50176651305683528</v>
      </c>
      <c r="I15" s="217">
        <v>0.81459293394777255</v>
      </c>
      <c r="J15" s="217">
        <v>1.0246825396825399</v>
      </c>
      <c r="K15" s="217">
        <v>3.4271889400921656</v>
      </c>
      <c r="L15" s="217">
        <v>5.9681746031746021</v>
      </c>
      <c r="M15" s="217">
        <v>9.5788018433179705</v>
      </c>
      <c r="N15" s="217">
        <v>1815.3</v>
      </c>
      <c r="O15" s="952">
        <v>4.9734246575342462</v>
      </c>
    </row>
    <row r="16" spans="1:26" ht="11.25" customHeight="1" x14ac:dyDescent="0.35">
      <c r="A16" s="569">
        <v>2012</v>
      </c>
      <c r="B16" s="217">
        <v>10.031259600614439</v>
      </c>
      <c r="C16" s="217">
        <v>11.111412151067327</v>
      </c>
      <c r="D16" s="217">
        <v>7.0460829499130417</v>
      </c>
      <c r="E16" s="217">
        <v>8.1605555555555558</v>
      </c>
      <c r="F16" s="217">
        <v>4.2368663594470046</v>
      </c>
      <c r="G16" s="217">
        <v>2.1284126984126983</v>
      </c>
      <c r="H16" s="217">
        <v>0.84485407066052176</v>
      </c>
      <c r="I16" s="217">
        <v>0.25745007680491544</v>
      </c>
      <c r="J16" s="217">
        <v>2.5852380952380947</v>
      </c>
      <c r="K16" s="217">
        <v>5.9881720430107528</v>
      </c>
      <c r="L16" s="217">
        <v>8.8489682539682537</v>
      </c>
      <c r="M16" s="217">
        <v>10.664669738863285</v>
      </c>
      <c r="N16" s="217">
        <v>2185.0761904949236</v>
      </c>
      <c r="O16" s="952">
        <v>5.9701535259424139</v>
      </c>
    </row>
    <row r="17" spans="1:16" ht="11.25" customHeight="1" x14ac:dyDescent="0.35">
      <c r="A17" s="569">
        <v>2013</v>
      </c>
      <c r="B17" s="217">
        <v>11.574423963133643</v>
      </c>
      <c r="C17" s="217">
        <v>12.118622448979592</v>
      </c>
      <c r="D17" s="217">
        <v>12.547311827956989</v>
      </c>
      <c r="E17" s="217">
        <v>8.0898412698412692</v>
      </c>
      <c r="F17" s="217">
        <v>4.948233486943165</v>
      </c>
      <c r="G17" s="217">
        <v>1.6752380952380952</v>
      </c>
      <c r="H17" s="217">
        <v>0.12342549923195084</v>
      </c>
      <c r="I17" s="217">
        <v>0.11405529953917053</v>
      </c>
      <c r="J17" s="217">
        <v>1.9122222222222229</v>
      </c>
      <c r="K17" s="217">
        <v>3.0975422427035331</v>
      </c>
      <c r="L17" s="217">
        <v>9.1303174603174604</v>
      </c>
      <c r="M17" s="217">
        <v>9.1036866359447011</v>
      </c>
      <c r="N17" s="217">
        <v>2250.3190476190475</v>
      </c>
      <c r="O17" s="952">
        <v>6.1652576647097188</v>
      </c>
    </row>
    <row r="18" spans="1:16" ht="11.25" customHeight="1" x14ac:dyDescent="0.35">
      <c r="A18" s="569">
        <v>2014</v>
      </c>
      <c r="B18" s="217">
        <v>9.8506144393241204</v>
      </c>
      <c r="C18" s="217">
        <v>9.2295068027210885</v>
      </c>
      <c r="D18" s="217">
        <v>7.9397849462365624</v>
      </c>
      <c r="E18" s="217">
        <v>5.3889682539682537</v>
      </c>
      <c r="F18" s="217">
        <v>3.2512288786482331</v>
      </c>
      <c r="G18" s="217">
        <v>0.63563492063492055</v>
      </c>
      <c r="H18" s="217">
        <v>8.3870967741935532E-2</v>
      </c>
      <c r="I18" s="217">
        <v>0.83863287250384044</v>
      </c>
      <c r="J18" s="217">
        <v>0.92865079365079428</v>
      </c>
      <c r="K18" s="217">
        <v>3.2535330261136712</v>
      </c>
      <c r="L18" s="217">
        <v>7.0870634920634927</v>
      </c>
      <c r="M18" s="217">
        <v>10.013056835637483</v>
      </c>
      <c r="N18" s="217">
        <v>1771.7880952380951</v>
      </c>
      <c r="O18" s="952">
        <v>4.8542139595564251</v>
      </c>
    </row>
    <row r="19" spans="1:16" ht="11.25" customHeight="1" x14ac:dyDescent="0.35">
      <c r="A19" s="569">
        <v>2015</v>
      </c>
      <c r="B19" s="217">
        <v>10.72281105990783</v>
      </c>
      <c r="C19" s="217">
        <v>11.210204081632652</v>
      </c>
      <c r="D19" s="217">
        <v>9.1687403993855607</v>
      </c>
      <c r="E19" s="217">
        <v>6.4137301587301589</v>
      </c>
      <c r="F19" s="217">
        <v>4.636405529953918</v>
      </c>
      <c r="G19" s="217">
        <v>1.8558730158730148</v>
      </c>
      <c r="H19" s="217">
        <v>0.66344086021505366</v>
      </c>
      <c r="I19" s="217">
        <v>0.4288018433179725</v>
      </c>
      <c r="J19" s="217">
        <v>2.7533333333333343</v>
      </c>
      <c r="K19" s="217">
        <v>4.6278033794162825</v>
      </c>
      <c r="L19" s="217">
        <v>6.0074206349206341</v>
      </c>
      <c r="M19" s="217">
        <v>5.9920506912442386</v>
      </c>
      <c r="N19" s="217">
        <v>1948.238095238095</v>
      </c>
      <c r="O19" s="952">
        <v>5.3376386170906711</v>
      </c>
    </row>
    <row r="20" spans="1:16" ht="11.25" customHeight="1" x14ac:dyDescent="0.35">
      <c r="A20" s="569">
        <v>2016</v>
      </c>
      <c r="B20" s="217">
        <v>9.8184715821812585</v>
      </c>
      <c r="C20" s="217">
        <v>10.425451559934315</v>
      </c>
      <c r="D20" s="217">
        <v>9.3937019969278008</v>
      </c>
      <c r="E20" s="217">
        <v>7.9959523809523825</v>
      </c>
      <c r="F20" s="217">
        <v>3.4156682027649765</v>
      </c>
      <c r="G20" s="217">
        <v>0.92309523809523764</v>
      </c>
      <c r="H20" s="217">
        <v>0.36881720430107523</v>
      </c>
      <c r="I20" s="217">
        <v>0.14170506912442388</v>
      </c>
      <c r="J20" s="217">
        <v>0.70761904761904715</v>
      </c>
      <c r="K20" s="217">
        <v>4.6210445468509977</v>
      </c>
      <c r="L20" s="217">
        <v>9.6557936507936475</v>
      </c>
      <c r="M20" s="217">
        <v>9.033410138248847</v>
      </c>
      <c r="N20" s="217">
        <v>2021.3892857142855</v>
      </c>
      <c r="O20" s="952">
        <v>5.5229215456674465</v>
      </c>
    </row>
    <row r="21" spans="1:16" ht="11.25" customHeight="1" x14ac:dyDescent="0.35">
      <c r="A21" s="569">
        <v>2017</v>
      </c>
      <c r="B21" s="217">
        <v>11.171735791090629</v>
      </c>
      <c r="C21" s="217">
        <v>9.2789115646258491</v>
      </c>
      <c r="D21" s="217">
        <v>7.0117511520737317</v>
      </c>
      <c r="E21" s="217">
        <v>6.4827380952380969</v>
      </c>
      <c r="F21" s="217">
        <v>2.9191244239631322</v>
      </c>
      <c r="G21" s="217">
        <v>0.72150793650793665</v>
      </c>
      <c r="H21" s="217">
        <v>7.6728110599078497E-2</v>
      </c>
      <c r="I21" s="217">
        <v>0.5165898617511524</v>
      </c>
      <c r="J21" s="217">
        <v>2.0709523809523809</v>
      </c>
      <c r="K21" s="217">
        <v>3.1966973886328729</v>
      </c>
      <c r="L21" s="217">
        <v>8.5047619047619065</v>
      </c>
      <c r="M21" s="217">
        <v>10.448771121351767</v>
      </c>
      <c r="N21" s="217">
        <v>1888.7916666666665</v>
      </c>
      <c r="O21" s="952">
        <v>5.1747716894977165</v>
      </c>
    </row>
    <row r="22" spans="1:16" ht="11.25" customHeight="1" x14ac:dyDescent="0.35">
      <c r="A22" s="569">
        <v>2018</v>
      </c>
      <c r="B22" s="217">
        <v>10.249308755760369</v>
      </c>
      <c r="C22" s="217">
        <v>12.413435374149657</v>
      </c>
      <c r="D22" s="217">
        <v>10.609447004608295</v>
      </c>
      <c r="E22" s="217">
        <v>6.0026984126984102</v>
      </c>
      <c r="F22" s="217">
        <v>2.754915514592934</v>
      </c>
      <c r="G22" s="217">
        <v>0.48944444444444435</v>
      </c>
      <c r="H22" s="217">
        <v>0</v>
      </c>
      <c r="I22" s="217">
        <v>0.54001536098310277</v>
      </c>
      <c r="J22" s="217">
        <v>2.0773809523809521</v>
      </c>
      <c r="K22" s="217">
        <v>4.8794930875576039</v>
      </c>
      <c r="L22" s="217">
        <v>7.2673015873015876</v>
      </c>
      <c r="M22" s="217">
        <v>8.6860215053763419</v>
      </c>
      <c r="N22" s="217">
        <v>1991.9761904761904</v>
      </c>
      <c r="O22" s="952">
        <v>5.4574690150032614</v>
      </c>
    </row>
    <row r="23" spans="1:16" s="839" customFormat="1" ht="21" customHeight="1" x14ac:dyDescent="0.35">
      <c r="A23" s="876">
        <v>2019</v>
      </c>
      <c r="B23" s="838">
        <v>11.263594470046081</v>
      </c>
      <c r="C23" s="838">
        <v>8.6149659863945569</v>
      </c>
      <c r="D23" s="838">
        <v>7.5813364055299539</v>
      </c>
      <c r="E23" s="838">
        <v>6.4292857142857143</v>
      </c>
      <c r="F23" s="838">
        <v>4.3245007680491563</v>
      </c>
      <c r="G23" s="838">
        <v>1.6428571428571432</v>
      </c>
      <c r="H23" s="838">
        <v>9.5161290322580444E-2</v>
      </c>
      <c r="I23" s="838">
        <v>0.20143241167434719</v>
      </c>
      <c r="J23" s="838">
        <v>1.3948412698412698</v>
      </c>
      <c r="K23" s="838">
        <v>5.3662826420890939</v>
      </c>
      <c r="L23" s="838">
        <v>9.0429365079365063</v>
      </c>
      <c r="M23" s="838">
        <v>9.4574500768049141</v>
      </c>
      <c r="N23" s="838">
        <v>1983.4991666666665</v>
      </c>
      <c r="O23" s="950">
        <v>5.4342442922374428</v>
      </c>
      <c r="P23" s="951"/>
    </row>
    <row r="24" spans="1:16" ht="11.25" customHeight="1" x14ac:dyDescent="0.35">
      <c r="A24" s="569">
        <v>2020</v>
      </c>
      <c r="B24" s="217">
        <v>8.8195852534562214</v>
      </c>
      <c r="C24" s="217">
        <v>9.114942528735634</v>
      </c>
      <c r="D24" s="217">
        <v>8.7072964669738884</v>
      </c>
      <c r="E24" s="217">
        <v>5.1767444444444441</v>
      </c>
      <c r="F24" s="217">
        <v>3.0698924731182808</v>
      </c>
      <c r="G24" s="217">
        <v>1.2620634920634923</v>
      </c>
      <c r="H24" s="217">
        <v>0.585560675883257</v>
      </c>
      <c r="I24" s="217">
        <v>0.51374807987711202</v>
      </c>
      <c r="J24" s="217">
        <v>1.963888888888889</v>
      </c>
      <c r="K24" s="217">
        <v>5.0464669738863277</v>
      </c>
      <c r="L24" s="217">
        <v>6.763809523809523</v>
      </c>
      <c r="M24" s="217">
        <v>10.225268817204302</v>
      </c>
      <c r="N24" s="217">
        <v>1865.3309047619048</v>
      </c>
      <c r="O24" s="952">
        <v>5.0965325266718713</v>
      </c>
    </row>
    <row r="25" spans="1:16" ht="11.25" customHeight="1" thickBot="1" x14ac:dyDescent="0.4">
      <c r="A25" s="885">
        <v>2021</v>
      </c>
      <c r="B25" s="849">
        <v>12.208448540706609</v>
      </c>
      <c r="C25" s="849">
        <v>10.369217687074832</v>
      </c>
      <c r="D25" s="849">
        <v>8.1552227342549912</v>
      </c>
      <c r="E25" s="849">
        <v>8.9489682539682551</v>
      </c>
      <c r="F25" s="849">
        <v>5.3797235023041479</v>
      </c>
      <c r="G25" s="953">
        <v>0.6237301587301588</v>
      </c>
      <c r="H25" s="849"/>
      <c r="I25" s="849"/>
      <c r="J25" s="849"/>
      <c r="K25" s="849"/>
      <c r="L25" s="849"/>
      <c r="M25" s="849"/>
      <c r="N25" s="849"/>
      <c r="O25" s="954"/>
    </row>
    <row r="26" spans="1:16" ht="14.25" customHeight="1" thickTop="1" x14ac:dyDescent="0.35">
      <c r="A26" s="2"/>
    </row>
    <row r="27" spans="1:16" s="8" customFormat="1" ht="12.5" x14ac:dyDescent="0.25">
      <c r="A27" s="408" t="s">
        <v>968</v>
      </c>
      <c r="B27" s="955"/>
      <c r="C27" s="955"/>
      <c r="D27" s="955"/>
      <c r="E27" s="955"/>
      <c r="F27" s="955"/>
      <c r="G27" s="955"/>
      <c r="H27" s="955"/>
      <c r="I27" s="955"/>
      <c r="J27" s="955"/>
      <c r="K27" s="955"/>
      <c r="L27" s="955"/>
      <c r="M27" s="955"/>
      <c r="N27" s="955"/>
    </row>
    <row r="28" spans="1:16" x14ac:dyDescent="0.35">
      <c r="A28" s="152" t="s">
        <v>958</v>
      </c>
    </row>
    <row r="29" spans="1:16" s="8" customFormat="1" ht="11.25" customHeight="1" x14ac:dyDescent="0.25">
      <c r="A29" s="408" t="s">
        <v>969</v>
      </c>
      <c r="B29" s="956"/>
      <c r="C29" s="956"/>
      <c r="D29" s="956"/>
      <c r="E29" s="956"/>
      <c r="F29" s="956"/>
      <c r="G29" s="956"/>
      <c r="H29" s="956"/>
      <c r="I29" s="956"/>
      <c r="J29" s="956"/>
      <c r="K29" s="956"/>
      <c r="L29" s="956"/>
      <c r="M29" s="956"/>
      <c r="N29" s="956"/>
    </row>
    <row r="30" spans="1:16" s="8" customFormat="1" ht="11.25" customHeight="1" x14ac:dyDescent="0.25">
      <c r="A30" s="408" t="s">
        <v>970</v>
      </c>
      <c r="B30" s="956"/>
      <c r="C30" s="956"/>
      <c r="D30" s="956"/>
      <c r="E30" s="956"/>
      <c r="F30" s="956"/>
      <c r="G30" s="956"/>
      <c r="H30" s="956"/>
      <c r="I30" s="956"/>
      <c r="J30" s="956"/>
      <c r="K30" s="956"/>
      <c r="L30" s="956"/>
      <c r="M30" s="956"/>
      <c r="N30" s="956"/>
    </row>
    <row r="31" spans="1:16" s="8" customFormat="1" ht="11.25" customHeight="1" x14ac:dyDescent="0.25">
      <c r="A31" s="408" t="s">
        <v>971</v>
      </c>
      <c r="B31" s="956"/>
      <c r="C31" s="956"/>
      <c r="D31" s="956"/>
      <c r="E31" s="956"/>
      <c r="F31" s="956"/>
      <c r="G31" s="956"/>
      <c r="H31" s="956"/>
      <c r="I31" s="956"/>
      <c r="J31" s="956"/>
      <c r="K31" s="956"/>
      <c r="L31" s="956"/>
      <c r="M31" s="956"/>
      <c r="N31" s="956"/>
    </row>
    <row r="32" spans="1:16" s="8" customFormat="1" ht="12.5" x14ac:dyDescent="0.25">
      <c r="A32" s="404" t="s">
        <v>972</v>
      </c>
      <c r="B32" s="956"/>
      <c r="C32" s="956"/>
      <c r="D32" s="956"/>
      <c r="E32" s="956"/>
      <c r="F32" s="956"/>
      <c r="G32" s="956"/>
      <c r="H32" s="956"/>
      <c r="I32" s="956"/>
      <c r="J32" s="956"/>
      <c r="K32" s="956"/>
      <c r="L32" s="956"/>
      <c r="M32" s="956"/>
      <c r="N32" s="956"/>
    </row>
    <row r="33" spans="1:15" x14ac:dyDescent="0.35">
      <c r="A33" s="152" t="s">
        <v>963</v>
      </c>
    </row>
    <row r="35" spans="1:15" x14ac:dyDescent="0.35">
      <c r="A35" s="569"/>
      <c r="B35" s="952"/>
      <c r="C35" s="952"/>
      <c r="D35" s="952"/>
      <c r="E35" s="952"/>
      <c r="F35" s="952"/>
      <c r="G35" s="952"/>
      <c r="H35" s="952"/>
      <c r="I35" s="952"/>
      <c r="J35" s="952"/>
      <c r="K35" s="952"/>
      <c r="L35" s="952"/>
      <c r="M35" s="952"/>
      <c r="N35" s="952"/>
      <c r="O35" s="952"/>
    </row>
    <row r="36" spans="1:15" x14ac:dyDescent="0.35">
      <c r="A36" s="569"/>
      <c r="B36" s="217"/>
      <c r="C36" s="217"/>
      <c r="D36" s="217"/>
      <c r="E36" s="217"/>
      <c r="F36" s="217"/>
      <c r="G36" s="217"/>
      <c r="H36" s="217"/>
      <c r="I36" s="217"/>
      <c r="J36" s="217"/>
      <c r="K36" s="217"/>
      <c r="L36" s="217"/>
      <c r="M36" s="217"/>
      <c r="N36" s="217"/>
      <c r="O36" s="952"/>
    </row>
    <row r="37" spans="1:15" x14ac:dyDescent="0.35">
      <c r="B37" s="838"/>
      <c r="C37" s="838"/>
      <c r="D37" s="838"/>
      <c r="E37" s="838"/>
      <c r="F37" s="838"/>
      <c r="G37" s="838"/>
      <c r="H37" s="838"/>
      <c r="I37" s="838"/>
      <c r="J37" s="838"/>
      <c r="K37" s="838"/>
      <c r="L37" s="838"/>
      <c r="M37" s="838"/>
      <c r="N37" s="838"/>
      <c r="O37" s="950"/>
    </row>
    <row r="38" spans="1:15" x14ac:dyDescent="0.35">
      <c r="B38" s="217"/>
      <c r="C38" s="217"/>
      <c r="D38" s="217"/>
      <c r="E38" s="217"/>
      <c r="F38" s="217"/>
      <c r="G38" s="217"/>
      <c r="H38" s="217"/>
      <c r="I38" s="217"/>
      <c r="J38" s="217"/>
      <c r="K38" s="217"/>
      <c r="L38" s="217"/>
      <c r="M38" s="217"/>
      <c r="N38" s="217"/>
      <c r="O38" s="952"/>
    </row>
    <row r="39" spans="1:15" x14ac:dyDescent="0.35">
      <c r="B39" s="217"/>
      <c r="C39" s="217"/>
      <c r="D39" s="217"/>
      <c r="E39" s="217"/>
      <c r="F39" s="217"/>
      <c r="G39" s="217"/>
      <c r="H39" s="217"/>
      <c r="I39" s="217"/>
      <c r="J39" s="217"/>
      <c r="K39" s="217"/>
      <c r="L39" s="217"/>
      <c r="M39" s="217"/>
      <c r="N39" s="217"/>
      <c r="O39" s="952"/>
    </row>
    <row r="40" spans="1:15" x14ac:dyDescent="0.35">
      <c r="B40" s="217"/>
      <c r="C40" s="217"/>
      <c r="D40" s="217"/>
      <c r="E40" s="217"/>
      <c r="F40" s="217"/>
      <c r="G40" s="217"/>
      <c r="H40" s="217"/>
      <c r="I40" s="217"/>
      <c r="J40" s="217"/>
      <c r="K40" s="217"/>
      <c r="L40" s="217"/>
      <c r="M40" s="217"/>
      <c r="N40" s="217"/>
      <c r="O40" s="952"/>
    </row>
    <row r="41" spans="1:15" x14ac:dyDescent="0.35">
      <c r="B41" s="217"/>
      <c r="C41" s="217"/>
      <c r="D41" s="217"/>
      <c r="E41" s="217"/>
      <c r="F41" s="217"/>
      <c r="G41" s="217"/>
      <c r="H41" s="217"/>
      <c r="I41" s="217"/>
      <c r="J41" s="217"/>
      <c r="K41" s="217"/>
      <c r="L41" s="217"/>
      <c r="M41" s="217"/>
      <c r="N41" s="217"/>
      <c r="O41" s="952"/>
    </row>
    <row r="42" spans="1:15" x14ac:dyDescent="0.35">
      <c r="B42" s="217"/>
      <c r="C42" s="217"/>
      <c r="D42" s="217"/>
      <c r="E42" s="217"/>
      <c r="F42" s="217"/>
      <c r="G42" s="217"/>
      <c r="H42" s="217"/>
      <c r="I42" s="217"/>
      <c r="J42" s="217"/>
      <c r="K42" s="217"/>
      <c r="L42" s="217"/>
      <c r="M42" s="217"/>
      <c r="N42" s="217"/>
      <c r="O42" s="952"/>
    </row>
    <row r="44" spans="1:15" x14ac:dyDescent="0.35">
      <c r="B44" s="957"/>
      <c r="C44" s="957"/>
      <c r="D44" s="957"/>
      <c r="E44" s="957"/>
      <c r="F44" s="957"/>
      <c r="G44" s="957"/>
      <c r="H44" s="957"/>
      <c r="I44" s="957"/>
      <c r="J44" s="957"/>
      <c r="K44" s="957"/>
      <c r="L44" s="957"/>
      <c r="M44" s="957"/>
      <c r="N44" s="957"/>
      <c r="O44" s="957"/>
    </row>
    <row r="45" spans="1:15" x14ac:dyDescent="0.35">
      <c r="B45" s="957"/>
      <c r="C45" s="957"/>
      <c r="D45" s="957"/>
      <c r="E45" s="957"/>
      <c r="F45" s="957"/>
      <c r="G45" s="957"/>
      <c r="H45" s="957"/>
      <c r="I45" s="957"/>
      <c r="J45" s="957"/>
      <c r="K45" s="957"/>
      <c r="L45" s="957"/>
      <c r="M45" s="957"/>
      <c r="N45" s="957"/>
      <c r="O45" s="957"/>
    </row>
    <row r="46" spans="1:15" x14ac:dyDescent="0.35">
      <c r="B46" s="957"/>
      <c r="C46" s="957"/>
      <c r="D46" s="957"/>
      <c r="E46" s="957"/>
      <c r="F46" s="957"/>
      <c r="G46" s="957"/>
      <c r="H46" s="957"/>
      <c r="I46" s="957"/>
      <c r="J46" s="957"/>
      <c r="K46" s="957"/>
      <c r="L46" s="957"/>
      <c r="M46" s="957"/>
      <c r="N46" s="957"/>
      <c r="O46" s="957"/>
    </row>
    <row r="47" spans="1:15" x14ac:dyDescent="0.35">
      <c r="B47" s="957"/>
      <c r="C47" s="957"/>
      <c r="D47" s="957"/>
      <c r="E47" s="957"/>
      <c r="F47" s="957"/>
      <c r="G47" s="957"/>
      <c r="H47" s="957"/>
      <c r="I47" s="957"/>
      <c r="J47" s="957"/>
      <c r="K47" s="957"/>
      <c r="L47" s="957"/>
      <c r="M47" s="957"/>
      <c r="N47" s="957"/>
      <c r="O47" s="957"/>
    </row>
    <row r="48" spans="1:15" x14ac:dyDescent="0.35">
      <c r="B48" s="957"/>
      <c r="C48" s="957"/>
      <c r="D48" s="957"/>
      <c r="E48" s="957"/>
      <c r="F48" s="957"/>
      <c r="G48" s="957"/>
      <c r="H48" s="957"/>
      <c r="I48" s="957"/>
      <c r="J48" s="957"/>
      <c r="K48" s="957"/>
      <c r="L48" s="957"/>
      <c r="M48" s="957"/>
      <c r="N48" s="957"/>
      <c r="O48" s="957"/>
    </row>
    <row r="49" spans="2:15" x14ac:dyDescent="0.35">
      <c r="B49" s="957"/>
      <c r="C49" s="957"/>
      <c r="D49" s="957"/>
      <c r="E49" s="957"/>
      <c r="F49" s="957"/>
      <c r="G49" s="957"/>
      <c r="H49" s="957"/>
      <c r="I49" s="957"/>
      <c r="J49" s="957"/>
      <c r="K49" s="957"/>
      <c r="L49" s="957"/>
      <c r="M49" s="957"/>
      <c r="N49" s="957"/>
      <c r="O49" s="957"/>
    </row>
    <row r="50" spans="2:15" x14ac:dyDescent="0.35">
      <c r="B50" s="957"/>
      <c r="C50" s="957"/>
      <c r="D50" s="957"/>
      <c r="E50" s="957"/>
      <c r="F50" s="957"/>
      <c r="G50" s="957"/>
      <c r="H50" s="957"/>
      <c r="I50" s="957"/>
      <c r="J50" s="957"/>
      <c r="K50" s="957"/>
      <c r="L50" s="957"/>
      <c r="M50" s="957"/>
      <c r="N50" s="957"/>
      <c r="O50" s="957"/>
    </row>
    <row r="51" spans="2:15" x14ac:dyDescent="0.35">
      <c r="B51" s="957"/>
      <c r="C51" s="957"/>
      <c r="D51" s="957"/>
      <c r="E51" s="957"/>
      <c r="F51" s="957"/>
      <c r="G51" s="957"/>
      <c r="H51" s="957"/>
      <c r="I51" s="957"/>
      <c r="J51" s="957"/>
      <c r="K51" s="957"/>
      <c r="L51" s="957"/>
      <c r="M51" s="957"/>
      <c r="N51" s="957"/>
      <c r="O51" s="957"/>
    </row>
    <row r="57" spans="2:15" x14ac:dyDescent="0.35">
      <c r="B57" s="958"/>
      <c r="C57" s="958"/>
      <c r="D57" s="958"/>
      <c r="E57" s="958"/>
      <c r="F57" s="958"/>
      <c r="G57" s="958"/>
      <c r="H57" s="958"/>
      <c r="I57" s="958"/>
      <c r="J57" s="958"/>
      <c r="K57" s="958"/>
      <c r="L57" s="958"/>
      <c r="M57" s="958"/>
      <c r="N57" s="958"/>
      <c r="O57" s="958"/>
    </row>
    <row r="58" spans="2:15" x14ac:dyDescent="0.35">
      <c r="B58" s="958"/>
      <c r="C58" s="958"/>
      <c r="D58" s="958"/>
      <c r="E58" s="958"/>
      <c r="F58" s="958"/>
      <c r="G58" s="958"/>
      <c r="H58" s="958"/>
      <c r="I58" s="958"/>
      <c r="J58" s="958"/>
      <c r="K58" s="958"/>
      <c r="L58" s="958"/>
      <c r="M58" s="958"/>
      <c r="N58" s="958"/>
      <c r="O58" s="958"/>
    </row>
    <row r="59" spans="2:15" x14ac:dyDescent="0.35">
      <c r="B59" s="958"/>
      <c r="C59" s="958"/>
      <c r="D59" s="958"/>
      <c r="E59" s="958"/>
      <c r="F59" s="958"/>
      <c r="G59" s="958"/>
      <c r="H59" s="958"/>
      <c r="I59" s="958"/>
      <c r="J59" s="958"/>
      <c r="K59" s="958"/>
      <c r="L59" s="958"/>
      <c r="M59" s="958"/>
      <c r="N59" s="958"/>
      <c r="O59" s="958"/>
    </row>
    <row r="60" spans="2:15" x14ac:dyDescent="0.35">
      <c r="B60" s="958"/>
      <c r="C60" s="958"/>
      <c r="D60" s="958"/>
      <c r="E60" s="958"/>
      <c r="F60" s="958"/>
      <c r="G60" s="958"/>
      <c r="H60" s="958"/>
      <c r="I60" s="958"/>
      <c r="J60" s="958"/>
      <c r="K60" s="958"/>
      <c r="L60" s="958"/>
      <c r="M60" s="958"/>
      <c r="N60" s="958"/>
      <c r="O60" s="958"/>
    </row>
    <row r="61" spans="2:15" x14ac:dyDescent="0.35">
      <c r="B61" s="958"/>
      <c r="C61" s="958"/>
      <c r="D61" s="958"/>
      <c r="E61" s="958"/>
      <c r="F61" s="958"/>
      <c r="G61" s="958"/>
      <c r="H61" s="958"/>
      <c r="I61" s="958"/>
      <c r="J61" s="958"/>
      <c r="K61" s="958"/>
      <c r="L61" s="958"/>
      <c r="M61" s="958"/>
      <c r="N61" s="958"/>
      <c r="O61" s="958"/>
    </row>
    <row r="62" spans="2:15" x14ac:dyDescent="0.35">
      <c r="B62" s="958"/>
      <c r="C62" s="958"/>
      <c r="D62" s="958"/>
      <c r="E62" s="958"/>
      <c r="F62" s="958"/>
      <c r="G62" s="958"/>
      <c r="H62" s="958"/>
      <c r="I62" s="958"/>
      <c r="J62" s="958"/>
      <c r="K62" s="958"/>
      <c r="L62" s="958"/>
      <c r="M62" s="958"/>
      <c r="N62" s="958"/>
      <c r="O62" s="958"/>
    </row>
    <row r="63" spans="2:15" x14ac:dyDescent="0.35">
      <c r="B63" s="958"/>
      <c r="C63" s="958"/>
      <c r="D63" s="958"/>
      <c r="E63" s="958"/>
      <c r="F63" s="958"/>
      <c r="G63" s="958"/>
      <c r="H63" s="958"/>
      <c r="I63" s="958"/>
      <c r="J63" s="958"/>
      <c r="K63" s="958"/>
      <c r="L63" s="958"/>
      <c r="M63" s="958"/>
      <c r="N63" s="958"/>
      <c r="O63" s="958"/>
    </row>
    <row r="64" spans="2:15" x14ac:dyDescent="0.35">
      <c r="B64" s="958"/>
      <c r="C64" s="958"/>
      <c r="D64" s="958"/>
      <c r="E64" s="958"/>
      <c r="F64" s="958"/>
      <c r="G64" s="958"/>
      <c r="H64" s="958"/>
      <c r="I64" s="958"/>
      <c r="J64" s="958"/>
      <c r="K64" s="958"/>
      <c r="L64" s="958"/>
      <c r="M64" s="958"/>
      <c r="N64" s="958"/>
      <c r="O64" s="958"/>
    </row>
    <row r="65" spans="2:15" x14ac:dyDescent="0.35">
      <c r="B65" s="958"/>
      <c r="C65" s="958"/>
      <c r="D65" s="958"/>
      <c r="E65" s="958"/>
      <c r="F65" s="958"/>
      <c r="G65" s="958"/>
      <c r="H65" s="958"/>
      <c r="I65" s="958"/>
      <c r="J65" s="958"/>
      <c r="K65" s="958"/>
      <c r="L65" s="958"/>
      <c r="M65" s="958"/>
      <c r="N65" s="958"/>
      <c r="O65" s="958"/>
    </row>
    <row r="66" spans="2:15" x14ac:dyDescent="0.35">
      <c r="B66" s="958"/>
      <c r="C66" s="958"/>
      <c r="D66" s="958"/>
      <c r="E66" s="958"/>
      <c r="F66" s="958"/>
      <c r="G66" s="958"/>
      <c r="H66" s="958"/>
      <c r="I66" s="958"/>
      <c r="J66" s="958"/>
      <c r="K66" s="958"/>
      <c r="L66" s="958"/>
      <c r="M66" s="958"/>
      <c r="N66" s="958"/>
      <c r="O66" s="958"/>
    </row>
    <row r="67" spans="2:15" x14ac:dyDescent="0.35">
      <c r="B67" s="958"/>
      <c r="C67" s="958"/>
      <c r="D67" s="958"/>
      <c r="E67" s="958"/>
      <c r="F67" s="958"/>
      <c r="G67" s="958"/>
      <c r="H67" s="958"/>
      <c r="I67" s="958"/>
      <c r="J67" s="958"/>
      <c r="K67" s="958"/>
      <c r="L67" s="958"/>
      <c r="M67" s="958"/>
      <c r="N67" s="958"/>
      <c r="O67" s="958"/>
    </row>
    <row r="68" spans="2:15" x14ac:dyDescent="0.35">
      <c r="B68" s="958"/>
      <c r="C68" s="958"/>
      <c r="D68" s="958"/>
      <c r="E68" s="958"/>
      <c r="F68" s="958"/>
      <c r="G68" s="958"/>
      <c r="H68" s="958"/>
      <c r="I68" s="958"/>
      <c r="J68" s="958"/>
      <c r="K68" s="958"/>
      <c r="L68" s="958"/>
      <c r="M68" s="958"/>
      <c r="N68" s="958"/>
      <c r="O68" s="958"/>
    </row>
    <row r="69" spans="2:15" x14ac:dyDescent="0.35">
      <c r="B69" s="958"/>
      <c r="C69" s="958"/>
      <c r="D69" s="958"/>
      <c r="E69" s="958"/>
      <c r="F69" s="958"/>
      <c r="G69" s="958"/>
      <c r="H69" s="958"/>
      <c r="I69" s="958"/>
      <c r="J69" s="958"/>
      <c r="K69" s="958"/>
      <c r="L69" s="958"/>
      <c r="M69" s="958"/>
      <c r="N69" s="958"/>
      <c r="O69" s="958"/>
    </row>
    <row r="70" spans="2:15" x14ac:dyDescent="0.35">
      <c r="B70" s="958"/>
      <c r="C70" s="958"/>
      <c r="D70" s="958"/>
      <c r="E70" s="958"/>
      <c r="F70" s="958"/>
      <c r="G70" s="958"/>
      <c r="H70" s="958"/>
      <c r="I70" s="958"/>
      <c r="J70" s="958"/>
      <c r="K70" s="958"/>
      <c r="L70" s="958"/>
      <c r="M70" s="958"/>
      <c r="N70" s="958"/>
      <c r="O70" s="958"/>
    </row>
    <row r="71" spans="2:15" x14ac:dyDescent="0.35">
      <c r="B71" s="958"/>
      <c r="C71" s="958"/>
      <c r="D71" s="958"/>
      <c r="E71" s="958"/>
      <c r="F71" s="958"/>
      <c r="G71" s="958"/>
      <c r="H71" s="958"/>
      <c r="I71" s="958"/>
      <c r="J71" s="958"/>
      <c r="K71" s="958"/>
      <c r="L71" s="958"/>
      <c r="M71" s="958"/>
      <c r="N71" s="958"/>
      <c r="O71" s="958"/>
    </row>
    <row r="72" spans="2:15" x14ac:dyDescent="0.35">
      <c r="B72" s="958"/>
      <c r="C72" s="958"/>
      <c r="D72" s="958"/>
      <c r="E72" s="958"/>
      <c r="F72" s="958"/>
      <c r="G72" s="958"/>
      <c r="H72" s="958"/>
      <c r="I72" s="958"/>
      <c r="J72" s="958"/>
      <c r="K72" s="958"/>
      <c r="L72" s="958"/>
      <c r="M72" s="958"/>
      <c r="N72" s="958"/>
      <c r="O72" s="958"/>
    </row>
    <row r="73" spans="2:15" x14ac:dyDescent="0.35">
      <c r="B73" s="958"/>
      <c r="C73" s="958"/>
      <c r="D73" s="958"/>
      <c r="E73" s="958"/>
      <c r="F73" s="958"/>
      <c r="G73" s="958"/>
      <c r="H73" s="958"/>
      <c r="I73" s="958"/>
      <c r="J73" s="958"/>
      <c r="K73" s="958"/>
      <c r="L73" s="958"/>
      <c r="M73" s="958"/>
      <c r="N73" s="958"/>
      <c r="O73" s="958"/>
    </row>
    <row r="74" spans="2:15" x14ac:dyDescent="0.35">
      <c r="B74" s="958"/>
      <c r="C74" s="958"/>
      <c r="D74" s="958"/>
      <c r="E74" s="958"/>
      <c r="F74" s="958"/>
      <c r="G74" s="958"/>
      <c r="H74" s="958"/>
      <c r="I74" s="958"/>
      <c r="J74" s="958"/>
      <c r="K74" s="958"/>
      <c r="L74" s="958"/>
      <c r="M74" s="958"/>
      <c r="N74" s="958"/>
      <c r="O74" s="958"/>
    </row>
    <row r="75" spans="2:15" x14ac:dyDescent="0.35">
      <c r="B75" s="958"/>
      <c r="C75" s="958"/>
      <c r="D75" s="958"/>
      <c r="E75" s="958"/>
      <c r="F75" s="958"/>
      <c r="G75" s="958"/>
      <c r="H75" s="958"/>
      <c r="I75" s="958"/>
      <c r="J75" s="958"/>
      <c r="K75" s="958"/>
      <c r="L75" s="958"/>
      <c r="M75" s="958"/>
      <c r="N75" s="958"/>
      <c r="O75" s="958"/>
    </row>
    <row r="76" spans="2:15" x14ac:dyDescent="0.35">
      <c r="B76" s="958"/>
      <c r="C76" s="958"/>
      <c r="D76" s="958"/>
      <c r="E76" s="958"/>
      <c r="F76" s="958"/>
      <c r="G76" s="958"/>
      <c r="H76" s="958"/>
      <c r="I76" s="958"/>
      <c r="J76" s="958"/>
      <c r="K76" s="958"/>
      <c r="L76" s="958"/>
      <c r="M76" s="958"/>
      <c r="N76" s="958"/>
      <c r="O76" s="958"/>
    </row>
    <row r="77" spans="2:15" x14ac:dyDescent="0.35">
      <c r="B77" s="958"/>
      <c r="C77" s="958"/>
      <c r="D77" s="958"/>
      <c r="E77" s="958"/>
      <c r="F77" s="958"/>
      <c r="G77" s="958"/>
      <c r="H77" s="958"/>
      <c r="I77" s="958"/>
      <c r="J77" s="958"/>
      <c r="K77" s="958"/>
      <c r="L77" s="958"/>
      <c r="M77" s="958"/>
      <c r="N77" s="958"/>
      <c r="O77" s="958"/>
    </row>
    <row r="78" spans="2:15" x14ac:dyDescent="0.35">
      <c r="B78" s="958"/>
      <c r="C78" s="958"/>
      <c r="D78" s="958"/>
      <c r="E78" s="958"/>
      <c r="F78" s="958"/>
      <c r="G78" s="958"/>
      <c r="H78" s="958"/>
      <c r="I78" s="958"/>
      <c r="J78" s="958"/>
      <c r="K78" s="958"/>
      <c r="L78" s="958"/>
      <c r="M78" s="958"/>
      <c r="N78" s="958"/>
      <c r="O78" s="958"/>
    </row>
    <row r="79" spans="2:15" x14ac:dyDescent="0.35">
      <c r="B79" s="958"/>
      <c r="C79" s="958"/>
      <c r="D79" s="958"/>
      <c r="E79" s="958"/>
      <c r="F79" s="958"/>
      <c r="G79" s="958"/>
      <c r="H79" s="958"/>
      <c r="I79" s="958"/>
      <c r="J79" s="958"/>
      <c r="K79" s="958"/>
      <c r="L79" s="958"/>
      <c r="M79" s="958"/>
      <c r="N79" s="958"/>
      <c r="O79" s="958"/>
    </row>
    <row r="80" spans="2:15" x14ac:dyDescent="0.35">
      <c r="B80" s="958"/>
      <c r="C80" s="958"/>
      <c r="D80" s="958"/>
      <c r="E80" s="958"/>
      <c r="F80" s="958"/>
      <c r="G80" s="958"/>
      <c r="H80" s="958"/>
      <c r="I80" s="958"/>
      <c r="J80" s="958"/>
      <c r="K80" s="958"/>
      <c r="L80" s="958"/>
      <c r="M80" s="958"/>
      <c r="N80" s="958"/>
      <c r="O80" s="958"/>
    </row>
    <row r="81" spans="2:15" x14ac:dyDescent="0.35">
      <c r="B81" s="958"/>
      <c r="C81" s="958"/>
      <c r="D81" s="958"/>
      <c r="E81" s="958"/>
      <c r="F81" s="958"/>
      <c r="G81" s="958"/>
      <c r="H81" s="958"/>
      <c r="I81" s="958"/>
      <c r="J81" s="958"/>
      <c r="K81" s="958"/>
      <c r="L81" s="958"/>
      <c r="M81" s="958"/>
      <c r="N81" s="958"/>
      <c r="O81" s="958"/>
    </row>
  </sheetData>
  <hyperlinks>
    <hyperlink ref="A28" r:id="rId1" xr:uid="{7A13600A-5441-49B5-8CD0-1644AB2F9517}"/>
    <hyperlink ref="A33" r:id="rId2" xr:uid="{BC2A8387-7B30-470B-AA0D-560EDB052E0A}"/>
  </hyperlinks>
  <pageMargins left="0.51181102362204722" right="0.51181102362204722" top="0.51181102362204722" bottom="0.51181102362204722" header="0.27559055118110237" footer="0.27559055118110237"/>
  <pageSetup paperSize="9" scale="85" firstPageNumber="243" orientation="landscape" useFirstPageNumber="1" r:id="rId3"/>
  <headerFooter alignWithMargins="0">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dimension ref="A1:Z171"/>
  <sheetViews>
    <sheetView zoomScaleNormal="100" workbookViewId="0">
      <pane ySplit="1330" topLeftCell="A45" activePane="bottomLeft"/>
      <selection pane="bottomLeft"/>
    </sheetView>
  </sheetViews>
  <sheetFormatPr defaultColWidth="7.765625" defaultRowHeight="15.5" x14ac:dyDescent="0.35"/>
  <cols>
    <col min="1" max="1" width="5.07421875" style="1" customWidth="1"/>
    <col min="2" max="14" width="7.3046875" style="949" customWidth="1"/>
    <col min="15" max="256" width="7.765625" style="1"/>
    <col min="257" max="257" width="5.07421875" style="1" customWidth="1"/>
    <col min="258" max="270" width="7.3046875" style="1" customWidth="1"/>
    <col min="271" max="512" width="7.765625" style="1"/>
    <col min="513" max="513" width="5.07421875" style="1" customWidth="1"/>
    <col min="514" max="526" width="7.3046875" style="1" customWidth="1"/>
    <col min="527" max="768" width="7.765625" style="1"/>
    <col min="769" max="769" width="5.07421875" style="1" customWidth="1"/>
    <col min="770" max="782" width="7.3046875" style="1" customWidth="1"/>
    <col min="783" max="1024" width="7.765625" style="1"/>
    <col min="1025" max="1025" width="5.07421875" style="1" customWidth="1"/>
    <col min="1026" max="1038" width="7.3046875" style="1" customWidth="1"/>
    <col min="1039" max="1280" width="7.765625" style="1"/>
    <col min="1281" max="1281" width="5.07421875" style="1" customWidth="1"/>
    <col min="1282" max="1294" width="7.3046875" style="1" customWidth="1"/>
    <col min="1295" max="1536" width="7.765625" style="1"/>
    <col min="1537" max="1537" width="5.07421875" style="1" customWidth="1"/>
    <col min="1538" max="1550" width="7.3046875" style="1" customWidth="1"/>
    <col min="1551" max="1792" width="7.765625" style="1"/>
    <col min="1793" max="1793" width="5.07421875" style="1" customWidth="1"/>
    <col min="1794" max="1806" width="7.3046875" style="1" customWidth="1"/>
    <col min="1807" max="2048" width="7.765625" style="1"/>
    <col min="2049" max="2049" width="5.07421875" style="1" customWidth="1"/>
    <col min="2050" max="2062" width="7.3046875" style="1" customWidth="1"/>
    <col min="2063" max="2304" width="7.765625" style="1"/>
    <col min="2305" max="2305" width="5.07421875" style="1" customWidth="1"/>
    <col min="2306" max="2318" width="7.3046875" style="1" customWidth="1"/>
    <col min="2319" max="2560" width="7.765625" style="1"/>
    <col min="2561" max="2561" width="5.07421875" style="1" customWidth="1"/>
    <col min="2562" max="2574" width="7.3046875" style="1" customWidth="1"/>
    <col min="2575" max="2816" width="7.765625" style="1"/>
    <col min="2817" max="2817" width="5.07421875" style="1" customWidth="1"/>
    <col min="2818" max="2830" width="7.3046875" style="1" customWidth="1"/>
    <col min="2831" max="3072" width="7.765625" style="1"/>
    <col min="3073" max="3073" width="5.07421875" style="1" customWidth="1"/>
    <col min="3074" max="3086" width="7.3046875" style="1" customWidth="1"/>
    <col min="3087" max="3328" width="7.765625" style="1"/>
    <col min="3329" max="3329" width="5.07421875" style="1" customWidth="1"/>
    <col min="3330" max="3342" width="7.3046875" style="1" customWidth="1"/>
    <col min="3343" max="3584" width="7.765625" style="1"/>
    <col min="3585" max="3585" width="5.07421875" style="1" customWidth="1"/>
    <col min="3586" max="3598" width="7.3046875" style="1" customWidth="1"/>
    <col min="3599" max="3840" width="7.765625" style="1"/>
    <col min="3841" max="3841" width="5.07421875" style="1" customWidth="1"/>
    <col min="3842" max="3854" width="7.3046875" style="1" customWidth="1"/>
    <col min="3855" max="4096" width="7.765625" style="1"/>
    <col min="4097" max="4097" width="5.07421875" style="1" customWidth="1"/>
    <col min="4098" max="4110" width="7.3046875" style="1" customWidth="1"/>
    <col min="4111" max="4352" width="7.765625" style="1"/>
    <col min="4353" max="4353" width="5.07421875" style="1" customWidth="1"/>
    <col min="4354" max="4366" width="7.3046875" style="1" customWidth="1"/>
    <col min="4367" max="4608" width="7.765625" style="1"/>
    <col min="4609" max="4609" width="5.07421875" style="1" customWidth="1"/>
    <col min="4610" max="4622" width="7.3046875" style="1" customWidth="1"/>
    <col min="4623" max="4864" width="7.765625" style="1"/>
    <col min="4865" max="4865" width="5.07421875" style="1" customWidth="1"/>
    <col min="4866" max="4878" width="7.3046875" style="1" customWidth="1"/>
    <col min="4879" max="5120" width="7.765625" style="1"/>
    <col min="5121" max="5121" width="5.07421875" style="1" customWidth="1"/>
    <col min="5122" max="5134" width="7.3046875" style="1" customWidth="1"/>
    <col min="5135" max="5376" width="7.765625" style="1"/>
    <col min="5377" max="5377" width="5.07421875" style="1" customWidth="1"/>
    <col min="5378" max="5390" width="7.3046875" style="1" customWidth="1"/>
    <col min="5391" max="5632" width="7.765625" style="1"/>
    <col min="5633" max="5633" width="5.07421875" style="1" customWidth="1"/>
    <col min="5634" max="5646" width="7.3046875" style="1" customWidth="1"/>
    <col min="5647" max="5888" width="7.765625" style="1"/>
    <col min="5889" max="5889" width="5.07421875" style="1" customWidth="1"/>
    <col min="5890" max="5902" width="7.3046875" style="1" customWidth="1"/>
    <col min="5903" max="6144" width="7.765625" style="1"/>
    <col min="6145" max="6145" width="5.07421875" style="1" customWidth="1"/>
    <col min="6146" max="6158" width="7.3046875" style="1" customWidth="1"/>
    <col min="6159" max="6400" width="7.765625" style="1"/>
    <col min="6401" max="6401" width="5.07421875" style="1" customWidth="1"/>
    <col min="6402" max="6414" width="7.3046875" style="1" customWidth="1"/>
    <col min="6415" max="6656" width="7.765625" style="1"/>
    <col min="6657" max="6657" width="5.07421875" style="1" customWidth="1"/>
    <col min="6658" max="6670" width="7.3046875" style="1" customWidth="1"/>
    <col min="6671" max="6912" width="7.765625" style="1"/>
    <col min="6913" max="6913" width="5.07421875" style="1" customWidth="1"/>
    <col min="6914" max="6926" width="7.3046875" style="1" customWidth="1"/>
    <col min="6927" max="7168" width="7.765625" style="1"/>
    <col min="7169" max="7169" width="5.07421875" style="1" customWidth="1"/>
    <col min="7170" max="7182" width="7.3046875" style="1" customWidth="1"/>
    <col min="7183" max="7424" width="7.765625" style="1"/>
    <col min="7425" max="7425" width="5.07421875" style="1" customWidth="1"/>
    <col min="7426" max="7438" width="7.3046875" style="1" customWidth="1"/>
    <col min="7439" max="7680" width="7.765625" style="1"/>
    <col min="7681" max="7681" width="5.07421875" style="1" customWidth="1"/>
    <col min="7682" max="7694" width="7.3046875" style="1" customWidth="1"/>
    <col min="7695" max="7936" width="7.765625" style="1"/>
    <col min="7937" max="7937" width="5.07421875" style="1" customWidth="1"/>
    <col min="7938" max="7950" width="7.3046875" style="1" customWidth="1"/>
    <col min="7951" max="8192" width="7.765625" style="1"/>
    <col min="8193" max="8193" width="5.07421875" style="1" customWidth="1"/>
    <col min="8194" max="8206" width="7.3046875" style="1" customWidth="1"/>
    <col min="8207" max="8448" width="7.765625" style="1"/>
    <col min="8449" max="8449" width="5.07421875" style="1" customWidth="1"/>
    <col min="8450" max="8462" width="7.3046875" style="1" customWidth="1"/>
    <col min="8463" max="8704" width="7.765625" style="1"/>
    <col min="8705" max="8705" width="5.07421875" style="1" customWidth="1"/>
    <col min="8706" max="8718" width="7.3046875" style="1" customWidth="1"/>
    <col min="8719" max="8960" width="7.765625" style="1"/>
    <col min="8961" max="8961" width="5.07421875" style="1" customWidth="1"/>
    <col min="8962" max="8974" width="7.3046875" style="1" customWidth="1"/>
    <col min="8975" max="9216" width="7.765625" style="1"/>
    <col min="9217" max="9217" width="5.07421875" style="1" customWidth="1"/>
    <col min="9218" max="9230" width="7.3046875" style="1" customWidth="1"/>
    <col min="9231" max="9472" width="7.765625" style="1"/>
    <col min="9473" max="9473" width="5.07421875" style="1" customWidth="1"/>
    <col min="9474" max="9486" width="7.3046875" style="1" customWidth="1"/>
    <col min="9487" max="9728" width="7.765625" style="1"/>
    <col min="9729" max="9729" width="5.07421875" style="1" customWidth="1"/>
    <col min="9730" max="9742" width="7.3046875" style="1" customWidth="1"/>
    <col min="9743" max="9984" width="7.765625" style="1"/>
    <col min="9985" max="9985" width="5.07421875" style="1" customWidth="1"/>
    <col min="9986" max="9998" width="7.3046875" style="1" customWidth="1"/>
    <col min="9999" max="10240" width="7.765625" style="1"/>
    <col min="10241" max="10241" width="5.07421875" style="1" customWidth="1"/>
    <col min="10242" max="10254" width="7.3046875" style="1" customWidth="1"/>
    <col min="10255" max="10496" width="7.765625" style="1"/>
    <col min="10497" max="10497" width="5.07421875" style="1" customWidth="1"/>
    <col min="10498" max="10510" width="7.3046875" style="1" customWidth="1"/>
    <col min="10511" max="10752" width="7.765625" style="1"/>
    <col min="10753" max="10753" width="5.07421875" style="1" customWidth="1"/>
    <col min="10754" max="10766" width="7.3046875" style="1" customWidth="1"/>
    <col min="10767" max="11008" width="7.765625" style="1"/>
    <col min="11009" max="11009" width="5.07421875" style="1" customWidth="1"/>
    <col min="11010" max="11022" width="7.3046875" style="1" customWidth="1"/>
    <col min="11023" max="11264" width="7.765625" style="1"/>
    <col min="11265" max="11265" width="5.07421875" style="1" customWidth="1"/>
    <col min="11266" max="11278" width="7.3046875" style="1" customWidth="1"/>
    <col min="11279" max="11520" width="7.765625" style="1"/>
    <col min="11521" max="11521" width="5.07421875" style="1" customWidth="1"/>
    <col min="11522" max="11534" width="7.3046875" style="1" customWidth="1"/>
    <col min="11535" max="11776" width="7.765625" style="1"/>
    <col min="11777" max="11777" width="5.07421875" style="1" customWidth="1"/>
    <col min="11778" max="11790" width="7.3046875" style="1" customWidth="1"/>
    <col min="11791" max="12032" width="7.765625" style="1"/>
    <col min="12033" max="12033" width="5.07421875" style="1" customWidth="1"/>
    <col min="12034" max="12046" width="7.3046875" style="1" customWidth="1"/>
    <col min="12047" max="12288" width="7.765625" style="1"/>
    <col min="12289" max="12289" width="5.07421875" style="1" customWidth="1"/>
    <col min="12290" max="12302" width="7.3046875" style="1" customWidth="1"/>
    <col min="12303" max="12544" width="7.765625" style="1"/>
    <col min="12545" max="12545" width="5.07421875" style="1" customWidth="1"/>
    <col min="12546" max="12558" width="7.3046875" style="1" customWidth="1"/>
    <col min="12559" max="12800" width="7.765625" style="1"/>
    <col min="12801" max="12801" width="5.07421875" style="1" customWidth="1"/>
    <col min="12802" max="12814" width="7.3046875" style="1" customWidth="1"/>
    <col min="12815" max="13056" width="7.765625" style="1"/>
    <col min="13057" max="13057" width="5.07421875" style="1" customWidth="1"/>
    <col min="13058" max="13070" width="7.3046875" style="1" customWidth="1"/>
    <col min="13071" max="13312" width="7.765625" style="1"/>
    <col min="13313" max="13313" width="5.07421875" style="1" customWidth="1"/>
    <col min="13314" max="13326" width="7.3046875" style="1" customWidth="1"/>
    <col min="13327" max="13568" width="7.765625" style="1"/>
    <col min="13569" max="13569" width="5.07421875" style="1" customWidth="1"/>
    <col min="13570" max="13582" width="7.3046875" style="1" customWidth="1"/>
    <col min="13583" max="13824" width="7.765625" style="1"/>
    <col min="13825" max="13825" width="5.07421875" style="1" customWidth="1"/>
    <col min="13826" max="13838" width="7.3046875" style="1" customWidth="1"/>
    <col min="13839" max="14080" width="7.765625" style="1"/>
    <col min="14081" max="14081" width="5.07421875" style="1" customWidth="1"/>
    <col min="14082" max="14094" width="7.3046875" style="1" customWidth="1"/>
    <col min="14095" max="14336" width="7.765625" style="1"/>
    <col min="14337" max="14337" width="5.07421875" style="1" customWidth="1"/>
    <col min="14338" max="14350" width="7.3046875" style="1" customWidth="1"/>
    <col min="14351" max="14592" width="7.765625" style="1"/>
    <col min="14593" max="14593" width="5.07421875" style="1" customWidth="1"/>
    <col min="14594" max="14606" width="7.3046875" style="1" customWidth="1"/>
    <col min="14607" max="14848" width="7.765625" style="1"/>
    <col min="14849" max="14849" width="5.07421875" style="1" customWidth="1"/>
    <col min="14850" max="14862" width="7.3046875" style="1" customWidth="1"/>
    <col min="14863" max="15104" width="7.765625" style="1"/>
    <col min="15105" max="15105" width="5.07421875" style="1" customWidth="1"/>
    <col min="15106" max="15118" width="7.3046875" style="1" customWidth="1"/>
    <col min="15119" max="15360" width="7.765625" style="1"/>
    <col min="15361" max="15361" width="5.07421875" style="1" customWidth="1"/>
    <col min="15362" max="15374" width="7.3046875" style="1" customWidth="1"/>
    <col min="15375" max="15616" width="7.765625" style="1"/>
    <col min="15617" max="15617" width="5.07421875" style="1" customWidth="1"/>
    <col min="15618" max="15630" width="7.3046875" style="1" customWidth="1"/>
    <col min="15631" max="15872" width="7.765625" style="1"/>
    <col min="15873" max="15873" width="5.07421875" style="1" customWidth="1"/>
    <col min="15874" max="15886" width="7.3046875" style="1" customWidth="1"/>
    <col min="15887" max="16128" width="7.765625" style="1"/>
    <col min="16129" max="16129" width="5.07421875" style="1" customWidth="1"/>
    <col min="16130" max="16142" width="7.3046875" style="1" customWidth="1"/>
    <col min="16143" max="16384" width="7.765625" style="1"/>
  </cols>
  <sheetData>
    <row r="1" spans="1:26" ht="26.5" x14ac:dyDescent="0.5">
      <c r="A1" s="87" t="s">
        <v>973</v>
      </c>
      <c r="B1" s="946"/>
      <c r="C1" s="766"/>
      <c r="D1" s="766"/>
      <c r="E1" s="766"/>
      <c r="F1" s="766"/>
      <c r="G1" s="766"/>
      <c r="H1" s="766"/>
      <c r="I1" s="766"/>
      <c r="J1" s="766"/>
      <c r="K1" s="766"/>
      <c r="L1" s="766"/>
      <c r="M1" s="766"/>
    </row>
    <row r="2" spans="1:26" ht="16" thickBot="1" x14ac:dyDescent="0.4">
      <c r="B2" s="129"/>
      <c r="C2" s="129"/>
      <c r="D2" s="129"/>
      <c r="E2" s="129"/>
      <c r="F2" s="129"/>
      <c r="G2" s="129"/>
      <c r="H2" s="129"/>
      <c r="I2" s="129"/>
      <c r="J2" s="129"/>
      <c r="K2" s="129"/>
      <c r="L2" s="129"/>
      <c r="M2" s="129"/>
      <c r="N2" s="129" t="s">
        <v>933</v>
      </c>
      <c r="O2" s="427"/>
      <c r="P2" s="427"/>
      <c r="Q2" s="427"/>
      <c r="R2" s="427"/>
      <c r="S2" s="427"/>
      <c r="T2" s="427"/>
      <c r="U2" s="427"/>
      <c r="V2" s="427"/>
      <c r="W2" s="427"/>
      <c r="X2" s="427"/>
      <c r="Y2" s="427"/>
      <c r="Z2" s="427"/>
    </row>
    <row r="3" spans="1:26" ht="16" thickTop="1" x14ac:dyDescent="0.35">
      <c r="A3" s="165"/>
      <c r="B3" s="166" t="s">
        <v>945</v>
      </c>
      <c r="C3" s="166" t="s">
        <v>946</v>
      </c>
      <c r="D3" s="166" t="s">
        <v>947</v>
      </c>
      <c r="E3" s="166" t="s">
        <v>948</v>
      </c>
      <c r="F3" s="166" t="s">
        <v>949</v>
      </c>
      <c r="G3" s="166" t="s">
        <v>950</v>
      </c>
      <c r="H3" s="166" t="s">
        <v>951</v>
      </c>
      <c r="I3" s="166" t="s">
        <v>952</v>
      </c>
      <c r="J3" s="166" t="s">
        <v>953</v>
      </c>
      <c r="K3" s="166" t="s">
        <v>954</v>
      </c>
      <c r="L3" s="166" t="s">
        <v>955</v>
      </c>
      <c r="M3" s="166" t="s">
        <v>956</v>
      </c>
      <c r="N3" s="166" t="s">
        <v>966</v>
      </c>
    </row>
    <row r="4" spans="1:26" ht="11.25" customHeight="1" x14ac:dyDescent="0.35"/>
    <row r="5" spans="1:26" ht="11.25" customHeight="1" x14ac:dyDescent="0.35">
      <c r="A5" s="569">
        <v>1970</v>
      </c>
      <c r="B5" s="217">
        <v>4</v>
      </c>
      <c r="C5" s="217">
        <v>3.2</v>
      </c>
      <c r="D5" s="217">
        <v>4</v>
      </c>
      <c r="E5" s="217">
        <v>6.8</v>
      </c>
      <c r="F5" s="217">
        <v>12.7</v>
      </c>
      <c r="G5" s="217">
        <v>16.100000000000001</v>
      </c>
      <c r="H5" s="217">
        <v>15.4</v>
      </c>
      <c r="I5" s="217">
        <v>16.100000000000001</v>
      </c>
      <c r="J5" s="217">
        <v>14.5</v>
      </c>
      <c r="K5" s="217">
        <v>10.9</v>
      </c>
      <c r="L5" s="217">
        <v>7.9</v>
      </c>
      <c r="M5" s="217">
        <v>4.5</v>
      </c>
      <c r="N5" s="217">
        <v>9.7101369863013698</v>
      </c>
      <c r="P5" s="844"/>
    </row>
    <row r="6" spans="1:26" ht="11.25" customHeight="1" x14ac:dyDescent="0.35">
      <c r="A6" s="569">
        <v>1971</v>
      </c>
      <c r="B6" s="217">
        <v>4.7</v>
      </c>
      <c r="C6" s="217">
        <v>5</v>
      </c>
      <c r="D6" s="217">
        <v>5.4</v>
      </c>
      <c r="E6" s="217">
        <v>7.8</v>
      </c>
      <c r="F6" s="217">
        <v>11.5</v>
      </c>
      <c r="G6" s="217">
        <v>12.5</v>
      </c>
      <c r="H6" s="217">
        <v>16.899999999999999</v>
      </c>
      <c r="I6" s="217">
        <v>15.6</v>
      </c>
      <c r="J6" s="217">
        <v>14.3</v>
      </c>
      <c r="K6" s="217">
        <v>11.6</v>
      </c>
      <c r="L6" s="217">
        <v>6.4</v>
      </c>
      <c r="M6" s="217">
        <v>7.1</v>
      </c>
      <c r="N6" s="217">
        <v>9.9364383561643823</v>
      </c>
      <c r="P6" s="844"/>
    </row>
    <row r="7" spans="1:26" ht="11.25" customHeight="1" x14ac:dyDescent="0.35">
      <c r="A7" s="569">
        <v>1972</v>
      </c>
      <c r="B7" s="217">
        <v>4.2</v>
      </c>
      <c r="C7" s="217">
        <v>4.5999999999999996</v>
      </c>
      <c r="D7" s="217">
        <v>6.5</v>
      </c>
      <c r="E7" s="217">
        <v>8.6</v>
      </c>
      <c r="F7" s="217">
        <v>10.6</v>
      </c>
      <c r="G7" s="217">
        <v>11.9</v>
      </c>
      <c r="H7" s="217">
        <v>15.5</v>
      </c>
      <c r="I7" s="217">
        <v>15.2</v>
      </c>
      <c r="J7" s="217">
        <v>11.9</v>
      </c>
      <c r="K7" s="217">
        <v>10.7</v>
      </c>
      <c r="L7" s="217">
        <v>6.4</v>
      </c>
      <c r="M7" s="217">
        <v>5.8</v>
      </c>
      <c r="N7" s="217">
        <v>9.3467213114754095</v>
      </c>
      <c r="P7" s="844"/>
    </row>
    <row r="8" spans="1:26" ht="11.25" customHeight="1" x14ac:dyDescent="0.35">
      <c r="A8" s="569">
        <v>1973</v>
      </c>
      <c r="B8" s="217">
        <v>4.7</v>
      </c>
      <c r="C8" s="217">
        <v>4.7</v>
      </c>
      <c r="D8" s="217">
        <v>6.5</v>
      </c>
      <c r="E8" s="217">
        <v>7.2</v>
      </c>
      <c r="F8" s="217">
        <v>11.3</v>
      </c>
      <c r="G8" s="217">
        <v>14.9</v>
      </c>
      <c r="H8" s="217">
        <v>15.7</v>
      </c>
      <c r="I8" s="217">
        <v>16.5</v>
      </c>
      <c r="J8" s="217">
        <v>14.3</v>
      </c>
      <c r="K8" s="217">
        <v>9.4</v>
      </c>
      <c r="L8" s="217">
        <v>6.2</v>
      </c>
      <c r="M8" s="217">
        <v>5.0999999999999996</v>
      </c>
      <c r="N8" s="217">
        <v>9.7391780821917813</v>
      </c>
      <c r="P8" s="844"/>
    </row>
    <row r="9" spans="1:26" ht="11.25" customHeight="1" x14ac:dyDescent="0.35">
      <c r="A9" s="569">
        <v>1974</v>
      </c>
      <c r="B9" s="217">
        <v>6.1</v>
      </c>
      <c r="C9" s="217">
        <v>5.8</v>
      </c>
      <c r="D9" s="217">
        <v>5.8</v>
      </c>
      <c r="E9" s="217">
        <v>8</v>
      </c>
      <c r="F9" s="217">
        <v>10.9</v>
      </c>
      <c r="G9" s="217">
        <v>13.7</v>
      </c>
      <c r="H9" s="217">
        <v>15.1</v>
      </c>
      <c r="I9" s="217">
        <v>15.2</v>
      </c>
      <c r="J9" s="217">
        <v>12.1</v>
      </c>
      <c r="K9" s="217">
        <v>7.9</v>
      </c>
      <c r="L9" s="217">
        <v>6.7</v>
      </c>
      <c r="M9" s="217">
        <v>8</v>
      </c>
      <c r="N9" s="217">
        <v>9.6339726027397266</v>
      </c>
      <c r="P9" s="844"/>
    </row>
    <row r="10" spans="1:26" ht="11.25" customHeight="1" x14ac:dyDescent="0.35">
      <c r="A10" s="569">
        <v>1975</v>
      </c>
      <c r="B10" s="217">
        <v>6.7</v>
      </c>
      <c r="C10" s="217">
        <v>4.7</v>
      </c>
      <c r="D10" s="217">
        <v>5</v>
      </c>
      <c r="E10" s="217">
        <v>8.3000000000000007</v>
      </c>
      <c r="F10" s="217">
        <v>9.6999999999999993</v>
      </c>
      <c r="G10" s="217">
        <v>14.5</v>
      </c>
      <c r="H10" s="217">
        <v>17.2</v>
      </c>
      <c r="I10" s="217">
        <v>18.2</v>
      </c>
      <c r="J10" s="217">
        <v>13.4</v>
      </c>
      <c r="K10" s="217">
        <v>10.199999999999999</v>
      </c>
      <c r="L10" s="217">
        <v>6.3</v>
      </c>
      <c r="M10" s="217">
        <v>5.3</v>
      </c>
      <c r="N10" s="217">
        <v>9.9942465753424656</v>
      </c>
      <c r="P10" s="844"/>
    </row>
    <row r="11" spans="1:26" ht="11.25" customHeight="1" x14ac:dyDescent="0.35">
      <c r="A11" s="569">
        <v>1976</v>
      </c>
      <c r="B11" s="217">
        <v>5.9</v>
      </c>
      <c r="C11" s="217">
        <v>4.8</v>
      </c>
      <c r="D11" s="217">
        <v>5</v>
      </c>
      <c r="E11" s="217">
        <v>8</v>
      </c>
      <c r="F11" s="217">
        <v>11.8</v>
      </c>
      <c r="G11" s="217">
        <v>16.7</v>
      </c>
      <c r="H11" s="217">
        <v>18.3</v>
      </c>
      <c r="I11" s="217">
        <v>17.3</v>
      </c>
      <c r="J11" s="217">
        <v>13.4</v>
      </c>
      <c r="K11" s="217">
        <v>10.7</v>
      </c>
      <c r="L11" s="217">
        <v>6.2</v>
      </c>
      <c r="M11" s="217">
        <v>2.2000000000000002</v>
      </c>
      <c r="N11" s="217">
        <v>10.042076502732241</v>
      </c>
      <c r="P11" s="844"/>
    </row>
    <row r="12" spans="1:26" ht="11.25" customHeight="1" x14ac:dyDescent="0.35">
      <c r="A12" s="569">
        <v>1977</v>
      </c>
      <c r="B12" s="217">
        <v>3</v>
      </c>
      <c r="C12" s="217">
        <v>5.0999999999999996</v>
      </c>
      <c r="D12" s="217">
        <v>7</v>
      </c>
      <c r="E12" s="217">
        <v>7.3</v>
      </c>
      <c r="F12" s="217">
        <v>10.4</v>
      </c>
      <c r="G12" s="217">
        <v>12.4</v>
      </c>
      <c r="H12" s="217">
        <v>15.9</v>
      </c>
      <c r="I12" s="217">
        <v>15.3</v>
      </c>
      <c r="J12" s="217">
        <v>13.1</v>
      </c>
      <c r="K12" s="217">
        <v>11.7</v>
      </c>
      <c r="L12" s="217">
        <v>6.4</v>
      </c>
      <c r="M12" s="217">
        <v>6.2</v>
      </c>
      <c r="N12" s="217">
        <v>9.5158904109589031</v>
      </c>
      <c r="P12" s="844"/>
    </row>
    <row r="13" spans="1:26" ht="11.25" customHeight="1" x14ac:dyDescent="0.35">
      <c r="A13" s="569">
        <v>1978</v>
      </c>
      <c r="B13" s="217">
        <v>3.4</v>
      </c>
      <c r="C13" s="217">
        <v>3.6</v>
      </c>
      <c r="D13" s="217">
        <v>6.8</v>
      </c>
      <c r="E13" s="217">
        <v>6.4</v>
      </c>
      <c r="F13" s="217">
        <v>11.3</v>
      </c>
      <c r="G13" s="217">
        <v>13.6</v>
      </c>
      <c r="H13" s="217">
        <v>14.7</v>
      </c>
      <c r="I13" s="217">
        <v>14.9</v>
      </c>
      <c r="J13" s="217">
        <v>14</v>
      </c>
      <c r="K13" s="217">
        <v>11.9</v>
      </c>
      <c r="L13" s="217">
        <v>8.6</v>
      </c>
      <c r="M13" s="217">
        <v>4.3</v>
      </c>
      <c r="N13" s="217">
        <v>9.4934246575342467</v>
      </c>
      <c r="P13" s="844"/>
    </row>
    <row r="14" spans="1:26" s="839" customFormat="1" ht="21" customHeight="1" x14ac:dyDescent="0.35">
      <c r="A14" s="876">
        <v>1979</v>
      </c>
      <c r="B14" s="838">
        <v>0.5</v>
      </c>
      <c r="C14" s="838">
        <v>1.4</v>
      </c>
      <c r="D14" s="838">
        <v>4.8</v>
      </c>
      <c r="E14" s="838">
        <v>7.6</v>
      </c>
      <c r="F14" s="838">
        <v>9.6999999999999993</v>
      </c>
      <c r="G14" s="838">
        <v>14.1</v>
      </c>
      <c r="H14" s="838">
        <v>16.2</v>
      </c>
      <c r="I14" s="838">
        <v>14.9</v>
      </c>
      <c r="J14" s="838">
        <v>13.2</v>
      </c>
      <c r="K14" s="838">
        <v>11.2</v>
      </c>
      <c r="L14" s="838">
        <v>7</v>
      </c>
      <c r="M14" s="838">
        <v>5.5</v>
      </c>
      <c r="N14" s="838">
        <v>8.8849315068493144</v>
      </c>
      <c r="P14" s="951"/>
    </row>
    <row r="15" spans="1:26" ht="11.25" customHeight="1" x14ac:dyDescent="0.35">
      <c r="A15" s="569">
        <v>1980</v>
      </c>
      <c r="B15" s="217">
        <v>2.4</v>
      </c>
      <c r="C15" s="217">
        <v>6</v>
      </c>
      <c r="D15" s="217">
        <v>4.9000000000000004</v>
      </c>
      <c r="E15" s="217">
        <v>8.6999999999999993</v>
      </c>
      <c r="F15" s="217">
        <v>11</v>
      </c>
      <c r="G15" s="217">
        <v>13.8</v>
      </c>
      <c r="H15" s="217">
        <v>14.5</v>
      </c>
      <c r="I15" s="217">
        <v>15.7</v>
      </c>
      <c r="J15" s="217">
        <v>14.6</v>
      </c>
      <c r="K15" s="217">
        <v>9</v>
      </c>
      <c r="L15" s="217">
        <v>6.6</v>
      </c>
      <c r="M15" s="217">
        <v>5.8</v>
      </c>
      <c r="N15" s="217">
        <v>9.418852459016394</v>
      </c>
      <c r="P15" s="844"/>
    </row>
    <row r="16" spans="1:26" ht="11.25" customHeight="1" x14ac:dyDescent="0.35">
      <c r="A16" s="569">
        <v>1981</v>
      </c>
      <c r="B16" s="217">
        <v>4.8</v>
      </c>
      <c r="C16" s="217">
        <v>3.3</v>
      </c>
      <c r="D16" s="217">
        <v>6.6</v>
      </c>
      <c r="E16" s="217">
        <v>7.8</v>
      </c>
      <c r="F16" s="217">
        <v>10.5</v>
      </c>
      <c r="G16" s="217">
        <v>13.3</v>
      </c>
      <c r="H16" s="217">
        <v>15.6</v>
      </c>
      <c r="I16" s="217">
        <v>16.2</v>
      </c>
      <c r="J16" s="217">
        <v>14.6</v>
      </c>
      <c r="K16" s="217">
        <v>7.6</v>
      </c>
      <c r="L16" s="217">
        <v>7.7</v>
      </c>
      <c r="M16" s="217">
        <v>0.8</v>
      </c>
      <c r="N16" s="217">
        <v>9.0945205479452049</v>
      </c>
      <c r="P16" s="844"/>
    </row>
    <row r="17" spans="1:16" ht="11.25" customHeight="1" x14ac:dyDescent="0.35">
      <c r="A17" s="569">
        <v>1982</v>
      </c>
      <c r="B17" s="217">
        <v>2.8</v>
      </c>
      <c r="C17" s="217">
        <v>4.8</v>
      </c>
      <c r="D17" s="217">
        <v>5.8</v>
      </c>
      <c r="E17" s="217">
        <v>8.1999999999999993</v>
      </c>
      <c r="F17" s="217">
        <v>11.1</v>
      </c>
      <c r="G17" s="217">
        <v>11.2</v>
      </c>
      <c r="H17" s="217">
        <v>16.2</v>
      </c>
      <c r="I17" s="217">
        <v>15.4</v>
      </c>
      <c r="J17" s="217">
        <v>13.8</v>
      </c>
      <c r="K17" s="217">
        <v>9.8000000000000007</v>
      </c>
      <c r="L17" s="217">
        <v>7.4</v>
      </c>
      <c r="M17" s="217">
        <v>4.0999999999999996</v>
      </c>
      <c r="N17" s="217">
        <v>9.2427397260273967</v>
      </c>
      <c r="P17" s="844"/>
    </row>
    <row r="18" spans="1:16" ht="11.25" customHeight="1" x14ac:dyDescent="0.35">
      <c r="A18" s="569">
        <v>1983</v>
      </c>
      <c r="B18" s="217">
        <v>6.2</v>
      </c>
      <c r="C18" s="217">
        <v>1.9</v>
      </c>
      <c r="D18" s="217">
        <v>6.1</v>
      </c>
      <c r="E18" s="217">
        <v>6.3</v>
      </c>
      <c r="F18" s="217">
        <v>9.6</v>
      </c>
      <c r="G18" s="217">
        <v>13.6</v>
      </c>
      <c r="H18" s="217">
        <v>18.399999999999999</v>
      </c>
      <c r="I18" s="217">
        <v>16.8</v>
      </c>
      <c r="J18" s="217">
        <v>13.2</v>
      </c>
      <c r="K18" s="217">
        <v>10</v>
      </c>
      <c r="L18" s="217">
        <v>7.3</v>
      </c>
      <c r="M18" s="217">
        <v>5.5</v>
      </c>
      <c r="N18" s="217">
        <v>9.6323287671232887</v>
      </c>
      <c r="P18" s="844"/>
    </row>
    <row r="19" spans="1:16" ht="11.25" customHeight="1" x14ac:dyDescent="0.35">
      <c r="A19" s="569">
        <v>1984</v>
      </c>
      <c r="B19" s="217">
        <v>3.3</v>
      </c>
      <c r="C19" s="217">
        <v>3.5</v>
      </c>
      <c r="D19" s="217">
        <v>4.5</v>
      </c>
      <c r="E19" s="217">
        <v>7.7</v>
      </c>
      <c r="F19" s="217">
        <v>9.5</v>
      </c>
      <c r="G19" s="217">
        <v>13.9</v>
      </c>
      <c r="H19" s="217">
        <v>16.2</v>
      </c>
      <c r="I19" s="217">
        <v>17</v>
      </c>
      <c r="J19" s="217">
        <v>13.2</v>
      </c>
      <c r="K19" s="217">
        <v>10.7</v>
      </c>
      <c r="L19" s="217">
        <v>7.7</v>
      </c>
      <c r="M19" s="217">
        <v>5</v>
      </c>
      <c r="N19" s="217">
        <v>9.3680327868852462</v>
      </c>
      <c r="P19" s="844"/>
    </row>
    <row r="20" spans="1:16" ht="11.25" customHeight="1" x14ac:dyDescent="0.35">
      <c r="A20" s="569">
        <v>1985</v>
      </c>
      <c r="B20" s="217">
        <v>1</v>
      </c>
      <c r="C20" s="217">
        <v>2.5</v>
      </c>
      <c r="D20" s="217">
        <v>4.4000000000000004</v>
      </c>
      <c r="E20" s="217">
        <v>8</v>
      </c>
      <c r="F20" s="217">
        <v>10.4</v>
      </c>
      <c r="G20" s="217">
        <v>12.2</v>
      </c>
      <c r="H20" s="217">
        <v>15.6</v>
      </c>
      <c r="I20" s="217">
        <v>14.2</v>
      </c>
      <c r="J20" s="217">
        <v>14.1</v>
      </c>
      <c r="K20" s="217">
        <v>10.7</v>
      </c>
      <c r="L20" s="217">
        <v>4</v>
      </c>
      <c r="M20" s="217">
        <v>6.1</v>
      </c>
      <c r="N20" s="217">
        <v>8.6394520547945195</v>
      </c>
      <c r="P20" s="844"/>
    </row>
    <row r="21" spans="1:16" ht="11.25" customHeight="1" x14ac:dyDescent="0.35">
      <c r="A21" s="569">
        <v>1986</v>
      </c>
      <c r="B21" s="217">
        <v>3.2</v>
      </c>
      <c r="C21" s="217">
        <v>-0.5</v>
      </c>
      <c r="D21" s="217">
        <v>4.9000000000000004</v>
      </c>
      <c r="E21" s="217">
        <v>5.4</v>
      </c>
      <c r="F21" s="217">
        <v>10.6</v>
      </c>
      <c r="G21" s="217">
        <v>14.1</v>
      </c>
      <c r="H21" s="217">
        <v>15.4</v>
      </c>
      <c r="I21" s="217">
        <v>13.2</v>
      </c>
      <c r="J21" s="217">
        <v>11</v>
      </c>
      <c r="K21" s="217">
        <v>10.6</v>
      </c>
      <c r="L21" s="217">
        <v>7.3</v>
      </c>
      <c r="M21" s="217">
        <v>5.8</v>
      </c>
      <c r="N21" s="217">
        <v>8.4786301369863022</v>
      </c>
      <c r="P21" s="844"/>
    </row>
    <row r="22" spans="1:16" ht="11.25" customHeight="1" x14ac:dyDescent="0.35">
      <c r="A22" s="569">
        <v>1987</v>
      </c>
      <c r="B22" s="217">
        <v>1.1000000000000001</v>
      </c>
      <c r="C22" s="217">
        <v>3.7</v>
      </c>
      <c r="D22" s="217">
        <v>4.0999999999999996</v>
      </c>
      <c r="E22" s="217">
        <v>9.4</v>
      </c>
      <c r="F22" s="217">
        <v>9.6999999999999993</v>
      </c>
      <c r="G22" s="217">
        <v>12.2</v>
      </c>
      <c r="H22" s="217">
        <v>15.5</v>
      </c>
      <c r="I22" s="217">
        <v>15.2</v>
      </c>
      <c r="J22" s="217">
        <v>13.3</v>
      </c>
      <c r="K22" s="217">
        <v>9.3000000000000007</v>
      </c>
      <c r="L22" s="217">
        <v>6.4</v>
      </c>
      <c r="M22" s="217">
        <v>4.7</v>
      </c>
      <c r="N22" s="217">
        <v>8.7402739726027399</v>
      </c>
      <c r="P22" s="844"/>
    </row>
    <row r="23" spans="1:16" ht="11.25" customHeight="1" x14ac:dyDescent="0.35">
      <c r="A23" s="569">
        <v>1988</v>
      </c>
      <c r="B23" s="217">
        <v>4.9000000000000004</v>
      </c>
      <c r="C23" s="217">
        <v>4.5</v>
      </c>
      <c r="D23" s="217">
        <v>5.8</v>
      </c>
      <c r="E23" s="217">
        <v>7.8</v>
      </c>
      <c r="F23" s="217">
        <v>11.2</v>
      </c>
      <c r="G23" s="217">
        <v>14</v>
      </c>
      <c r="H23" s="217">
        <v>14.4</v>
      </c>
      <c r="I23" s="217">
        <v>14.9</v>
      </c>
      <c r="J23" s="217">
        <v>13.2</v>
      </c>
      <c r="K23" s="217">
        <v>9.4</v>
      </c>
      <c r="L23" s="217">
        <v>5.3</v>
      </c>
      <c r="M23" s="217">
        <v>7.1</v>
      </c>
      <c r="N23" s="217">
        <v>9.3939890710382503</v>
      </c>
      <c r="P23" s="844"/>
    </row>
    <row r="24" spans="1:16" s="839" customFormat="1" ht="21" customHeight="1" x14ac:dyDescent="0.35">
      <c r="A24" s="876">
        <v>1989</v>
      </c>
      <c r="B24" s="838">
        <v>6.1</v>
      </c>
      <c r="C24" s="838">
        <v>5.8</v>
      </c>
      <c r="D24" s="838">
        <v>7</v>
      </c>
      <c r="E24" s="838">
        <v>6.1</v>
      </c>
      <c r="F24" s="838">
        <v>12.5</v>
      </c>
      <c r="G24" s="838">
        <v>14</v>
      </c>
      <c r="H24" s="838">
        <v>17.399999999999999</v>
      </c>
      <c r="I24" s="838">
        <v>16.100000000000001</v>
      </c>
      <c r="J24" s="838">
        <v>14.1</v>
      </c>
      <c r="K24" s="838">
        <v>11.5</v>
      </c>
      <c r="L24" s="838">
        <v>6.4</v>
      </c>
      <c r="M24" s="838">
        <v>4.5</v>
      </c>
      <c r="N24" s="838">
        <v>10.16027397260274</v>
      </c>
      <c r="P24" s="951"/>
    </row>
    <row r="25" spans="1:16" ht="11.25" customHeight="1" x14ac:dyDescent="0.35">
      <c r="A25" s="569">
        <v>1990</v>
      </c>
      <c r="B25" s="217">
        <v>6.3</v>
      </c>
      <c r="C25" s="217">
        <v>7</v>
      </c>
      <c r="D25" s="217">
        <v>8</v>
      </c>
      <c r="E25" s="217">
        <v>7.7</v>
      </c>
      <c r="F25" s="217">
        <v>12.1</v>
      </c>
      <c r="G25" s="217">
        <v>13.3</v>
      </c>
      <c r="H25" s="217">
        <v>16.3</v>
      </c>
      <c r="I25" s="217">
        <v>17.600000000000001</v>
      </c>
      <c r="J25" s="217">
        <v>13.1</v>
      </c>
      <c r="K25" s="217">
        <v>12</v>
      </c>
      <c r="L25" s="217">
        <v>7.2</v>
      </c>
      <c r="M25" s="217">
        <v>5.0999999999999996</v>
      </c>
      <c r="N25" s="217">
        <v>10.505205479452053</v>
      </c>
      <c r="P25" s="844"/>
    </row>
    <row r="26" spans="1:16" ht="11.25" customHeight="1" x14ac:dyDescent="0.35">
      <c r="A26" s="569">
        <v>1991</v>
      </c>
      <c r="B26" s="217">
        <v>3.7</v>
      </c>
      <c r="C26" s="217">
        <v>2.4</v>
      </c>
      <c r="D26" s="217">
        <v>7.8</v>
      </c>
      <c r="E26" s="217">
        <v>8</v>
      </c>
      <c r="F26" s="217">
        <v>11</v>
      </c>
      <c r="G26" s="217">
        <v>12.2</v>
      </c>
      <c r="H26" s="217">
        <v>17.100000000000001</v>
      </c>
      <c r="I26" s="217">
        <v>17</v>
      </c>
      <c r="J26" s="217">
        <v>14.7</v>
      </c>
      <c r="K26" s="217">
        <v>10.3</v>
      </c>
      <c r="L26" s="217">
        <v>7</v>
      </c>
      <c r="M26" s="217">
        <v>5</v>
      </c>
      <c r="N26" s="217">
        <v>9.7345205479452073</v>
      </c>
      <c r="P26" s="844"/>
    </row>
    <row r="27" spans="1:16" ht="11.25" customHeight="1" x14ac:dyDescent="0.35">
      <c r="A27" s="569">
        <v>1992</v>
      </c>
      <c r="B27" s="217">
        <v>4</v>
      </c>
      <c r="C27" s="217">
        <v>5.9</v>
      </c>
      <c r="D27" s="217">
        <v>7.4</v>
      </c>
      <c r="E27" s="217">
        <v>8.6</v>
      </c>
      <c r="F27" s="217">
        <v>13.1</v>
      </c>
      <c r="G27" s="217">
        <v>15.5</v>
      </c>
      <c r="H27" s="217">
        <v>16.100000000000001</v>
      </c>
      <c r="I27" s="217">
        <v>15.3</v>
      </c>
      <c r="J27" s="217">
        <v>13.2</v>
      </c>
      <c r="K27" s="217">
        <v>7.8</v>
      </c>
      <c r="L27" s="217">
        <v>7.5</v>
      </c>
      <c r="M27" s="217">
        <v>4.0999999999999996</v>
      </c>
      <c r="N27" s="217">
        <v>9.8822404371584707</v>
      </c>
      <c r="P27" s="844"/>
    </row>
    <row r="28" spans="1:16" ht="11.25" customHeight="1" x14ac:dyDescent="0.35">
      <c r="A28" s="569">
        <v>1993</v>
      </c>
      <c r="B28" s="217">
        <v>6</v>
      </c>
      <c r="C28" s="217">
        <v>5.4</v>
      </c>
      <c r="D28" s="217">
        <v>6.6</v>
      </c>
      <c r="E28" s="217">
        <v>9.3000000000000007</v>
      </c>
      <c r="F28" s="217">
        <v>11.2</v>
      </c>
      <c r="G28" s="217">
        <v>14.4</v>
      </c>
      <c r="H28" s="217">
        <v>15.1</v>
      </c>
      <c r="I28" s="217">
        <v>14.4</v>
      </c>
      <c r="J28" s="217">
        <v>12.5</v>
      </c>
      <c r="K28" s="217">
        <v>8.5</v>
      </c>
      <c r="L28" s="217">
        <v>5</v>
      </c>
      <c r="M28" s="217">
        <v>5.3</v>
      </c>
      <c r="N28" s="217">
        <v>9.4994520547945207</v>
      </c>
      <c r="P28" s="844"/>
    </row>
    <row r="29" spans="1:16" ht="11.25" customHeight="1" x14ac:dyDescent="0.35">
      <c r="A29" s="569">
        <v>1994</v>
      </c>
      <c r="B29" s="217">
        <v>5.2</v>
      </c>
      <c r="C29" s="217">
        <v>3.5</v>
      </c>
      <c r="D29" s="217">
        <v>7.6</v>
      </c>
      <c r="E29" s="217">
        <v>8.1</v>
      </c>
      <c r="F29" s="217">
        <v>10.4</v>
      </c>
      <c r="G29" s="217">
        <v>14.3</v>
      </c>
      <c r="H29" s="217">
        <v>17.600000000000001</v>
      </c>
      <c r="I29" s="217">
        <v>15.9</v>
      </c>
      <c r="J29" s="217">
        <v>12.7</v>
      </c>
      <c r="K29" s="217">
        <v>10.199999999999999</v>
      </c>
      <c r="L29" s="217">
        <v>10.1</v>
      </c>
      <c r="M29" s="217">
        <v>6.4</v>
      </c>
      <c r="N29" s="217">
        <v>10.209041095890411</v>
      </c>
      <c r="P29" s="844"/>
    </row>
    <row r="30" spans="1:16" ht="11.25" customHeight="1" x14ac:dyDescent="0.35">
      <c r="A30" s="569">
        <v>1995</v>
      </c>
      <c r="B30" s="217">
        <v>4.9000000000000004</v>
      </c>
      <c r="C30" s="217">
        <v>6.7</v>
      </c>
      <c r="D30" s="217">
        <v>5.6</v>
      </c>
      <c r="E30" s="217">
        <v>8.9</v>
      </c>
      <c r="F30" s="217">
        <v>11.6</v>
      </c>
      <c r="G30" s="217">
        <v>14</v>
      </c>
      <c r="H30" s="217">
        <v>18.399999999999999</v>
      </c>
      <c r="I30" s="217">
        <v>18.899999999999999</v>
      </c>
      <c r="J30" s="217">
        <v>13.8</v>
      </c>
      <c r="K30" s="217">
        <v>13.2</v>
      </c>
      <c r="L30" s="217">
        <v>8.1</v>
      </c>
      <c r="M30" s="217">
        <v>2.8</v>
      </c>
      <c r="N30" s="217">
        <v>10.6</v>
      </c>
      <c r="P30" s="844"/>
    </row>
    <row r="31" spans="1:16" ht="11.25" customHeight="1" x14ac:dyDescent="0.35">
      <c r="A31" s="569">
        <v>1996</v>
      </c>
      <c r="B31" s="217">
        <v>4.8</v>
      </c>
      <c r="C31" s="217">
        <v>3.1</v>
      </c>
      <c r="D31" s="217">
        <v>4.5999999999999996</v>
      </c>
      <c r="E31" s="217">
        <v>8.6999999999999993</v>
      </c>
      <c r="F31" s="217">
        <v>9.3000000000000007</v>
      </c>
      <c r="G31" s="217">
        <v>14.4</v>
      </c>
      <c r="H31" s="217">
        <v>16.399999999999999</v>
      </c>
      <c r="I31" s="217">
        <v>16.661709999999999</v>
      </c>
      <c r="J31" s="217">
        <v>13.682029999999999</v>
      </c>
      <c r="K31" s="217">
        <v>11.83</v>
      </c>
      <c r="L31" s="217">
        <v>6.1566000000000001</v>
      </c>
      <c r="M31" s="217">
        <v>3.49</v>
      </c>
      <c r="N31" s="217">
        <v>9.4469724316939896</v>
      </c>
      <c r="P31" s="844"/>
    </row>
    <row r="32" spans="1:16" ht="11.25" customHeight="1" x14ac:dyDescent="0.35">
      <c r="A32" s="569">
        <v>1997</v>
      </c>
      <c r="B32" s="217">
        <v>2.9</v>
      </c>
      <c r="C32" s="217">
        <v>6.8833960000000003</v>
      </c>
      <c r="D32" s="217">
        <v>8.3699999999999992</v>
      </c>
      <c r="E32" s="217">
        <v>9.102957</v>
      </c>
      <c r="F32" s="217">
        <v>11.534948979591855</v>
      </c>
      <c r="G32" s="217">
        <v>13.960645724258308</v>
      </c>
      <c r="H32" s="217">
        <v>16.934470000000001</v>
      </c>
      <c r="I32" s="217">
        <v>18.601929999999999</v>
      </c>
      <c r="J32" s="217">
        <v>14.45698</v>
      </c>
      <c r="K32" s="217">
        <v>10.457649999999999</v>
      </c>
      <c r="L32" s="217">
        <v>8.9300719999999991</v>
      </c>
      <c r="M32" s="217">
        <v>6.1433835845896025</v>
      </c>
      <c r="N32" s="217">
        <v>10.71087284717089</v>
      </c>
      <c r="P32" s="844"/>
    </row>
    <row r="33" spans="1:16" ht="11.25" customHeight="1" x14ac:dyDescent="0.35">
      <c r="A33" s="569">
        <v>1998</v>
      </c>
      <c r="B33" s="217">
        <v>5.4680743243243253</v>
      </c>
      <c r="C33" s="217">
        <v>7.7498158379373843</v>
      </c>
      <c r="D33" s="217">
        <v>8.0339732888146909</v>
      </c>
      <c r="E33" s="217">
        <v>7.8395470383275336</v>
      </c>
      <c r="F33" s="217">
        <v>12.895641025641012</v>
      </c>
      <c r="G33" s="217">
        <v>14.134380610412952</v>
      </c>
      <c r="H33" s="217">
        <v>15.477916666666681</v>
      </c>
      <c r="I33" s="217">
        <v>15.9444162436548</v>
      </c>
      <c r="J33" s="217">
        <v>14.796416083916064</v>
      </c>
      <c r="K33" s="217">
        <v>10.603407155025558</v>
      </c>
      <c r="L33" s="217">
        <v>7.2508789062499996</v>
      </c>
      <c r="M33" s="217">
        <v>5.8817512274959238</v>
      </c>
      <c r="N33" s="217">
        <v>10.523540001396592</v>
      </c>
      <c r="P33" s="844"/>
    </row>
    <row r="34" spans="1:16" s="839" customFormat="1" ht="21" customHeight="1" x14ac:dyDescent="0.35">
      <c r="A34" s="876">
        <v>1999</v>
      </c>
      <c r="B34" s="838">
        <v>5.8053017944535084</v>
      </c>
      <c r="C34" s="838">
        <v>5.5577779999999999</v>
      </c>
      <c r="D34" s="838">
        <v>7.4179383116883102</v>
      </c>
      <c r="E34" s="838">
        <v>9.4185245901639316</v>
      </c>
      <c r="F34" s="838">
        <v>12.792039800995035</v>
      </c>
      <c r="G34" s="838">
        <v>13.711610169491522</v>
      </c>
      <c r="H34" s="838">
        <v>17.482343749999998</v>
      </c>
      <c r="I34" s="838">
        <v>16.299186991869931</v>
      </c>
      <c r="J34" s="838">
        <v>15.73313559322035</v>
      </c>
      <c r="K34" s="838">
        <v>10.966670000000001</v>
      </c>
      <c r="L34" s="838">
        <v>8.076797945205481</v>
      </c>
      <c r="M34" s="838">
        <v>4.99</v>
      </c>
      <c r="N34" s="838">
        <v>10.71829515907301</v>
      </c>
      <c r="P34" s="951"/>
    </row>
    <row r="35" spans="1:16" ht="11.25" customHeight="1" x14ac:dyDescent="0.35">
      <c r="A35" s="569">
        <v>2000</v>
      </c>
      <c r="B35" s="217">
        <v>5.5</v>
      </c>
      <c r="C35" s="217">
        <v>6.4474003440818421</v>
      </c>
      <c r="D35" s="217">
        <v>7.5415849673202748</v>
      </c>
      <c r="E35" s="217">
        <v>7.9014455782312973</v>
      </c>
      <c r="F35" s="217">
        <v>12.056405990016644</v>
      </c>
      <c r="G35" s="217">
        <v>14.664597315436243</v>
      </c>
      <c r="H35" s="217">
        <v>15.2</v>
      </c>
      <c r="I35" s="217">
        <v>16.739999999999998</v>
      </c>
      <c r="J35" s="217">
        <v>15.9</v>
      </c>
      <c r="K35" s="217">
        <v>10.54458</v>
      </c>
      <c r="L35" s="217">
        <v>7.1394599999999997</v>
      </c>
      <c r="M35" s="217">
        <v>5.8130470000000001</v>
      </c>
      <c r="N35" s="217">
        <v>10.465584299087006</v>
      </c>
      <c r="P35" s="844"/>
    </row>
    <row r="36" spans="1:16" ht="11.25" customHeight="1" x14ac:dyDescent="0.35">
      <c r="A36" s="569">
        <v>2001</v>
      </c>
      <c r="B36" s="217">
        <v>3.9</v>
      </c>
      <c r="C36" s="217">
        <v>4.8</v>
      </c>
      <c r="D36" s="217">
        <v>5.4520661211765011</v>
      </c>
      <c r="E36" s="217">
        <v>7.8069055890143435</v>
      </c>
      <c r="F36" s="217">
        <v>12.438506704130079</v>
      </c>
      <c r="G36" s="217">
        <v>13.984007021507185</v>
      </c>
      <c r="H36" s="217">
        <v>16.7042857306235</v>
      </c>
      <c r="I36" s="217">
        <v>16.736888115639452</v>
      </c>
      <c r="J36" s="217">
        <v>14.051209999999999</v>
      </c>
      <c r="K36" s="217">
        <v>13.556113550626554</v>
      </c>
      <c r="L36" s="217">
        <v>7.9217599999999999</v>
      </c>
      <c r="M36" s="217">
        <v>4.1053754298442362</v>
      </c>
      <c r="N36" s="217">
        <v>10.156182968572317</v>
      </c>
      <c r="P36" s="844"/>
    </row>
    <row r="37" spans="1:16" ht="11.25" customHeight="1" x14ac:dyDescent="0.35">
      <c r="A37" s="569">
        <v>2002</v>
      </c>
      <c r="B37" s="217">
        <v>6.0935626073528537</v>
      </c>
      <c r="C37" s="217">
        <v>7.2432170564871887</v>
      </c>
      <c r="D37" s="217">
        <v>7.627061855656021</v>
      </c>
      <c r="E37" s="217">
        <v>9.3586572387943523</v>
      </c>
      <c r="F37" s="217">
        <v>11.9220512976758</v>
      </c>
      <c r="G37" s="217">
        <v>14.315691493927163</v>
      </c>
      <c r="H37" s="217">
        <v>15.892109769081783</v>
      </c>
      <c r="I37" s="217">
        <v>16.969863006105161</v>
      </c>
      <c r="J37" s="217">
        <v>14.491534396664386</v>
      </c>
      <c r="K37" s="217">
        <v>10.277474402338775</v>
      </c>
      <c r="L37" s="217">
        <v>8.7937276049460351</v>
      </c>
      <c r="M37" s="217">
        <v>5.9577249589997558</v>
      </c>
      <c r="N37" s="217">
        <v>10.763105984726341</v>
      </c>
      <c r="P37" s="844"/>
    </row>
    <row r="38" spans="1:16" ht="11.25" customHeight="1" x14ac:dyDescent="0.35">
      <c r="A38" s="569">
        <v>2003</v>
      </c>
      <c r="B38" s="217">
        <v>4.8622377606408369</v>
      </c>
      <c r="C38" s="217">
        <v>4.4552380890718526</v>
      </c>
      <c r="D38" s="217">
        <v>7.8190641153209954</v>
      </c>
      <c r="E38" s="217">
        <v>9.8975351992601031</v>
      </c>
      <c r="F38" s="217">
        <v>12.085008518735432</v>
      </c>
      <c r="G38" s="217">
        <v>15.930809865954895</v>
      </c>
      <c r="H38" s="217">
        <v>17.487113406486099</v>
      </c>
      <c r="I38" s="217">
        <v>18.012842478613329</v>
      </c>
      <c r="J38" s="217">
        <v>14.342253516445219</v>
      </c>
      <c r="K38" s="217">
        <v>9</v>
      </c>
      <c r="L38" s="217">
        <v>8.3604477572588412</v>
      </c>
      <c r="M38" s="217">
        <v>5.0321684680331673</v>
      </c>
      <c r="N38" s="217">
        <v>10.640902832450164</v>
      </c>
      <c r="P38" s="844"/>
    </row>
    <row r="39" spans="1:16" ht="11.25" customHeight="1" x14ac:dyDescent="0.35">
      <c r="A39" s="569">
        <v>2004</v>
      </c>
      <c r="B39" s="217">
        <v>5.4868043119111238</v>
      </c>
      <c r="C39" s="217">
        <v>5.5967455672456516</v>
      </c>
      <c r="D39" s="217">
        <v>6.6432904522030602</v>
      </c>
      <c r="E39" s="217">
        <v>9.5569549001991465</v>
      </c>
      <c r="F39" s="217">
        <v>12.102722346349978</v>
      </c>
      <c r="G39" s="217">
        <v>15.308178055656622</v>
      </c>
      <c r="H39" s="217">
        <v>15.689478425156297</v>
      </c>
      <c r="I39" s="217">
        <v>17.387140315642501</v>
      </c>
      <c r="J39" s="217">
        <v>14.777574375587939</v>
      </c>
      <c r="K39" s="217">
        <v>10.582326090972737</v>
      </c>
      <c r="L39" s="217">
        <v>8.0063209152890664</v>
      </c>
      <c r="M39" s="217">
        <v>5.7080769266188147</v>
      </c>
      <c r="N39" s="217">
        <v>10.582982168815839</v>
      </c>
      <c r="P39" s="844"/>
    </row>
    <row r="40" spans="1:16" ht="11.25" customHeight="1" x14ac:dyDescent="0.35">
      <c r="A40" s="569">
        <v>2005</v>
      </c>
      <c r="B40" s="217">
        <v>6.360477666268685</v>
      </c>
      <c r="C40" s="217">
        <v>4.5031772796007594</v>
      </c>
      <c r="D40" s="217">
        <v>7.2435185315305892</v>
      </c>
      <c r="E40" s="217">
        <v>8.8338164239377992</v>
      </c>
      <c r="F40" s="217">
        <v>11.219830264544321</v>
      </c>
      <c r="G40" s="217">
        <v>15.35154472424732</v>
      </c>
      <c r="H40" s="217">
        <v>16.591846420409603</v>
      </c>
      <c r="I40" s="217">
        <v>16.10456347588509</v>
      </c>
      <c r="J40" s="217">
        <v>15.028099838309531</v>
      </c>
      <c r="K40" s="217">
        <v>13.022032520780719</v>
      </c>
      <c r="L40" s="217">
        <v>6.4</v>
      </c>
      <c r="M40" s="217">
        <v>4.8209076263722954</v>
      </c>
      <c r="N40" s="217">
        <v>10.495208945488194</v>
      </c>
      <c r="P40" s="844"/>
    </row>
    <row r="41" spans="1:16" ht="11.25" customHeight="1" x14ac:dyDescent="0.35">
      <c r="A41" s="569">
        <v>2006</v>
      </c>
      <c r="B41" s="217">
        <v>4.5208400711200536</v>
      </c>
      <c r="C41" s="217">
        <v>4.1678571442235262</v>
      </c>
      <c r="D41" s="217">
        <v>4.9589614858928837</v>
      </c>
      <c r="E41" s="217">
        <v>8.4927943692265995</v>
      </c>
      <c r="F41" s="217">
        <v>11.832312933973917</v>
      </c>
      <c r="G41" s="217">
        <v>15.750964898812143</v>
      </c>
      <c r="H41" s="217">
        <v>19.260521739130457</v>
      </c>
      <c r="I41" s="217">
        <v>16.177730375426627</v>
      </c>
      <c r="J41" s="217">
        <v>16.399114260407455</v>
      </c>
      <c r="K41" s="217">
        <v>12.777853492333893</v>
      </c>
      <c r="L41" s="217">
        <v>8.0778072502210421</v>
      </c>
      <c r="M41" s="217">
        <v>6.3857751277683201</v>
      </c>
      <c r="N41" s="217">
        <v>10.771655549022759</v>
      </c>
      <c r="P41" s="844"/>
    </row>
    <row r="42" spans="1:16" ht="11.25" customHeight="1" x14ac:dyDescent="0.35">
      <c r="A42" s="569">
        <v>2007</v>
      </c>
      <c r="B42" s="217">
        <v>6.9166382252559693</v>
      </c>
      <c r="C42" s="217">
        <v>6.0491541347445272</v>
      </c>
      <c r="D42" s="217">
        <v>7.119779286926998</v>
      </c>
      <c r="E42" s="217">
        <v>11.167372134038811</v>
      </c>
      <c r="F42" s="217">
        <v>11.873684210526305</v>
      </c>
      <c r="G42" s="217">
        <v>14.936684303350948</v>
      </c>
      <c r="H42" s="217">
        <v>15.249076923076903</v>
      </c>
      <c r="I42" s="217">
        <v>15.544753086419725</v>
      </c>
      <c r="J42" s="217">
        <v>13.850392927308461</v>
      </c>
      <c r="K42" s="217">
        <v>10.997004608294951</v>
      </c>
      <c r="L42" s="217">
        <v>7.5381369426751661</v>
      </c>
      <c r="M42" s="217">
        <v>4.9970046082949375</v>
      </c>
      <c r="N42" s="217">
        <v>10.541890614812925</v>
      </c>
      <c r="P42" s="844"/>
    </row>
    <row r="43" spans="1:16" ht="11.25" customHeight="1" x14ac:dyDescent="0.35">
      <c r="A43" s="569">
        <v>2008</v>
      </c>
      <c r="B43" s="217">
        <v>6.3732718894009075</v>
      </c>
      <c r="C43" s="217">
        <v>5.3641215105557851</v>
      </c>
      <c r="D43" s="217">
        <v>6.0956221198156735</v>
      </c>
      <c r="E43" s="217">
        <v>7.9446825393040941</v>
      </c>
      <c r="F43" s="217">
        <v>13.036482334869415</v>
      </c>
      <c r="G43" s="217">
        <v>14.02829888712243</v>
      </c>
      <c r="H43" s="217">
        <v>16.258532818532796</v>
      </c>
      <c r="I43" s="217">
        <v>16.218125960061442</v>
      </c>
      <c r="J43" s="217">
        <v>13.536587301587298</v>
      </c>
      <c r="K43" s="217">
        <v>9.752732871439548</v>
      </c>
      <c r="L43" s="217">
        <v>6.9775396825396916</v>
      </c>
      <c r="M43" s="217">
        <v>3.7199692780337941</v>
      </c>
      <c r="N43" s="217">
        <v>9.9597530916925798</v>
      </c>
      <c r="P43" s="844"/>
    </row>
    <row r="44" spans="1:16" s="839" customFormat="1" ht="21" customHeight="1" x14ac:dyDescent="0.35">
      <c r="A44" s="876">
        <v>2009</v>
      </c>
      <c r="B44" s="838">
        <v>3.2990015360983169</v>
      </c>
      <c r="C44" s="838">
        <v>4.3562074829932005</v>
      </c>
      <c r="D44" s="838">
        <v>6.9284946236559151</v>
      </c>
      <c r="E44" s="838">
        <v>9.7061904761904838</v>
      </c>
      <c r="F44" s="838">
        <v>11.942780337941629</v>
      </c>
      <c r="G44" s="838">
        <v>14.765712012728722</v>
      </c>
      <c r="H44" s="838">
        <v>16.170890937019937</v>
      </c>
      <c r="I44" s="838">
        <v>16.556144393241148</v>
      </c>
      <c r="J44" s="838">
        <v>14.185396825396799</v>
      </c>
      <c r="K44" s="838">
        <v>11.483256528417797</v>
      </c>
      <c r="L44" s="838">
        <v>8.4215079365079379</v>
      </c>
      <c r="M44" s="838">
        <v>3.0854070660522313</v>
      </c>
      <c r="N44" s="838">
        <v>10.103515794914422</v>
      </c>
      <c r="P44" s="951"/>
    </row>
    <row r="45" spans="1:16" ht="11.25" customHeight="1" x14ac:dyDescent="0.35">
      <c r="A45" s="569">
        <v>2010</v>
      </c>
      <c r="B45" s="217">
        <v>1.4950076804915511</v>
      </c>
      <c r="C45" s="217">
        <v>2.7501700680272121</v>
      </c>
      <c r="D45" s="217">
        <v>6.0979262672811148</v>
      </c>
      <c r="E45" s="217">
        <v>8.8769841269841177</v>
      </c>
      <c r="F45" s="217">
        <v>10.791321044546862</v>
      </c>
      <c r="G45" s="217">
        <v>15.277936507936493</v>
      </c>
      <c r="H45" s="217">
        <v>17.015360983102941</v>
      </c>
      <c r="I45" s="217">
        <v>15.349385560675874</v>
      </c>
      <c r="J45" s="217">
        <v>13.958412698412697</v>
      </c>
      <c r="K45" s="217">
        <v>10.398003072196628</v>
      </c>
      <c r="L45" s="217">
        <v>5.3789682539682531</v>
      </c>
      <c r="M45" s="217">
        <v>-0.27019969278033767</v>
      </c>
      <c r="N45" s="217">
        <v>8.9560404435746914</v>
      </c>
      <c r="O45" s="217"/>
    </row>
    <row r="46" spans="1:16" ht="11.25" customHeight="1" x14ac:dyDescent="0.35">
      <c r="A46" s="569">
        <v>2011</v>
      </c>
      <c r="B46" s="217">
        <v>3.8559907834101361</v>
      </c>
      <c r="C46" s="217">
        <v>6.3465986394557863</v>
      </c>
      <c r="D46" s="217">
        <v>6.7610599078341025</v>
      </c>
      <c r="E46" s="217">
        <v>11.665952380952367</v>
      </c>
      <c r="F46" s="217">
        <v>12.25522273425498</v>
      </c>
      <c r="G46" s="217">
        <v>14.019206349206344</v>
      </c>
      <c r="H46" s="217">
        <v>15.312596006144402</v>
      </c>
      <c r="I46" s="217">
        <v>15.434715821812595</v>
      </c>
      <c r="J46" s="217">
        <v>15.103015873015867</v>
      </c>
      <c r="K46" s="217">
        <v>12.381182795698939</v>
      </c>
      <c r="L46" s="217">
        <v>9.5318253968254165</v>
      </c>
      <c r="M46" s="217">
        <v>5.9211981566820171</v>
      </c>
      <c r="N46" s="217">
        <v>10.731193737769079</v>
      </c>
      <c r="O46" s="217"/>
    </row>
    <row r="47" spans="1:16" ht="11.25" customHeight="1" x14ac:dyDescent="0.35">
      <c r="A47" s="569">
        <v>2012</v>
      </c>
      <c r="B47" s="217">
        <v>5.4687403993855597</v>
      </c>
      <c r="C47" s="217">
        <v>4.3885878489326737</v>
      </c>
      <c r="D47" s="217">
        <v>8.453917050086952</v>
      </c>
      <c r="E47" s="217">
        <v>7.3394444444444318</v>
      </c>
      <c r="F47" s="217">
        <v>11.592165898617509</v>
      </c>
      <c r="G47" s="217">
        <v>13.587777777777774</v>
      </c>
      <c r="H47" s="217">
        <v>15.389170506912443</v>
      </c>
      <c r="I47" s="217">
        <v>16.631182795698958</v>
      </c>
      <c r="J47" s="217">
        <v>13.180873015873011</v>
      </c>
      <c r="K47" s="217">
        <v>9.5118279569892543</v>
      </c>
      <c r="L47" s="217">
        <v>6.6510317460317436</v>
      </c>
      <c r="M47" s="217">
        <v>4.8353302611367139</v>
      </c>
      <c r="N47" s="217">
        <v>9.7770361696079391</v>
      </c>
      <c r="O47" s="217"/>
    </row>
    <row r="48" spans="1:16" ht="11.25" customHeight="1" x14ac:dyDescent="0.35">
      <c r="A48" s="569">
        <v>2013</v>
      </c>
      <c r="B48" s="217">
        <v>3.925576036866361</v>
      </c>
      <c r="C48" s="217">
        <v>3.3813775510204045</v>
      </c>
      <c r="D48" s="217">
        <v>2.9526881720430067</v>
      </c>
      <c r="E48" s="217">
        <v>7.4101587301587299</v>
      </c>
      <c r="F48" s="217">
        <v>10.551766513056833</v>
      </c>
      <c r="G48" s="217">
        <v>13.947222222222216</v>
      </c>
      <c r="H48" s="217">
        <v>18.235253456221201</v>
      </c>
      <c r="I48" s="217">
        <v>16.916129032258038</v>
      </c>
      <c r="J48" s="217">
        <v>13.899126984126982</v>
      </c>
      <c r="K48" s="217">
        <v>12.471812596006115</v>
      </c>
      <c r="L48" s="217">
        <v>6.3696825396825467</v>
      </c>
      <c r="M48" s="217">
        <v>6.3963133640552972</v>
      </c>
      <c r="N48" s="217">
        <v>9.749041095890405</v>
      </c>
      <c r="O48" s="217"/>
    </row>
    <row r="49" spans="1:16" ht="11.25" customHeight="1" x14ac:dyDescent="0.35">
      <c r="A49" s="569">
        <v>2014</v>
      </c>
      <c r="B49" s="217">
        <v>5.6493855606758885</v>
      </c>
      <c r="C49" s="217">
        <v>6.2704931972789169</v>
      </c>
      <c r="D49" s="217">
        <v>7.5602150537634518</v>
      </c>
      <c r="E49" s="217">
        <v>10.11103174603176</v>
      </c>
      <c r="F49" s="217">
        <v>12.258832565284154</v>
      </c>
      <c r="G49" s="217">
        <v>15.220396825396808</v>
      </c>
      <c r="H49" s="217">
        <v>17.595545314900153</v>
      </c>
      <c r="I49" s="217">
        <v>15.227112135176627</v>
      </c>
      <c r="J49" s="217">
        <v>14.895634920634924</v>
      </c>
      <c r="K49" s="217">
        <v>12.317665130568361</v>
      </c>
      <c r="L49" s="217">
        <v>8.4129365079365037</v>
      </c>
      <c r="M49" s="217">
        <v>5.4869431643625113</v>
      </c>
      <c r="N49" s="217">
        <v>10.941754729288974</v>
      </c>
      <c r="O49" s="217"/>
    </row>
    <row r="50" spans="1:16" ht="11.25" customHeight="1" x14ac:dyDescent="0.35">
      <c r="A50" s="569">
        <v>2015</v>
      </c>
      <c r="B50" s="217">
        <v>4.7771889400921639</v>
      </c>
      <c r="C50" s="217">
        <v>4.2897959183673429</v>
      </c>
      <c r="D50" s="217">
        <v>6.3312596006144481</v>
      </c>
      <c r="E50" s="217">
        <v>9.0862698412698446</v>
      </c>
      <c r="F50" s="217">
        <v>10.863594470046065</v>
      </c>
      <c r="G50" s="217">
        <v>14.006666666666668</v>
      </c>
      <c r="H50" s="217">
        <v>15.721198156682016</v>
      </c>
      <c r="I50" s="217">
        <v>15.923041474654402</v>
      </c>
      <c r="J50" s="217">
        <v>12.746666666666657</v>
      </c>
      <c r="K50" s="217">
        <v>10.881029185867897</v>
      </c>
      <c r="L50" s="217">
        <v>9.4925793650793739</v>
      </c>
      <c r="M50" s="217">
        <v>9.5079493087557729</v>
      </c>
      <c r="N50" s="217">
        <v>10.340391389432487</v>
      </c>
      <c r="O50" s="217"/>
    </row>
    <row r="51" spans="1:16" ht="11.25" customHeight="1" x14ac:dyDescent="0.35">
      <c r="A51" s="569">
        <v>2016</v>
      </c>
      <c r="B51" s="217">
        <v>5.681528417818746</v>
      </c>
      <c r="C51" s="217">
        <v>5.0745484400656782</v>
      </c>
      <c r="D51" s="217">
        <v>6.1062980030721956</v>
      </c>
      <c r="E51" s="217">
        <v>7.5040476190476175</v>
      </c>
      <c r="F51" s="217">
        <v>12.165076923076928</v>
      </c>
      <c r="G51" s="217">
        <v>14.861269841269838</v>
      </c>
      <c r="H51" s="217">
        <v>16.704147465437789</v>
      </c>
      <c r="I51" s="217">
        <v>16.861136712749619</v>
      </c>
      <c r="J51" s="217">
        <v>15.787539682539686</v>
      </c>
      <c r="K51" s="217">
        <v>10.878955453149002</v>
      </c>
      <c r="L51" s="217">
        <v>5.844206349206349</v>
      </c>
      <c r="M51" s="217">
        <v>6.4665898617511504</v>
      </c>
      <c r="N51" s="217">
        <v>10.349315648832043</v>
      </c>
      <c r="O51" s="217"/>
    </row>
    <row r="52" spans="1:16" ht="11.25" customHeight="1" x14ac:dyDescent="0.35">
      <c r="A52" s="569">
        <v>2017</v>
      </c>
      <c r="B52" s="217">
        <v>4.3282642089093697</v>
      </c>
      <c r="C52" s="217">
        <v>6.2210884353741509</v>
      </c>
      <c r="D52" s="217">
        <v>8.4882488479262701</v>
      </c>
      <c r="E52" s="217">
        <v>9.0172619047619058</v>
      </c>
      <c r="F52" s="217">
        <v>13.006944444444459</v>
      </c>
      <c r="G52" s="217">
        <v>15.909126984126983</v>
      </c>
      <c r="H52" s="217">
        <v>16.464976958525344</v>
      </c>
      <c r="I52" s="217">
        <v>15.639400921658986</v>
      </c>
      <c r="J52" s="217">
        <v>13.5084126984127</v>
      </c>
      <c r="K52" s="217">
        <v>12.337173579109065</v>
      </c>
      <c r="L52" s="217">
        <v>6.9952380952380935</v>
      </c>
      <c r="M52" s="217">
        <v>5.0512288786482342</v>
      </c>
      <c r="N52" s="217">
        <v>10.607931615568603</v>
      </c>
      <c r="O52" s="217"/>
    </row>
    <row r="53" spans="1:16" ht="11.25" customHeight="1" x14ac:dyDescent="0.35">
      <c r="A53" s="569">
        <v>2018</v>
      </c>
      <c r="B53" s="217">
        <v>5.2506912442396292</v>
      </c>
      <c r="C53" s="217">
        <v>3.0865646258503459</v>
      </c>
      <c r="D53" s="217">
        <v>4.8905529953917046</v>
      </c>
      <c r="E53" s="217">
        <v>9.5443650793650825</v>
      </c>
      <c r="F53" s="217">
        <v>12.939247311827957</v>
      </c>
      <c r="G53" s="217">
        <v>15.94531746031746</v>
      </c>
      <c r="H53" s="217">
        <v>18.701382488479258</v>
      </c>
      <c r="I53" s="217">
        <v>16.740476190476187</v>
      </c>
      <c r="J53" s="217">
        <v>13.797380952380957</v>
      </c>
      <c r="K53" s="217">
        <v>10.707603686635942</v>
      </c>
      <c r="L53" s="217">
        <v>8.2326984126984133</v>
      </c>
      <c r="M53" s="217">
        <v>6.8139784946236563</v>
      </c>
      <c r="N53" s="217">
        <v>10.601037181996086</v>
      </c>
      <c r="O53" s="217"/>
    </row>
    <row r="54" spans="1:16" s="839" customFormat="1" ht="21" customHeight="1" x14ac:dyDescent="0.35">
      <c r="A54" s="876">
        <v>2019</v>
      </c>
      <c r="B54" s="838">
        <v>4.2364055299539167</v>
      </c>
      <c r="C54" s="838">
        <v>6.8850340136054422</v>
      </c>
      <c r="D54" s="838">
        <v>7.9186635944700461</v>
      </c>
      <c r="E54" s="838">
        <v>9.0707142857142973</v>
      </c>
      <c r="F54" s="838">
        <v>11.211981566820278</v>
      </c>
      <c r="G54" s="838">
        <v>14.349365079365079</v>
      </c>
      <c r="H54" s="838">
        <v>17.60030721966206</v>
      </c>
      <c r="I54" s="838">
        <v>17.074687500000007</v>
      </c>
      <c r="J54" s="838">
        <v>14.287936507936505</v>
      </c>
      <c r="K54" s="838">
        <v>10.133717357910905</v>
      </c>
      <c r="L54" s="838">
        <v>6.4570634920634928</v>
      </c>
      <c r="M54" s="838">
        <v>6.0425499231950832</v>
      </c>
      <c r="N54" s="838">
        <v>10.461646648727987</v>
      </c>
      <c r="P54" s="951"/>
    </row>
    <row r="55" spans="1:16" ht="11.25" customHeight="1" x14ac:dyDescent="0.35">
      <c r="A55" s="569">
        <v>2020</v>
      </c>
      <c r="B55" s="217">
        <v>6.6804147465437786</v>
      </c>
      <c r="C55" s="217">
        <v>6.3850574712643686</v>
      </c>
      <c r="D55" s="217">
        <v>6.7927035330261116</v>
      </c>
      <c r="E55" s="217">
        <v>10.323255555555557</v>
      </c>
      <c r="F55" s="217">
        <v>12.563517665130567</v>
      </c>
      <c r="G55" s="217">
        <v>15.092460317460315</v>
      </c>
      <c r="H55" s="217">
        <v>15.675422427035326</v>
      </c>
      <c r="I55" s="217">
        <v>17.216743471582181</v>
      </c>
      <c r="J55" s="217">
        <v>13.98134920634921</v>
      </c>
      <c r="K55" s="217">
        <v>10.45353302611367</v>
      </c>
      <c r="L55" s="217">
        <v>8.7361904761904778</v>
      </c>
      <c r="M55" s="217">
        <v>5.2747311827956986</v>
      </c>
      <c r="N55" s="217">
        <v>10.774681368722351</v>
      </c>
      <c r="O55" s="217"/>
    </row>
    <row r="56" spans="1:16" ht="11.25" customHeight="1" thickBot="1" x14ac:dyDescent="0.4">
      <c r="A56" s="885">
        <v>2021</v>
      </c>
      <c r="B56" s="849">
        <v>3.291551459293395</v>
      </c>
      <c r="C56" s="849">
        <v>5.1307823129251711</v>
      </c>
      <c r="D56" s="849">
        <v>7.344777265745007</v>
      </c>
      <c r="E56" s="849">
        <v>6.5510317460317413</v>
      </c>
      <c r="F56" s="849">
        <v>10.120276497695849</v>
      </c>
      <c r="G56" s="953">
        <v>15.427857142857166</v>
      </c>
      <c r="H56" s="849"/>
      <c r="I56" s="849"/>
      <c r="J56" s="849"/>
      <c r="K56" s="849"/>
      <c r="L56" s="849"/>
      <c r="M56" s="849"/>
      <c r="N56" s="849"/>
      <c r="O56" s="217"/>
    </row>
    <row r="57" spans="1:16" ht="14.25" customHeight="1" thickTop="1" x14ac:dyDescent="0.35">
      <c r="A57" s="2"/>
    </row>
    <row r="58" spans="1:16" s="8" customFormat="1" ht="11.25" customHeight="1" x14ac:dyDescent="0.25">
      <c r="A58" s="408" t="s">
        <v>968</v>
      </c>
      <c r="B58" s="956"/>
      <c r="C58" s="956"/>
      <c r="D58" s="956"/>
      <c r="E58" s="956"/>
      <c r="F58" s="956"/>
      <c r="G58" s="956"/>
      <c r="H58" s="956"/>
      <c r="I58" s="956"/>
      <c r="J58" s="956"/>
      <c r="K58" s="956"/>
      <c r="L58" s="956"/>
      <c r="M58" s="956"/>
      <c r="N58" s="956"/>
    </row>
    <row r="59" spans="1:16" s="93" customFormat="1" ht="11" x14ac:dyDescent="0.25">
      <c r="A59" s="152" t="s">
        <v>958</v>
      </c>
      <c r="B59" s="959"/>
    </row>
    <row r="60" spans="1:16" s="8" customFormat="1" ht="11.25" customHeight="1" x14ac:dyDescent="0.25">
      <c r="A60" s="408" t="s">
        <v>974</v>
      </c>
      <c r="B60" s="956"/>
      <c r="C60" s="956"/>
      <c r="D60" s="956"/>
      <c r="E60" s="956"/>
      <c r="F60" s="956"/>
      <c r="G60" s="956"/>
      <c r="H60" s="956"/>
      <c r="I60" s="956"/>
      <c r="J60" s="956"/>
      <c r="K60" s="956"/>
      <c r="L60" s="956"/>
      <c r="M60" s="956"/>
      <c r="N60" s="956"/>
    </row>
    <row r="61" spans="1:16" s="8" customFormat="1" ht="11.25" customHeight="1" x14ac:dyDescent="0.25">
      <c r="A61" s="408" t="s">
        <v>975</v>
      </c>
      <c r="B61" s="956"/>
      <c r="C61" s="956"/>
      <c r="D61" s="956"/>
      <c r="E61" s="956"/>
      <c r="F61" s="956"/>
      <c r="G61" s="956"/>
      <c r="H61" s="956"/>
      <c r="I61" s="956"/>
      <c r="J61" s="956"/>
      <c r="K61" s="956"/>
      <c r="L61" s="956"/>
      <c r="M61" s="956"/>
      <c r="N61" s="956"/>
    </row>
    <row r="62" spans="1:16" s="8" customFormat="1" ht="11.25" customHeight="1" x14ac:dyDescent="0.25">
      <c r="A62" s="408" t="s">
        <v>960</v>
      </c>
      <c r="B62" s="956"/>
      <c r="C62" s="956"/>
      <c r="D62" s="956"/>
      <c r="E62" s="956"/>
      <c r="F62" s="956"/>
      <c r="G62" s="956"/>
      <c r="H62" s="956"/>
      <c r="I62" s="956"/>
      <c r="J62" s="956"/>
      <c r="K62" s="956"/>
      <c r="L62" s="956"/>
      <c r="M62" s="956"/>
      <c r="N62" s="956"/>
    </row>
    <row r="63" spans="1:16" s="8" customFormat="1" ht="11.25" customHeight="1" x14ac:dyDescent="0.25">
      <c r="A63" s="404" t="s">
        <v>972</v>
      </c>
      <c r="B63" s="169"/>
      <c r="C63" s="169"/>
      <c r="D63" s="169"/>
      <c r="E63" s="169"/>
    </row>
    <row r="64" spans="1:16" s="93" customFormat="1" ht="11" x14ac:dyDescent="0.25">
      <c r="A64" s="152" t="s">
        <v>963</v>
      </c>
      <c r="B64" s="959"/>
    </row>
    <row r="65" spans="1:16" x14ac:dyDescent="0.35">
      <c r="B65" s="960"/>
      <c r="C65" s="960"/>
      <c r="D65" s="960"/>
      <c r="E65" s="960"/>
      <c r="F65" s="960"/>
      <c r="G65" s="960"/>
      <c r="H65" s="960"/>
      <c r="I65" s="960"/>
      <c r="J65" s="960"/>
      <c r="K65" s="960"/>
      <c r="L65" s="960"/>
      <c r="M65" s="960"/>
    </row>
    <row r="66" spans="1:16" x14ac:dyDescent="0.35">
      <c r="A66" s="569"/>
      <c r="B66" s="217"/>
      <c r="C66" s="217"/>
      <c r="D66" s="217"/>
      <c r="E66" s="217"/>
      <c r="F66" s="217"/>
      <c r="G66" s="217"/>
      <c r="H66" s="217"/>
      <c r="I66" s="217"/>
      <c r="J66" s="217"/>
      <c r="K66" s="217"/>
      <c r="L66" s="217"/>
      <c r="M66" s="217"/>
      <c r="N66" s="217"/>
      <c r="O66" s="569"/>
      <c r="P66" s="217"/>
    </row>
    <row r="67" spans="1:16" x14ac:dyDescent="0.35">
      <c r="A67" s="569"/>
      <c r="B67" s="217"/>
      <c r="C67" s="217"/>
      <c r="D67" s="217"/>
      <c r="E67" s="217"/>
      <c r="F67" s="217"/>
      <c r="G67" s="217"/>
      <c r="H67" s="217"/>
      <c r="I67" s="217"/>
      <c r="J67" s="217"/>
      <c r="K67" s="217"/>
      <c r="L67" s="217"/>
      <c r="M67" s="217"/>
      <c r="N67" s="217"/>
      <c r="O67" s="569"/>
      <c r="P67" s="217"/>
    </row>
    <row r="68" spans="1:16" x14ac:dyDescent="0.35">
      <c r="A68" s="569"/>
      <c r="B68" s="838"/>
      <c r="C68" s="838"/>
      <c r="D68" s="838"/>
      <c r="E68" s="838"/>
      <c r="F68" s="838"/>
      <c r="G68" s="838"/>
      <c r="H68" s="838"/>
      <c r="I68" s="838"/>
      <c r="J68" s="838"/>
      <c r="K68" s="838"/>
      <c r="L68" s="838"/>
      <c r="M68" s="838"/>
      <c r="N68" s="838"/>
      <c r="O68" s="569"/>
      <c r="P68" s="217"/>
    </row>
    <row r="69" spans="1:16" x14ac:dyDescent="0.35">
      <c r="B69" s="217"/>
      <c r="C69" s="217"/>
      <c r="D69" s="217"/>
      <c r="E69" s="217"/>
      <c r="F69" s="217"/>
      <c r="G69" s="217"/>
      <c r="H69" s="217"/>
      <c r="I69" s="217"/>
      <c r="J69" s="217"/>
      <c r="K69" s="217"/>
      <c r="L69" s="217"/>
      <c r="M69" s="217"/>
      <c r="N69" s="217"/>
    </row>
    <row r="70" spans="1:16" x14ac:dyDescent="0.35">
      <c r="B70" s="217"/>
      <c r="C70" s="217"/>
      <c r="D70" s="217"/>
      <c r="E70" s="217"/>
      <c r="F70" s="217"/>
      <c r="G70" s="217"/>
      <c r="H70" s="217"/>
      <c r="I70" s="217"/>
      <c r="J70" s="217"/>
      <c r="K70" s="217"/>
      <c r="L70" s="217"/>
      <c r="M70" s="217"/>
      <c r="N70" s="217"/>
    </row>
    <row r="71" spans="1:16" x14ac:dyDescent="0.35">
      <c r="B71" s="217"/>
      <c r="C71" s="217"/>
      <c r="D71" s="217"/>
      <c r="E71" s="217"/>
      <c r="F71" s="217"/>
      <c r="G71" s="217"/>
      <c r="H71" s="217"/>
      <c r="I71" s="217"/>
      <c r="J71" s="217"/>
      <c r="K71" s="217"/>
      <c r="L71" s="217"/>
      <c r="M71" s="217"/>
      <c r="N71" s="217"/>
    </row>
    <row r="72" spans="1:16" x14ac:dyDescent="0.35">
      <c r="B72" s="217"/>
      <c r="C72" s="217"/>
      <c r="D72" s="217"/>
      <c r="E72" s="217"/>
      <c r="F72" s="217"/>
      <c r="G72" s="217"/>
      <c r="H72" s="217"/>
      <c r="I72" s="217"/>
      <c r="J72" s="217"/>
      <c r="K72" s="217"/>
      <c r="L72" s="217"/>
      <c r="M72" s="217"/>
      <c r="N72" s="217"/>
    </row>
    <row r="73" spans="1:16" x14ac:dyDescent="0.35">
      <c r="B73" s="217"/>
      <c r="C73" s="217"/>
      <c r="D73" s="217"/>
      <c r="E73" s="217"/>
      <c r="F73" s="217"/>
      <c r="G73" s="217"/>
      <c r="H73" s="217"/>
      <c r="I73" s="217"/>
      <c r="J73" s="217"/>
      <c r="K73" s="217"/>
      <c r="L73" s="217"/>
      <c r="M73" s="217"/>
      <c r="N73" s="217"/>
    </row>
    <row r="75" spans="1:16" x14ac:dyDescent="0.35">
      <c r="B75" s="957"/>
      <c r="C75" s="957"/>
      <c r="D75" s="957"/>
      <c r="E75" s="957"/>
      <c r="F75" s="957"/>
      <c r="G75" s="957"/>
      <c r="H75" s="957"/>
      <c r="I75" s="957"/>
      <c r="J75" s="957"/>
      <c r="K75" s="957"/>
      <c r="L75" s="957"/>
      <c r="M75" s="957"/>
      <c r="N75" s="957"/>
    </row>
    <row r="76" spans="1:16" x14ac:dyDescent="0.35">
      <c r="B76" s="957"/>
      <c r="C76" s="957"/>
      <c r="D76" s="957"/>
      <c r="E76" s="957"/>
      <c r="F76" s="957"/>
      <c r="G76" s="957"/>
      <c r="H76" s="957"/>
      <c r="I76" s="957"/>
      <c r="J76" s="957"/>
      <c r="K76" s="957"/>
      <c r="L76" s="957"/>
      <c r="M76" s="957"/>
      <c r="N76" s="957"/>
    </row>
    <row r="77" spans="1:16" x14ac:dyDescent="0.35">
      <c r="B77" s="957"/>
      <c r="C77" s="957"/>
      <c r="D77" s="957"/>
      <c r="E77" s="957"/>
      <c r="F77" s="957"/>
      <c r="G77" s="957"/>
      <c r="H77" s="957"/>
      <c r="I77" s="957"/>
      <c r="J77" s="957"/>
      <c r="K77" s="957"/>
      <c r="L77" s="957"/>
      <c r="M77" s="957"/>
      <c r="N77" s="957"/>
    </row>
    <row r="78" spans="1:16" x14ac:dyDescent="0.35">
      <c r="B78" s="957"/>
      <c r="C78" s="957"/>
      <c r="D78" s="957"/>
      <c r="E78" s="957"/>
      <c r="F78" s="957"/>
      <c r="G78" s="957"/>
      <c r="H78" s="957"/>
      <c r="I78" s="957"/>
      <c r="J78" s="957"/>
      <c r="K78" s="957"/>
      <c r="L78" s="957"/>
      <c r="M78" s="957"/>
      <c r="N78" s="957"/>
    </row>
    <row r="79" spans="1:16" x14ac:dyDescent="0.35">
      <c r="B79" s="957"/>
      <c r="C79" s="957"/>
      <c r="D79" s="957"/>
      <c r="E79" s="957"/>
      <c r="F79" s="957"/>
      <c r="G79" s="957"/>
      <c r="H79" s="957"/>
      <c r="I79" s="957"/>
      <c r="J79" s="957"/>
      <c r="K79" s="957"/>
      <c r="L79" s="957"/>
      <c r="M79" s="957"/>
      <c r="N79" s="957"/>
    </row>
    <row r="80" spans="1:16" x14ac:dyDescent="0.35">
      <c r="B80" s="957"/>
      <c r="C80" s="957"/>
      <c r="D80" s="957"/>
      <c r="E80" s="957"/>
      <c r="F80" s="957"/>
      <c r="G80" s="957"/>
      <c r="H80" s="957"/>
      <c r="I80" s="957"/>
      <c r="J80" s="957"/>
      <c r="K80" s="957"/>
      <c r="L80" s="957"/>
      <c r="M80" s="957"/>
      <c r="N80" s="957"/>
    </row>
    <row r="81" spans="2:14" x14ac:dyDescent="0.35">
      <c r="B81" s="957"/>
      <c r="C81" s="957"/>
      <c r="D81" s="957"/>
      <c r="E81" s="957"/>
      <c r="F81" s="957"/>
      <c r="G81" s="957"/>
      <c r="H81" s="957"/>
      <c r="I81" s="957"/>
      <c r="J81" s="957"/>
      <c r="K81" s="957"/>
      <c r="L81" s="957"/>
      <c r="M81" s="957"/>
      <c r="N81" s="957"/>
    </row>
    <row r="82" spans="2:14" x14ac:dyDescent="0.35">
      <c r="B82" s="957"/>
      <c r="C82" s="957"/>
      <c r="D82" s="957"/>
      <c r="E82" s="957"/>
      <c r="F82" s="957"/>
      <c r="G82" s="957"/>
      <c r="H82" s="957"/>
      <c r="I82" s="957"/>
      <c r="J82" s="957"/>
      <c r="K82" s="957"/>
      <c r="L82" s="957"/>
      <c r="M82" s="957"/>
      <c r="N82" s="957"/>
    </row>
    <row r="119" spans="2:14" x14ac:dyDescent="0.35">
      <c r="B119" s="958"/>
      <c r="C119" s="958"/>
      <c r="D119" s="958"/>
      <c r="E119" s="958"/>
      <c r="F119" s="958"/>
      <c r="G119" s="958"/>
      <c r="H119" s="958"/>
      <c r="I119" s="958"/>
      <c r="J119" s="958"/>
      <c r="K119" s="958"/>
      <c r="L119" s="958"/>
      <c r="M119" s="958"/>
      <c r="N119" s="958"/>
    </row>
    <row r="120" spans="2:14" x14ac:dyDescent="0.35">
      <c r="B120" s="958"/>
      <c r="C120" s="958"/>
      <c r="D120" s="958"/>
      <c r="E120" s="958"/>
      <c r="F120" s="958"/>
      <c r="G120" s="958"/>
      <c r="H120" s="958"/>
      <c r="I120" s="958"/>
      <c r="J120" s="958"/>
      <c r="K120" s="958"/>
      <c r="L120" s="958"/>
      <c r="M120" s="958"/>
      <c r="N120" s="958"/>
    </row>
    <row r="121" spans="2:14" x14ac:dyDescent="0.35">
      <c r="B121" s="958"/>
      <c r="C121" s="958"/>
      <c r="D121" s="958"/>
      <c r="E121" s="958"/>
      <c r="F121" s="958"/>
      <c r="G121" s="958"/>
      <c r="H121" s="958"/>
      <c r="I121" s="958"/>
      <c r="J121" s="958"/>
      <c r="K121" s="958"/>
      <c r="L121" s="958"/>
      <c r="M121" s="958"/>
      <c r="N121" s="958"/>
    </row>
    <row r="122" spans="2:14" x14ac:dyDescent="0.35">
      <c r="B122" s="958"/>
      <c r="C122" s="958"/>
      <c r="D122" s="958"/>
      <c r="E122" s="958"/>
      <c r="F122" s="958"/>
      <c r="G122" s="958"/>
      <c r="H122" s="958"/>
      <c r="I122" s="958"/>
      <c r="J122" s="958"/>
      <c r="K122" s="958"/>
      <c r="L122" s="958"/>
      <c r="M122" s="958"/>
      <c r="N122" s="958"/>
    </row>
    <row r="123" spans="2:14" x14ac:dyDescent="0.35">
      <c r="B123" s="958"/>
      <c r="C123" s="958"/>
      <c r="D123" s="958"/>
      <c r="E123" s="958"/>
      <c r="F123" s="958"/>
      <c r="G123" s="958"/>
      <c r="H123" s="958"/>
      <c r="I123" s="958"/>
      <c r="J123" s="958"/>
      <c r="K123" s="958"/>
      <c r="L123" s="958"/>
      <c r="M123" s="958"/>
      <c r="N123" s="958"/>
    </row>
    <row r="124" spans="2:14" x14ac:dyDescent="0.35">
      <c r="B124" s="958"/>
      <c r="C124" s="958"/>
      <c r="D124" s="958"/>
      <c r="E124" s="958"/>
      <c r="F124" s="958"/>
      <c r="G124" s="958"/>
      <c r="H124" s="958"/>
      <c r="I124" s="958"/>
      <c r="J124" s="958"/>
      <c r="K124" s="958"/>
      <c r="L124" s="958"/>
      <c r="M124" s="958"/>
      <c r="N124" s="958"/>
    </row>
    <row r="125" spans="2:14" x14ac:dyDescent="0.35">
      <c r="B125" s="958"/>
      <c r="C125" s="958"/>
      <c r="D125" s="958"/>
      <c r="E125" s="958"/>
      <c r="F125" s="958"/>
      <c r="G125" s="958"/>
      <c r="H125" s="958"/>
      <c r="I125" s="958"/>
      <c r="J125" s="958"/>
      <c r="K125" s="958"/>
      <c r="L125" s="958"/>
      <c r="M125" s="958"/>
      <c r="N125" s="958"/>
    </row>
    <row r="126" spans="2:14" x14ac:dyDescent="0.35">
      <c r="B126" s="958"/>
      <c r="C126" s="958"/>
      <c r="D126" s="958"/>
      <c r="E126" s="958"/>
      <c r="F126" s="958"/>
      <c r="G126" s="958"/>
      <c r="H126" s="958"/>
      <c r="I126" s="958"/>
      <c r="J126" s="958"/>
      <c r="K126" s="958"/>
      <c r="L126" s="958"/>
      <c r="M126" s="958"/>
      <c r="N126" s="958"/>
    </row>
    <row r="127" spans="2:14" x14ac:dyDescent="0.35">
      <c r="B127" s="958"/>
      <c r="C127" s="958"/>
      <c r="D127" s="958"/>
      <c r="E127" s="958"/>
      <c r="F127" s="958"/>
      <c r="G127" s="958"/>
      <c r="H127" s="958"/>
      <c r="I127" s="958"/>
      <c r="J127" s="958"/>
      <c r="K127" s="958"/>
      <c r="L127" s="958"/>
      <c r="M127" s="958"/>
      <c r="N127" s="958"/>
    </row>
    <row r="128" spans="2:14" x14ac:dyDescent="0.35">
      <c r="B128" s="958"/>
      <c r="C128" s="958"/>
      <c r="D128" s="958"/>
      <c r="E128" s="958"/>
      <c r="F128" s="958"/>
      <c r="G128" s="958"/>
      <c r="H128" s="958"/>
      <c r="I128" s="958"/>
      <c r="J128" s="958"/>
      <c r="K128" s="958"/>
      <c r="L128" s="958"/>
      <c r="M128" s="958"/>
      <c r="N128" s="958"/>
    </row>
    <row r="129" spans="2:14" x14ac:dyDescent="0.35">
      <c r="B129" s="958"/>
      <c r="C129" s="958"/>
      <c r="D129" s="958"/>
      <c r="E129" s="958"/>
      <c r="F129" s="958"/>
      <c r="G129" s="958"/>
      <c r="H129" s="958"/>
      <c r="I129" s="958"/>
      <c r="J129" s="958"/>
      <c r="K129" s="958"/>
      <c r="L129" s="958"/>
      <c r="M129" s="958"/>
      <c r="N129" s="958"/>
    </row>
    <row r="130" spans="2:14" x14ac:dyDescent="0.35">
      <c r="B130" s="958"/>
      <c r="C130" s="958"/>
      <c r="D130" s="958"/>
      <c r="E130" s="958"/>
      <c r="F130" s="958"/>
      <c r="G130" s="958"/>
      <c r="H130" s="958"/>
      <c r="I130" s="958"/>
      <c r="J130" s="958"/>
      <c r="K130" s="958"/>
      <c r="L130" s="958"/>
      <c r="M130" s="958"/>
      <c r="N130" s="958"/>
    </row>
    <row r="131" spans="2:14" x14ac:dyDescent="0.35">
      <c r="B131" s="958"/>
      <c r="C131" s="958"/>
      <c r="D131" s="958"/>
      <c r="E131" s="958"/>
      <c r="F131" s="958"/>
      <c r="G131" s="958"/>
      <c r="H131" s="958"/>
      <c r="I131" s="958"/>
      <c r="J131" s="958"/>
      <c r="K131" s="958"/>
      <c r="L131" s="958"/>
      <c r="M131" s="958"/>
      <c r="N131" s="958"/>
    </row>
    <row r="132" spans="2:14" x14ac:dyDescent="0.35">
      <c r="B132" s="958"/>
      <c r="C132" s="958"/>
      <c r="D132" s="958"/>
      <c r="E132" s="958"/>
      <c r="F132" s="958"/>
      <c r="G132" s="958"/>
      <c r="H132" s="958"/>
      <c r="I132" s="958"/>
      <c r="J132" s="958"/>
      <c r="K132" s="958"/>
      <c r="L132" s="958"/>
      <c r="M132" s="958"/>
      <c r="N132" s="958"/>
    </row>
    <row r="133" spans="2:14" x14ac:dyDescent="0.35">
      <c r="B133" s="958"/>
      <c r="C133" s="958"/>
      <c r="D133" s="958"/>
      <c r="E133" s="958"/>
      <c r="F133" s="958"/>
      <c r="G133" s="958"/>
      <c r="H133" s="958"/>
      <c r="I133" s="958"/>
      <c r="J133" s="958"/>
      <c r="K133" s="958"/>
      <c r="L133" s="958"/>
      <c r="M133" s="958"/>
      <c r="N133" s="958"/>
    </row>
    <row r="134" spans="2:14" x14ac:dyDescent="0.35">
      <c r="B134" s="958"/>
      <c r="C134" s="958"/>
      <c r="D134" s="958"/>
      <c r="E134" s="958"/>
      <c r="F134" s="958"/>
      <c r="G134" s="958"/>
      <c r="H134" s="958"/>
      <c r="I134" s="958"/>
      <c r="J134" s="958"/>
      <c r="K134" s="958"/>
      <c r="L134" s="958"/>
      <c r="M134" s="958"/>
      <c r="N134" s="958"/>
    </row>
    <row r="135" spans="2:14" x14ac:dyDescent="0.35">
      <c r="B135" s="958"/>
      <c r="C135" s="958"/>
      <c r="D135" s="958"/>
      <c r="E135" s="958"/>
      <c r="F135" s="958"/>
      <c r="G135" s="958"/>
      <c r="H135" s="958"/>
      <c r="I135" s="958"/>
      <c r="J135" s="958"/>
      <c r="K135" s="958"/>
      <c r="L135" s="958"/>
      <c r="M135" s="958"/>
      <c r="N135" s="958"/>
    </row>
    <row r="136" spans="2:14" x14ac:dyDescent="0.35">
      <c r="B136" s="958"/>
      <c r="C136" s="958"/>
      <c r="D136" s="958"/>
      <c r="E136" s="958"/>
      <c r="F136" s="958"/>
      <c r="G136" s="958"/>
      <c r="H136" s="958"/>
      <c r="I136" s="958"/>
      <c r="J136" s="958"/>
      <c r="K136" s="958"/>
      <c r="L136" s="958"/>
      <c r="M136" s="958"/>
      <c r="N136" s="958"/>
    </row>
    <row r="137" spans="2:14" x14ac:dyDescent="0.35">
      <c r="B137" s="958"/>
      <c r="C137" s="958"/>
      <c r="D137" s="958"/>
      <c r="E137" s="958"/>
      <c r="F137" s="958"/>
      <c r="G137" s="958"/>
      <c r="H137" s="958"/>
      <c r="I137" s="958"/>
      <c r="J137" s="958"/>
      <c r="K137" s="958"/>
      <c r="L137" s="958"/>
      <c r="M137" s="958"/>
      <c r="N137" s="958"/>
    </row>
    <row r="138" spans="2:14" x14ac:dyDescent="0.35">
      <c r="B138" s="958"/>
      <c r="C138" s="958"/>
      <c r="D138" s="958"/>
      <c r="E138" s="958"/>
      <c r="F138" s="958"/>
      <c r="G138" s="958"/>
      <c r="H138" s="958"/>
      <c r="I138" s="958"/>
      <c r="J138" s="958"/>
      <c r="K138" s="958"/>
      <c r="L138" s="958"/>
      <c r="M138" s="958"/>
      <c r="N138" s="958"/>
    </row>
    <row r="139" spans="2:14" x14ac:dyDescent="0.35">
      <c r="B139" s="958"/>
      <c r="C139" s="958"/>
      <c r="D139" s="958"/>
      <c r="E139" s="958"/>
      <c r="F139" s="958"/>
      <c r="G139" s="958"/>
      <c r="H139" s="958"/>
      <c r="I139" s="958"/>
      <c r="J139" s="958"/>
      <c r="K139" s="958"/>
      <c r="L139" s="958"/>
      <c r="M139" s="958"/>
      <c r="N139" s="958"/>
    </row>
    <row r="140" spans="2:14" x14ac:dyDescent="0.35">
      <c r="B140" s="958"/>
      <c r="C140" s="958"/>
      <c r="D140" s="958"/>
      <c r="E140" s="958"/>
      <c r="F140" s="958"/>
      <c r="G140" s="958"/>
      <c r="H140" s="958"/>
      <c r="I140" s="958"/>
      <c r="J140" s="958"/>
      <c r="K140" s="958"/>
      <c r="L140" s="958"/>
      <c r="M140" s="958"/>
      <c r="N140" s="958"/>
    </row>
    <row r="141" spans="2:14" x14ac:dyDescent="0.35">
      <c r="B141" s="958"/>
      <c r="C141" s="958"/>
      <c r="D141" s="958"/>
      <c r="E141" s="958"/>
      <c r="F141" s="958"/>
      <c r="G141" s="958"/>
      <c r="H141" s="958"/>
      <c r="I141" s="958"/>
      <c r="J141" s="958"/>
      <c r="K141" s="958"/>
      <c r="L141" s="958"/>
      <c r="M141" s="958"/>
      <c r="N141" s="958"/>
    </row>
    <row r="142" spans="2:14" x14ac:dyDescent="0.35">
      <c r="B142" s="958"/>
      <c r="C142" s="958"/>
      <c r="D142" s="958"/>
      <c r="E142" s="958"/>
      <c r="F142" s="958"/>
      <c r="G142" s="958"/>
      <c r="H142" s="958"/>
      <c r="I142" s="958"/>
      <c r="J142" s="958"/>
      <c r="K142" s="958"/>
      <c r="L142" s="958"/>
      <c r="M142" s="958"/>
      <c r="N142" s="958"/>
    </row>
    <row r="143" spans="2:14" x14ac:dyDescent="0.35">
      <c r="B143" s="958"/>
      <c r="C143" s="958"/>
      <c r="D143" s="958"/>
      <c r="E143" s="958"/>
      <c r="F143" s="958"/>
      <c r="G143" s="958"/>
      <c r="H143" s="958"/>
      <c r="I143" s="958"/>
      <c r="J143" s="958"/>
      <c r="K143" s="958"/>
      <c r="L143" s="958"/>
      <c r="M143" s="958"/>
      <c r="N143" s="958"/>
    </row>
    <row r="144" spans="2:14" x14ac:dyDescent="0.35">
      <c r="B144" s="958"/>
      <c r="C144" s="958"/>
      <c r="D144" s="958"/>
      <c r="E144" s="958"/>
      <c r="F144" s="958"/>
      <c r="G144" s="958"/>
      <c r="H144" s="958"/>
      <c r="I144" s="958"/>
      <c r="J144" s="958"/>
      <c r="K144" s="958"/>
      <c r="L144" s="958"/>
      <c r="M144" s="958"/>
      <c r="N144" s="958"/>
    </row>
    <row r="145" spans="2:14" x14ac:dyDescent="0.35">
      <c r="B145" s="958"/>
      <c r="C145" s="958"/>
      <c r="D145" s="958"/>
      <c r="E145" s="958"/>
      <c r="F145" s="958"/>
      <c r="G145" s="958"/>
      <c r="H145" s="958"/>
      <c r="I145" s="958"/>
      <c r="J145" s="958"/>
      <c r="K145" s="958"/>
      <c r="L145" s="958"/>
      <c r="M145" s="958"/>
      <c r="N145" s="958"/>
    </row>
    <row r="146" spans="2:14" x14ac:dyDescent="0.35">
      <c r="B146" s="958"/>
      <c r="C146" s="958"/>
      <c r="D146" s="958"/>
      <c r="E146" s="958"/>
      <c r="F146" s="958"/>
      <c r="G146" s="958"/>
      <c r="H146" s="958"/>
      <c r="I146" s="958"/>
      <c r="J146" s="958"/>
      <c r="K146" s="958"/>
      <c r="L146" s="958"/>
      <c r="M146" s="958"/>
      <c r="N146" s="958"/>
    </row>
    <row r="147" spans="2:14" x14ac:dyDescent="0.35">
      <c r="B147" s="958"/>
      <c r="C147" s="958"/>
      <c r="D147" s="958"/>
      <c r="E147" s="958"/>
      <c r="F147" s="958"/>
      <c r="G147" s="958"/>
      <c r="H147" s="958"/>
      <c r="I147" s="958"/>
      <c r="J147" s="958"/>
      <c r="K147" s="958"/>
      <c r="L147" s="958"/>
      <c r="M147" s="958"/>
      <c r="N147" s="958"/>
    </row>
    <row r="148" spans="2:14" x14ac:dyDescent="0.35">
      <c r="B148" s="958"/>
      <c r="C148" s="958"/>
      <c r="D148" s="958"/>
      <c r="E148" s="958"/>
      <c r="F148" s="958"/>
      <c r="G148" s="958"/>
      <c r="H148" s="958"/>
      <c r="I148" s="958"/>
      <c r="J148" s="958"/>
      <c r="K148" s="958"/>
      <c r="L148" s="958"/>
      <c r="M148" s="958"/>
      <c r="N148" s="958"/>
    </row>
    <row r="149" spans="2:14" x14ac:dyDescent="0.35">
      <c r="B149" s="958"/>
      <c r="C149" s="958"/>
      <c r="D149" s="958"/>
      <c r="E149" s="958"/>
      <c r="F149" s="958"/>
      <c r="G149" s="958"/>
      <c r="H149" s="958"/>
      <c r="I149" s="958"/>
      <c r="J149" s="958"/>
      <c r="K149" s="958"/>
      <c r="L149" s="958"/>
      <c r="M149" s="958"/>
      <c r="N149" s="958"/>
    </row>
    <row r="150" spans="2:14" x14ac:dyDescent="0.35">
      <c r="B150" s="958"/>
      <c r="C150" s="958"/>
      <c r="D150" s="958"/>
      <c r="E150" s="958"/>
      <c r="F150" s="958"/>
      <c r="G150" s="958"/>
      <c r="H150" s="958"/>
      <c r="I150" s="958"/>
      <c r="J150" s="958"/>
      <c r="K150" s="958"/>
      <c r="L150" s="958"/>
      <c r="M150" s="958"/>
      <c r="N150" s="958"/>
    </row>
    <row r="151" spans="2:14" x14ac:dyDescent="0.35">
      <c r="B151" s="958"/>
      <c r="C151" s="958"/>
      <c r="D151" s="958"/>
      <c r="E151" s="958"/>
      <c r="F151" s="958"/>
      <c r="G151" s="958"/>
      <c r="H151" s="958"/>
      <c r="I151" s="958"/>
      <c r="J151" s="958"/>
      <c r="K151" s="958"/>
      <c r="L151" s="958"/>
      <c r="M151" s="958"/>
      <c r="N151" s="958"/>
    </row>
    <row r="152" spans="2:14" x14ac:dyDescent="0.35">
      <c r="B152" s="958"/>
      <c r="C152" s="958"/>
      <c r="D152" s="958"/>
      <c r="E152" s="958"/>
      <c r="F152" s="958"/>
      <c r="G152" s="958"/>
      <c r="H152" s="958"/>
      <c r="I152" s="958"/>
      <c r="J152" s="958"/>
      <c r="K152" s="958"/>
      <c r="L152" s="958"/>
      <c r="M152" s="958"/>
      <c r="N152" s="958"/>
    </row>
    <row r="153" spans="2:14" x14ac:dyDescent="0.35">
      <c r="B153" s="958"/>
      <c r="C153" s="958"/>
      <c r="D153" s="958"/>
      <c r="E153" s="958"/>
      <c r="F153" s="958"/>
      <c r="G153" s="958"/>
      <c r="H153" s="958"/>
      <c r="I153" s="958"/>
      <c r="J153" s="958"/>
      <c r="K153" s="958"/>
      <c r="L153" s="958"/>
      <c r="M153" s="958"/>
      <c r="N153" s="958"/>
    </row>
    <row r="154" spans="2:14" x14ac:dyDescent="0.35">
      <c r="B154" s="958"/>
      <c r="C154" s="958"/>
      <c r="D154" s="958"/>
      <c r="E154" s="958"/>
      <c r="F154" s="958"/>
      <c r="G154" s="958"/>
      <c r="H154" s="958"/>
      <c r="I154" s="958"/>
      <c r="J154" s="958"/>
      <c r="K154" s="958"/>
      <c r="L154" s="958"/>
      <c r="M154" s="958"/>
      <c r="N154" s="958"/>
    </row>
    <row r="155" spans="2:14" x14ac:dyDescent="0.35">
      <c r="B155" s="958"/>
      <c r="C155" s="958"/>
      <c r="D155" s="958"/>
      <c r="E155" s="958"/>
      <c r="F155" s="958"/>
      <c r="G155" s="958"/>
      <c r="H155" s="958"/>
      <c r="I155" s="958"/>
      <c r="J155" s="958"/>
      <c r="K155" s="958"/>
      <c r="L155" s="958"/>
      <c r="M155" s="958"/>
      <c r="N155" s="958"/>
    </row>
    <row r="156" spans="2:14" x14ac:dyDescent="0.35">
      <c r="B156" s="958"/>
      <c r="C156" s="958"/>
      <c r="D156" s="958"/>
      <c r="E156" s="958"/>
      <c r="F156" s="958"/>
      <c r="G156" s="958"/>
      <c r="H156" s="958"/>
      <c r="I156" s="958"/>
      <c r="J156" s="958"/>
      <c r="K156" s="958"/>
      <c r="L156" s="958"/>
      <c r="M156" s="958"/>
      <c r="N156" s="958"/>
    </row>
    <row r="157" spans="2:14" x14ac:dyDescent="0.35">
      <c r="B157" s="958"/>
      <c r="C157" s="958"/>
      <c r="D157" s="958"/>
      <c r="E157" s="958"/>
      <c r="F157" s="958"/>
      <c r="G157" s="958"/>
      <c r="H157" s="958"/>
      <c r="I157" s="958"/>
      <c r="J157" s="958"/>
      <c r="K157" s="958"/>
      <c r="L157" s="958"/>
      <c r="M157" s="958"/>
      <c r="N157" s="958"/>
    </row>
    <row r="158" spans="2:14" x14ac:dyDescent="0.35">
      <c r="B158" s="958"/>
      <c r="C158" s="958"/>
      <c r="D158" s="958"/>
      <c r="E158" s="958"/>
      <c r="F158" s="958"/>
      <c r="G158" s="958"/>
      <c r="H158" s="958"/>
      <c r="I158" s="958"/>
      <c r="J158" s="958"/>
      <c r="K158" s="958"/>
      <c r="L158" s="958"/>
      <c r="M158" s="958"/>
      <c r="N158" s="958"/>
    </row>
    <row r="159" spans="2:14" x14ac:dyDescent="0.35">
      <c r="B159" s="958"/>
      <c r="C159" s="958"/>
      <c r="D159" s="958"/>
      <c r="E159" s="958"/>
      <c r="F159" s="958"/>
      <c r="G159" s="958"/>
      <c r="H159" s="958"/>
      <c r="I159" s="958"/>
      <c r="J159" s="958"/>
      <c r="K159" s="958"/>
      <c r="L159" s="958"/>
      <c r="M159" s="958"/>
      <c r="N159" s="958"/>
    </row>
    <row r="160" spans="2:14" x14ac:dyDescent="0.35">
      <c r="B160" s="958"/>
      <c r="C160" s="958"/>
      <c r="D160" s="958"/>
      <c r="E160" s="958"/>
      <c r="F160" s="958"/>
      <c r="G160" s="958"/>
      <c r="H160" s="958"/>
      <c r="I160" s="958"/>
      <c r="J160" s="958"/>
      <c r="K160" s="958"/>
      <c r="L160" s="958"/>
      <c r="M160" s="958"/>
      <c r="N160" s="958"/>
    </row>
    <row r="161" spans="2:14" x14ac:dyDescent="0.35">
      <c r="B161" s="958"/>
      <c r="C161" s="958"/>
      <c r="D161" s="958"/>
      <c r="E161" s="958"/>
      <c r="F161" s="958"/>
      <c r="G161" s="958"/>
      <c r="H161" s="958"/>
      <c r="I161" s="958"/>
      <c r="J161" s="958"/>
      <c r="K161" s="958"/>
      <c r="L161" s="958"/>
      <c r="M161" s="958"/>
      <c r="N161" s="958"/>
    </row>
    <row r="162" spans="2:14" x14ac:dyDescent="0.35">
      <c r="B162" s="958"/>
      <c r="C162" s="958"/>
      <c r="D162" s="958"/>
      <c r="E162" s="958"/>
      <c r="F162" s="958"/>
      <c r="G162" s="958"/>
      <c r="H162" s="958"/>
      <c r="I162" s="958"/>
      <c r="J162" s="958"/>
      <c r="K162" s="958"/>
      <c r="L162" s="958"/>
      <c r="M162" s="958"/>
      <c r="N162" s="958"/>
    </row>
    <row r="163" spans="2:14" x14ac:dyDescent="0.35">
      <c r="B163" s="958"/>
      <c r="C163" s="958"/>
      <c r="D163" s="958"/>
      <c r="E163" s="958"/>
      <c r="F163" s="958"/>
      <c r="G163" s="958"/>
      <c r="H163" s="958"/>
      <c r="I163" s="958"/>
      <c r="J163" s="958"/>
      <c r="K163" s="958"/>
      <c r="L163" s="958"/>
      <c r="M163" s="958"/>
      <c r="N163" s="958"/>
    </row>
    <row r="164" spans="2:14" x14ac:dyDescent="0.35">
      <c r="B164" s="958"/>
      <c r="C164" s="958"/>
      <c r="D164" s="958"/>
      <c r="E164" s="958"/>
      <c r="F164" s="958"/>
      <c r="G164" s="958"/>
      <c r="H164" s="958"/>
      <c r="I164" s="958"/>
      <c r="J164" s="958"/>
      <c r="K164" s="958"/>
      <c r="L164" s="958"/>
      <c r="M164" s="958"/>
      <c r="N164" s="958"/>
    </row>
    <row r="165" spans="2:14" x14ac:dyDescent="0.35">
      <c r="B165" s="958"/>
      <c r="C165" s="958"/>
      <c r="D165" s="958"/>
      <c r="E165" s="958"/>
      <c r="F165" s="958"/>
      <c r="G165" s="958"/>
      <c r="H165" s="958"/>
      <c r="I165" s="958"/>
      <c r="J165" s="958"/>
      <c r="K165" s="958"/>
      <c r="L165" s="958"/>
      <c r="M165" s="958"/>
      <c r="N165" s="958"/>
    </row>
    <row r="166" spans="2:14" x14ac:dyDescent="0.35">
      <c r="B166" s="958"/>
      <c r="C166" s="958"/>
      <c r="D166" s="958"/>
      <c r="E166" s="958"/>
      <c r="F166" s="958"/>
      <c r="G166" s="958"/>
      <c r="H166" s="958"/>
      <c r="I166" s="958"/>
      <c r="J166" s="958"/>
      <c r="K166" s="958"/>
      <c r="L166" s="958"/>
      <c r="M166" s="958"/>
      <c r="N166" s="958"/>
    </row>
    <row r="167" spans="2:14" x14ac:dyDescent="0.35">
      <c r="B167" s="958"/>
      <c r="C167" s="958"/>
      <c r="D167" s="958"/>
      <c r="E167" s="958"/>
      <c r="F167" s="958"/>
      <c r="G167" s="958"/>
      <c r="H167" s="958"/>
      <c r="I167" s="958"/>
      <c r="J167" s="958"/>
      <c r="K167" s="958"/>
      <c r="L167" s="958"/>
      <c r="M167" s="958"/>
      <c r="N167" s="958"/>
    </row>
    <row r="168" spans="2:14" x14ac:dyDescent="0.35">
      <c r="B168" s="958"/>
      <c r="C168" s="958"/>
      <c r="D168" s="958"/>
      <c r="E168" s="958"/>
      <c r="F168" s="958"/>
      <c r="G168" s="958"/>
      <c r="H168" s="958"/>
      <c r="I168" s="958"/>
      <c r="J168" s="958"/>
      <c r="K168" s="958"/>
      <c r="L168" s="958"/>
      <c r="M168" s="958"/>
      <c r="N168" s="958"/>
    </row>
    <row r="169" spans="2:14" x14ac:dyDescent="0.35">
      <c r="B169" s="958"/>
      <c r="C169" s="958"/>
      <c r="D169" s="958"/>
      <c r="E169" s="958"/>
      <c r="F169" s="958"/>
      <c r="G169" s="958"/>
      <c r="H169" s="958"/>
      <c r="I169" s="958"/>
      <c r="J169" s="958"/>
      <c r="K169" s="958"/>
      <c r="L169" s="958"/>
      <c r="M169" s="958"/>
      <c r="N169" s="958"/>
    </row>
    <row r="170" spans="2:14" x14ac:dyDescent="0.35">
      <c r="B170" s="958"/>
      <c r="C170" s="958"/>
      <c r="D170" s="958"/>
      <c r="E170" s="958"/>
      <c r="F170" s="958"/>
      <c r="G170" s="958"/>
      <c r="H170" s="958"/>
      <c r="I170" s="958"/>
      <c r="J170" s="958"/>
      <c r="K170" s="958"/>
      <c r="L170" s="958"/>
      <c r="M170" s="958"/>
      <c r="N170" s="958"/>
    </row>
    <row r="171" spans="2:14" x14ac:dyDescent="0.35">
      <c r="B171" s="958"/>
      <c r="C171" s="958"/>
      <c r="D171" s="958"/>
      <c r="E171" s="958"/>
      <c r="F171" s="958"/>
      <c r="G171" s="958"/>
      <c r="H171" s="958"/>
      <c r="I171" s="958"/>
      <c r="J171" s="958"/>
      <c r="K171" s="958"/>
      <c r="L171" s="958"/>
      <c r="M171" s="958"/>
      <c r="N171" s="958"/>
    </row>
  </sheetData>
  <hyperlinks>
    <hyperlink ref="A64" r:id="rId1" xr:uid="{8ABC3E40-54E3-4711-B351-7AB41EA732BF}"/>
    <hyperlink ref="A59" r:id="rId2" xr:uid="{D8F6A586-4984-488B-9474-CAE660B5057B}"/>
  </hyperlinks>
  <pageMargins left="0.51181102362204722" right="0.51181102362204722" top="0.51181102362204722" bottom="0.51181102362204722" header="0.27559055118110237" footer="0.27559055118110237"/>
  <pageSetup paperSize="9" scale="68" firstPageNumber="244" orientation="landscape" useFirstPageNumber="1" r:id="rId3"/>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dimension ref="A1:AA96"/>
  <sheetViews>
    <sheetView zoomScaleNormal="100" workbookViewId="0">
      <pane ySplit="1960" topLeftCell="A52" activePane="bottomLeft"/>
      <selection pane="bottomLeft"/>
    </sheetView>
  </sheetViews>
  <sheetFormatPr defaultColWidth="7.69140625" defaultRowHeight="15.5" x14ac:dyDescent="0.35"/>
  <cols>
    <col min="1" max="1" width="7.69140625" style="1"/>
    <col min="2" max="2" width="8.3046875" style="112" customWidth="1"/>
    <col min="3" max="3" width="8.3046875" style="1" customWidth="1"/>
    <col min="4" max="4" width="10" style="1" customWidth="1"/>
    <col min="5" max="6" width="8.3046875" style="1" customWidth="1"/>
    <col min="7" max="7" width="8.3046875" style="112" customWidth="1"/>
    <col min="8" max="8" width="8.3046875" style="1" customWidth="1"/>
    <col min="9" max="9" width="9.07421875" style="1" customWidth="1"/>
    <col min="10" max="10" width="8.3046875" style="1" bestFit="1" customWidth="1"/>
    <col min="11" max="11" width="9.3046875" style="1" bestFit="1" customWidth="1"/>
    <col min="12" max="12" width="8.53515625" style="1" bestFit="1" customWidth="1"/>
    <col min="13" max="257" width="7.69140625" style="1"/>
    <col min="258" max="259" width="8.3046875" style="1" customWidth="1"/>
    <col min="260" max="260" width="10" style="1" customWidth="1"/>
    <col min="261" max="264" width="8.3046875" style="1" customWidth="1"/>
    <col min="265" max="265" width="9.07421875" style="1" customWidth="1"/>
    <col min="266" max="266" width="8.3046875" style="1" bestFit="1" customWidth="1"/>
    <col min="267" max="267" width="9.3046875" style="1" bestFit="1" customWidth="1"/>
    <col min="268" max="268" width="8.53515625" style="1" bestFit="1" customWidth="1"/>
    <col min="269" max="513" width="7.69140625" style="1"/>
    <col min="514" max="515" width="8.3046875" style="1" customWidth="1"/>
    <col min="516" max="516" width="10" style="1" customWidth="1"/>
    <col min="517" max="520" width="8.3046875" style="1" customWidth="1"/>
    <col min="521" max="521" width="9.07421875" style="1" customWidth="1"/>
    <col min="522" max="522" width="8.3046875" style="1" bestFit="1" customWidth="1"/>
    <col min="523" max="523" width="9.3046875" style="1" bestFit="1" customWidth="1"/>
    <col min="524" max="524" width="8.53515625" style="1" bestFit="1" customWidth="1"/>
    <col min="525" max="769" width="7.69140625" style="1"/>
    <col min="770" max="771" width="8.3046875" style="1" customWidth="1"/>
    <col min="772" max="772" width="10" style="1" customWidth="1"/>
    <col min="773" max="776" width="8.3046875" style="1" customWidth="1"/>
    <col min="777" max="777" width="9.07421875" style="1" customWidth="1"/>
    <col min="778" max="778" width="8.3046875" style="1" bestFit="1" customWidth="1"/>
    <col min="779" max="779" width="9.3046875" style="1" bestFit="1" customWidth="1"/>
    <col min="780" max="780" width="8.53515625" style="1" bestFit="1" customWidth="1"/>
    <col min="781" max="1025" width="7.69140625" style="1"/>
    <col min="1026" max="1027" width="8.3046875" style="1" customWidth="1"/>
    <col min="1028" max="1028" width="10" style="1" customWidth="1"/>
    <col min="1029" max="1032" width="8.3046875" style="1" customWidth="1"/>
    <col min="1033" max="1033" width="9.07421875" style="1" customWidth="1"/>
    <col min="1034" max="1034" width="8.3046875" style="1" bestFit="1" customWidth="1"/>
    <col min="1035" max="1035" width="9.3046875" style="1" bestFit="1" customWidth="1"/>
    <col min="1036" max="1036" width="8.53515625" style="1" bestFit="1" customWidth="1"/>
    <col min="1037" max="1281" width="7.69140625" style="1"/>
    <col min="1282" max="1283" width="8.3046875" style="1" customWidth="1"/>
    <col min="1284" max="1284" width="10" style="1" customWidth="1"/>
    <col min="1285" max="1288" width="8.3046875" style="1" customWidth="1"/>
    <col min="1289" max="1289" width="9.07421875" style="1" customWidth="1"/>
    <col min="1290" max="1290" width="8.3046875" style="1" bestFit="1" customWidth="1"/>
    <col min="1291" max="1291" width="9.3046875" style="1" bestFit="1" customWidth="1"/>
    <col min="1292" max="1292" width="8.53515625" style="1" bestFit="1" customWidth="1"/>
    <col min="1293" max="1537" width="7.69140625" style="1"/>
    <col min="1538" max="1539" width="8.3046875" style="1" customWidth="1"/>
    <col min="1540" max="1540" width="10" style="1" customWidth="1"/>
    <col min="1541" max="1544" width="8.3046875" style="1" customWidth="1"/>
    <col min="1545" max="1545" width="9.07421875" style="1" customWidth="1"/>
    <col min="1546" max="1546" width="8.3046875" style="1" bestFit="1" customWidth="1"/>
    <col min="1547" max="1547" width="9.3046875" style="1" bestFit="1" customWidth="1"/>
    <col min="1548" max="1548" width="8.53515625" style="1" bestFit="1" customWidth="1"/>
    <col min="1549" max="1793" width="7.69140625" style="1"/>
    <col min="1794" max="1795" width="8.3046875" style="1" customWidth="1"/>
    <col min="1796" max="1796" width="10" style="1" customWidth="1"/>
    <col min="1797" max="1800" width="8.3046875" style="1" customWidth="1"/>
    <col min="1801" max="1801" width="9.07421875" style="1" customWidth="1"/>
    <col min="1802" max="1802" width="8.3046875" style="1" bestFit="1" customWidth="1"/>
    <col min="1803" max="1803" width="9.3046875" style="1" bestFit="1" customWidth="1"/>
    <col min="1804" max="1804" width="8.53515625" style="1" bestFit="1" customWidth="1"/>
    <col min="1805" max="2049" width="7.69140625" style="1"/>
    <col min="2050" max="2051" width="8.3046875" style="1" customWidth="1"/>
    <col min="2052" max="2052" width="10" style="1" customWidth="1"/>
    <col min="2053" max="2056" width="8.3046875" style="1" customWidth="1"/>
    <col min="2057" max="2057" width="9.07421875" style="1" customWidth="1"/>
    <col min="2058" max="2058" width="8.3046875" style="1" bestFit="1" customWidth="1"/>
    <col min="2059" max="2059" width="9.3046875" style="1" bestFit="1" customWidth="1"/>
    <col min="2060" max="2060" width="8.53515625" style="1" bestFit="1" customWidth="1"/>
    <col min="2061" max="2305" width="7.69140625" style="1"/>
    <col min="2306" max="2307" width="8.3046875" style="1" customWidth="1"/>
    <col min="2308" max="2308" width="10" style="1" customWidth="1"/>
    <col min="2309" max="2312" width="8.3046875" style="1" customWidth="1"/>
    <col min="2313" max="2313" width="9.07421875" style="1" customWidth="1"/>
    <col min="2314" max="2314" width="8.3046875" style="1" bestFit="1" customWidth="1"/>
    <col min="2315" max="2315" width="9.3046875" style="1" bestFit="1" customWidth="1"/>
    <col min="2316" max="2316" width="8.53515625" style="1" bestFit="1" customWidth="1"/>
    <col min="2317" max="2561" width="7.69140625" style="1"/>
    <col min="2562" max="2563" width="8.3046875" style="1" customWidth="1"/>
    <col min="2564" max="2564" width="10" style="1" customWidth="1"/>
    <col min="2565" max="2568" width="8.3046875" style="1" customWidth="1"/>
    <col min="2569" max="2569" width="9.07421875" style="1" customWidth="1"/>
    <col min="2570" max="2570" width="8.3046875" style="1" bestFit="1" customWidth="1"/>
    <col min="2571" max="2571" width="9.3046875" style="1" bestFit="1" customWidth="1"/>
    <col min="2572" max="2572" width="8.53515625" style="1" bestFit="1" customWidth="1"/>
    <col min="2573" max="2817" width="7.69140625" style="1"/>
    <col min="2818" max="2819" width="8.3046875" style="1" customWidth="1"/>
    <col min="2820" max="2820" width="10" style="1" customWidth="1"/>
    <col min="2821" max="2824" width="8.3046875" style="1" customWidth="1"/>
    <col min="2825" max="2825" width="9.07421875" style="1" customWidth="1"/>
    <col min="2826" max="2826" width="8.3046875" style="1" bestFit="1" customWidth="1"/>
    <col min="2827" max="2827" width="9.3046875" style="1" bestFit="1" customWidth="1"/>
    <col min="2828" max="2828" width="8.53515625" style="1" bestFit="1" customWidth="1"/>
    <col min="2829" max="3073" width="7.69140625" style="1"/>
    <col min="3074" max="3075" width="8.3046875" style="1" customWidth="1"/>
    <col min="3076" max="3076" width="10" style="1" customWidth="1"/>
    <col min="3077" max="3080" width="8.3046875" style="1" customWidth="1"/>
    <col min="3081" max="3081" width="9.07421875" style="1" customWidth="1"/>
    <col min="3082" max="3082" width="8.3046875" style="1" bestFit="1" customWidth="1"/>
    <col min="3083" max="3083" width="9.3046875" style="1" bestFit="1" customWidth="1"/>
    <col min="3084" max="3084" width="8.53515625" style="1" bestFit="1" customWidth="1"/>
    <col min="3085" max="3329" width="7.69140625" style="1"/>
    <col min="3330" max="3331" width="8.3046875" style="1" customWidth="1"/>
    <col min="3332" max="3332" width="10" style="1" customWidth="1"/>
    <col min="3333" max="3336" width="8.3046875" style="1" customWidth="1"/>
    <col min="3337" max="3337" width="9.07421875" style="1" customWidth="1"/>
    <col min="3338" max="3338" width="8.3046875" style="1" bestFit="1" customWidth="1"/>
    <col min="3339" max="3339" width="9.3046875" style="1" bestFit="1" customWidth="1"/>
    <col min="3340" max="3340" width="8.53515625" style="1" bestFit="1" customWidth="1"/>
    <col min="3341" max="3585" width="7.69140625" style="1"/>
    <col min="3586" max="3587" width="8.3046875" style="1" customWidth="1"/>
    <col min="3588" max="3588" width="10" style="1" customWidth="1"/>
    <col min="3589" max="3592" width="8.3046875" style="1" customWidth="1"/>
    <col min="3593" max="3593" width="9.07421875" style="1" customWidth="1"/>
    <col min="3594" max="3594" width="8.3046875" style="1" bestFit="1" customWidth="1"/>
    <col min="3595" max="3595" width="9.3046875" style="1" bestFit="1" customWidth="1"/>
    <col min="3596" max="3596" width="8.53515625" style="1" bestFit="1" customWidth="1"/>
    <col min="3597" max="3841" width="7.69140625" style="1"/>
    <col min="3842" max="3843" width="8.3046875" style="1" customWidth="1"/>
    <col min="3844" max="3844" width="10" style="1" customWidth="1"/>
    <col min="3845" max="3848" width="8.3046875" style="1" customWidth="1"/>
    <col min="3849" max="3849" width="9.07421875" style="1" customWidth="1"/>
    <col min="3850" max="3850" width="8.3046875" style="1" bestFit="1" customWidth="1"/>
    <col min="3851" max="3851" width="9.3046875" style="1" bestFit="1" customWidth="1"/>
    <col min="3852" max="3852" width="8.53515625" style="1" bestFit="1" customWidth="1"/>
    <col min="3853" max="4097" width="7.69140625" style="1"/>
    <col min="4098" max="4099" width="8.3046875" style="1" customWidth="1"/>
    <col min="4100" max="4100" width="10" style="1" customWidth="1"/>
    <col min="4101" max="4104" width="8.3046875" style="1" customWidth="1"/>
    <col min="4105" max="4105" width="9.07421875" style="1" customWidth="1"/>
    <col min="4106" max="4106" width="8.3046875" style="1" bestFit="1" customWidth="1"/>
    <col min="4107" max="4107" width="9.3046875" style="1" bestFit="1" customWidth="1"/>
    <col min="4108" max="4108" width="8.53515625" style="1" bestFit="1" customWidth="1"/>
    <col min="4109" max="4353" width="7.69140625" style="1"/>
    <col min="4354" max="4355" width="8.3046875" style="1" customWidth="1"/>
    <col min="4356" max="4356" width="10" style="1" customWidth="1"/>
    <col min="4357" max="4360" width="8.3046875" style="1" customWidth="1"/>
    <col min="4361" max="4361" width="9.07421875" style="1" customWidth="1"/>
    <col min="4362" max="4362" width="8.3046875" style="1" bestFit="1" customWidth="1"/>
    <col min="4363" max="4363" width="9.3046875" style="1" bestFit="1" customWidth="1"/>
    <col min="4364" max="4364" width="8.53515625" style="1" bestFit="1" customWidth="1"/>
    <col min="4365" max="4609" width="7.69140625" style="1"/>
    <col min="4610" max="4611" width="8.3046875" style="1" customWidth="1"/>
    <col min="4612" max="4612" width="10" style="1" customWidth="1"/>
    <col min="4613" max="4616" width="8.3046875" style="1" customWidth="1"/>
    <col min="4617" max="4617" width="9.07421875" style="1" customWidth="1"/>
    <col min="4618" max="4618" width="8.3046875" style="1" bestFit="1" customWidth="1"/>
    <col min="4619" max="4619" width="9.3046875" style="1" bestFit="1" customWidth="1"/>
    <col min="4620" max="4620" width="8.53515625" style="1" bestFit="1" customWidth="1"/>
    <col min="4621" max="4865" width="7.69140625" style="1"/>
    <col min="4866" max="4867" width="8.3046875" style="1" customWidth="1"/>
    <col min="4868" max="4868" width="10" style="1" customWidth="1"/>
    <col min="4869" max="4872" width="8.3046875" style="1" customWidth="1"/>
    <col min="4873" max="4873" width="9.07421875" style="1" customWidth="1"/>
    <col min="4874" max="4874" width="8.3046875" style="1" bestFit="1" customWidth="1"/>
    <col min="4875" max="4875" width="9.3046875" style="1" bestFit="1" customWidth="1"/>
    <col min="4876" max="4876" width="8.53515625" style="1" bestFit="1" customWidth="1"/>
    <col min="4877" max="5121" width="7.69140625" style="1"/>
    <col min="5122" max="5123" width="8.3046875" style="1" customWidth="1"/>
    <col min="5124" max="5124" width="10" style="1" customWidth="1"/>
    <col min="5125" max="5128" width="8.3046875" style="1" customWidth="1"/>
    <col min="5129" max="5129" width="9.07421875" style="1" customWidth="1"/>
    <col min="5130" max="5130" width="8.3046875" style="1" bestFit="1" customWidth="1"/>
    <col min="5131" max="5131" width="9.3046875" style="1" bestFit="1" customWidth="1"/>
    <col min="5132" max="5132" width="8.53515625" style="1" bestFit="1" customWidth="1"/>
    <col min="5133" max="5377" width="7.69140625" style="1"/>
    <col min="5378" max="5379" width="8.3046875" style="1" customWidth="1"/>
    <col min="5380" max="5380" width="10" style="1" customWidth="1"/>
    <col min="5381" max="5384" width="8.3046875" style="1" customWidth="1"/>
    <col min="5385" max="5385" width="9.07421875" style="1" customWidth="1"/>
    <col min="5386" max="5386" width="8.3046875" style="1" bestFit="1" customWidth="1"/>
    <col min="5387" max="5387" width="9.3046875" style="1" bestFit="1" customWidth="1"/>
    <col min="5388" max="5388" width="8.53515625" style="1" bestFit="1" customWidth="1"/>
    <col min="5389" max="5633" width="7.69140625" style="1"/>
    <col min="5634" max="5635" width="8.3046875" style="1" customWidth="1"/>
    <col min="5636" max="5636" width="10" style="1" customWidth="1"/>
    <col min="5637" max="5640" width="8.3046875" style="1" customWidth="1"/>
    <col min="5641" max="5641" width="9.07421875" style="1" customWidth="1"/>
    <col min="5642" max="5642" width="8.3046875" style="1" bestFit="1" customWidth="1"/>
    <col min="5643" max="5643" width="9.3046875" style="1" bestFit="1" customWidth="1"/>
    <col min="5644" max="5644" width="8.53515625" style="1" bestFit="1" customWidth="1"/>
    <col min="5645" max="5889" width="7.69140625" style="1"/>
    <col min="5890" max="5891" width="8.3046875" style="1" customWidth="1"/>
    <col min="5892" max="5892" width="10" style="1" customWidth="1"/>
    <col min="5893" max="5896" width="8.3046875" style="1" customWidth="1"/>
    <col min="5897" max="5897" width="9.07421875" style="1" customWidth="1"/>
    <col min="5898" max="5898" width="8.3046875" style="1" bestFit="1" customWidth="1"/>
    <col min="5899" max="5899" width="9.3046875" style="1" bestFit="1" customWidth="1"/>
    <col min="5900" max="5900" width="8.53515625" style="1" bestFit="1" customWidth="1"/>
    <col min="5901" max="6145" width="7.69140625" style="1"/>
    <col min="6146" max="6147" width="8.3046875" style="1" customWidth="1"/>
    <col min="6148" max="6148" width="10" style="1" customWidth="1"/>
    <col min="6149" max="6152" width="8.3046875" style="1" customWidth="1"/>
    <col min="6153" max="6153" width="9.07421875" style="1" customWidth="1"/>
    <col min="6154" max="6154" width="8.3046875" style="1" bestFit="1" customWidth="1"/>
    <col min="6155" max="6155" width="9.3046875" style="1" bestFit="1" customWidth="1"/>
    <col min="6156" max="6156" width="8.53515625" style="1" bestFit="1" customWidth="1"/>
    <col min="6157" max="6401" width="7.69140625" style="1"/>
    <col min="6402" max="6403" width="8.3046875" style="1" customWidth="1"/>
    <col min="6404" max="6404" width="10" style="1" customWidth="1"/>
    <col min="6405" max="6408" width="8.3046875" style="1" customWidth="1"/>
    <col min="6409" max="6409" width="9.07421875" style="1" customWidth="1"/>
    <col min="6410" max="6410" width="8.3046875" style="1" bestFit="1" customWidth="1"/>
    <col min="6411" max="6411" width="9.3046875" style="1" bestFit="1" customWidth="1"/>
    <col min="6412" max="6412" width="8.53515625" style="1" bestFit="1" customWidth="1"/>
    <col min="6413" max="6657" width="7.69140625" style="1"/>
    <col min="6658" max="6659" width="8.3046875" style="1" customWidth="1"/>
    <col min="6660" max="6660" width="10" style="1" customWidth="1"/>
    <col min="6661" max="6664" width="8.3046875" style="1" customWidth="1"/>
    <col min="6665" max="6665" width="9.07421875" style="1" customWidth="1"/>
    <col min="6666" max="6666" width="8.3046875" style="1" bestFit="1" customWidth="1"/>
    <col min="6667" max="6667" width="9.3046875" style="1" bestFit="1" customWidth="1"/>
    <col min="6668" max="6668" width="8.53515625" style="1" bestFit="1" customWidth="1"/>
    <col min="6669" max="6913" width="7.69140625" style="1"/>
    <col min="6914" max="6915" width="8.3046875" style="1" customWidth="1"/>
    <col min="6916" max="6916" width="10" style="1" customWidth="1"/>
    <col min="6917" max="6920" width="8.3046875" style="1" customWidth="1"/>
    <col min="6921" max="6921" width="9.07421875" style="1" customWidth="1"/>
    <col min="6922" max="6922" width="8.3046875" style="1" bestFit="1" customWidth="1"/>
    <col min="6923" max="6923" width="9.3046875" style="1" bestFit="1" customWidth="1"/>
    <col min="6924" max="6924" width="8.53515625" style="1" bestFit="1" customWidth="1"/>
    <col min="6925" max="7169" width="7.69140625" style="1"/>
    <col min="7170" max="7171" width="8.3046875" style="1" customWidth="1"/>
    <col min="7172" max="7172" width="10" style="1" customWidth="1"/>
    <col min="7173" max="7176" width="8.3046875" style="1" customWidth="1"/>
    <col min="7177" max="7177" width="9.07421875" style="1" customWidth="1"/>
    <col min="7178" max="7178" width="8.3046875" style="1" bestFit="1" customWidth="1"/>
    <col min="7179" max="7179" width="9.3046875" style="1" bestFit="1" customWidth="1"/>
    <col min="7180" max="7180" width="8.53515625" style="1" bestFit="1" customWidth="1"/>
    <col min="7181" max="7425" width="7.69140625" style="1"/>
    <col min="7426" max="7427" width="8.3046875" style="1" customWidth="1"/>
    <col min="7428" max="7428" width="10" style="1" customWidth="1"/>
    <col min="7429" max="7432" width="8.3046875" style="1" customWidth="1"/>
    <col min="7433" max="7433" width="9.07421875" style="1" customWidth="1"/>
    <col min="7434" max="7434" width="8.3046875" style="1" bestFit="1" customWidth="1"/>
    <col min="7435" max="7435" width="9.3046875" style="1" bestFit="1" customWidth="1"/>
    <col min="7436" max="7436" width="8.53515625" style="1" bestFit="1" customWidth="1"/>
    <col min="7437" max="7681" width="7.69140625" style="1"/>
    <col min="7682" max="7683" width="8.3046875" style="1" customWidth="1"/>
    <col min="7684" max="7684" width="10" style="1" customWidth="1"/>
    <col min="7685" max="7688" width="8.3046875" style="1" customWidth="1"/>
    <col min="7689" max="7689" width="9.07421875" style="1" customWidth="1"/>
    <col min="7690" max="7690" width="8.3046875" style="1" bestFit="1" customWidth="1"/>
    <col min="7691" max="7691" width="9.3046875" style="1" bestFit="1" customWidth="1"/>
    <col min="7692" max="7692" width="8.53515625" style="1" bestFit="1" customWidth="1"/>
    <col min="7693" max="7937" width="7.69140625" style="1"/>
    <col min="7938" max="7939" width="8.3046875" style="1" customWidth="1"/>
    <col min="7940" max="7940" width="10" style="1" customWidth="1"/>
    <col min="7941" max="7944" width="8.3046875" style="1" customWidth="1"/>
    <col min="7945" max="7945" width="9.07421875" style="1" customWidth="1"/>
    <col min="7946" max="7946" width="8.3046875" style="1" bestFit="1" customWidth="1"/>
    <col min="7947" max="7947" width="9.3046875" style="1" bestFit="1" customWidth="1"/>
    <col min="7948" max="7948" width="8.53515625" style="1" bestFit="1" customWidth="1"/>
    <col min="7949" max="8193" width="7.69140625" style="1"/>
    <col min="8194" max="8195" width="8.3046875" style="1" customWidth="1"/>
    <col min="8196" max="8196" width="10" style="1" customWidth="1"/>
    <col min="8197" max="8200" width="8.3046875" style="1" customWidth="1"/>
    <col min="8201" max="8201" width="9.07421875" style="1" customWidth="1"/>
    <col min="8202" max="8202" width="8.3046875" style="1" bestFit="1" customWidth="1"/>
    <col min="8203" max="8203" width="9.3046875" style="1" bestFit="1" customWidth="1"/>
    <col min="8204" max="8204" width="8.53515625" style="1" bestFit="1" customWidth="1"/>
    <col min="8205" max="8449" width="7.69140625" style="1"/>
    <col min="8450" max="8451" width="8.3046875" style="1" customWidth="1"/>
    <col min="8452" max="8452" width="10" style="1" customWidth="1"/>
    <col min="8453" max="8456" width="8.3046875" style="1" customWidth="1"/>
    <col min="8457" max="8457" width="9.07421875" style="1" customWidth="1"/>
    <col min="8458" max="8458" width="8.3046875" style="1" bestFit="1" customWidth="1"/>
    <col min="8459" max="8459" width="9.3046875" style="1" bestFit="1" customWidth="1"/>
    <col min="8460" max="8460" width="8.53515625" style="1" bestFit="1" customWidth="1"/>
    <col min="8461" max="8705" width="7.69140625" style="1"/>
    <col min="8706" max="8707" width="8.3046875" style="1" customWidth="1"/>
    <col min="8708" max="8708" width="10" style="1" customWidth="1"/>
    <col min="8709" max="8712" width="8.3046875" style="1" customWidth="1"/>
    <col min="8713" max="8713" width="9.07421875" style="1" customWidth="1"/>
    <col min="8714" max="8714" width="8.3046875" style="1" bestFit="1" customWidth="1"/>
    <col min="8715" max="8715" width="9.3046875" style="1" bestFit="1" customWidth="1"/>
    <col min="8716" max="8716" width="8.53515625" style="1" bestFit="1" customWidth="1"/>
    <col min="8717" max="8961" width="7.69140625" style="1"/>
    <col min="8962" max="8963" width="8.3046875" style="1" customWidth="1"/>
    <col min="8964" max="8964" width="10" style="1" customWidth="1"/>
    <col min="8965" max="8968" width="8.3046875" style="1" customWidth="1"/>
    <col min="8969" max="8969" width="9.07421875" style="1" customWidth="1"/>
    <col min="8970" max="8970" width="8.3046875" style="1" bestFit="1" customWidth="1"/>
    <col min="8971" max="8971" width="9.3046875" style="1" bestFit="1" customWidth="1"/>
    <col min="8972" max="8972" width="8.53515625" style="1" bestFit="1" customWidth="1"/>
    <col min="8973" max="9217" width="7.69140625" style="1"/>
    <col min="9218" max="9219" width="8.3046875" style="1" customWidth="1"/>
    <col min="9220" max="9220" width="10" style="1" customWidth="1"/>
    <col min="9221" max="9224" width="8.3046875" style="1" customWidth="1"/>
    <col min="9225" max="9225" width="9.07421875" style="1" customWidth="1"/>
    <col min="9226" max="9226" width="8.3046875" style="1" bestFit="1" customWidth="1"/>
    <col min="9227" max="9227" width="9.3046875" style="1" bestFit="1" customWidth="1"/>
    <col min="9228" max="9228" width="8.53515625" style="1" bestFit="1" customWidth="1"/>
    <col min="9229" max="9473" width="7.69140625" style="1"/>
    <col min="9474" max="9475" width="8.3046875" style="1" customWidth="1"/>
    <col min="9476" max="9476" width="10" style="1" customWidth="1"/>
    <col min="9477" max="9480" width="8.3046875" style="1" customWidth="1"/>
    <col min="9481" max="9481" width="9.07421875" style="1" customWidth="1"/>
    <col min="9482" max="9482" width="8.3046875" style="1" bestFit="1" customWidth="1"/>
    <col min="9483" max="9483" width="9.3046875" style="1" bestFit="1" customWidth="1"/>
    <col min="9484" max="9484" width="8.53515625" style="1" bestFit="1" customWidth="1"/>
    <col min="9485" max="9729" width="7.69140625" style="1"/>
    <col min="9730" max="9731" width="8.3046875" style="1" customWidth="1"/>
    <col min="9732" max="9732" width="10" style="1" customWidth="1"/>
    <col min="9733" max="9736" width="8.3046875" style="1" customWidth="1"/>
    <col min="9737" max="9737" width="9.07421875" style="1" customWidth="1"/>
    <col min="9738" max="9738" width="8.3046875" style="1" bestFit="1" customWidth="1"/>
    <col min="9739" max="9739" width="9.3046875" style="1" bestFit="1" customWidth="1"/>
    <col min="9740" max="9740" width="8.53515625" style="1" bestFit="1" customWidth="1"/>
    <col min="9741" max="9985" width="7.69140625" style="1"/>
    <col min="9986" max="9987" width="8.3046875" style="1" customWidth="1"/>
    <col min="9988" max="9988" width="10" style="1" customWidth="1"/>
    <col min="9989" max="9992" width="8.3046875" style="1" customWidth="1"/>
    <col min="9993" max="9993" width="9.07421875" style="1" customWidth="1"/>
    <col min="9994" max="9994" width="8.3046875" style="1" bestFit="1" customWidth="1"/>
    <col min="9995" max="9995" width="9.3046875" style="1" bestFit="1" customWidth="1"/>
    <col min="9996" max="9996" width="8.53515625" style="1" bestFit="1" customWidth="1"/>
    <col min="9997" max="10241" width="7.69140625" style="1"/>
    <col min="10242" max="10243" width="8.3046875" style="1" customWidth="1"/>
    <col min="10244" max="10244" width="10" style="1" customWidth="1"/>
    <col min="10245" max="10248" width="8.3046875" style="1" customWidth="1"/>
    <col min="10249" max="10249" width="9.07421875" style="1" customWidth="1"/>
    <col min="10250" max="10250" width="8.3046875" style="1" bestFit="1" customWidth="1"/>
    <col min="10251" max="10251" width="9.3046875" style="1" bestFit="1" customWidth="1"/>
    <col min="10252" max="10252" width="8.53515625" style="1" bestFit="1" customWidth="1"/>
    <col min="10253" max="10497" width="7.69140625" style="1"/>
    <col min="10498" max="10499" width="8.3046875" style="1" customWidth="1"/>
    <col min="10500" max="10500" width="10" style="1" customWidth="1"/>
    <col min="10501" max="10504" width="8.3046875" style="1" customWidth="1"/>
    <col min="10505" max="10505" width="9.07421875" style="1" customWidth="1"/>
    <col min="10506" max="10506" width="8.3046875" style="1" bestFit="1" customWidth="1"/>
    <col min="10507" max="10507" width="9.3046875" style="1" bestFit="1" customWidth="1"/>
    <col min="10508" max="10508" width="8.53515625" style="1" bestFit="1" customWidth="1"/>
    <col min="10509" max="10753" width="7.69140625" style="1"/>
    <col min="10754" max="10755" width="8.3046875" style="1" customWidth="1"/>
    <col min="10756" max="10756" width="10" style="1" customWidth="1"/>
    <col min="10757" max="10760" width="8.3046875" style="1" customWidth="1"/>
    <col min="10761" max="10761" width="9.07421875" style="1" customWidth="1"/>
    <col min="10762" max="10762" width="8.3046875" style="1" bestFit="1" customWidth="1"/>
    <col min="10763" max="10763" width="9.3046875" style="1" bestFit="1" customWidth="1"/>
    <col min="10764" max="10764" width="8.53515625" style="1" bestFit="1" customWidth="1"/>
    <col min="10765" max="11009" width="7.69140625" style="1"/>
    <col min="11010" max="11011" width="8.3046875" style="1" customWidth="1"/>
    <col min="11012" max="11012" width="10" style="1" customWidth="1"/>
    <col min="11013" max="11016" width="8.3046875" style="1" customWidth="1"/>
    <col min="11017" max="11017" width="9.07421875" style="1" customWidth="1"/>
    <col min="11018" max="11018" width="8.3046875" style="1" bestFit="1" customWidth="1"/>
    <col min="11019" max="11019" width="9.3046875" style="1" bestFit="1" customWidth="1"/>
    <col min="11020" max="11020" width="8.53515625" style="1" bestFit="1" customWidth="1"/>
    <col min="11021" max="11265" width="7.69140625" style="1"/>
    <col min="11266" max="11267" width="8.3046875" style="1" customWidth="1"/>
    <col min="11268" max="11268" width="10" style="1" customWidth="1"/>
    <col min="11269" max="11272" width="8.3046875" style="1" customWidth="1"/>
    <col min="11273" max="11273" width="9.07421875" style="1" customWidth="1"/>
    <col min="11274" max="11274" width="8.3046875" style="1" bestFit="1" customWidth="1"/>
    <col min="11275" max="11275" width="9.3046875" style="1" bestFit="1" customWidth="1"/>
    <col min="11276" max="11276" width="8.53515625" style="1" bestFit="1" customWidth="1"/>
    <col min="11277" max="11521" width="7.69140625" style="1"/>
    <col min="11522" max="11523" width="8.3046875" style="1" customWidth="1"/>
    <col min="11524" max="11524" width="10" style="1" customWidth="1"/>
    <col min="11525" max="11528" width="8.3046875" style="1" customWidth="1"/>
    <col min="11529" max="11529" width="9.07421875" style="1" customWidth="1"/>
    <col min="11530" max="11530" width="8.3046875" style="1" bestFit="1" customWidth="1"/>
    <col min="11531" max="11531" width="9.3046875" style="1" bestFit="1" customWidth="1"/>
    <col min="11532" max="11532" width="8.53515625" style="1" bestFit="1" customWidth="1"/>
    <col min="11533" max="11777" width="7.69140625" style="1"/>
    <col min="11778" max="11779" width="8.3046875" style="1" customWidth="1"/>
    <col min="11780" max="11780" width="10" style="1" customWidth="1"/>
    <col min="11781" max="11784" width="8.3046875" style="1" customWidth="1"/>
    <col min="11785" max="11785" width="9.07421875" style="1" customWidth="1"/>
    <col min="11786" max="11786" width="8.3046875" style="1" bestFit="1" customWidth="1"/>
    <col min="11787" max="11787" width="9.3046875" style="1" bestFit="1" customWidth="1"/>
    <col min="11788" max="11788" width="8.53515625" style="1" bestFit="1" customWidth="1"/>
    <col min="11789" max="12033" width="7.69140625" style="1"/>
    <col min="12034" max="12035" width="8.3046875" style="1" customWidth="1"/>
    <col min="12036" max="12036" width="10" style="1" customWidth="1"/>
    <col min="12037" max="12040" width="8.3046875" style="1" customWidth="1"/>
    <col min="12041" max="12041" width="9.07421875" style="1" customWidth="1"/>
    <col min="12042" max="12042" width="8.3046875" style="1" bestFit="1" customWidth="1"/>
    <col min="12043" max="12043" width="9.3046875" style="1" bestFit="1" customWidth="1"/>
    <col min="12044" max="12044" width="8.53515625" style="1" bestFit="1" customWidth="1"/>
    <col min="12045" max="12289" width="7.69140625" style="1"/>
    <col min="12290" max="12291" width="8.3046875" style="1" customWidth="1"/>
    <col min="12292" max="12292" width="10" style="1" customWidth="1"/>
    <col min="12293" max="12296" width="8.3046875" style="1" customWidth="1"/>
    <col min="12297" max="12297" width="9.07421875" style="1" customWidth="1"/>
    <col min="12298" max="12298" width="8.3046875" style="1" bestFit="1" customWidth="1"/>
    <col min="12299" max="12299" width="9.3046875" style="1" bestFit="1" customWidth="1"/>
    <col min="12300" max="12300" width="8.53515625" style="1" bestFit="1" customWidth="1"/>
    <col min="12301" max="12545" width="7.69140625" style="1"/>
    <col min="12546" max="12547" width="8.3046875" style="1" customWidth="1"/>
    <col min="12548" max="12548" width="10" style="1" customWidth="1"/>
    <col min="12549" max="12552" width="8.3046875" style="1" customWidth="1"/>
    <col min="12553" max="12553" width="9.07421875" style="1" customWidth="1"/>
    <col min="12554" max="12554" width="8.3046875" style="1" bestFit="1" customWidth="1"/>
    <col min="12555" max="12555" width="9.3046875" style="1" bestFit="1" customWidth="1"/>
    <col min="12556" max="12556" width="8.53515625" style="1" bestFit="1" customWidth="1"/>
    <col min="12557" max="12801" width="7.69140625" style="1"/>
    <col min="12802" max="12803" width="8.3046875" style="1" customWidth="1"/>
    <col min="12804" max="12804" width="10" style="1" customWidth="1"/>
    <col min="12805" max="12808" width="8.3046875" style="1" customWidth="1"/>
    <col min="12809" max="12809" width="9.07421875" style="1" customWidth="1"/>
    <col min="12810" max="12810" width="8.3046875" style="1" bestFit="1" customWidth="1"/>
    <col min="12811" max="12811" width="9.3046875" style="1" bestFit="1" customWidth="1"/>
    <col min="12812" max="12812" width="8.53515625" style="1" bestFit="1" customWidth="1"/>
    <col min="12813" max="13057" width="7.69140625" style="1"/>
    <col min="13058" max="13059" width="8.3046875" style="1" customWidth="1"/>
    <col min="13060" max="13060" width="10" style="1" customWidth="1"/>
    <col min="13061" max="13064" width="8.3046875" style="1" customWidth="1"/>
    <col min="13065" max="13065" width="9.07421875" style="1" customWidth="1"/>
    <col min="13066" max="13066" width="8.3046875" style="1" bestFit="1" customWidth="1"/>
    <col min="13067" max="13067" width="9.3046875" style="1" bestFit="1" customWidth="1"/>
    <col min="13068" max="13068" width="8.53515625" style="1" bestFit="1" customWidth="1"/>
    <col min="13069" max="13313" width="7.69140625" style="1"/>
    <col min="13314" max="13315" width="8.3046875" style="1" customWidth="1"/>
    <col min="13316" max="13316" width="10" style="1" customWidth="1"/>
    <col min="13317" max="13320" width="8.3046875" style="1" customWidth="1"/>
    <col min="13321" max="13321" width="9.07421875" style="1" customWidth="1"/>
    <col min="13322" max="13322" width="8.3046875" style="1" bestFit="1" customWidth="1"/>
    <col min="13323" max="13323" width="9.3046875" style="1" bestFit="1" customWidth="1"/>
    <col min="13324" max="13324" width="8.53515625" style="1" bestFit="1" customWidth="1"/>
    <col min="13325" max="13569" width="7.69140625" style="1"/>
    <col min="13570" max="13571" width="8.3046875" style="1" customWidth="1"/>
    <col min="13572" max="13572" width="10" style="1" customWidth="1"/>
    <col min="13573" max="13576" width="8.3046875" style="1" customWidth="1"/>
    <col min="13577" max="13577" width="9.07421875" style="1" customWidth="1"/>
    <col min="13578" max="13578" width="8.3046875" style="1" bestFit="1" customWidth="1"/>
    <col min="13579" max="13579" width="9.3046875" style="1" bestFit="1" customWidth="1"/>
    <col min="13580" max="13580" width="8.53515625" style="1" bestFit="1" customWidth="1"/>
    <col min="13581" max="13825" width="7.69140625" style="1"/>
    <col min="13826" max="13827" width="8.3046875" style="1" customWidth="1"/>
    <col min="13828" max="13828" width="10" style="1" customWidth="1"/>
    <col min="13829" max="13832" width="8.3046875" style="1" customWidth="1"/>
    <col min="13833" max="13833" width="9.07421875" style="1" customWidth="1"/>
    <col min="13834" max="13834" width="8.3046875" style="1" bestFit="1" customWidth="1"/>
    <col min="13835" max="13835" width="9.3046875" style="1" bestFit="1" customWidth="1"/>
    <col min="13836" max="13836" width="8.53515625" style="1" bestFit="1" customWidth="1"/>
    <col min="13837" max="14081" width="7.69140625" style="1"/>
    <col min="14082" max="14083" width="8.3046875" style="1" customWidth="1"/>
    <col min="14084" max="14084" width="10" style="1" customWidth="1"/>
    <col min="14085" max="14088" width="8.3046875" style="1" customWidth="1"/>
    <col min="14089" max="14089" width="9.07421875" style="1" customWidth="1"/>
    <col min="14090" max="14090" width="8.3046875" style="1" bestFit="1" customWidth="1"/>
    <col min="14091" max="14091" width="9.3046875" style="1" bestFit="1" customWidth="1"/>
    <col min="14092" max="14092" width="8.53515625" style="1" bestFit="1" customWidth="1"/>
    <col min="14093" max="14337" width="7.69140625" style="1"/>
    <col min="14338" max="14339" width="8.3046875" style="1" customWidth="1"/>
    <col min="14340" max="14340" width="10" style="1" customWidth="1"/>
    <col min="14341" max="14344" width="8.3046875" style="1" customWidth="1"/>
    <col min="14345" max="14345" width="9.07421875" style="1" customWidth="1"/>
    <col min="14346" max="14346" width="8.3046875" style="1" bestFit="1" customWidth="1"/>
    <col min="14347" max="14347" width="9.3046875" style="1" bestFit="1" customWidth="1"/>
    <col min="14348" max="14348" width="8.53515625" style="1" bestFit="1" customWidth="1"/>
    <col min="14349" max="14593" width="7.69140625" style="1"/>
    <col min="14594" max="14595" width="8.3046875" style="1" customWidth="1"/>
    <col min="14596" max="14596" width="10" style="1" customWidth="1"/>
    <col min="14597" max="14600" width="8.3046875" style="1" customWidth="1"/>
    <col min="14601" max="14601" width="9.07421875" style="1" customWidth="1"/>
    <col min="14602" max="14602" width="8.3046875" style="1" bestFit="1" customWidth="1"/>
    <col min="14603" max="14603" width="9.3046875" style="1" bestFit="1" customWidth="1"/>
    <col min="14604" max="14604" width="8.53515625" style="1" bestFit="1" customWidth="1"/>
    <col min="14605" max="14849" width="7.69140625" style="1"/>
    <col min="14850" max="14851" width="8.3046875" style="1" customWidth="1"/>
    <col min="14852" max="14852" width="10" style="1" customWidth="1"/>
    <col min="14853" max="14856" width="8.3046875" style="1" customWidth="1"/>
    <col min="14857" max="14857" width="9.07421875" style="1" customWidth="1"/>
    <col min="14858" max="14858" width="8.3046875" style="1" bestFit="1" customWidth="1"/>
    <col min="14859" max="14859" width="9.3046875" style="1" bestFit="1" customWidth="1"/>
    <col min="14860" max="14860" width="8.53515625" style="1" bestFit="1" customWidth="1"/>
    <col min="14861" max="15105" width="7.69140625" style="1"/>
    <col min="15106" max="15107" width="8.3046875" style="1" customWidth="1"/>
    <col min="15108" max="15108" width="10" style="1" customWidth="1"/>
    <col min="15109" max="15112" width="8.3046875" style="1" customWidth="1"/>
    <col min="15113" max="15113" width="9.07421875" style="1" customWidth="1"/>
    <col min="15114" max="15114" width="8.3046875" style="1" bestFit="1" customWidth="1"/>
    <col min="15115" max="15115" width="9.3046875" style="1" bestFit="1" customWidth="1"/>
    <col min="15116" max="15116" width="8.53515625" style="1" bestFit="1" customWidth="1"/>
    <col min="15117" max="15361" width="7.69140625" style="1"/>
    <col min="15362" max="15363" width="8.3046875" style="1" customWidth="1"/>
    <col min="15364" max="15364" width="10" style="1" customWidth="1"/>
    <col min="15365" max="15368" width="8.3046875" style="1" customWidth="1"/>
    <col min="15369" max="15369" width="9.07421875" style="1" customWidth="1"/>
    <col min="15370" max="15370" width="8.3046875" style="1" bestFit="1" customWidth="1"/>
    <col min="15371" max="15371" width="9.3046875" style="1" bestFit="1" customWidth="1"/>
    <col min="15372" max="15372" width="8.53515625" style="1" bestFit="1" customWidth="1"/>
    <col min="15373" max="15617" width="7.69140625" style="1"/>
    <col min="15618" max="15619" width="8.3046875" style="1" customWidth="1"/>
    <col min="15620" max="15620" width="10" style="1" customWidth="1"/>
    <col min="15621" max="15624" width="8.3046875" style="1" customWidth="1"/>
    <col min="15625" max="15625" width="9.07421875" style="1" customWidth="1"/>
    <col min="15626" max="15626" width="8.3046875" style="1" bestFit="1" customWidth="1"/>
    <col min="15627" max="15627" width="9.3046875" style="1" bestFit="1" customWidth="1"/>
    <col min="15628" max="15628" width="8.53515625" style="1" bestFit="1" customWidth="1"/>
    <col min="15629" max="15873" width="7.69140625" style="1"/>
    <col min="15874" max="15875" width="8.3046875" style="1" customWidth="1"/>
    <col min="15876" max="15876" width="10" style="1" customWidth="1"/>
    <col min="15877" max="15880" width="8.3046875" style="1" customWidth="1"/>
    <col min="15881" max="15881" width="9.07421875" style="1" customWidth="1"/>
    <col min="15882" max="15882" width="8.3046875" style="1" bestFit="1" customWidth="1"/>
    <col min="15883" max="15883" width="9.3046875" style="1" bestFit="1" customWidth="1"/>
    <col min="15884" max="15884" width="8.53515625" style="1" bestFit="1" customWidth="1"/>
    <col min="15885" max="16129" width="7.69140625" style="1"/>
    <col min="16130" max="16131" width="8.3046875" style="1" customWidth="1"/>
    <col min="16132" max="16132" width="10" style="1" customWidth="1"/>
    <col min="16133" max="16136" width="8.3046875" style="1" customWidth="1"/>
    <col min="16137" max="16137" width="9.07421875" style="1" customWidth="1"/>
    <col min="16138" max="16138" width="8.3046875" style="1" bestFit="1" customWidth="1"/>
    <col min="16139" max="16139" width="9.3046875" style="1" bestFit="1" customWidth="1"/>
    <col min="16140" max="16140" width="8.53515625" style="1" bestFit="1" customWidth="1"/>
    <col min="16141" max="16384" width="7.69140625" style="1"/>
  </cols>
  <sheetData>
    <row r="1" spans="1:17" s="455" customFormat="1" ht="27.5" x14ac:dyDescent="0.55000000000000004">
      <c r="A1" s="87" t="s">
        <v>976</v>
      </c>
      <c r="B1" s="87"/>
      <c r="C1" s="154"/>
      <c r="D1" s="154"/>
      <c r="E1" s="154"/>
      <c r="F1" s="154"/>
    </row>
    <row r="2" spans="1:17" ht="16" thickBot="1" x14ac:dyDescent="0.4">
      <c r="B2" s="129"/>
      <c r="C2" s="129"/>
      <c r="D2" s="129"/>
      <c r="E2" s="129"/>
      <c r="F2" s="129"/>
      <c r="G2" s="129"/>
      <c r="H2" s="129"/>
      <c r="I2" s="129" t="s">
        <v>67</v>
      </c>
      <c r="J2" s="169"/>
    </row>
    <row r="3" spans="1:17" ht="16" thickTop="1" x14ac:dyDescent="0.35">
      <c r="A3" s="169"/>
      <c r="B3" s="161" t="s">
        <v>977</v>
      </c>
      <c r="C3" s="161"/>
      <c r="D3" s="161"/>
      <c r="E3" s="169"/>
      <c r="G3" s="161" t="s">
        <v>978</v>
      </c>
      <c r="H3" s="161"/>
      <c r="I3" s="161"/>
      <c r="J3" s="169"/>
    </row>
    <row r="4" spans="1:17" x14ac:dyDescent="0.35">
      <c r="A4" s="169"/>
      <c r="B4" s="679"/>
      <c r="C4" s="169"/>
      <c r="D4" s="169"/>
      <c r="E4" s="169"/>
      <c r="F4" s="169"/>
      <c r="G4" s="679"/>
      <c r="H4" s="169"/>
      <c r="I4" s="169"/>
      <c r="J4" s="169"/>
    </row>
    <row r="5" spans="1:17" ht="23" x14ac:dyDescent="0.35">
      <c r="A5" s="442"/>
      <c r="B5" s="961" t="s">
        <v>979</v>
      </c>
      <c r="C5" s="962" t="s">
        <v>980</v>
      </c>
      <c r="D5" s="963" t="s">
        <v>981</v>
      </c>
      <c r="E5" s="166" t="s">
        <v>982</v>
      </c>
      <c r="F5" s="166" t="s">
        <v>983</v>
      </c>
      <c r="G5" s="964" t="s">
        <v>512</v>
      </c>
      <c r="H5" s="936" t="s">
        <v>984</v>
      </c>
      <c r="I5" s="936" t="s">
        <v>985</v>
      </c>
      <c r="J5" s="169"/>
    </row>
    <row r="6" spans="1:17" x14ac:dyDescent="0.35">
      <c r="A6" s="169"/>
      <c r="B6" s="132"/>
      <c r="C6" s="169"/>
      <c r="D6" s="169"/>
      <c r="E6" s="169"/>
      <c r="F6" s="169"/>
      <c r="G6" s="132"/>
      <c r="H6" s="169"/>
      <c r="I6" s="169"/>
      <c r="J6" s="169"/>
    </row>
    <row r="7" spans="1:17" x14ac:dyDescent="0.35">
      <c r="A7" s="161">
        <v>1970</v>
      </c>
      <c r="B7" s="965">
        <v>147195</v>
      </c>
      <c r="C7" s="966">
        <v>136686</v>
      </c>
      <c r="D7" s="966">
        <v>10508.999999999985</v>
      </c>
      <c r="E7" s="966">
        <v>79</v>
      </c>
      <c r="F7" s="966">
        <v>3191</v>
      </c>
      <c r="G7" s="965">
        <v>20630</v>
      </c>
      <c r="H7" s="966">
        <v>13414</v>
      </c>
      <c r="I7" s="966">
        <v>7216</v>
      </c>
      <c r="J7" s="578"/>
      <c r="K7" s="578"/>
      <c r="L7" s="578"/>
      <c r="M7" s="578"/>
      <c r="N7" s="578"/>
      <c r="O7" s="578"/>
      <c r="P7" s="578"/>
      <c r="Q7" s="578"/>
    </row>
    <row r="8" spans="1:17" x14ac:dyDescent="0.35">
      <c r="A8" s="161">
        <v>1971</v>
      </c>
      <c r="B8" s="965">
        <v>153683</v>
      </c>
      <c r="C8" s="966">
        <v>136478</v>
      </c>
      <c r="D8" s="966">
        <v>17204.999999999985</v>
      </c>
      <c r="E8" s="966">
        <v>4241</v>
      </c>
      <c r="F8" s="966">
        <v>2667</v>
      </c>
      <c r="G8" s="965">
        <v>28664</v>
      </c>
      <c r="H8" s="966">
        <v>18271</v>
      </c>
      <c r="I8" s="966">
        <v>10393</v>
      </c>
      <c r="J8" s="578"/>
      <c r="K8" s="578"/>
      <c r="L8" s="578"/>
      <c r="M8" s="578"/>
      <c r="N8" s="578"/>
      <c r="O8" s="578"/>
      <c r="P8" s="578"/>
      <c r="Q8" s="578"/>
    </row>
    <row r="9" spans="1:17" x14ac:dyDescent="0.35">
      <c r="A9" s="161">
        <v>1972</v>
      </c>
      <c r="B9" s="965">
        <v>126834</v>
      </c>
      <c r="C9" s="966">
        <v>109086</v>
      </c>
      <c r="D9" s="966">
        <v>17748.000000000004</v>
      </c>
      <c r="E9" s="966">
        <v>4998</v>
      </c>
      <c r="F9" s="966">
        <v>1796</v>
      </c>
      <c r="G9" s="965">
        <v>30460</v>
      </c>
      <c r="H9" s="966">
        <v>19351</v>
      </c>
      <c r="I9" s="966">
        <v>11110</v>
      </c>
      <c r="J9" s="578"/>
      <c r="K9" s="578"/>
      <c r="L9" s="578"/>
      <c r="M9" s="578"/>
      <c r="N9" s="578"/>
      <c r="O9" s="578"/>
      <c r="P9" s="578"/>
      <c r="Q9" s="578"/>
    </row>
    <row r="10" spans="1:17" x14ac:dyDescent="0.35">
      <c r="A10" s="161">
        <v>1973</v>
      </c>
      <c r="B10" s="965">
        <v>131984</v>
      </c>
      <c r="C10" s="966">
        <v>120030</v>
      </c>
      <c r="D10" s="966">
        <v>11954.000000000007</v>
      </c>
      <c r="E10" s="966">
        <v>1675</v>
      </c>
      <c r="F10" s="966">
        <v>2693</v>
      </c>
      <c r="G10" s="965">
        <v>27886</v>
      </c>
      <c r="H10" s="966">
        <v>17035</v>
      </c>
      <c r="I10" s="966">
        <v>10850</v>
      </c>
      <c r="J10" s="578"/>
      <c r="K10" s="578"/>
      <c r="L10" s="578"/>
      <c r="M10" s="578"/>
      <c r="N10" s="578"/>
      <c r="O10" s="578"/>
      <c r="P10" s="578"/>
      <c r="Q10" s="578"/>
    </row>
    <row r="11" spans="1:17" x14ac:dyDescent="0.35">
      <c r="A11" s="161">
        <v>1974</v>
      </c>
      <c r="B11" s="965">
        <v>110452</v>
      </c>
      <c r="C11" s="966">
        <v>99993</v>
      </c>
      <c r="D11" s="966">
        <v>10459.000000000004</v>
      </c>
      <c r="E11" s="966">
        <v>3547</v>
      </c>
      <c r="F11" s="966">
        <v>1865</v>
      </c>
      <c r="G11" s="965">
        <v>21807</v>
      </c>
      <c r="H11" s="966">
        <v>15827</v>
      </c>
      <c r="I11" s="966">
        <v>5979</v>
      </c>
      <c r="J11" s="578"/>
      <c r="K11" s="578"/>
      <c r="L11" s="578"/>
      <c r="M11" s="578"/>
      <c r="N11" s="578"/>
      <c r="O11" s="578"/>
      <c r="P11" s="578"/>
      <c r="Q11" s="578"/>
    </row>
    <row r="12" spans="1:17" x14ac:dyDescent="0.35">
      <c r="A12" s="161">
        <v>1975</v>
      </c>
      <c r="B12" s="965">
        <v>128682.99999999999</v>
      </c>
      <c r="C12" s="966">
        <v>117412</v>
      </c>
      <c r="D12" s="966">
        <v>11270.999999999987</v>
      </c>
      <c r="E12" s="966">
        <v>5083</v>
      </c>
      <c r="F12" s="966">
        <v>2182</v>
      </c>
      <c r="G12" s="965">
        <v>31159</v>
      </c>
      <c r="H12" s="966">
        <v>20541</v>
      </c>
      <c r="I12" s="966">
        <v>10618</v>
      </c>
      <c r="J12" s="578"/>
      <c r="K12" s="578"/>
      <c r="L12" s="578"/>
      <c r="M12" s="578"/>
      <c r="N12" s="578"/>
      <c r="O12" s="578"/>
      <c r="P12" s="578"/>
      <c r="Q12" s="578"/>
    </row>
    <row r="13" spans="1:17" x14ac:dyDescent="0.35">
      <c r="A13" s="161">
        <v>1976</v>
      </c>
      <c r="B13" s="965">
        <v>123801</v>
      </c>
      <c r="C13" s="966">
        <v>110265</v>
      </c>
      <c r="D13" s="966">
        <v>13536.000000000002</v>
      </c>
      <c r="E13" s="966">
        <v>2837</v>
      </c>
      <c r="F13" s="966">
        <v>1436</v>
      </c>
      <c r="G13" s="965">
        <v>33115</v>
      </c>
      <c r="H13" s="966">
        <v>22457</v>
      </c>
      <c r="I13" s="966">
        <v>10658</v>
      </c>
      <c r="J13" s="578"/>
      <c r="K13" s="578"/>
      <c r="L13" s="578"/>
      <c r="M13" s="578"/>
      <c r="N13" s="578"/>
      <c r="O13" s="578"/>
      <c r="P13" s="578"/>
      <c r="Q13" s="578"/>
    </row>
    <row r="14" spans="1:17" x14ac:dyDescent="0.35">
      <c r="A14" s="161">
        <v>1977</v>
      </c>
      <c r="B14" s="965">
        <v>122150</v>
      </c>
      <c r="C14" s="966">
        <v>107123</v>
      </c>
      <c r="D14" s="966">
        <v>15027.000000000002</v>
      </c>
      <c r="E14" s="966">
        <v>2439</v>
      </c>
      <c r="F14" s="966">
        <v>1835</v>
      </c>
      <c r="G14" s="965">
        <v>31444</v>
      </c>
      <c r="H14" s="966">
        <v>21704</v>
      </c>
      <c r="I14" s="966">
        <v>9740</v>
      </c>
      <c r="J14" s="578"/>
      <c r="K14" s="578"/>
      <c r="L14" s="578"/>
      <c r="M14" s="578"/>
      <c r="N14" s="578"/>
      <c r="O14" s="578"/>
      <c r="P14" s="578"/>
      <c r="Q14" s="578"/>
    </row>
    <row r="15" spans="1:17" x14ac:dyDescent="0.35">
      <c r="A15" s="161">
        <v>1978</v>
      </c>
      <c r="B15" s="965">
        <v>123577</v>
      </c>
      <c r="C15" s="966">
        <v>107528</v>
      </c>
      <c r="D15" s="966">
        <v>16048.999999999993</v>
      </c>
      <c r="E15" s="966">
        <v>2352</v>
      </c>
      <c r="F15" s="966">
        <v>2253</v>
      </c>
      <c r="G15" s="965">
        <v>34475</v>
      </c>
      <c r="H15" s="966">
        <v>22038</v>
      </c>
      <c r="I15" s="966">
        <v>12437</v>
      </c>
      <c r="J15" s="578"/>
      <c r="K15" s="578"/>
      <c r="L15" s="578"/>
      <c r="M15" s="578"/>
      <c r="N15" s="578"/>
      <c r="O15" s="578"/>
      <c r="P15" s="578"/>
      <c r="Q15" s="578"/>
    </row>
    <row r="16" spans="1:17" s="839" customFormat="1" ht="24.75" customHeight="1" x14ac:dyDescent="0.25">
      <c r="A16" s="967">
        <v>1979</v>
      </c>
      <c r="B16" s="968">
        <v>122369</v>
      </c>
      <c r="C16" s="969">
        <v>107775</v>
      </c>
      <c r="D16" s="969">
        <v>14593.999999999995</v>
      </c>
      <c r="E16" s="969">
        <v>4375</v>
      </c>
      <c r="F16" s="969">
        <v>2175</v>
      </c>
      <c r="G16" s="968">
        <v>27908</v>
      </c>
      <c r="H16" s="969">
        <v>18339</v>
      </c>
      <c r="I16" s="969">
        <v>9569</v>
      </c>
      <c r="J16" s="578"/>
      <c r="K16" s="578"/>
      <c r="L16" s="578"/>
      <c r="M16" s="578"/>
      <c r="N16" s="578"/>
      <c r="O16" s="578"/>
      <c r="P16" s="578"/>
      <c r="Q16" s="578"/>
    </row>
    <row r="17" spans="1:17" x14ac:dyDescent="0.35">
      <c r="A17" s="161">
        <v>1980</v>
      </c>
      <c r="B17" s="965">
        <v>130097</v>
      </c>
      <c r="C17" s="966">
        <v>112430</v>
      </c>
      <c r="D17" s="966">
        <v>17667</v>
      </c>
      <c r="E17" s="966">
        <v>7334</v>
      </c>
      <c r="F17" s="966">
        <v>3809</v>
      </c>
      <c r="G17" s="965">
        <v>37687</v>
      </c>
      <c r="H17" s="966">
        <v>20370</v>
      </c>
      <c r="I17" s="966">
        <v>17317</v>
      </c>
      <c r="J17" s="578"/>
      <c r="K17" s="578"/>
      <c r="L17" s="578"/>
      <c r="M17" s="578"/>
      <c r="N17" s="578"/>
      <c r="O17" s="578"/>
      <c r="P17" s="578"/>
      <c r="Q17" s="578"/>
    </row>
    <row r="18" spans="1:17" x14ac:dyDescent="0.35">
      <c r="A18" s="161">
        <v>1981</v>
      </c>
      <c r="B18" s="965">
        <v>127469</v>
      </c>
      <c r="C18" s="966">
        <v>110473</v>
      </c>
      <c r="D18" s="966">
        <v>16995.999999999996</v>
      </c>
      <c r="E18" s="966">
        <v>4290</v>
      </c>
      <c r="F18" s="966">
        <v>9113</v>
      </c>
      <c r="G18" s="965">
        <v>42253</v>
      </c>
      <c r="H18" s="966">
        <v>20136</v>
      </c>
      <c r="I18" s="966">
        <v>22117</v>
      </c>
      <c r="J18" s="578"/>
      <c r="K18" s="578"/>
      <c r="L18" s="578"/>
      <c r="M18" s="578"/>
      <c r="N18" s="578"/>
      <c r="O18" s="578"/>
      <c r="P18" s="578"/>
      <c r="Q18" s="578"/>
    </row>
    <row r="19" spans="1:17" x14ac:dyDescent="0.35">
      <c r="A19" s="161">
        <v>1982</v>
      </c>
      <c r="B19" s="965">
        <v>124711</v>
      </c>
      <c r="C19" s="966">
        <v>106161</v>
      </c>
      <c r="D19" s="966">
        <v>18549.999999999996</v>
      </c>
      <c r="E19" s="966">
        <v>4062.9999999999995</v>
      </c>
      <c r="F19" s="966">
        <v>7447</v>
      </c>
      <c r="G19" s="965">
        <v>52377</v>
      </c>
      <c r="H19" s="966">
        <v>30422</v>
      </c>
      <c r="I19" s="966">
        <v>21955</v>
      </c>
      <c r="J19" s="578"/>
      <c r="K19" s="578"/>
      <c r="L19" s="578"/>
      <c r="M19" s="578"/>
      <c r="N19" s="578"/>
      <c r="O19" s="578"/>
      <c r="P19" s="578"/>
      <c r="Q19" s="578"/>
    </row>
    <row r="20" spans="1:17" x14ac:dyDescent="0.35">
      <c r="A20" s="161">
        <v>1983</v>
      </c>
      <c r="B20" s="965">
        <v>119254</v>
      </c>
      <c r="C20" s="966">
        <v>101742</v>
      </c>
      <c r="D20" s="966">
        <v>17512</v>
      </c>
      <c r="E20" s="966">
        <v>4456</v>
      </c>
      <c r="F20" s="966">
        <v>6561</v>
      </c>
      <c r="G20" s="965">
        <v>57960</v>
      </c>
      <c r="H20" s="966">
        <v>33964</v>
      </c>
      <c r="I20" s="966">
        <v>23996</v>
      </c>
      <c r="J20" s="578"/>
      <c r="K20" s="578"/>
      <c r="L20" s="578"/>
      <c r="M20" s="578"/>
      <c r="N20" s="578"/>
      <c r="O20" s="578"/>
      <c r="P20" s="578"/>
      <c r="Q20" s="578"/>
    </row>
    <row r="21" spans="1:17" x14ac:dyDescent="0.35">
      <c r="A21" s="161">
        <v>1984</v>
      </c>
      <c r="B21" s="965">
        <v>51182</v>
      </c>
      <c r="C21" s="966">
        <v>35243</v>
      </c>
      <c r="D21" s="966">
        <v>15939</v>
      </c>
      <c r="E21" s="966">
        <v>8894</v>
      </c>
      <c r="F21" s="966">
        <v>2293</v>
      </c>
      <c r="G21" s="965">
        <v>36548</v>
      </c>
      <c r="H21" s="966">
        <v>15794</v>
      </c>
      <c r="I21" s="966">
        <v>20753</v>
      </c>
      <c r="J21" s="578"/>
      <c r="K21" s="578"/>
      <c r="L21" s="578"/>
      <c r="M21" s="578"/>
      <c r="N21" s="578"/>
      <c r="O21" s="578"/>
      <c r="P21" s="578"/>
      <c r="Q21" s="578"/>
    </row>
    <row r="22" spans="1:17" x14ac:dyDescent="0.35">
      <c r="A22" s="161">
        <v>1985</v>
      </c>
      <c r="B22" s="965">
        <v>94111</v>
      </c>
      <c r="C22" s="966">
        <v>75289</v>
      </c>
      <c r="D22" s="966">
        <v>18822.000000000004</v>
      </c>
      <c r="E22" s="966">
        <v>12732</v>
      </c>
      <c r="F22" s="966">
        <v>2432</v>
      </c>
      <c r="G22" s="965">
        <v>34979</v>
      </c>
      <c r="H22" s="966">
        <v>25752</v>
      </c>
      <c r="I22" s="966">
        <v>9228</v>
      </c>
      <c r="J22" s="578"/>
      <c r="K22" s="578"/>
      <c r="L22" s="578"/>
      <c r="M22" s="578"/>
      <c r="N22" s="578"/>
      <c r="O22" s="578"/>
      <c r="P22" s="578"/>
      <c r="Q22" s="578"/>
    </row>
    <row r="23" spans="1:17" x14ac:dyDescent="0.35">
      <c r="A23" s="161">
        <v>1986</v>
      </c>
      <c r="B23" s="965">
        <v>108099</v>
      </c>
      <c r="C23" s="966">
        <v>90366</v>
      </c>
      <c r="D23" s="966">
        <v>17733.000000000004</v>
      </c>
      <c r="E23" s="966">
        <v>10554</v>
      </c>
      <c r="F23" s="966">
        <v>2677</v>
      </c>
      <c r="G23" s="965">
        <v>38481</v>
      </c>
      <c r="H23" s="966">
        <v>29776</v>
      </c>
      <c r="I23" s="966">
        <v>8704</v>
      </c>
      <c r="J23" s="578"/>
      <c r="K23" s="578"/>
      <c r="L23" s="578"/>
      <c r="M23" s="578"/>
      <c r="N23" s="578"/>
      <c r="O23" s="578"/>
      <c r="P23" s="578"/>
      <c r="Q23" s="578"/>
    </row>
    <row r="24" spans="1:17" x14ac:dyDescent="0.35">
      <c r="A24" s="161">
        <v>1987</v>
      </c>
      <c r="B24" s="965">
        <v>104533</v>
      </c>
      <c r="C24" s="966">
        <v>85957</v>
      </c>
      <c r="D24" s="966">
        <v>18576.000000000007</v>
      </c>
      <c r="E24" s="966">
        <v>9781</v>
      </c>
      <c r="F24" s="966">
        <v>2353</v>
      </c>
      <c r="G24" s="965">
        <v>33246</v>
      </c>
      <c r="H24" s="966">
        <v>27104</v>
      </c>
      <c r="I24" s="966">
        <v>6142</v>
      </c>
      <c r="J24" s="578"/>
      <c r="K24" s="578"/>
      <c r="L24" s="578"/>
      <c r="M24" s="578"/>
      <c r="N24" s="578"/>
      <c r="O24" s="578"/>
      <c r="P24" s="578"/>
      <c r="Q24" s="578"/>
    </row>
    <row r="25" spans="1:17" x14ac:dyDescent="0.35">
      <c r="A25" s="161">
        <v>1988</v>
      </c>
      <c r="B25" s="965">
        <v>104066</v>
      </c>
      <c r="C25" s="966">
        <v>83762</v>
      </c>
      <c r="D25" s="966">
        <v>20304.000000000004</v>
      </c>
      <c r="E25" s="966">
        <v>11685</v>
      </c>
      <c r="F25" s="966">
        <v>1822</v>
      </c>
      <c r="G25" s="965">
        <v>36166</v>
      </c>
      <c r="H25" s="966">
        <v>28834</v>
      </c>
      <c r="I25" s="966">
        <v>7332</v>
      </c>
      <c r="J25" s="578"/>
      <c r="K25" s="578"/>
      <c r="L25" s="578"/>
      <c r="M25" s="578"/>
      <c r="N25" s="578"/>
      <c r="O25" s="578"/>
      <c r="P25" s="578"/>
      <c r="Q25" s="578"/>
    </row>
    <row r="26" spans="1:17" s="839" customFormat="1" ht="24.75" customHeight="1" x14ac:dyDescent="0.25">
      <c r="A26" s="967">
        <v>1989</v>
      </c>
      <c r="B26" s="968">
        <v>99820</v>
      </c>
      <c r="C26" s="969">
        <v>79628</v>
      </c>
      <c r="D26" s="969">
        <v>20191.999999999993</v>
      </c>
      <c r="E26" s="969">
        <v>12137</v>
      </c>
      <c r="F26" s="969">
        <v>2049</v>
      </c>
      <c r="G26" s="968">
        <v>39244</v>
      </c>
      <c r="H26" s="969">
        <v>29191</v>
      </c>
      <c r="I26" s="969">
        <v>10053</v>
      </c>
      <c r="J26" s="578"/>
      <c r="K26" s="578"/>
      <c r="L26" s="578"/>
      <c r="M26" s="578"/>
      <c r="N26" s="578"/>
      <c r="O26" s="578"/>
      <c r="P26" s="578"/>
      <c r="Q26" s="578"/>
    </row>
    <row r="27" spans="1:17" x14ac:dyDescent="0.35">
      <c r="A27" s="161">
        <v>1990</v>
      </c>
      <c r="B27" s="965">
        <v>92762</v>
      </c>
      <c r="C27" s="966">
        <v>72899</v>
      </c>
      <c r="D27" s="966">
        <v>19863</v>
      </c>
      <c r="E27" s="966">
        <v>14783</v>
      </c>
      <c r="F27" s="966">
        <v>2307</v>
      </c>
      <c r="G27" s="965">
        <v>37760</v>
      </c>
      <c r="H27" s="966">
        <v>28747</v>
      </c>
      <c r="I27" s="966">
        <v>9013</v>
      </c>
      <c r="J27" s="578"/>
      <c r="K27" s="578"/>
      <c r="L27" s="578"/>
      <c r="M27" s="578"/>
      <c r="N27" s="578"/>
      <c r="O27" s="578"/>
      <c r="P27" s="578"/>
      <c r="Q27" s="578"/>
    </row>
    <row r="28" spans="1:17" x14ac:dyDescent="0.35">
      <c r="A28" s="161">
        <v>1991</v>
      </c>
      <c r="B28" s="965">
        <v>94202</v>
      </c>
      <c r="C28" s="966">
        <v>73357</v>
      </c>
      <c r="D28" s="966">
        <v>20845</v>
      </c>
      <c r="E28" s="966">
        <v>19611</v>
      </c>
      <c r="F28" s="966">
        <v>1824</v>
      </c>
      <c r="G28" s="965">
        <v>43321</v>
      </c>
      <c r="H28" s="966">
        <v>32343</v>
      </c>
      <c r="I28" s="966">
        <v>10977</v>
      </c>
      <c r="J28" s="578"/>
      <c r="K28" s="578"/>
      <c r="L28" s="578"/>
      <c r="M28" s="578"/>
      <c r="N28" s="578"/>
      <c r="O28" s="578"/>
      <c r="P28" s="578"/>
      <c r="Q28" s="578"/>
    </row>
    <row r="29" spans="1:17" x14ac:dyDescent="0.35">
      <c r="A29" s="161">
        <v>1992</v>
      </c>
      <c r="B29" s="965">
        <v>84493</v>
      </c>
      <c r="C29" s="966">
        <v>65800</v>
      </c>
      <c r="D29" s="966">
        <v>18692.999999999996</v>
      </c>
      <c r="E29" s="966">
        <v>20339</v>
      </c>
      <c r="F29" s="966">
        <v>973</v>
      </c>
      <c r="G29" s="965">
        <v>47207</v>
      </c>
      <c r="H29" s="966">
        <v>33493</v>
      </c>
      <c r="I29" s="966">
        <v>13714</v>
      </c>
      <c r="J29" s="578"/>
      <c r="K29" s="578"/>
      <c r="L29" s="578"/>
      <c r="M29" s="578"/>
      <c r="N29" s="578"/>
      <c r="O29" s="578"/>
      <c r="P29" s="578"/>
      <c r="Q29" s="578"/>
    </row>
    <row r="30" spans="1:17" x14ac:dyDescent="0.35">
      <c r="A30" s="161">
        <v>1993</v>
      </c>
      <c r="B30" s="965">
        <v>68199</v>
      </c>
      <c r="C30" s="966">
        <v>50457</v>
      </c>
      <c r="D30" s="966">
        <v>17741.999999999996</v>
      </c>
      <c r="E30" s="966">
        <v>18400</v>
      </c>
      <c r="F30" s="966">
        <v>1114</v>
      </c>
      <c r="G30" s="965">
        <v>45860</v>
      </c>
      <c r="H30" s="966">
        <v>29872</v>
      </c>
      <c r="I30" s="966">
        <v>15989</v>
      </c>
      <c r="J30" s="578"/>
      <c r="K30" s="578"/>
      <c r="L30" s="578"/>
      <c r="M30" s="578"/>
      <c r="N30" s="578"/>
      <c r="O30" s="578"/>
      <c r="P30" s="578"/>
      <c r="Q30" s="578"/>
    </row>
    <row r="31" spans="1:17" x14ac:dyDescent="0.35">
      <c r="A31" s="161">
        <v>1994</v>
      </c>
      <c r="B31" s="965">
        <v>49785</v>
      </c>
      <c r="C31" s="966">
        <v>31854</v>
      </c>
      <c r="D31" s="966">
        <v>17931</v>
      </c>
      <c r="E31" s="966">
        <v>15088</v>
      </c>
      <c r="F31" s="966">
        <v>1236</v>
      </c>
      <c r="G31" s="965">
        <v>26571.665000000001</v>
      </c>
      <c r="H31" s="966">
        <v>15301.147000000001</v>
      </c>
      <c r="I31" s="966">
        <v>11270.518</v>
      </c>
      <c r="J31" s="578"/>
      <c r="K31" s="578"/>
      <c r="L31" s="578"/>
      <c r="M31" s="578"/>
      <c r="N31" s="578"/>
      <c r="O31" s="578"/>
      <c r="P31" s="578"/>
      <c r="Q31" s="578"/>
    </row>
    <row r="32" spans="1:17" x14ac:dyDescent="0.35">
      <c r="A32" s="161">
        <v>1995</v>
      </c>
      <c r="B32" s="965">
        <v>53037</v>
      </c>
      <c r="C32" s="966">
        <v>35150</v>
      </c>
      <c r="D32" s="966">
        <v>17887</v>
      </c>
      <c r="E32" s="966">
        <v>15896</v>
      </c>
      <c r="F32" s="966">
        <v>859</v>
      </c>
      <c r="G32" s="965">
        <v>20330.314999999999</v>
      </c>
      <c r="H32" s="966">
        <v>13226.200999999999</v>
      </c>
      <c r="I32" s="966">
        <v>7104.1140000000005</v>
      </c>
      <c r="J32" s="578"/>
      <c r="K32" s="578"/>
      <c r="L32" s="578"/>
      <c r="M32" s="578"/>
      <c r="N32" s="578"/>
      <c r="O32" s="578"/>
      <c r="P32" s="578"/>
      <c r="Q32" s="578"/>
    </row>
    <row r="33" spans="1:17" x14ac:dyDescent="0.35">
      <c r="A33" s="161">
        <v>1996</v>
      </c>
      <c r="B33" s="965">
        <v>50197</v>
      </c>
      <c r="C33" s="966">
        <v>32223</v>
      </c>
      <c r="D33" s="966">
        <v>17974</v>
      </c>
      <c r="E33" s="966">
        <v>17799.363019</v>
      </c>
      <c r="F33" s="966">
        <v>988.34124899999995</v>
      </c>
      <c r="G33" s="965">
        <v>16505.214198983718</v>
      </c>
      <c r="H33" s="966">
        <v>12352.330198983718</v>
      </c>
      <c r="I33" s="966">
        <v>4152.884</v>
      </c>
      <c r="J33" s="578"/>
      <c r="K33" s="578"/>
      <c r="L33" s="578"/>
      <c r="M33" s="578"/>
      <c r="N33" s="578"/>
      <c r="O33" s="578"/>
      <c r="P33" s="578"/>
      <c r="Q33" s="578"/>
    </row>
    <row r="34" spans="1:17" x14ac:dyDescent="0.35">
      <c r="A34" s="161">
        <v>1997</v>
      </c>
      <c r="B34" s="965">
        <v>48495</v>
      </c>
      <c r="C34" s="966">
        <v>30281</v>
      </c>
      <c r="D34" s="966">
        <v>18214</v>
      </c>
      <c r="E34" s="966">
        <v>19757</v>
      </c>
      <c r="F34" s="966">
        <v>1146</v>
      </c>
      <c r="G34" s="965">
        <v>20188.135000000002</v>
      </c>
      <c r="H34" s="966">
        <v>15385.352000000001</v>
      </c>
      <c r="I34" s="966">
        <v>4802.7830000000004</v>
      </c>
      <c r="J34" s="578"/>
      <c r="K34" s="578"/>
      <c r="L34" s="578"/>
      <c r="M34" s="578"/>
      <c r="N34" s="578"/>
      <c r="O34" s="578"/>
      <c r="P34" s="578"/>
      <c r="Q34" s="578"/>
    </row>
    <row r="35" spans="1:17" x14ac:dyDescent="0.35">
      <c r="A35" s="161">
        <v>1998</v>
      </c>
      <c r="B35" s="965">
        <v>41177</v>
      </c>
      <c r="C35" s="966">
        <v>25731</v>
      </c>
      <c r="D35" s="966">
        <v>15446</v>
      </c>
      <c r="E35" s="966">
        <v>21244</v>
      </c>
      <c r="F35" s="966">
        <v>971</v>
      </c>
      <c r="G35" s="965">
        <v>18766.771000000001</v>
      </c>
      <c r="H35" s="966">
        <v>14201.896000000001</v>
      </c>
      <c r="I35" s="966">
        <v>4564.875</v>
      </c>
      <c r="J35" s="578"/>
      <c r="K35" s="578"/>
      <c r="L35" s="578"/>
      <c r="M35" s="578"/>
      <c r="N35" s="578"/>
      <c r="O35" s="578"/>
      <c r="P35" s="578"/>
      <c r="Q35" s="578"/>
    </row>
    <row r="36" spans="1:17" s="839" customFormat="1" ht="24.75" customHeight="1" x14ac:dyDescent="0.25">
      <c r="A36" s="967">
        <v>1999</v>
      </c>
      <c r="B36" s="968">
        <v>37077</v>
      </c>
      <c r="C36" s="969">
        <v>20888</v>
      </c>
      <c r="D36" s="969">
        <v>16189</v>
      </c>
      <c r="E36" s="969">
        <v>20293</v>
      </c>
      <c r="F36" s="969">
        <v>761</v>
      </c>
      <c r="G36" s="968">
        <v>19931.454473118276</v>
      </c>
      <c r="H36" s="969">
        <v>14774.326473118277</v>
      </c>
      <c r="I36" s="969">
        <v>5157.1279999999997</v>
      </c>
      <c r="J36" s="578"/>
      <c r="K36" s="578"/>
      <c r="L36" s="578"/>
      <c r="M36" s="578"/>
      <c r="N36" s="578"/>
      <c r="O36" s="578"/>
      <c r="P36" s="578"/>
      <c r="Q36" s="578"/>
    </row>
    <row r="37" spans="1:17" x14ac:dyDescent="0.35">
      <c r="A37" s="161">
        <v>2000</v>
      </c>
      <c r="B37" s="965">
        <v>31197.582666666665</v>
      </c>
      <c r="C37" s="966">
        <v>17187.526666666665</v>
      </c>
      <c r="D37" s="966">
        <v>14010.056</v>
      </c>
      <c r="E37" s="966">
        <v>23445.900672999996</v>
      </c>
      <c r="F37" s="966">
        <v>660.33629500000006</v>
      </c>
      <c r="G37" s="965">
        <v>14076.622921827957</v>
      </c>
      <c r="H37" s="966">
        <v>12430.643921827957</v>
      </c>
      <c r="I37" s="966">
        <v>1645.979</v>
      </c>
      <c r="J37" s="578"/>
      <c r="K37" s="578"/>
      <c r="L37" s="578"/>
      <c r="M37" s="578"/>
      <c r="N37" s="578"/>
      <c r="O37" s="578"/>
      <c r="P37" s="578"/>
      <c r="Q37" s="578"/>
    </row>
    <row r="38" spans="1:17" x14ac:dyDescent="0.35">
      <c r="A38" s="161">
        <v>2001</v>
      </c>
      <c r="B38" s="965">
        <v>31929.856</v>
      </c>
      <c r="C38" s="966">
        <v>17346.712</v>
      </c>
      <c r="D38" s="966">
        <v>14583.144000000002</v>
      </c>
      <c r="E38" s="966">
        <v>35542.182625000001</v>
      </c>
      <c r="F38" s="966">
        <v>549.96534300000008</v>
      </c>
      <c r="G38" s="965">
        <v>17468.299408602154</v>
      </c>
      <c r="H38" s="966">
        <v>15885.351408602153</v>
      </c>
      <c r="I38" s="966">
        <v>1582.9480000000001</v>
      </c>
      <c r="J38" s="578"/>
      <c r="K38" s="578"/>
      <c r="L38" s="578"/>
      <c r="M38" s="578"/>
      <c r="N38" s="578"/>
      <c r="O38" s="578"/>
      <c r="P38" s="578"/>
      <c r="Q38" s="578"/>
    </row>
    <row r="39" spans="1:17" x14ac:dyDescent="0.35">
      <c r="A39" s="161">
        <v>2002</v>
      </c>
      <c r="B39" s="965">
        <v>29989.154999999995</v>
      </c>
      <c r="C39" s="966">
        <v>16391.37</v>
      </c>
      <c r="D39" s="966">
        <v>13597.784999999996</v>
      </c>
      <c r="E39" s="966">
        <v>28686.214821000001</v>
      </c>
      <c r="F39" s="966">
        <v>536.88572199999999</v>
      </c>
      <c r="G39" s="965">
        <v>16967.713083333332</v>
      </c>
      <c r="H39" s="966">
        <v>14486.134083333332</v>
      </c>
      <c r="I39" s="966">
        <v>2481.5790000000002</v>
      </c>
      <c r="J39" s="578"/>
      <c r="K39" s="578"/>
      <c r="L39" s="578"/>
      <c r="M39" s="578"/>
      <c r="N39" s="578"/>
      <c r="O39" s="578"/>
      <c r="P39" s="578"/>
      <c r="Q39" s="578"/>
    </row>
    <row r="40" spans="1:17" x14ac:dyDescent="0.35">
      <c r="A40" s="161">
        <v>2003</v>
      </c>
      <c r="B40" s="965">
        <v>28278.728999999996</v>
      </c>
      <c r="C40" s="966">
        <v>15633</v>
      </c>
      <c r="D40" s="966">
        <v>12646</v>
      </c>
      <c r="E40" s="966">
        <v>31891.144164000001</v>
      </c>
      <c r="F40" s="966">
        <v>542.55646100000001</v>
      </c>
      <c r="G40" s="965">
        <v>13730.682042258064</v>
      </c>
      <c r="H40" s="966">
        <v>12106.995042258064</v>
      </c>
      <c r="I40" s="966">
        <v>1623.6869999999999</v>
      </c>
      <c r="J40" s="578"/>
      <c r="K40" s="578"/>
      <c r="L40" s="578"/>
      <c r="M40" s="578"/>
      <c r="N40" s="578"/>
      <c r="O40" s="578"/>
      <c r="P40" s="578"/>
      <c r="Q40" s="578"/>
    </row>
    <row r="41" spans="1:17" x14ac:dyDescent="0.35">
      <c r="A41" s="161">
        <v>2004</v>
      </c>
      <c r="B41" s="965">
        <v>25096.057000000008</v>
      </c>
      <c r="C41" s="966">
        <v>12542.343000000003</v>
      </c>
      <c r="D41" s="966">
        <v>12553.714000000005</v>
      </c>
      <c r="E41" s="966">
        <v>36152.810565</v>
      </c>
      <c r="F41" s="966">
        <v>621.61797600000011</v>
      </c>
      <c r="G41" s="965">
        <v>13790.725003179632</v>
      </c>
      <c r="H41" s="966">
        <v>12598.442003179633</v>
      </c>
      <c r="I41" s="966">
        <v>1192.2829999999999</v>
      </c>
      <c r="J41" s="578"/>
      <c r="K41" s="578"/>
      <c r="L41" s="578"/>
      <c r="M41" s="578"/>
      <c r="N41" s="578"/>
      <c r="O41" s="578"/>
      <c r="P41" s="578"/>
      <c r="Q41" s="578"/>
    </row>
    <row r="42" spans="1:17" x14ac:dyDescent="0.35">
      <c r="A42" s="161">
        <v>2005</v>
      </c>
      <c r="B42" s="965">
        <v>20498.292999999998</v>
      </c>
      <c r="C42" s="966">
        <v>9563.4369999999981</v>
      </c>
      <c r="D42" s="966">
        <v>10934.856</v>
      </c>
      <c r="E42" s="966">
        <v>43968.490293999996</v>
      </c>
      <c r="F42" s="966">
        <v>535.86297400000001</v>
      </c>
      <c r="G42" s="965">
        <v>15628.130090000002</v>
      </c>
      <c r="H42" s="966">
        <v>14527.299090000002</v>
      </c>
      <c r="I42" s="966">
        <v>1100.8309999999999</v>
      </c>
      <c r="J42" s="578"/>
      <c r="K42" s="578"/>
      <c r="L42" s="578"/>
      <c r="M42" s="578"/>
      <c r="N42" s="578"/>
      <c r="O42" s="578"/>
      <c r="P42" s="578"/>
      <c r="Q42" s="578"/>
    </row>
    <row r="43" spans="1:17" x14ac:dyDescent="0.35">
      <c r="A43" s="161">
        <v>2006</v>
      </c>
      <c r="B43" s="965">
        <v>18517.162</v>
      </c>
      <c r="C43" s="966">
        <v>9444.4010000000017</v>
      </c>
      <c r="D43" s="966">
        <v>9072.7610000000004</v>
      </c>
      <c r="E43" s="966">
        <v>50528.068910000002</v>
      </c>
      <c r="F43" s="966">
        <v>443.15250200000003</v>
      </c>
      <c r="G43" s="965">
        <v>17210.255370000006</v>
      </c>
      <c r="H43" s="966">
        <v>16426.925370000004</v>
      </c>
      <c r="I43" s="966">
        <v>783.33</v>
      </c>
      <c r="J43" s="578"/>
      <c r="K43" s="578"/>
      <c r="L43" s="578"/>
      <c r="M43" s="578"/>
      <c r="N43" s="578"/>
      <c r="O43" s="578"/>
      <c r="P43" s="578"/>
      <c r="Q43" s="578"/>
    </row>
    <row r="44" spans="1:17" x14ac:dyDescent="0.35">
      <c r="A44" s="161">
        <v>2007</v>
      </c>
      <c r="B44" s="965">
        <v>17007.227000000003</v>
      </c>
      <c r="C44" s="966">
        <v>7673.8820000000014</v>
      </c>
      <c r="D44" s="966">
        <v>9333.3450000000012</v>
      </c>
      <c r="E44" s="966">
        <v>43364.120356999993</v>
      </c>
      <c r="F44" s="966">
        <v>543.58456100000001</v>
      </c>
      <c r="G44" s="965">
        <v>14154.72042</v>
      </c>
      <c r="H44" s="966">
        <v>13420.272419999999</v>
      </c>
      <c r="I44" s="966">
        <v>734.44799999999998</v>
      </c>
      <c r="J44" s="578"/>
      <c r="K44" s="578"/>
      <c r="L44" s="578"/>
      <c r="M44" s="578"/>
      <c r="N44" s="578"/>
      <c r="O44" s="578"/>
      <c r="P44" s="578"/>
      <c r="Q44" s="578"/>
    </row>
    <row r="45" spans="1:17" x14ac:dyDescent="0.35">
      <c r="A45" s="161">
        <v>2008</v>
      </c>
      <c r="B45" s="965">
        <v>18053.242571428571</v>
      </c>
      <c r="C45" s="966">
        <v>8095.6801428571434</v>
      </c>
      <c r="D45" s="966">
        <v>9957.5624285714293</v>
      </c>
      <c r="E45" s="966">
        <v>43875.315509</v>
      </c>
      <c r="F45" s="966">
        <v>599.38910799999996</v>
      </c>
      <c r="G45" s="965">
        <v>17245.809261302496</v>
      </c>
      <c r="H45" s="966">
        <v>16391.974718604972</v>
      </c>
      <c r="I45" s="966">
        <v>853.83454269752588</v>
      </c>
      <c r="J45" s="578"/>
      <c r="K45" s="578"/>
      <c r="L45" s="578"/>
      <c r="M45" s="578"/>
      <c r="N45" s="578"/>
      <c r="O45" s="578"/>
      <c r="P45" s="578"/>
      <c r="Q45" s="578"/>
    </row>
    <row r="46" spans="1:17" s="839" customFormat="1" ht="24.75" customHeight="1" x14ac:dyDescent="0.25">
      <c r="A46" s="967">
        <v>2009</v>
      </c>
      <c r="B46" s="968">
        <v>17873.633820922871</v>
      </c>
      <c r="C46" s="969">
        <v>7519.695779953905</v>
      </c>
      <c r="D46" s="969">
        <v>10353.938040968964</v>
      </c>
      <c r="E46" s="969">
        <v>38166.84200928572</v>
      </c>
      <c r="F46" s="969">
        <v>646.46930900000007</v>
      </c>
      <c r="G46" s="968">
        <v>24091.051242516492</v>
      </c>
      <c r="H46" s="969">
        <v>22641.320473285723</v>
      </c>
      <c r="I46" s="969">
        <v>1449.7307692307691</v>
      </c>
      <c r="J46" s="578"/>
      <c r="K46" s="578"/>
      <c r="L46" s="578"/>
      <c r="M46" s="578"/>
      <c r="N46" s="578"/>
      <c r="O46" s="578"/>
      <c r="P46" s="578"/>
      <c r="Q46" s="578"/>
    </row>
    <row r="47" spans="1:17" x14ac:dyDescent="0.35">
      <c r="A47" s="161">
        <v>2010</v>
      </c>
      <c r="B47" s="965">
        <v>18346.630369367602</v>
      </c>
      <c r="C47" s="966">
        <v>7390.4483601055153</v>
      </c>
      <c r="D47" s="966">
        <v>10956.182009262087</v>
      </c>
      <c r="E47" s="966">
        <v>26540.73566942857</v>
      </c>
      <c r="F47" s="966">
        <v>715.32255600000008</v>
      </c>
      <c r="G47" s="965">
        <v>16884.492031105248</v>
      </c>
      <c r="H47" s="966">
        <v>15367.722800336018</v>
      </c>
      <c r="I47" s="966">
        <v>1516.7692307692307</v>
      </c>
      <c r="J47" s="578"/>
      <c r="K47" s="578"/>
      <c r="L47" s="578"/>
      <c r="M47" s="578"/>
      <c r="N47" s="578"/>
      <c r="O47" s="578"/>
      <c r="P47" s="578"/>
      <c r="Q47" s="578"/>
    </row>
    <row r="48" spans="1:17" x14ac:dyDescent="0.35">
      <c r="A48" s="161">
        <v>2011</v>
      </c>
      <c r="B48" s="965">
        <v>18551.978210657118</v>
      </c>
      <c r="C48" s="966">
        <v>7312.2227503376016</v>
      </c>
      <c r="D48" s="966">
        <v>11239.755460319517</v>
      </c>
      <c r="E48" s="966">
        <v>32527.389433857144</v>
      </c>
      <c r="F48" s="966">
        <v>491.12364099999996</v>
      </c>
      <c r="G48" s="965">
        <v>16041.048875383065</v>
      </c>
      <c r="H48" s="966">
        <v>15115.018490767681</v>
      </c>
      <c r="I48" s="966">
        <v>926.03038461538449</v>
      </c>
      <c r="J48" s="578"/>
      <c r="K48" s="578"/>
      <c r="L48" s="578"/>
      <c r="M48" s="578"/>
      <c r="N48" s="578"/>
      <c r="O48" s="578"/>
      <c r="P48" s="578"/>
      <c r="Q48" s="578"/>
    </row>
    <row r="49" spans="1:27" x14ac:dyDescent="0.35">
      <c r="A49" s="161">
        <v>2012</v>
      </c>
      <c r="B49" s="965">
        <v>16966.667060472486</v>
      </c>
      <c r="C49" s="966">
        <v>6153.1074661197663</v>
      </c>
      <c r="D49" s="966">
        <v>10813.559594352721</v>
      </c>
      <c r="E49" s="966">
        <v>44815.163843875423</v>
      </c>
      <c r="F49" s="966">
        <v>488.43772799999999</v>
      </c>
      <c r="G49" s="965">
        <v>13003.434662218426</v>
      </c>
      <c r="H49" s="966">
        <v>11883.308600679964</v>
      </c>
      <c r="I49" s="966">
        <v>1120.1260615384617</v>
      </c>
      <c r="J49" s="578"/>
      <c r="K49" s="578"/>
      <c r="L49" s="578"/>
      <c r="M49" s="578"/>
      <c r="N49" s="578"/>
      <c r="O49" s="578"/>
      <c r="P49" s="578"/>
      <c r="Q49" s="578"/>
    </row>
    <row r="50" spans="1:27" x14ac:dyDescent="0.35">
      <c r="A50" s="161">
        <v>2013</v>
      </c>
      <c r="B50" s="965">
        <v>12767.44561296463</v>
      </c>
      <c r="C50" s="966">
        <v>4088.7236200599673</v>
      </c>
      <c r="D50" s="966">
        <v>8678.7219929046623</v>
      </c>
      <c r="E50" s="966">
        <v>50611.161959505189</v>
      </c>
      <c r="F50" s="966">
        <v>594.61362499999996</v>
      </c>
      <c r="G50" s="965">
        <v>15643.577717534832</v>
      </c>
      <c r="H50" s="966">
        <v>15113.993573863498</v>
      </c>
      <c r="I50" s="966">
        <v>529.58414367133423</v>
      </c>
      <c r="J50" s="578"/>
      <c r="K50" s="578"/>
      <c r="L50" s="578"/>
      <c r="M50" s="578"/>
      <c r="N50" s="578"/>
      <c r="O50" s="578"/>
      <c r="P50" s="578"/>
      <c r="Q50" s="578"/>
    </row>
    <row r="51" spans="1:27" x14ac:dyDescent="0.35">
      <c r="A51" s="161">
        <v>2014</v>
      </c>
      <c r="B51" s="965">
        <v>11647.611787657705</v>
      </c>
      <c r="C51" s="966">
        <v>3685.1135499858856</v>
      </c>
      <c r="D51" s="966">
        <v>7962.4982376718208</v>
      </c>
      <c r="E51" s="966">
        <v>42224.994746999997</v>
      </c>
      <c r="F51" s="966">
        <v>425.076235</v>
      </c>
      <c r="G51" s="965">
        <v>20775.011782489466</v>
      </c>
      <c r="H51" s="966">
        <v>20142.473199355372</v>
      </c>
      <c r="I51" s="966">
        <v>632.53858313409353</v>
      </c>
      <c r="J51" s="578"/>
      <c r="K51" s="578"/>
      <c r="L51" s="578"/>
      <c r="M51" s="578"/>
      <c r="N51" s="578"/>
      <c r="O51" s="578"/>
      <c r="P51" s="578"/>
      <c r="Q51" s="578"/>
    </row>
    <row r="52" spans="1:27" x14ac:dyDescent="0.35">
      <c r="A52" s="161">
        <v>2015</v>
      </c>
      <c r="B52" s="965">
        <v>8598.0175232254514</v>
      </c>
      <c r="C52" s="966">
        <v>2783.7266099910739</v>
      </c>
      <c r="D52" s="966">
        <v>5814.2909132343784</v>
      </c>
      <c r="E52" s="966">
        <v>22518.072222142859</v>
      </c>
      <c r="F52" s="966">
        <v>385.39394399999998</v>
      </c>
      <c r="G52" s="965">
        <v>13905.659961230516</v>
      </c>
      <c r="H52" s="966">
        <v>13545.916255809268</v>
      </c>
      <c r="I52" s="966">
        <v>359.74370542124791</v>
      </c>
      <c r="J52" s="578"/>
      <c r="K52" s="578"/>
      <c r="L52" s="578"/>
      <c r="M52" s="578"/>
      <c r="N52" s="578"/>
      <c r="O52" s="578"/>
      <c r="P52" s="578"/>
      <c r="Q52" s="578"/>
    </row>
    <row r="53" spans="1:27" x14ac:dyDescent="0.35">
      <c r="A53" s="161">
        <v>2016</v>
      </c>
      <c r="B53" s="965">
        <v>4177.7964297208791</v>
      </c>
      <c r="C53" s="966">
        <v>21.781410000801088</v>
      </c>
      <c r="D53" s="966">
        <v>4156.0150197200783</v>
      </c>
      <c r="E53" s="966">
        <v>8913.717769714287</v>
      </c>
      <c r="F53" s="966">
        <v>443.43038100000001</v>
      </c>
      <c r="G53" s="965">
        <v>8531.4885666748924</v>
      </c>
      <c r="H53" s="966">
        <v>8120.7767984820548</v>
      </c>
      <c r="I53" s="966">
        <v>410.71176819283789</v>
      </c>
      <c r="J53" s="578"/>
      <c r="K53" s="578"/>
      <c r="L53" s="578"/>
      <c r="M53" s="578"/>
      <c r="N53" s="578"/>
      <c r="O53" s="578"/>
      <c r="P53" s="578"/>
      <c r="Q53" s="578"/>
    </row>
    <row r="54" spans="1:27" x14ac:dyDescent="0.35">
      <c r="A54" s="161">
        <v>2017</v>
      </c>
      <c r="B54" s="965">
        <v>3041.0644856719973</v>
      </c>
      <c r="C54" s="966">
        <v>20.075579994201657</v>
      </c>
      <c r="D54" s="966">
        <v>3020.9889056777956</v>
      </c>
      <c r="E54" s="966">
        <v>8497.9182792857137</v>
      </c>
      <c r="F54" s="966">
        <v>494.90515099999999</v>
      </c>
      <c r="G54" s="965">
        <v>5153.8536453808556</v>
      </c>
      <c r="H54" s="966">
        <v>5014.3819211427181</v>
      </c>
      <c r="I54" s="966">
        <v>139.47172423813791</v>
      </c>
      <c r="J54" s="578"/>
      <c r="K54" s="578"/>
      <c r="L54" s="578"/>
      <c r="M54" s="578"/>
      <c r="N54" s="578"/>
      <c r="O54" s="578"/>
      <c r="P54" s="578"/>
      <c r="Q54" s="578"/>
    </row>
    <row r="55" spans="1:27" x14ac:dyDescent="0.35">
      <c r="A55" s="161">
        <v>2018</v>
      </c>
      <c r="B55" s="965">
        <v>2782.3300160646436</v>
      </c>
      <c r="C55" s="966">
        <v>24.063759999275206</v>
      </c>
      <c r="D55" s="966">
        <v>2758.2662560653685</v>
      </c>
      <c r="E55" s="966">
        <v>10084.233097</v>
      </c>
      <c r="F55" s="966">
        <v>633.74969566666698</v>
      </c>
      <c r="G55" s="965">
        <v>5300.4517218131414</v>
      </c>
      <c r="H55" s="966">
        <v>4783.8219231906642</v>
      </c>
      <c r="I55" s="966">
        <v>516.62979862247698</v>
      </c>
      <c r="J55" s="578"/>
      <c r="K55" s="578"/>
      <c r="L55" s="578"/>
      <c r="M55" s="578"/>
      <c r="N55" s="578"/>
      <c r="O55" s="578"/>
      <c r="P55" s="578"/>
      <c r="Q55" s="578"/>
    </row>
    <row r="56" spans="1:27" s="839" customFormat="1" ht="24.75" customHeight="1" x14ac:dyDescent="0.25">
      <c r="A56" s="967">
        <v>2019</v>
      </c>
      <c r="B56" s="968">
        <v>2591.3990940196991</v>
      </c>
      <c r="C56" s="969">
        <v>98.974459997177135</v>
      </c>
      <c r="D56" s="969">
        <v>2492.4246340225218</v>
      </c>
      <c r="E56" s="969">
        <v>6228.9851440000002</v>
      </c>
      <c r="F56" s="969">
        <v>740.20568184000001</v>
      </c>
      <c r="G56" s="968">
        <v>5384.3955140131384</v>
      </c>
      <c r="H56" s="969">
        <v>4398.936585390662</v>
      </c>
      <c r="I56" s="969">
        <v>985.45892862247683</v>
      </c>
      <c r="J56" s="578"/>
      <c r="K56" s="578"/>
      <c r="L56" s="578"/>
      <c r="M56" s="578"/>
      <c r="N56" s="578"/>
      <c r="O56" s="578"/>
      <c r="P56" s="578"/>
      <c r="Q56" s="578"/>
    </row>
    <row r="57" spans="1:27" s="127" customFormat="1" ht="16" thickBot="1" x14ac:dyDescent="0.4">
      <c r="A57" s="970">
        <v>2020</v>
      </c>
      <c r="B57" s="971">
        <v>1673.2873001853941</v>
      </c>
      <c r="C57" s="972">
        <v>106.72052999496459</v>
      </c>
      <c r="D57" s="972">
        <v>1566.5667701904295</v>
      </c>
      <c r="E57" s="972">
        <v>4527.3398639999996</v>
      </c>
      <c r="F57" s="972">
        <v>1308.7481680000001</v>
      </c>
      <c r="G57" s="971">
        <v>3196.0289635331592</v>
      </c>
      <c r="H57" s="972">
        <v>2348.3678559106825</v>
      </c>
      <c r="I57" s="972">
        <v>847.66110762247683</v>
      </c>
      <c r="J57" s="578"/>
      <c r="K57" s="973"/>
      <c r="L57" s="974"/>
      <c r="M57" s="578"/>
      <c r="N57" s="578"/>
      <c r="O57" s="974"/>
      <c r="T57" s="975"/>
      <c r="U57" s="975"/>
      <c r="V57" s="975"/>
      <c r="W57" s="975"/>
      <c r="X57" s="975"/>
      <c r="Y57" s="975"/>
      <c r="Z57" s="975"/>
      <c r="AA57" s="975"/>
    </row>
    <row r="58" spans="1:27" s="127" customFormat="1" ht="13" thickTop="1" x14ac:dyDescent="0.25">
      <c r="A58" s="161"/>
      <c r="B58" s="965"/>
      <c r="C58" s="966"/>
      <c r="D58" s="966"/>
      <c r="E58" s="976"/>
      <c r="F58" s="966"/>
      <c r="G58" s="965"/>
      <c r="H58" s="966"/>
      <c r="I58" s="966"/>
      <c r="J58" s="622"/>
    </row>
    <row r="59" spans="1:27" s="410" customFormat="1" ht="12" customHeight="1" x14ac:dyDescent="0.25">
      <c r="A59" s="98" t="s">
        <v>986</v>
      </c>
      <c r="B59" s="93"/>
      <c r="C59" s="93"/>
      <c r="D59" s="93"/>
      <c r="E59" s="93"/>
      <c r="F59" s="93"/>
      <c r="G59" s="93"/>
      <c r="H59" s="93"/>
      <c r="I59" s="93"/>
    </row>
    <row r="60" spans="1:27" s="410" customFormat="1" ht="12" customHeight="1" x14ac:dyDescent="0.25">
      <c r="A60" s="98" t="s">
        <v>987</v>
      </c>
      <c r="B60" s="93"/>
      <c r="C60" s="93"/>
      <c r="D60" s="93"/>
      <c r="E60" s="93"/>
      <c r="F60" s="93"/>
      <c r="G60" s="93"/>
      <c r="H60" s="93"/>
      <c r="I60" s="93"/>
    </row>
    <row r="61" spans="1:27" s="410" customFormat="1" ht="12" customHeight="1" x14ac:dyDescent="0.25">
      <c r="A61" s="98" t="s">
        <v>988</v>
      </c>
      <c r="B61" s="93"/>
      <c r="C61" s="93"/>
      <c r="D61" s="93"/>
      <c r="E61" s="93"/>
      <c r="F61" s="93"/>
      <c r="G61" s="93"/>
      <c r="H61" s="93"/>
      <c r="I61" s="93"/>
    </row>
    <row r="62" spans="1:27" s="410" customFormat="1" ht="10.4" customHeight="1" x14ac:dyDescent="0.25">
      <c r="A62" s="98" t="s">
        <v>989</v>
      </c>
      <c r="B62" s="92"/>
      <c r="C62" s="93"/>
      <c r="D62" s="93"/>
      <c r="E62" s="93"/>
      <c r="F62" s="93"/>
      <c r="G62" s="92"/>
      <c r="H62" s="93"/>
      <c r="I62" s="93"/>
      <c r="J62" s="929"/>
    </row>
    <row r="63" spans="1:27" s="410" customFormat="1" ht="10.4" customHeight="1" x14ac:dyDescent="0.25">
      <c r="A63" s="98" t="s">
        <v>990</v>
      </c>
      <c r="B63" s="92"/>
      <c r="C63" s="93"/>
      <c r="D63" s="93"/>
      <c r="E63" s="93"/>
      <c r="F63" s="93"/>
      <c r="G63" s="92"/>
      <c r="H63" s="93"/>
      <c r="I63" s="93"/>
      <c r="J63" s="929"/>
    </row>
    <row r="64" spans="1:27" s="410" customFormat="1" ht="10.5" customHeight="1" x14ac:dyDescent="0.25">
      <c r="A64" s="98" t="s">
        <v>991</v>
      </c>
      <c r="B64" s="92"/>
      <c r="C64" s="93"/>
      <c r="D64" s="93"/>
      <c r="E64" s="93"/>
      <c r="F64" s="93"/>
      <c r="G64" s="92"/>
      <c r="H64" s="93"/>
      <c r="I64" s="93"/>
      <c r="J64" s="929"/>
    </row>
    <row r="65" spans="1:11" s="410" customFormat="1" ht="10.5" customHeight="1" x14ac:dyDescent="0.25">
      <c r="A65" s="98" t="s">
        <v>992</v>
      </c>
      <c r="B65" s="92"/>
      <c r="C65" s="93"/>
      <c r="D65" s="93"/>
      <c r="E65" s="93"/>
      <c r="F65" s="93"/>
      <c r="G65" s="92"/>
      <c r="H65" s="93"/>
      <c r="I65" s="93"/>
      <c r="J65" s="929"/>
    </row>
    <row r="66" spans="1:11" s="410" customFormat="1" ht="12.75" customHeight="1" x14ac:dyDescent="0.25">
      <c r="A66" s="98" t="s">
        <v>993</v>
      </c>
      <c r="B66" s="92"/>
      <c r="C66" s="93"/>
      <c r="D66" s="93"/>
      <c r="E66" s="93"/>
      <c r="F66" s="93"/>
      <c r="G66" s="92"/>
      <c r="H66" s="93"/>
      <c r="I66" s="93"/>
      <c r="J66" s="929"/>
    </row>
    <row r="67" spans="1:11" s="410" customFormat="1" ht="10.5" customHeight="1" x14ac:dyDescent="0.25">
      <c r="A67" s="98" t="s">
        <v>994</v>
      </c>
      <c r="B67" s="92"/>
      <c r="C67" s="93"/>
      <c r="D67" s="93"/>
      <c r="E67" s="93"/>
      <c r="F67" s="93"/>
      <c r="G67" s="92"/>
      <c r="H67" s="93"/>
      <c r="I67" s="93"/>
      <c r="J67" s="929"/>
    </row>
    <row r="68" spans="1:11" s="8" customFormat="1" ht="12.5" x14ac:dyDescent="0.25">
      <c r="A68" s="169"/>
      <c r="B68" s="132"/>
      <c r="C68" s="169"/>
      <c r="D68" s="169"/>
      <c r="E68" s="169"/>
      <c r="F68" s="169"/>
      <c r="G68" s="132"/>
      <c r="H68" s="169"/>
      <c r="I68" s="169"/>
      <c r="J68" s="169"/>
    </row>
    <row r="69" spans="1:11" x14ac:dyDescent="0.35">
      <c r="A69" s="169"/>
      <c r="B69" s="965"/>
      <c r="C69" s="966"/>
      <c r="D69" s="966"/>
      <c r="E69" s="966"/>
      <c r="F69" s="966"/>
      <c r="G69" s="965"/>
      <c r="H69" s="966"/>
      <c r="I69" s="966"/>
      <c r="J69" s="169"/>
      <c r="K69" s="88"/>
    </row>
    <row r="70" spans="1:11" x14ac:dyDescent="0.35">
      <c r="A70" s="169"/>
      <c r="B70" s="965"/>
      <c r="C70" s="966"/>
      <c r="D70" s="966"/>
      <c r="E70" s="966"/>
      <c r="F70" s="966"/>
      <c r="G70" s="965"/>
      <c r="H70" s="966"/>
      <c r="I70" s="966"/>
      <c r="J70" s="169"/>
      <c r="K70" s="88"/>
    </row>
    <row r="71" spans="1:11" x14ac:dyDescent="0.35">
      <c r="A71" s="169"/>
      <c r="B71" s="965"/>
      <c r="C71" s="966"/>
      <c r="D71" s="966"/>
      <c r="E71" s="966"/>
      <c r="F71" s="966"/>
      <c r="G71" s="965"/>
      <c r="H71" s="966"/>
      <c r="I71" s="966"/>
      <c r="J71" s="169"/>
      <c r="K71" s="88"/>
    </row>
    <row r="72" spans="1:11" x14ac:dyDescent="0.35">
      <c r="A72" s="169"/>
      <c r="B72" s="977"/>
      <c r="C72" s="977"/>
      <c r="D72" s="977"/>
      <c r="E72" s="977"/>
      <c r="F72" s="977"/>
      <c r="G72" s="977"/>
      <c r="H72" s="977"/>
      <c r="I72" s="977"/>
      <c r="J72" s="169"/>
      <c r="K72" s="88"/>
    </row>
    <row r="73" spans="1:11" x14ac:dyDescent="0.35">
      <c r="A73" s="169"/>
      <c r="B73" s="978"/>
      <c r="C73" s="978"/>
      <c r="D73" s="978"/>
      <c r="E73" s="978"/>
      <c r="F73" s="978"/>
      <c r="G73" s="978"/>
      <c r="H73" s="978"/>
      <c r="I73" s="978"/>
      <c r="J73" s="169"/>
    </row>
    <row r="74" spans="1:11" x14ac:dyDescent="0.35">
      <c r="B74" s="978"/>
      <c r="C74" s="978"/>
      <c r="D74" s="978"/>
      <c r="E74" s="978"/>
      <c r="F74" s="978"/>
      <c r="G74" s="978"/>
      <c r="H74" s="978"/>
      <c r="I74" s="978"/>
    </row>
    <row r="75" spans="1:11" x14ac:dyDescent="0.35">
      <c r="B75" s="978"/>
      <c r="C75" s="978"/>
      <c r="D75" s="978"/>
      <c r="E75" s="978"/>
      <c r="F75" s="978"/>
      <c r="G75" s="978"/>
      <c r="H75" s="978"/>
      <c r="I75" s="978"/>
    </row>
    <row r="83" spans="1:9" x14ac:dyDescent="0.35">
      <c r="A83" s="169"/>
      <c r="B83" s="979"/>
      <c r="C83" s="979"/>
      <c r="D83" s="979"/>
      <c r="E83" s="979"/>
      <c r="F83" s="979"/>
      <c r="G83" s="979"/>
      <c r="H83" s="979"/>
      <c r="I83" s="979"/>
    </row>
    <row r="84" spans="1:9" x14ac:dyDescent="0.35">
      <c r="A84" s="169"/>
      <c r="B84" s="979"/>
      <c r="C84" s="979"/>
      <c r="D84" s="979"/>
      <c r="E84" s="979"/>
      <c r="F84" s="979"/>
      <c r="G84" s="979"/>
      <c r="H84" s="979"/>
      <c r="I84" s="979"/>
    </row>
    <row r="85" spans="1:9" x14ac:dyDescent="0.35">
      <c r="A85" s="169"/>
      <c r="B85" s="979"/>
      <c r="C85" s="979"/>
      <c r="D85" s="979"/>
      <c r="E85" s="979"/>
      <c r="F85" s="979"/>
      <c r="G85" s="979"/>
      <c r="H85" s="979"/>
      <c r="I85" s="979"/>
    </row>
    <row r="86" spans="1:9" x14ac:dyDescent="0.35">
      <c r="A86" s="169"/>
      <c r="B86" s="979"/>
      <c r="C86" s="979"/>
      <c r="D86" s="979"/>
      <c r="E86" s="979"/>
      <c r="F86" s="979"/>
      <c r="G86" s="979"/>
      <c r="H86" s="979"/>
      <c r="I86" s="979"/>
    </row>
    <row r="87" spans="1:9" x14ac:dyDescent="0.35">
      <c r="A87" s="169"/>
      <c r="B87" s="979"/>
      <c r="C87" s="979"/>
      <c r="D87" s="979"/>
      <c r="E87" s="979"/>
      <c r="F87" s="979"/>
      <c r="G87" s="979"/>
      <c r="H87" s="979"/>
      <c r="I87" s="979"/>
    </row>
    <row r="88" spans="1:9" x14ac:dyDescent="0.35">
      <c r="A88" s="169"/>
      <c r="B88" s="979"/>
      <c r="C88" s="979"/>
      <c r="D88" s="979"/>
      <c r="E88" s="979"/>
      <c r="F88" s="979"/>
      <c r="G88" s="979"/>
      <c r="H88" s="979"/>
      <c r="I88" s="979"/>
    </row>
    <row r="89" spans="1:9" x14ac:dyDescent="0.35">
      <c r="B89" s="979"/>
      <c r="C89" s="979"/>
      <c r="D89" s="979"/>
      <c r="E89" s="979"/>
      <c r="F89" s="979"/>
      <c r="G89" s="979"/>
      <c r="H89" s="979"/>
      <c r="I89" s="979"/>
    </row>
    <row r="90" spans="1:9" x14ac:dyDescent="0.35">
      <c r="B90" s="979"/>
      <c r="C90" s="979"/>
      <c r="D90" s="979"/>
      <c r="E90" s="979"/>
      <c r="F90" s="979"/>
      <c r="G90" s="979"/>
      <c r="H90" s="979"/>
      <c r="I90" s="979"/>
    </row>
    <row r="91" spans="1:9" x14ac:dyDescent="0.35">
      <c r="B91" s="979"/>
      <c r="C91" s="979"/>
      <c r="D91" s="979"/>
      <c r="E91" s="979"/>
      <c r="F91" s="979"/>
      <c r="G91" s="979"/>
      <c r="H91" s="979"/>
      <c r="I91" s="979"/>
    </row>
    <row r="92" spans="1:9" x14ac:dyDescent="0.35">
      <c r="B92" s="979"/>
      <c r="C92" s="979"/>
      <c r="D92" s="979"/>
      <c r="E92" s="979"/>
      <c r="F92" s="979"/>
      <c r="G92" s="979"/>
      <c r="H92" s="979"/>
      <c r="I92" s="979"/>
    </row>
    <row r="93" spans="1:9" x14ac:dyDescent="0.35">
      <c r="B93" s="979"/>
      <c r="C93" s="979"/>
      <c r="D93" s="979"/>
      <c r="E93" s="979"/>
      <c r="F93" s="979"/>
      <c r="G93" s="979"/>
      <c r="H93" s="979"/>
      <c r="I93" s="979"/>
    </row>
    <row r="94" spans="1:9" x14ac:dyDescent="0.35">
      <c r="B94" s="979"/>
      <c r="C94" s="979"/>
      <c r="D94" s="979"/>
      <c r="E94" s="979"/>
      <c r="F94" s="979"/>
      <c r="G94" s="979"/>
      <c r="H94" s="979"/>
      <c r="I94" s="979"/>
    </row>
    <row r="95" spans="1:9" x14ac:dyDescent="0.35">
      <c r="B95" s="979"/>
      <c r="C95" s="979"/>
      <c r="D95" s="979"/>
      <c r="E95" s="979"/>
      <c r="F95" s="979"/>
      <c r="G95" s="979"/>
      <c r="H95" s="979"/>
      <c r="I95" s="979"/>
    </row>
    <row r="96" spans="1:9" x14ac:dyDescent="0.35">
      <c r="B96" s="979"/>
      <c r="C96" s="979"/>
      <c r="D96" s="979"/>
      <c r="E96" s="979"/>
      <c r="F96" s="979"/>
      <c r="G96" s="979"/>
      <c r="H96" s="979"/>
      <c r="I96" s="979"/>
    </row>
  </sheetData>
  <pageMargins left="0.6692913385826772" right="0.6692913385826772" top="0.51181102362204722" bottom="0.51181102362204722" header="0.27559055118110237" footer="0.27559055118110237"/>
  <pageSetup paperSize="9" scale="86" firstPageNumber="248" orientation="portrait" useFirstPageNumber="1"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AI91"/>
  <sheetViews>
    <sheetView zoomScaleNormal="100" workbookViewId="0">
      <pane xSplit="2" topLeftCell="C1" activePane="topRight" state="frozen"/>
      <selection pane="topRight"/>
    </sheetView>
  </sheetViews>
  <sheetFormatPr defaultColWidth="7.765625" defaultRowHeight="15.5" x14ac:dyDescent="0.35"/>
  <cols>
    <col min="1" max="1" width="13.3046875" style="1" customWidth="1"/>
    <col min="2" max="2" width="19.69140625" style="1" customWidth="1"/>
    <col min="3" max="3" width="10.84375" style="1" customWidth="1"/>
    <col min="4" max="25" width="7.3046875" style="1" customWidth="1"/>
    <col min="26" max="26" width="12" style="1" customWidth="1"/>
    <col min="27" max="27" width="22.3046875" style="135" bestFit="1" customWidth="1"/>
    <col min="28" max="28" width="8.23046875" style="135" bestFit="1" customWidth="1"/>
    <col min="29" max="35" width="7.765625" style="135"/>
    <col min="36" max="256" width="7.765625" style="1"/>
    <col min="257" max="257" width="13.3046875" style="1" customWidth="1"/>
    <col min="258" max="258" width="19.69140625" style="1" customWidth="1"/>
    <col min="259" max="259" width="10.84375" style="1" customWidth="1"/>
    <col min="260" max="281" width="7.3046875" style="1" customWidth="1"/>
    <col min="282" max="282" width="12" style="1" customWidth="1"/>
    <col min="283" max="283" width="22.3046875" style="1" bestFit="1" customWidth="1"/>
    <col min="284" max="284" width="8.23046875" style="1" bestFit="1" customWidth="1"/>
    <col min="285" max="512" width="7.765625" style="1"/>
    <col min="513" max="513" width="13.3046875" style="1" customWidth="1"/>
    <col min="514" max="514" width="19.69140625" style="1" customWidth="1"/>
    <col min="515" max="515" width="10.84375" style="1" customWidth="1"/>
    <col min="516" max="537" width="7.3046875" style="1" customWidth="1"/>
    <col min="538" max="538" width="12" style="1" customWidth="1"/>
    <col min="539" max="539" width="22.3046875" style="1" bestFit="1" customWidth="1"/>
    <col min="540" max="540" width="8.23046875" style="1" bestFit="1" customWidth="1"/>
    <col min="541" max="768" width="7.765625" style="1"/>
    <col min="769" max="769" width="13.3046875" style="1" customWidth="1"/>
    <col min="770" max="770" width="19.69140625" style="1" customWidth="1"/>
    <col min="771" max="771" width="10.84375" style="1" customWidth="1"/>
    <col min="772" max="793" width="7.3046875" style="1" customWidth="1"/>
    <col min="794" max="794" width="12" style="1" customWidth="1"/>
    <col min="795" max="795" width="22.3046875" style="1" bestFit="1" customWidth="1"/>
    <col min="796" max="796" width="8.23046875" style="1" bestFit="1" customWidth="1"/>
    <col min="797" max="1024" width="7.765625" style="1"/>
    <col min="1025" max="1025" width="13.3046875" style="1" customWidth="1"/>
    <col min="1026" max="1026" width="19.69140625" style="1" customWidth="1"/>
    <col min="1027" max="1027" width="10.84375" style="1" customWidth="1"/>
    <col min="1028" max="1049" width="7.3046875" style="1" customWidth="1"/>
    <col min="1050" max="1050" width="12" style="1" customWidth="1"/>
    <col min="1051" max="1051" width="22.3046875" style="1" bestFit="1" customWidth="1"/>
    <col min="1052" max="1052" width="8.23046875" style="1" bestFit="1" customWidth="1"/>
    <col min="1053" max="1280" width="7.765625" style="1"/>
    <col min="1281" max="1281" width="13.3046875" style="1" customWidth="1"/>
    <col min="1282" max="1282" width="19.69140625" style="1" customWidth="1"/>
    <col min="1283" max="1283" width="10.84375" style="1" customWidth="1"/>
    <col min="1284" max="1305" width="7.3046875" style="1" customWidth="1"/>
    <col min="1306" max="1306" width="12" style="1" customWidth="1"/>
    <col min="1307" max="1307" width="22.3046875" style="1" bestFit="1" customWidth="1"/>
    <col min="1308" max="1308" width="8.23046875" style="1" bestFit="1" customWidth="1"/>
    <col min="1309" max="1536" width="7.765625" style="1"/>
    <col min="1537" max="1537" width="13.3046875" style="1" customWidth="1"/>
    <col min="1538" max="1538" width="19.69140625" style="1" customWidth="1"/>
    <col min="1539" max="1539" width="10.84375" style="1" customWidth="1"/>
    <col min="1540" max="1561" width="7.3046875" style="1" customWidth="1"/>
    <col min="1562" max="1562" width="12" style="1" customWidth="1"/>
    <col min="1563" max="1563" width="22.3046875" style="1" bestFit="1" customWidth="1"/>
    <col min="1564" max="1564" width="8.23046875" style="1" bestFit="1" customWidth="1"/>
    <col min="1565" max="1792" width="7.765625" style="1"/>
    <col min="1793" max="1793" width="13.3046875" style="1" customWidth="1"/>
    <col min="1794" max="1794" width="19.69140625" style="1" customWidth="1"/>
    <col min="1795" max="1795" width="10.84375" style="1" customWidth="1"/>
    <col min="1796" max="1817" width="7.3046875" style="1" customWidth="1"/>
    <col min="1818" max="1818" width="12" style="1" customWidth="1"/>
    <col min="1819" max="1819" width="22.3046875" style="1" bestFit="1" customWidth="1"/>
    <col min="1820" max="1820" width="8.23046875" style="1" bestFit="1" customWidth="1"/>
    <col min="1821" max="2048" width="7.765625" style="1"/>
    <col min="2049" max="2049" width="13.3046875" style="1" customWidth="1"/>
    <col min="2050" max="2050" width="19.69140625" style="1" customWidth="1"/>
    <col min="2051" max="2051" width="10.84375" style="1" customWidth="1"/>
    <col min="2052" max="2073" width="7.3046875" style="1" customWidth="1"/>
    <col min="2074" max="2074" width="12" style="1" customWidth="1"/>
    <col min="2075" max="2075" width="22.3046875" style="1" bestFit="1" customWidth="1"/>
    <col min="2076" max="2076" width="8.23046875" style="1" bestFit="1" customWidth="1"/>
    <col min="2077" max="2304" width="7.765625" style="1"/>
    <col min="2305" max="2305" width="13.3046875" style="1" customWidth="1"/>
    <col min="2306" max="2306" width="19.69140625" style="1" customWidth="1"/>
    <col min="2307" max="2307" width="10.84375" style="1" customWidth="1"/>
    <col min="2308" max="2329" width="7.3046875" style="1" customWidth="1"/>
    <col min="2330" max="2330" width="12" style="1" customWidth="1"/>
    <col min="2331" max="2331" width="22.3046875" style="1" bestFit="1" customWidth="1"/>
    <col min="2332" max="2332" width="8.23046875" style="1" bestFit="1" customWidth="1"/>
    <col min="2333" max="2560" width="7.765625" style="1"/>
    <col min="2561" max="2561" width="13.3046875" style="1" customWidth="1"/>
    <col min="2562" max="2562" width="19.69140625" style="1" customWidth="1"/>
    <col min="2563" max="2563" width="10.84375" style="1" customWidth="1"/>
    <col min="2564" max="2585" width="7.3046875" style="1" customWidth="1"/>
    <col min="2586" max="2586" width="12" style="1" customWidth="1"/>
    <col min="2587" max="2587" width="22.3046875" style="1" bestFit="1" customWidth="1"/>
    <col min="2588" max="2588" width="8.23046875" style="1" bestFit="1" customWidth="1"/>
    <col min="2589" max="2816" width="7.765625" style="1"/>
    <col min="2817" max="2817" width="13.3046875" style="1" customWidth="1"/>
    <col min="2818" max="2818" width="19.69140625" style="1" customWidth="1"/>
    <col min="2819" max="2819" width="10.84375" style="1" customWidth="1"/>
    <col min="2820" max="2841" width="7.3046875" style="1" customWidth="1"/>
    <col min="2842" max="2842" width="12" style="1" customWidth="1"/>
    <col min="2843" max="2843" width="22.3046875" style="1" bestFit="1" customWidth="1"/>
    <col min="2844" max="2844" width="8.23046875" style="1" bestFit="1" customWidth="1"/>
    <col min="2845" max="3072" width="7.765625" style="1"/>
    <col min="3073" max="3073" width="13.3046875" style="1" customWidth="1"/>
    <col min="3074" max="3074" width="19.69140625" style="1" customWidth="1"/>
    <col min="3075" max="3075" width="10.84375" style="1" customWidth="1"/>
    <col min="3076" max="3097" width="7.3046875" style="1" customWidth="1"/>
    <col min="3098" max="3098" width="12" style="1" customWidth="1"/>
    <col min="3099" max="3099" width="22.3046875" style="1" bestFit="1" customWidth="1"/>
    <col min="3100" max="3100" width="8.23046875" style="1" bestFit="1" customWidth="1"/>
    <col min="3101" max="3328" width="7.765625" style="1"/>
    <col min="3329" max="3329" width="13.3046875" style="1" customWidth="1"/>
    <col min="3330" max="3330" width="19.69140625" style="1" customWidth="1"/>
    <col min="3331" max="3331" width="10.84375" style="1" customWidth="1"/>
    <col min="3332" max="3353" width="7.3046875" style="1" customWidth="1"/>
    <col min="3354" max="3354" width="12" style="1" customWidth="1"/>
    <col min="3355" max="3355" width="22.3046875" style="1" bestFit="1" customWidth="1"/>
    <col min="3356" max="3356" width="8.23046875" style="1" bestFit="1" customWidth="1"/>
    <col min="3357" max="3584" width="7.765625" style="1"/>
    <col min="3585" max="3585" width="13.3046875" style="1" customWidth="1"/>
    <col min="3586" max="3586" width="19.69140625" style="1" customWidth="1"/>
    <col min="3587" max="3587" width="10.84375" style="1" customWidth="1"/>
    <col min="3588" max="3609" width="7.3046875" style="1" customWidth="1"/>
    <col min="3610" max="3610" width="12" style="1" customWidth="1"/>
    <col min="3611" max="3611" width="22.3046875" style="1" bestFit="1" customWidth="1"/>
    <col min="3612" max="3612" width="8.23046875" style="1" bestFit="1" customWidth="1"/>
    <col min="3613" max="3840" width="7.765625" style="1"/>
    <col min="3841" max="3841" width="13.3046875" style="1" customWidth="1"/>
    <col min="3842" max="3842" width="19.69140625" style="1" customWidth="1"/>
    <col min="3843" max="3843" width="10.84375" style="1" customWidth="1"/>
    <col min="3844" max="3865" width="7.3046875" style="1" customWidth="1"/>
    <col min="3866" max="3866" width="12" style="1" customWidth="1"/>
    <col min="3867" max="3867" width="22.3046875" style="1" bestFit="1" customWidth="1"/>
    <col min="3868" max="3868" width="8.23046875" style="1" bestFit="1" customWidth="1"/>
    <col min="3869" max="4096" width="7.765625" style="1"/>
    <col min="4097" max="4097" width="13.3046875" style="1" customWidth="1"/>
    <col min="4098" max="4098" width="19.69140625" style="1" customWidth="1"/>
    <col min="4099" max="4099" width="10.84375" style="1" customWidth="1"/>
    <col min="4100" max="4121" width="7.3046875" style="1" customWidth="1"/>
    <col min="4122" max="4122" width="12" style="1" customWidth="1"/>
    <col min="4123" max="4123" width="22.3046875" style="1" bestFit="1" customWidth="1"/>
    <col min="4124" max="4124" width="8.23046875" style="1" bestFit="1" customWidth="1"/>
    <col min="4125" max="4352" width="7.765625" style="1"/>
    <col min="4353" max="4353" width="13.3046875" style="1" customWidth="1"/>
    <col min="4354" max="4354" width="19.69140625" style="1" customWidth="1"/>
    <col min="4355" max="4355" width="10.84375" style="1" customWidth="1"/>
    <col min="4356" max="4377" width="7.3046875" style="1" customWidth="1"/>
    <col min="4378" max="4378" width="12" style="1" customWidth="1"/>
    <col min="4379" max="4379" width="22.3046875" style="1" bestFit="1" customWidth="1"/>
    <col min="4380" max="4380" width="8.23046875" style="1" bestFit="1" customWidth="1"/>
    <col min="4381" max="4608" width="7.765625" style="1"/>
    <col min="4609" max="4609" width="13.3046875" style="1" customWidth="1"/>
    <col min="4610" max="4610" width="19.69140625" style="1" customWidth="1"/>
    <col min="4611" max="4611" width="10.84375" style="1" customWidth="1"/>
    <col min="4612" max="4633" width="7.3046875" style="1" customWidth="1"/>
    <col min="4634" max="4634" width="12" style="1" customWidth="1"/>
    <col min="4635" max="4635" width="22.3046875" style="1" bestFit="1" customWidth="1"/>
    <col min="4636" max="4636" width="8.23046875" style="1" bestFit="1" customWidth="1"/>
    <col min="4637" max="4864" width="7.765625" style="1"/>
    <col min="4865" max="4865" width="13.3046875" style="1" customWidth="1"/>
    <col min="4866" max="4866" width="19.69140625" style="1" customWidth="1"/>
    <col min="4867" max="4867" width="10.84375" style="1" customWidth="1"/>
    <col min="4868" max="4889" width="7.3046875" style="1" customWidth="1"/>
    <col min="4890" max="4890" width="12" style="1" customWidth="1"/>
    <col min="4891" max="4891" width="22.3046875" style="1" bestFit="1" customWidth="1"/>
    <col min="4892" max="4892" width="8.23046875" style="1" bestFit="1" customWidth="1"/>
    <col min="4893" max="5120" width="7.765625" style="1"/>
    <col min="5121" max="5121" width="13.3046875" style="1" customWidth="1"/>
    <col min="5122" max="5122" width="19.69140625" style="1" customWidth="1"/>
    <col min="5123" max="5123" width="10.84375" style="1" customWidth="1"/>
    <col min="5124" max="5145" width="7.3046875" style="1" customWidth="1"/>
    <col min="5146" max="5146" width="12" style="1" customWidth="1"/>
    <col min="5147" max="5147" width="22.3046875" style="1" bestFit="1" customWidth="1"/>
    <col min="5148" max="5148" width="8.23046875" style="1" bestFit="1" customWidth="1"/>
    <col min="5149" max="5376" width="7.765625" style="1"/>
    <col min="5377" max="5377" width="13.3046875" style="1" customWidth="1"/>
    <col min="5378" max="5378" width="19.69140625" style="1" customWidth="1"/>
    <col min="5379" max="5379" width="10.84375" style="1" customWidth="1"/>
    <col min="5380" max="5401" width="7.3046875" style="1" customWidth="1"/>
    <col min="5402" max="5402" width="12" style="1" customWidth="1"/>
    <col min="5403" max="5403" width="22.3046875" style="1" bestFit="1" customWidth="1"/>
    <col min="5404" max="5404" width="8.23046875" style="1" bestFit="1" customWidth="1"/>
    <col min="5405" max="5632" width="7.765625" style="1"/>
    <col min="5633" max="5633" width="13.3046875" style="1" customWidth="1"/>
    <col min="5634" max="5634" width="19.69140625" style="1" customWidth="1"/>
    <col min="5635" max="5635" width="10.84375" style="1" customWidth="1"/>
    <col min="5636" max="5657" width="7.3046875" style="1" customWidth="1"/>
    <col min="5658" max="5658" width="12" style="1" customWidth="1"/>
    <col min="5659" max="5659" width="22.3046875" style="1" bestFit="1" customWidth="1"/>
    <col min="5660" max="5660" width="8.23046875" style="1" bestFit="1" customWidth="1"/>
    <col min="5661" max="5888" width="7.765625" style="1"/>
    <col min="5889" max="5889" width="13.3046875" style="1" customWidth="1"/>
    <col min="5890" max="5890" width="19.69140625" style="1" customWidth="1"/>
    <col min="5891" max="5891" width="10.84375" style="1" customWidth="1"/>
    <col min="5892" max="5913" width="7.3046875" style="1" customWidth="1"/>
    <col min="5914" max="5914" width="12" style="1" customWidth="1"/>
    <col min="5915" max="5915" width="22.3046875" style="1" bestFit="1" customWidth="1"/>
    <col min="5916" max="5916" width="8.23046875" style="1" bestFit="1" customWidth="1"/>
    <col min="5917" max="6144" width="7.765625" style="1"/>
    <col min="6145" max="6145" width="13.3046875" style="1" customWidth="1"/>
    <col min="6146" max="6146" width="19.69140625" style="1" customWidth="1"/>
    <col min="6147" max="6147" width="10.84375" style="1" customWidth="1"/>
    <col min="6148" max="6169" width="7.3046875" style="1" customWidth="1"/>
    <col min="6170" max="6170" width="12" style="1" customWidth="1"/>
    <col min="6171" max="6171" width="22.3046875" style="1" bestFit="1" customWidth="1"/>
    <col min="6172" max="6172" width="8.23046875" style="1" bestFit="1" customWidth="1"/>
    <col min="6173" max="6400" width="7.765625" style="1"/>
    <col min="6401" max="6401" width="13.3046875" style="1" customWidth="1"/>
    <col min="6402" max="6402" width="19.69140625" style="1" customWidth="1"/>
    <col min="6403" max="6403" width="10.84375" style="1" customWidth="1"/>
    <col min="6404" max="6425" width="7.3046875" style="1" customWidth="1"/>
    <col min="6426" max="6426" width="12" style="1" customWidth="1"/>
    <col min="6427" max="6427" width="22.3046875" style="1" bestFit="1" customWidth="1"/>
    <col min="6428" max="6428" width="8.23046875" style="1" bestFit="1" customWidth="1"/>
    <col min="6429" max="6656" width="7.765625" style="1"/>
    <col min="6657" max="6657" width="13.3046875" style="1" customWidth="1"/>
    <col min="6658" max="6658" width="19.69140625" style="1" customWidth="1"/>
    <col min="6659" max="6659" width="10.84375" style="1" customWidth="1"/>
    <col min="6660" max="6681" width="7.3046875" style="1" customWidth="1"/>
    <col min="6682" max="6682" width="12" style="1" customWidth="1"/>
    <col min="6683" max="6683" width="22.3046875" style="1" bestFit="1" customWidth="1"/>
    <col min="6684" max="6684" width="8.23046875" style="1" bestFit="1" customWidth="1"/>
    <col min="6685" max="6912" width="7.765625" style="1"/>
    <col min="6913" max="6913" width="13.3046875" style="1" customWidth="1"/>
    <col min="6914" max="6914" width="19.69140625" style="1" customWidth="1"/>
    <col min="6915" max="6915" width="10.84375" style="1" customWidth="1"/>
    <col min="6916" max="6937" width="7.3046875" style="1" customWidth="1"/>
    <col min="6938" max="6938" width="12" style="1" customWidth="1"/>
    <col min="6939" max="6939" width="22.3046875" style="1" bestFit="1" customWidth="1"/>
    <col min="6940" max="6940" width="8.23046875" style="1" bestFit="1" customWidth="1"/>
    <col min="6941" max="7168" width="7.765625" style="1"/>
    <col min="7169" max="7169" width="13.3046875" style="1" customWidth="1"/>
    <col min="7170" max="7170" width="19.69140625" style="1" customWidth="1"/>
    <col min="7171" max="7171" width="10.84375" style="1" customWidth="1"/>
    <col min="7172" max="7193" width="7.3046875" style="1" customWidth="1"/>
    <col min="7194" max="7194" width="12" style="1" customWidth="1"/>
    <col min="7195" max="7195" width="22.3046875" style="1" bestFit="1" customWidth="1"/>
    <col min="7196" max="7196" width="8.23046875" style="1" bestFit="1" customWidth="1"/>
    <col min="7197" max="7424" width="7.765625" style="1"/>
    <col min="7425" max="7425" width="13.3046875" style="1" customWidth="1"/>
    <col min="7426" max="7426" width="19.69140625" style="1" customWidth="1"/>
    <col min="7427" max="7427" width="10.84375" style="1" customWidth="1"/>
    <col min="7428" max="7449" width="7.3046875" style="1" customWidth="1"/>
    <col min="7450" max="7450" width="12" style="1" customWidth="1"/>
    <col min="7451" max="7451" width="22.3046875" style="1" bestFit="1" customWidth="1"/>
    <col min="7452" max="7452" width="8.23046875" style="1" bestFit="1" customWidth="1"/>
    <col min="7453" max="7680" width="7.765625" style="1"/>
    <col min="7681" max="7681" width="13.3046875" style="1" customWidth="1"/>
    <col min="7682" max="7682" width="19.69140625" style="1" customWidth="1"/>
    <col min="7683" max="7683" width="10.84375" style="1" customWidth="1"/>
    <col min="7684" max="7705" width="7.3046875" style="1" customWidth="1"/>
    <col min="7706" max="7706" width="12" style="1" customWidth="1"/>
    <col min="7707" max="7707" width="22.3046875" style="1" bestFit="1" customWidth="1"/>
    <col min="7708" max="7708" width="8.23046875" style="1" bestFit="1" customWidth="1"/>
    <col min="7709" max="7936" width="7.765625" style="1"/>
    <col min="7937" max="7937" width="13.3046875" style="1" customWidth="1"/>
    <col min="7938" max="7938" width="19.69140625" style="1" customWidth="1"/>
    <col min="7939" max="7939" width="10.84375" style="1" customWidth="1"/>
    <col min="7940" max="7961" width="7.3046875" style="1" customWidth="1"/>
    <col min="7962" max="7962" width="12" style="1" customWidth="1"/>
    <col min="7963" max="7963" width="22.3046875" style="1" bestFit="1" customWidth="1"/>
    <col min="7964" max="7964" width="8.23046875" style="1" bestFit="1" customWidth="1"/>
    <col min="7965" max="8192" width="7.765625" style="1"/>
    <col min="8193" max="8193" width="13.3046875" style="1" customWidth="1"/>
    <col min="8194" max="8194" width="19.69140625" style="1" customWidth="1"/>
    <col min="8195" max="8195" width="10.84375" style="1" customWidth="1"/>
    <col min="8196" max="8217" width="7.3046875" style="1" customWidth="1"/>
    <col min="8218" max="8218" width="12" style="1" customWidth="1"/>
    <col min="8219" max="8219" width="22.3046875" style="1" bestFit="1" customWidth="1"/>
    <col min="8220" max="8220" width="8.23046875" style="1" bestFit="1" customWidth="1"/>
    <col min="8221" max="8448" width="7.765625" style="1"/>
    <col min="8449" max="8449" width="13.3046875" style="1" customWidth="1"/>
    <col min="8450" max="8450" width="19.69140625" style="1" customWidth="1"/>
    <col min="8451" max="8451" width="10.84375" style="1" customWidth="1"/>
    <col min="8452" max="8473" width="7.3046875" style="1" customWidth="1"/>
    <col min="8474" max="8474" width="12" style="1" customWidth="1"/>
    <col min="8475" max="8475" width="22.3046875" style="1" bestFit="1" customWidth="1"/>
    <col min="8476" max="8476" width="8.23046875" style="1" bestFit="1" customWidth="1"/>
    <col min="8477" max="8704" width="7.765625" style="1"/>
    <col min="8705" max="8705" width="13.3046875" style="1" customWidth="1"/>
    <col min="8706" max="8706" width="19.69140625" style="1" customWidth="1"/>
    <col min="8707" max="8707" width="10.84375" style="1" customWidth="1"/>
    <col min="8708" max="8729" width="7.3046875" style="1" customWidth="1"/>
    <col min="8730" max="8730" width="12" style="1" customWidth="1"/>
    <col min="8731" max="8731" width="22.3046875" style="1" bestFit="1" customWidth="1"/>
    <col min="8732" max="8732" width="8.23046875" style="1" bestFit="1" customWidth="1"/>
    <col min="8733" max="8960" width="7.765625" style="1"/>
    <col min="8961" max="8961" width="13.3046875" style="1" customWidth="1"/>
    <col min="8962" max="8962" width="19.69140625" style="1" customWidth="1"/>
    <col min="8963" max="8963" width="10.84375" style="1" customWidth="1"/>
    <col min="8964" max="8985" width="7.3046875" style="1" customWidth="1"/>
    <col min="8986" max="8986" width="12" style="1" customWidth="1"/>
    <col min="8987" max="8987" width="22.3046875" style="1" bestFit="1" customWidth="1"/>
    <col min="8988" max="8988" width="8.23046875" style="1" bestFit="1" customWidth="1"/>
    <col min="8989" max="9216" width="7.765625" style="1"/>
    <col min="9217" max="9217" width="13.3046875" style="1" customWidth="1"/>
    <col min="9218" max="9218" width="19.69140625" style="1" customWidth="1"/>
    <col min="9219" max="9219" width="10.84375" style="1" customWidth="1"/>
    <col min="9220" max="9241" width="7.3046875" style="1" customWidth="1"/>
    <col min="9242" max="9242" width="12" style="1" customWidth="1"/>
    <col min="9243" max="9243" width="22.3046875" style="1" bestFit="1" customWidth="1"/>
    <col min="9244" max="9244" width="8.23046875" style="1" bestFit="1" customWidth="1"/>
    <col min="9245" max="9472" width="7.765625" style="1"/>
    <col min="9473" max="9473" width="13.3046875" style="1" customWidth="1"/>
    <col min="9474" max="9474" width="19.69140625" style="1" customWidth="1"/>
    <col min="9475" max="9475" width="10.84375" style="1" customWidth="1"/>
    <col min="9476" max="9497" width="7.3046875" style="1" customWidth="1"/>
    <col min="9498" max="9498" width="12" style="1" customWidth="1"/>
    <col min="9499" max="9499" width="22.3046875" style="1" bestFit="1" customWidth="1"/>
    <col min="9500" max="9500" width="8.23046875" style="1" bestFit="1" customWidth="1"/>
    <col min="9501" max="9728" width="7.765625" style="1"/>
    <col min="9729" max="9729" width="13.3046875" style="1" customWidth="1"/>
    <col min="9730" max="9730" width="19.69140625" style="1" customWidth="1"/>
    <col min="9731" max="9731" width="10.84375" style="1" customWidth="1"/>
    <col min="9732" max="9753" width="7.3046875" style="1" customWidth="1"/>
    <col min="9754" max="9754" width="12" style="1" customWidth="1"/>
    <col min="9755" max="9755" width="22.3046875" style="1" bestFit="1" customWidth="1"/>
    <col min="9756" max="9756" width="8.23046875" style="1" bestFit="1" customWidth="1"/>
    <col min="9757" max="9984" width="7.765625" style="1"/>
    <col min="9985" max="9985" width="13.3046875" style="1" customWidth="1"/>
    <col min="9986" max="9986" width="19.69140625" style="1" customWidth="1"/>
    <col min="9987" max="9987" width="10.84375" style="1" customWidth="1"/>
    <col min="9988" max="10009" width="7.3046875" style="1" customWidth="1"/>
    <col min="10010" max="10010" width="12" style="1" customWidth="1"/>
    <col min="10011" max="10011" width="22.3046875" style="1" bestFit="1" customWidth="1"/>
    <col min="10012" max="10012" width="8.23046875" style="1" bestFit="1" customWidth="1"/>
    <col min="10013" max="10240" width="7.765625" style="1"/>
    <col min="10241" max="10241" width="13.3046875" style="1" customWidth="1"/>
    <col min="10242" max="10242" width="19.69140625" style="1" customWidth="1"/>
    <col min="10243" max="10243" width="10.84375" style="1" customWidth="1"/>
    <col min="10244" max="10265" width="7.3046875" style="1" customWidth="1"/>
    <col min="10266" max="10266" width="12" style="1" customWidth="1"/>
    <col min="10267" max="10267" width="22.3046875" style="1" bestFit="1" customWidth="1"/>
    <col min="10268" max="10268" width="8.23046875" style="1" bestFit="1" customWidth="1"/>
    <col min="10269" max="10496" width="7.765625" style="1"/>
    <col min="10497" max="10497" width="13.3046875" style="1" customWidth="1"/>
    <col min="10498" max="10498" width="19.69140625" style="1" customWidth="1"/>
    <col min="10499" max="10499" width="10.84375" style="1" customWidth="1"/>
    <col min="10500" max="10521" width="7.3046875" style="1" customWidth="1"/>
    <col min="10522" max="10522" width="12" style="1" customWidth="1"/>
    <col min="10523" max="10523" width="22.3046875" style="1" bestFit="1" customWidth="1"/>
    <col min="10524" max="10524" width="8.23046875" style="1" bestFit="1" customWidth="1"/>
    <col min="10525" max="10752" width="7.765625" style="1"/>
    <col min="10753" max="10753" width="13.3046875" style="1" customWidth="1"/>
    <col min="10754" max="10754" width="19.69140625" style="1" customWidth="1"/>
    <col min="10755" max="10755" width="10.84375" style="1" customWidth="1"/>
    <col min="10756" max="10777" width="7.3046875" style="1" customWidth="1"/>
    <col min="10778" max="10778" width="12" style="1" customWidth="1"/>
    <col min="10779" max="10779" width="22.3046875" style="1" bestFit="1" customWidth="1"/>
    <col min="10780" max="10780" width="8.23046875" style="1" bestFit="1" customWidth="1"/>
    <col min="10781" max="11008" width="7.765625" style="1"/>
    <col min="11009" max="11009" width="13.3046875" style="1" customWidth="1"/>
    <col min="11010" max="11010" width="19.69140625" style="1" customWidth="1"/>
    <col min="11011" max="11011" width="10.84375" style="1" customWidth="1"/>
    <col min="11012" max="11033" width="7.3046875" style="1" customWidth="1"/>
    <col min="11034" max="11034" width="12" style="1" customWidth="1"/>
    <col min="11035" max="11035" width="22.3046875" style="1" bestFit="1" customWidth="1"/>
    <col min="11036" max="11036" width="8.23046875" style="1" bestFit="1" customWidth="1"/>
    <col min="11037" max="11264" width="7.765625" style="1"/>
    <col min="11265" max="11265" width="13.3046875" style="1" customWidth="1"/>
    <col min="11266" max="11266" width="19.69140625" style="1" customWidth="1"/>
    <col min="11267" max="11267" width="10.84375" style="1" customWidth="1"/>
    <col min="11268" max="11289" width="7.3046875" style="1" customWidth="1"/>
    <col min="11290" max="11290" width="12" style="1" customWidth="1"/>
    <col min="11291" max="11291" width="22.3046875" style="1" bestFit="1" customWidth="1"/>
    <col min="11292" max="11292" width="8.23046875" style="1" bestFit="1" customWidth="1"/>
    <col min="11293" max="11520" width="7.765625" style="1"/>
    <col min="11521" max="11521" width="13.3046875" style="1" customWidth="1"/>
    <col min="11522" max="11522" width="19.69140625" style="1" customWidth="1"/>
    <col min="11523" max="11523" width="10.84375" style="1" customWidth="1"/>
    <col min="11524" max="11545" width="7.3046875" style="1" customWidth="1"/>
    <col min="11546" max="11546" width="12" style="1" customWidth="1"/>
    <col min="11547" max="11547" width="22.3046875" style="1" bestFit="1" customWidth="1"/>
    <col min="11548" max="11548" width="8.23046875" style="1" bestFit="1" customWidth="1"/>
    <col min="11549" max="11776" width="7.765625" style="1"/>
    <col min="11777" max="11777" width="13.3046875" style="1" customWidth="1"/>
    <col min="11778" max="11778" width="19.69140625" style="1" customWidth="1"/>
    <col min="11779" max="11779" width="10.84375" style="1" customWidth="1"/>
    <col min="11780" max="11801" width="7.3046875" style="1" customWidth="1"/>
    <col min="11802" max="11802" width="12" style="1" customWidth="1"/>
    <col min="11803" max="11803" width="22.3046875" style="1" bestFit="1" customWidth="1"/>
    <col min="11804" max="11804" width="8.23046875" style="1" bestFit="1" customWidth="1"/>
    <col min="11805" max="12032" width="7.765625" style="1"/>
    <col min="12033" max="12033" width="13.3046875" style="1" customWidth="1"/>
    <col min="12034" max="12034" width="19.69140625" style="1" customWidth="1"/>
    <col min="12035" max="12035" width="10.84375" style="1" customWidth="1"/>
    <col min="12036" max="12057" width="7.3046875" style="1" customWidth="1"/>
    <col min="12058" max="12058" width="12" style="1" customWidth="1"/>
    <col min="12059" max="12059" width="22.3046875" style="1" bestFit="1" customWidth="1"/>
    <col min="12060" max="12060" width="8.23046875" style="1" bestFit="1" customWidth="1"/>
    <col min="12061" max="12288" width="7.765625" style="1"/>
    <col min="12289" max="12289" width="13.3046875" style="1" customWidth="1"/>
    <col min="12290" max="12290" width="19.69140625" style="1" customWidth="1"/>
    <col min="12291" max="12291" width="10.84375" style="1" customWidth="1"/>
    <col min="12292" max="12313" width="7.3046875" style="1" customWidth="1"/>
    <col min="12314" max="12314" width="12" style="1" customWidth="1"/>
    <col min="12315" max="12315" width="22.3046875" style="1" bestFit="1" customWidth="1"/>
    <col min="12316" max="12316" width="8.23046875" style="1" bestFit="1" customWidth="1"/>
    <col min="12317" max="12544" width="7.765625" style="1"/>
    <col min="12545" max="12545" width="13.3046875" style="1" customWidth="1"/>
    <col min="12546" max="12546" width="19.69140625" style="1" customWidth="1"/>
    <col min="12547" max="12547" width="10.84375" style="1" customWidth="1"/>
    <col min="12548" max="12569" width="7.3046875" style="1" customWidth="1"/>
    <col min="12570" max="12570" width="12" style="1" customWidth="1"/>
    <col min="12571" max="12571" width="22.3046875" style="1" bestFit="1" customWidth="1"/>
    <col min="12572" max="12572" width="8.23046875" style="1" bestFit="1" customWidth="1"/>
    <col min="12573" max="12800" width="7.765625" style="1"/>
    <col min="12801" max="12801" width="13.3046875" style="1" customWidth="1"/>
    <col min="12802" max="12802" width="19.69140625" style="1" customWidth="1"/>
    <col min="12803" max="12803" width="10.84375" style="1" customWidth="1"/>
    <col min="12804" max="12825" width="7.3046875" style="1" customWidth="1"/>
    <col min="12826" max="12826" width="12" style="1" customWidth="1"/>
    <col min="12827" max="12827" width="22.3046875" style="1" bestFit="1" customWidth="1"/>
    <col min="12828" max="12828" width="8.23046875" style="1" bestFit="1" customWidth="1"/>
    <col min="12829" max="13056" width="7.765625" style="1"/>
    <col min="13057" max="13057" width="13.3046875" style="1" customWidth="1"/>
    <col min="13058" max="13058" width="19.69140625" style="1" customWidth="1"/>
    <col min="13059" max="13059" width="10.84375" style="1" customWidth="1"/>
    <col min="13060" max="13081" width="7.3046875" style="1" customWidth="1"/>
    <col min="13082" max="13082" width="12" style="1" customWidth="1"/>
    <col min="13083" max="13083" width="22.3046875" style="1" bestFit="1" customWidth="1"/>
    <col min="13084" max="13084" width="8.23046875" style="1" bestFit="1" customWidth="1"/>
    <col min="13085" max="13312" width="7.765625" style="1"/>
    <col min="13313" max="13313" width="13.3046875" style="1" customWidth="1"/>
    <col min="13314" max="13314" width="19.69140625" style="1" customWidth="1"/>
    <col min="13315" max="13315" width="10.84375" style="1" customWidth="1"/>
    <col min="13316" max="13337" width="7.3046875" style="1" customWidth="1"/>
    <col min="13338" max="13338" width="12" style="1" customWidth="1"/>
    <col min="13339" max="13339" width="22.3046875" style="1" bestFit="1" customWidth="1"/>
    <col min="13340" max="13340" width="8.23046875" style="1" bestFit="1" customWidth="1"/>
    <col min="13341" max="13568" width="7.765625" style="1"/>
    <col min="13569" max="13569" width="13.3046875" style="1" customWidth="1"/>
    <col min="13570" max="13570" width="19.69140625" style="1" customWidth="1"/>
    <col min="13571" max="13571" width="10.84375" style="1" customWidth="1"/>
    <col min="13572" max="13593" width="7.3046875" style="1" customWidth="1"/>
    <col min="13594" max="13594" width="12" style="1" customWidth="1"/>
    <col min="13595" max="13595" width="22.3046875" style="1" bestFit="1" customWidth="1"/>
    <col min="13596" max="13596" width="8.23046875" style="1" bestFit="1" customWidth="1"/>
    <col min="13597" max="13824" width="7.765625" style="1"/>
    <col min="13825" max="13825" width="13.3046875" style="1" customWidth="1"/>
    <col min="13826" max="13826" width="19.69140625" style="1" customWidth="1"/>
    <col min="13827" max="13827" width="10.84375" style="1" customWidth="1"/>
    <col min="13828" max="13849" width="7.3046875" style="1" customWidth="1"/>
    <col min="13850" max="13850" width="12" style="1" customWidth="1"/>
    <col min="13851" max="13851" width="22.3046875" style="1" bestFit="1" customWidth="1"/>
    <col min="13852" max="13852" width="8.23046875" style="1" bestFit="1" customWidth="1"/>
    <col min="13853" max="14080" width="7.765625" style="1"/>
    <col min="14081" max="14081" width="13.3046875" style="1" customWidth="1"/>
    <col min="14082" max="14082" width="19.69140625" style="1" customWidth="1"/>
    <col min="14083" max="14083" width="10.84375" style="1" customWidth="1"/>
    <col min="14084" max="14105" width="7.3046875" style="1" customWidth="1"/>
    <col min="14106" max="14106" width="12" style="1" customWidth="1"/>
    <col min="14107" max="14107" width="22.3046875" style="1" bestFit="1" customWidth="1"/>
    <col min="14108" max="14108" width="8.23046875" style="1" bestFit="1" customWidth="1"/>
    <col min="14109" max="14336" width="7.765625" style="1"/>
    <col min="14337" max="14337" width="13.3046875" style="1" customWidth="1"/>
    <col min="14338" max="14338" width="19.69140625" style="1" customWidth="1"/>
    <col min="14339" max="14339" width="10.84375" style="1" customWidth="1"/>
    <col min="14340" max="14361" width="7.3046875" style="1" customWidth="1"/>
    <col min="14362" max="14362" width="12" style="1" customWidth="1"/>
    <col min="14363" max="14363" width="22.3046875" style="1" bestFit="1" customWidth="1"/>
    <col min="14364" max="14364" width="8.23046875" style="1" bestFit="1" customWidth="1"/>
    <col min="14365" max="14592" width="7.765625" style="1"/>
    <col min="14593" max="14593" width="13.3046875" style="1" customWidth="1"/>
    <col min="14594" max="14594" width="19.69140625" style="1" customWidth="1"/>
    <col min="14595" max="14595" width="10.84375" style="1" customWidth="1"/>
    <col min="14596" max="14617" width="7.3046875" style="1" customWidth="1"/>
    <col min="14618" max="14618" width="12" style="1" customWidth="1"/>
    <col min="14619" max="14619" width="22.3046875" style="1" bestFit="1" customWidth="1"/>
    <col min="14620" max="14620" width="8.23046875" style="1" bestFit="1" customWidth="1"/>
    <col min="14621" max="14848" width="7.765625" style="1"/>
    <col min="14849" max="14849" width="13.3046875" style="1" customWidth="1"/>
    <col min="14850" max="14850" width="19.69140625" style="1" customWidth="1"/>
    <col min="14851" max="14851" width="10.84375" style="1" customWidth="1"/>
    <col min="14852" max="14873" width="7.3046875" style="1" customWidth="1"/>
    <col min="14874" max="14874" width="12" style="1" customWidth="1"/>
    <col min="14875" max="14875" width="22.3046875" style="1" bestFit="1" customWidth="1"/>
    <col min="14876" max="14876" width="8.23046875" style="1" bestFit="1" customWidth="1"/>
    <col min="14877" max="15104" width="7.765625" style="1"/>
    <col min="15105" max="15105" width="13.3046875" style="1" customWidth="1"/>
    <col min="15106" max="15106" width="19.69140625" style="1" customWidth="1"/>
    <col min="15107" max="15107" width="10.84375" style="1" customWidth="1"/>
    <col min="15108" max="15129" width="7.3046875" style="1" customWidth="1"/>
    <col min="15130" max="15130" width="12" style="1" customWidth="1"/>
    <col min="15131" max="15131" width="22.3046875" style="1" bestFit="1" customWidth="1"/>
    <col min="15132" max="15132" width="8.23046875" style="1" bestFit="1" customWidth="1"/>
    <col min="15133" max="15360" width="7.765625" style="1"/>
    <col min="15361" max="15361" width="13.3046875" style="1" customWidth="1"/>
    <col min="15362" max="15362" width="19.69140625" style="1" customWidth="1"/>
    <col min="15363" max="15363" width="10.84375" style="1" customWidth="1"/>
    <col min="15364" max="15385" width="7.3046875" style="1" customWidth="1"/>
    <col min="15386" max="15386" width="12" style="1" customWidth="1"/>
    <col min="15387" max="15387" width="22.3046875" style="1" bestFit="1" customWidth="1"/>
    <col min="15388" max="15388" width="8.23046875" style="1" bestFit="1" customWidth="1"/>
    <col min="15389" max="15616" width="7.765625" style="1"/>
    <col min="15617" max="15617" width="13.3046875" style="1" customWidth="1"/>
    <col min="15618" max="15618" width="19.69140625" style="1" customWidth="1"/>
    <col min="15619" max="15619" width="10.84375" style="1" customWidth="1"/>
    <col min="15620" max="15641" width="7.3046875" style="1" customWidth="1"/>
    <col min="15642" max="15642" width="12" style="1" customWidth="1"/>
    <col min="15643" max="15643" width="22.3046875" style="1" bestFit="1" customWidth="1"/>
    <col min="15644" max="15644" width="8.23046875" style="1" bestFit="1" customWidth="1"/>
    <col min="15645" max="15872" width="7.765625" style="1"/>
    <col min="15873" max="15873" width="13.3046875" style="1" customWidth="1"/>
    <col min="15874" max="15874" width="19.69140625" style="1" customWidth="1"/>
    <col min="15875" max="15875" width="10.84375" style="1" customWidth="1"/>
    <col min="15876" max="15897" width="7.3046875" style="1" customWidth="1"/>
    <col min="15898" max="15898" width="12" style="1" customWidth="1"/>
    <col min="15899" max="15899" width="22.3046875" style="1" bestFit="1" customWidth="1"/>
    <col min="15900" max="15900" width="8.23046875" style="1" bestFit="1" customWidth="1"/>
    <col min="15901" max="16128" width="7.765625" style="1"/>
    <col min="16129" max="16129" width="13.3046875" style="1" customWidth="1"/>
    <col min="16130" max="16130" width="19.69140625" style="1" customWidth="1"/>
    <col min="16131" max="16131" width="10.84375" style="1" customWidth="1"/>
    <col min="16132" max="16153" width="7.3046875" style="1" customWidth="1"/>
    <col min="16154" max="16154" width="12" style="1" customWidth="1"/>
    <col min="16155" max="16155" width="22.3046875" style="1" bestFit="1" customWidth="1"/>
    <col min="16156" max="16156" width="8.23046875" style="1" bestFit="1" customWidth="1"/>
    <col min="16157" max="16384" width="7.765625" style="1"/>
  </cols>
  <sheetData>
    <row r="1" spans="1:35" s="379" customFormat="1" ht="28" x14ac:dyDescent="0.6">
      <c r="A1" s="87" t="s">
        <v>106</v>
      </c>
      <c r="B1" s="378"/>
      <c r="C1" s="378"/>
      <c r="D1" s="378"/>
      <c r="E1" s="411"/>
      <c r="F1" s="378"/>
      <c r="G1" s="378"/>
      <c r="H1" s="378"/>
      <c r="I1" s="378"/>
      <c r="J1" s="378"/>
      <c r="K1" s="411"/>
      <c r="L1" s="411"/>
      <c r="M1" s="411"/>
      <c r="N1" s="411"/>
      <c r="O1" s="411"/>
      <c r="P1" s="411"/>
      <c r="Q1" s="411"/>
      <c r="R1" s="411"/>
      <c r="S1" s="411"/>
      <c r="T1" s="411"/>
      <c r="U1" s="411"/>
      <c r="V1" s="411"/>
      <c r="W1" s="411"/>
      <c r="X1" s="411"/>
      <c r="Y1" s="411"/>
      <c r="Z1" s="412"/>
      <c r="AA1" s="142"/>
      <c r="AB1" s="116"/>
      <c r="AC1" s="116"/>
      <c r="AD1" s="116"/>
      <c r="AE1" s="116"/>
      <c r="AF1" s="116"/>
      <c r="AG1" s="116"/>
      <c r="AH1" s="116"/>
      <c r="AI1" s="116"/>
    </row>
    <row r="2" spans="1:35" ht="12" customHeight="1" thickBot="1" x14ac:dyDescent="0.4">
      <c r="A2" s="1291" t="s">
        <v>43</v>
      </c>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42"/>
      <c r="AB2" s="116"/>
      <c r="AC2" s="116"/>
      <c r="AD2" s="116"/>
      <c r="AE2" s="116"/>
      <c r="AF2" s="116"/>
      <c r="AG2" s="116"/>
      <c r="AH2" s="116"/>
      <c r="AI2" s="116"/>
    </row>
    <row r="3" spans="1:35" ht="16" thickTop="1" x14ac:dyDescent="0.35">
      <c r="A3" s="130"/>
      <c r="B3" s="130"/>
      <c r="C3" s="130" t="s">
        <v>107</v>
      </c>
      <c r="D3" s="413">
        <v>1999</v>
      </c>
      <c r="E3" s="413">
        <v>2000</v>
      </c>
      <c r="F3" s="413">
        <v>2001</v>
      </c>
      <c r="G3" s="413">
        <v>2002</v>
      </c>
      <c r="H3" s="413">
        <v>2003</v>
      </c>
      <c r="I3" s="413">
        <v>2004</v>
      </c>
      <c r="J3" s="413">
        <v>2005</v>
      </c>
      <c r="K3" s="413">
        <v>2006</v>
      </c>
      <c r="L3" s="413">
        <v>2007</v>
      </c>
      <c r="M3" s="413">
        <v>2008</v>
      </c>
      <c r="N3" s="413">
        <v>2009</v>
      </c>
      <c r="O3" s="413">
        <v>2010</v>
      </c>
      <c r="P3" s="413">
        <v>2011</v>
      </c>
      <c r="Q3" s="413">
        <v>2012</v>
      </c>
      <c r="R3" s="413">
        <v>2013</v>
      </c>
      <c r="S3" s="413">
        <v>2014</v>
      </c>
      <c r="T3" s="413">
        <v>2015</v>
      </c>
      <c r="U3" s="413">
        <v>2016</v>
      </c>
      <c r="V3" s="413">
        <v>2017</v>
      </c>
      <c r="W3" s="413">
        <v>2018</v>
      </c>
      <c r="X3" s="413">
        <v>2019</v>
      </c>
      <c r="Y3" s="413">
        <v>2020</v>
      </c>
      <c r="Z3" s="414" t="s">
        <v>70</v>
      </c>
      <c r="AA3" s="415"/>
    </row>
    <row r="4" spans="1:35" s="93" customFormat="1" ht="10.5" x14ac:dyDescent="0.25">
      <c r="A4" s="92" t="s">
        <v>108</v>
      </c>
      <c r="D4" s="139"/>
      <c r="E4" s="139"/>
      <c r="F4" s="139"/>
      <c r="G4" s="139"/>
      <c r="H4" s="139"/>
      <c r="I4" s="139"/>
      <c r="J4" s="139"/>
      <c r="K4" s="139"/>
      <c r="L4" s="139"/>
      <c r="M4" s="139"/>
      <c r="N4" s="139"/>
      <c r="O4" s="139"/>
      <c r="P4" s="139"/>
      <c r="Q4" s="139"/>
      <c r="R4" s="139"/>
      <c r="S4" s="139"/>
      <c r="T4" s="139"/>
      <c r="U4" s="139"/>
      <c r="V4" s="139"/>
      <c r="W4" s="139"/>
      <c r="X4" s="139"/>
      <c r="Y4" s="139"/>
      <c r="Z4" s="139"/>
      <c r="AA4" s="116"/>
      <c r="AB4" s="116"/>
      <c r="AC4" s="116"/>
      <c r="AD4" s="116"/>
      <c r="AE4" s="116"/>
      <c r="AF4" s="116"/>
      <c r="AG4" s="116"/>
      <c r="AH4" s="116"/>
      <c r="AI4" s="116"/>
    </row>
    <row r="5" spans="1:35" s="93" customFormat="1" ht="10" x14ac:dyDescent="0.2">
      <c r="A5" s="93" t="s">
        <v>109</v>
      </c>
      <c r="B5" s="93" t="s">
        <v>110</v>
      </c>
      <c r="C5" s="95">
        <v>209317</v>
      </c>
      <c r="D5" s="139">
        <v>5431</v>
      </c>
      <c r="E5" s="139">
        <v>5885</v>
      </c>
      <c r="F5" s="139">
        <v>5178.7</v>
      </c>
      <c r="G5" s="139">
        <v>4493.3999999999996</v>
      </c>
      <c r="H5" s="139">
        <v>3873</v>
      </c>
      <c r="I5" s="139">
        <v>3336</v>
      </c>
      <c r="J5" s="139">
        <v>2553.23</v>
      </c>
      <c r="K5" s="139">
        <v>2423</v>
      </c>
      <c r="L5" s="139">
        <v>2342.1</v>
      </c>
      <c r="M5" s="139">
        <v>2375.39</v>
      </c>
      <c r="N5" s="139">
        <v>2031.54</v>
      </c>
      <c r="O5" s="139">
        <v>2003.19</v>
      </c>
      <c r="P5" s="139">
        <v>2220.65</v>
      </c>
      <c r="Q5" s="139">
        <v>2279.7199999999998</v>
      </c>
      <c r="R5" s="139">
        <v>2030.49</v>
      </c>
      <c r="S5" s="139">
        <v>1728.6</v>
      </c>
      <c r="T5" s="139">
        <v>2255.71</v>
      </c>
      <c r="U5" s="139">
        <v>1559.32</v>
      </c>
      <c r="V5" s="139">
        <v>3476.93</v>
      </c>
      <c r="W5" s="139">
        <v>3646.97</v>
      </c>
      <c r="X5" s="139">
        <v>3908.16</v>
      </c>
      <c r="Y5" s="139">
        <v>3542.78</v>
      </c>
      <c r="Z5" s="139">
        <v>277891.87</v>
      </c>
      <c r="AA5" s="142"/>
      <c r="AB5" s="116"/>
      <c r="AC5" s="116"/>
      <c r="AD5" s="116"/>
      <c r="AE5" s="116"/>
      <c r="AF5" s="116"/>
      <c r="AG5" s="210"/>
      <c r="AH5" s="116"/>
      <c r="AI5" s="116"/>
    </row>
    <row r="6" spans="1:35" s="93" customFormat="1" ht="10" x14ac:dyDescent="0.2">
      <c r="A6" s="93" t="s">
        <v>111</v>
      </c>
      <c r="B6" s="93" t="s">
        <v>112</v>
      </c>
      <c r="C6" s="95">
        <v>151046.6</v>
      </c>
      <c r="D6" s="139">
        <v>7157</v>
      </c>
      <c r="E6" s="139">
        <v>6655</v>
      </c>
      <c r="F6" s="139">
        <v>5139.8</v>
      </c>
      <c r="G6" s="139">
        <v>3913.6</v>
      </c>
      <c r="H6" s="139">
        <v>2937</v>
      </c>
      <c r="I6" s="139">
        <v>2136</v>
      </c>
      <c r="J6" s="139">
        <v>2915.64</v>
      </c>
      <c r="K6" s="139">
        <v>2901</v>
      </c>
      <c r="L6" s="139">
        <v>2594.9899999999998</v>
      </c>
      <c r="M6" s="139">
        <v>1596.99</v>
      </c>
      <c r="N6" s="139">
        <v>1516.06</v>
      </c>
      <c r="O6" s="139">
        <v>946.35</v>
      </c>
      <c r="P6" s="139">
        <v>509.43</v>
      </c>
      <c r="Q6" s="139">
        <v>0</v>
      </c>
      <c r="R6" s="139">
        <v>0</v>
      </c>
      <c r="S6" s="139">
        <v>0</v>
      </c>
      <c r="T6" s="139">
        <v>0</v>
      </c>
      <c r="U6" s="139">
        <v>0</v>
      </c>
      <c r="V6" s="139">
        <v>0</v>
      </c>
      <c r="W6" s="139">
        <v>0</v>
      </c>
      <c r="X6" s="139">
        <v>0</v>
      </c>
      <c r="Y6" s="139">
        <v>0</v>
      </c>
      <c r="Z6" s="171">
        <v>191965.46</v>
      </c>
      <c r="AA6" s="142"/>
      <c r="AB6" s="116"/>
      <c r="AC6" s="116"/>
      <c r="AD6" s="116"/>
      <c r="AE6" s="116"/>
      <c r="AF6" s="116"/>
      <c r="AG6" s="210"/>
      <c r="AH6" s="116"/>
      <c r="AI6" s="116"/>
    </row>
    <row r="7" spans="1:35" s="93" customFormat="1" ht="10" x14ac:dyDescent="0.2">
      <c r="A7" s="93" t="s">
        <v>113</v>
      </c>
      <c r="B7" s="93" t="s">
        <v>114</v>
      </c>
      <c r="C7" s="95">
        <v>265816</v>
      </c>
      <c r="D7" s="139">
        <v>7966</v>
      </c>
      <c r="E7" s="139">
        <v>9638</v>
      </c>
      <c r="F7" s="139">
        <v>10659.6</v>
      </c>
      <c r="G7" s="139">
        <v>7466.4</v>
      </c>
      <c r="H7" s="139">
        <v>7932</v>
      </c>
      <c r="I7" s="139">
        <v>8193</v>
      </c>
      <c r="J7" s="139">
        <v>8230.4699999999993</v>
      </c>
      <c r="K7" s="139">
        <v>6174</v>
      </c>
      <c r="L7" s="139">
        <v>4346.87</v>
      </c>
      <c r="M7" s="139">
        <v>5706.2</v>
      </c>
      <c r="N7" s="139">
        <v>5164.7700000000004</v>
      </c>
      <c r="O7" s="139">
        <v>4919.51</v>
      </c>
      <c r="P7" s="139">
        <v>4937.24</v>
      </c>
      <c r="Q7" s="139">
        <v>6025.95</v>
      </c>
      <c r="R7" s="139">
        <v>4237.28</v>
      </c>
      <c r="S7" s="139">
        <v>3976.63</v>
      </c>
      <c r="T7" s="139">
        <v>3884.08</v>
      </c>
      <c r="U7" s="139">
        <v>4057.58</v>
      </c>
      <c r="V7" s="139">
        <v>3658.54</v>
      </c>
      <c r="W7" s="139">
        <v>3369.71</v>
      </c>
      <c r="X7" s="139">
        <v>3160.87</v>
      </c>
      <c r="Y7" s="139">
        <v>2947.69</v>
      </c>
      <c r="Z7" s="139">
        <v>392468.4</v>
      </c>
      <c r="AA7" s="142"/>
      <c r="AB7" s="116"/>
      <c r="AC7" s="116"/>
      <c r="AD7" s="116"/>
      <c r="AE7" s="116"/>
      <c r="AF7" s="116"/>
      <c r="AG7" s="210"/>
      <c r="AH7" s="116"/>
      <c r="AI7" s="116"/>
    </row>
    <row r="8" spans="1:35" s="93" customFormat="1" ht="10" x14ac:dyDescent="0.2">
      <c r="A8" s="93" t="s">
        <v>115</v>
      </c>
      <c r="B8" s="93" t="s">
        <v>116</v>
      </c>
      <c r="C8" s="95">
        <v>0</v>
      </c>
      <c r="D8" s="139">
        <v>0</v>
      </c>
      <c r="E8" s="139">
        <v>0</v>
      </c>
      <c r="F8" s="139">
        <v>0</v>
      </c>
      <c r="G8" s="139">
        <v>0</v>
      </c>
      <c r="H8" s="139">
        <v>0</v>
      </c>
      <c r="I8" s="139">
        <v>0</v>
      </c>
      <c r="J8" s="139">
        <v>0</v>
      </c>
      <c r="K8" s="139">
        <v>0</v>
      </c>
      <c r="L8" s="139">
        <v>0</v>
      </c>
      <c r="M8" s="139">
        <v>542.25</v>
      </c>
      <c r="N8" s="139">
        <v>568.53</v>
      </c>
      <c r="O8" s="139">
        <v>549.47</v>
      </c>
      <c r="P8" s="139">
        <v>841.83</v>
      </c>
      <c r="Q8" s="139">
        <v>835.99</v>
      </c>
      <c r="R8" s="139">
        <v>840.24</v>
      </c>
      <c r="S8" s="139">
        <v>603.54999999999995</v>
      </c>
      <c r="T8" s="139">
        <v>518.39</v>
      </c>
      <c r="U8" s="139">
        <v>471.55</v>
      </c>
      <c r="V8" s="139">
        <v>302.39</v>
      </c>
      <c r="W8" s="416">
        <v>163.94</v>
      </c>
      <c r="X8" s="139">
        <v>289.01</v>
      </c>
      <c r="Y8" s="139">
        <v>387.56</v>
      </c>
      <c r="Z8" s="139">
        <v>6914.69</v>
      </c>
      <c r="AA8" s="142"/>
      <c r="AB8" s="116"/>
      <c r="AC8" s="116"/>
      <c r="AD8" s="116"/>
      <c r="AE8" s="116"/>
      <c r="AF8" s="116"/>
      <c r="AG8" s="210"/>
      <c r="AH8" s="116"/>
      <c r="AI8" s="116"/>
    </row>
    <row r="9" spans="1:35" s="93" customFormat="1" ht="10" x14ac:dyDescent="0.2">
      <c r="B9" s="93" t="s">
        <v>117</v>
      </c>
      <c r="C9" s="95">
        <v>43857.7</v>
      </c>
      <c r="D9" s="139">
        <v>2892</v>
      </c>
      <c r="E9" s="139">
        <v>4700</v>
      </c>
      <c r="F9" s="139">
        <v>4367.3999999999996</v>
      </c>
      <c r="G9" s="139">
        <v>3483.9</v>
      </c>
      <c r="H9" s="139">
        <v>4174</v>
      </c>
      <c r="I9" s="139">
        <v>4049</v>
      </c>
      <c r="J9" s="139">
        <v>3478.04</v>
      </c>
      <c r="K9" s="139">
        <v>2630</v>
      </c>
      <c r="L9" s="139">
        <v>2387.4499999999998</v>
      </c>
      <c r="M9" s="139">
        <v>2077.66</v>
      </c>
      <c r="N9" s="139">
        <v>1782.06</v>
      </c>
      <c r="O9" s="139">
        <v>1700.35</v>
      </c>
      <c r="P9" s="139">
        <v>2436.36</v>
      </c>
      <c r="Q9" s="139">
        <v>2553.36</v>
      </c>
      <c r="R9" s="139">
        <v>3008.93</v>
      </c>
      <c r="S9" s="139">
        <v>3193.84</v>
      </c>
      <c r="T9" s="139">
        <v>2687.76</v>
      </c>
      <c r="U9" s="139">
        <v>2261.4299999999998</v>
      </c>
      <c r="V9" s="139">
        <v>2380.61</v>
      </c>
      <c r="W9" s="139">
        <v>2067.66</v>
      </c>
      <c r="X9" s="139">
        <v>1910.54</v>
      </c>
      <c r="Y9" s="139">
        <v>1870.07</v>
      </c>
      <c r="Z9" s="139">
        <v>105950.13</v>
      </c>
      <c r="AA9" s="142"/>
      <c r="AB9" s="116"/>
      <c r="AC9" s="116"/>
      <c r="AD9" s="116"/>
      <c r="AE9" s="116"/>
      <c r="AF9" s="116"/>
      <c r="AG9" s="210"/>
      <c r="AH9" s="116"/>
      <c r="AI9" s="116"/>
    </row>
    <row r="10" spans="1:35" s="93" customFormat="1" ht="10" x14ac:dyDescent="0.2">
      <c r="B10" s="93" t="s">
        <v>118</v>
      </c>
      <c r="C10" s="95">
        <v>62876</v>
      </c>
      <c r="D10" s="139">
        <v>2486</v>
      </c>
      <c r="E10" s="139">
        <v>2412</v>
      </c>
      <c r="F10" s="139">
        <v>1216</v>
      </c>
      <c r="G10" s="139">
        <v>2249</v>
      </c>
      <c r="H10" s="139">
        <v>2158</v>
      </c>
      <c r="I10" s="139">
        <v>2018</v>
      </c>
      <c r="J10" s="139">
        <v>1798.81</v>
      </c>
      <c r="K10" s="139">
        <v>1644</v>
      </c>
      <c r="L10" s="139">
        <v>1529.09</v>
      </c>
      <c r="M10" s="139">
        <v>1680.76</v>
      </c>
      <c r="N10" s="139">
        <v>1025.31</v>
      </c>
      <c r="O10" s="139">
        <v>432.02</v>
      </c>
      <c r="P10" s="139">
        <v>0</v>
      </c>
      <c r="Q10" s="139">
        <v>0</v>
      </c>
      <c r="R10" s="139">
        <v>379.72</v>
      </c>
      <c r="S10" s="139">
        <v>267.68</v>
      </c>
      <c r="T10" s="139">
        <v>257.91000000000003</v>
      </c>
      <c r="U10" s="139">
        <v>105.6</v>
      </c>
      <c r="V10" s="139">
        <v>108.2</v>
      </c>
      <c r="W10" s="139">
        <v>0</v>
      </c>
      <c r="X10" s="139">
        <v>0</v>
      </c>
      <c r="Y10" s="139">
        <v>0</v>
      </c>
      <c r="Z10" s="171">
        <v>84644.1</v>
      </c>
      <c r="AA10" s="415"/>
      <c r="AB10" s="116"/>
      <c r="AC10" s="116"/>
      <c r="AD10" s="116"/>
      <c r="AE10" s="116"/>
      <c r="AF10" s="116"/>
      <c r="AG10" s="210"/>
      <c r="AH10" s="116"/>
      <c r="AI10" s="116"/>
    </row>
    <row r="11" spans="1:35" s="93" customFormat="1" ht="10" x14ac:dyDescent="0.2">
      <c r="B11" s="93" t="s">
        <v>119</v>
      </c>
      <c r="C11" s="95">
        <v>0</v>
      </c>
      <c r="D11" s="139">
        <v>0</v>
      </c>
      <c r="E11" s="139">
        <v>0</v>
      </c>
      <c r="F11" s="139">
        <v>0</v>
      </c>
      <c r="G11" s="139">
        <v>0</v>
      </c>
      <c r="H11" s="139">
        <v>2198</v>
      </c>
      <c r="I11" s="139">
        <v>2170</v>
      </c>
      <c r="J11" s="139">
        <v>1812</v>
      </c>
      <c r="K11" s="139">
        <v>1536</v>
      </c>
      <c r="L11" s="139">
        <v>1420.58</v>
      </c>
      <c r="M11" s="139">
        <v>991.63</v>
      </c>
      <c r="N11" s="139">
        <v>791.4</v>
      </c>
      <c r="O11" s="139">
        <v>604.63</v>
      </c>
      <c r="P11" s="139">
        <v>242.93</v>
      </c>
      <c r="Q11" s="139">
        <v>225.35</v>
      </c>
      <c r="R11" s="139">
        <v>165.52</v>
      </c>
      <c r="S11" s="139">
        <v>49.47</v>
      </c>
      <c r="T11" s="139">
        <v>31.1</v>
      </c>
      <c r="U11" s="139">
        <v>88.45</v>
      </c>
      <c r="V11" s="139">
        <v>12.58</v>
      </c>
      <c r="W11" s="139">
        <v>0</v>
      </c>
      <c r="X11" s="139">
        <v>0</v>
      </c>
      <c r="Y11" s="139">
        <v>0</v>
      </c>
      <c r="Z11" s="139">
        <v>12339.64</v>
      </c>
      <c r="AA11" s="142"/>
      <c r="AB11" s="116"/>
      <c r="AC11" s="116"/>
      <c r="AD11" s="116"/>
      <c r="AE11" s="116"/>
      <c r="AF11" s="116"/>
      <c r="AG11" s="210"/>
      <c r="AH11" s="116"/>
      <c r="AI11" s="116"/>
    </row>
    <row r="12" spans="1:35" s="93" customFormat="1" ht="11.65" customHeight="1" x14ac:dyDescent="0.2">
      <c r="B12" s="93" t="s">
        <v>120</v>
      </c>
      <c r="C12" s="95">
        <v>0</v>
      </c>
      <c r="D12" s="139">
        <v>0</v>
      </c>
      <c r="E12" s="139">
        <v>0</v>
      </c>
      <c r="F12" s="139">
        <v>0</v>
      </c>
      <c r="G12" s="139">
        <v>0</v>
      </c>
      <c r="H12" s="139">
        <v>0</v>
      </c>
      <c r="I12" s="139">
        <v>0</v>
      </c>
      <c r="J12" s="139">
        <v>0</v>
      </c>
      <c r="K12" s="139">
        <v>0</v>
      </c>
      <c r="L12" s="139">
        <v>238.5</v>
      </c>
      <c r="M12" s="139">
        <v>183.87</v>
      </c>
      <c r="N12" s="139">
        <v>409.13</v>
      </c>
      <c r="O12" s="139">
        <v>622.33000000000004</v>
      </c>
      <c r="P12" s="139">
        <v>505.52</v>
      </c>
      <c r="Q12" s="139">
        <v>397.51</v>
      </c>
      <c r="R12" s="139">
        <v>308.76</v>
      </c>
      <c r="S12" s="139">
        <v>164.29</v>
      </c>
      <c r="T12" s="139">
        <v>319.61</v>
      </c>
      <c r="U12" s="139">
        <v>239.16</v>
      </c>
      <c r="V12" s="139">
        <v>177.92</v>
      </c>
      <c r="W12" s="416">
        <v>140.24</v>
      </c>
      <c r="X12" s="139">
        <v>87.88</v>
      </c>
      <c r="Y12" s="139">
        <v>78.180000000000007</v>
      </c>
      <c r="Z12" s="139">
        <v>3872.89</v>
      </c>
      <c r="AA12" s="142"/>
      <c r="AB12" s="116"/>
      <c r="AC12" s="116"/>
      <c r="AD12" s="116"/>
      <c r="AE12" s="116"/>
      <c r="AF12" s="116"/>
      <c r="AG12" s="210"/>
      <c r="AH12" s="116"/>
      <c r="AI12" s="116"/>
    </row>
    <row r="13" spans="1:35" s="93" customFormat="1" ht="10" x14ac:dyDescent="0.2">
      <c r="B13" s="93" t="s">
        <v>121</v>
      </c>
      <c r="C13" s="95">
        <v>0</v>
      </c>
      <c r="D13" s="139">
        <v>0</v>
      </c>
      <c r="E13" s="139">
        <v>0</v>
      </c>
      <c r="F13" s="139">
        <v>0</v>
      </c>
      <c r="G13" s="139">
        <v>0</v>
      </c>
      <c r="H13" s="139">
        <v>0</v>
      </c>
      <c r="I13" s="139">
        <v>0</v>
      </c>
      <c r="J13" s="139">
        <v>0</v>
      </c>
      <c r="K13" s="139">
        <v>0</v>
      </c>
      <c r="L13" s="139">
        <v>0</v>
      </c>
      <c r="M13" s="139">
        <v>0</v>
      </c>
      <c r="N13" s="139">
        <v>0</v>
      </c>
      <c r="O13" s="139">
        <v>0</v>
      </c>
      <c r="P13" s="139">
        <v>0</v>
      </c>
      <c r="Q13" s="139">
        <v>0</v>
      </c>
      <c r="R13" s="139">
        <v>0</v>
      </c>
      <c r="S13" s="139">
        <v>175.31</v>
      </c>
      <c r="T13" s="139">
        <v>161.05000000000001</v>
      </c>
      <c r="U13" s="139">
        <v>246.71</v>
      </c>
      <c r="V13" s="139">
        <v>185.61</v>
      </c>
      <c r="W13" s="416">
        <v>192.22</v>
      </c>
      <c r="X13" s="139">
        <v>86.05</v>
      </c>
      <c r="Y13" s="139">
        <v>5.93</v>
      </c>
      <c r="Z13" s="139">
        <v>1052.8699999999999</v>
      </c>
      <c r="AA13" s="142"/>
      <c r="AB13" s="116"/>
      <c r="AC13" s="116"/>
      <c r="AD13" s="116"/>
      <c r="AE13" s="116"/>
      <c r="AF13" s="116"/>
      <c r="AG13" s="210"/>
      <c r="AH13" s="116"/>
      <c r="AI13" s="116"/>
    </row>
    <row r="14" spans="1:35" s="93" customFormat="1" ht="10" x14ac:dyDescent="0.2">
      <c r="B14" s="93" t="s">
        <v>122</v>
      </c>
      <c r="C14" s="95">
        <v>4459.8999999999996</v>
      </c>
      <c r="D14" s="139">
        <v>485</v>
      </c>
      <c r="E14" s="139">
        <v>463</v>
      </c>
      <c r="F14" s="139">
        <v>349.9</v>
      </c>
      <c r="G14" s="139">
        <v>304.2</v>
      </c>
      <c r="H14" s="139">
        <v>207</v>
      </c>
      <c r="I14" s="139">
        <v>192</v>
      </c>
      <c r="J14" s="139">
        <v>376.54</v>
      </c>
      <c r="K14" s="139">
        <v>295</v>
      </c>
      <c r="L14" s="139">
        <v>257.39</v>
      </c>
      <c r="M14" s="139">
        <v>143.66999999999999</v>
      </c>
      <c r="N14" s="139">
        <v>117.63</v>
      </c>
      <c r="O14" s="139">
        <v>81.63</v>
      </c>
      <c r="P14" s="139">
        <v>46.71</v>
      </c>
      <c r="Q14" s="139">
        <v>31.33</v>
      </c>
      <c r="R14" s="139">
        <v>25.36</v>
      </c>
      <c r="S14" s="139">
        <v>20.12</v>
      </c>
      <c r="T14" s="139">
        <v>5.27</v>
      </c>
      <c r="U14" s="139">
        <v>2.42</v>
      </c>
      <c r="V14" s="139">
        <v>13.38</v>
      </c>
      <c r="W14" s="139">
        <v>0</v>
      </c>
      <c r="X14" s="139">
        <v>0</v>
      </c>
      <c r="Y14" s="139">
        <v>0</v>
      </c>
      <c r="Z14" s="139">
        <v>7877.46</v>
      </c>
      <c r="AA14" s="142"/>
      <c r="AB14" s="116"/>
      <c r="AC14" s="116"/>
      <c r="AD14" s="116"/>
      <c r="AE14" s="116"/>
      <c r="AF14" s="116"/>
      <c r="AG14" s="210"/>
      <c r="AH14" s="116"/>
      <c r="AI14" s="116"/>
    </row>
    <row r="15" spans="1:35" s="93" customFormat="1" ht="10" x14ac:dyDescent="0.2">
      <c r="B15" s="93" t="s">
        <v>123</v>
      </c>
      <c r="C15" s="95">
        <v>0</v>
      </c>
      <c r="D15" s="139">
        <v>0</v>
      </c>
      <c r="E15" s="139">
        <v>0</v>
      </c>
      <c r="F15" s="139">
        <v>0</v>
      </c>
      <c r="G15" s="139">
        <v>0</v>
      </c>
      <c r="H15" s="139">
        <v>0</v>
      </c>
      <c r="I15" s="139">
        <v>0</v>
      </c>
      <c r="J15" s="139">
        <v>0</v>
      </c>
      <c r="K15" s="139">
        <v>0</v>
      </c>
      <c r="L15" s="139">
        <v>138.27000000000001</v>
      </c>
      <c r="M15" s="139">
        <v>24.12</v>
      </c>
      <c r="N15" s="139">
        <v>1.4</v>
      </c>
      <c r="O15" s="139">
        <v>1.1399999999999999</v>
      </c>
      <c r="P15" s="139">
        <v>0.15</v>
      </c>
      <c r="Q15" s="139">
        <v>0</v>
      </c>
      <c r="R15" s="139">
        <v>0</v>
      </c>
      <c r="S15" s="139">
        <v>0</v>
      </c>
      <c r="T15" s="139">
        <v>0</v>
      </c>
      <c r="U15" s="139">
        <v>0</v>
      </c>
      <c r="V15" s="139">
        <v>0</v>
      </c>
      <c r="W15" s="139">
        <v>0</v>
      </c>
      <c r="X15" s="139">
        <v>0</v>
      </c>
      <c r="Y15" s="139">
        <v>0</v>
      </c>
      <c r="Z15" s="171">
        <v>165.08</v>
      </c>
      <c r="AA15" s="142"/>
      <c r="AB15" s="116"/>
      <c r="AC15" s="116"/>
      <c r="AD15" s="116"/>
      <c r="AE15" s="116"/>
      <c r="AF15" s="116"/>
      <c r="AG15" s="210"/>
      <c r="AH15" s="116"/>
      <c r="AI15" s="116"/>
    </row>
    <row r="16" spans="1:35" s="93" customFormat="1" ht="10" x14ac:dyDescent="0.2">
      <c r="B16" s="93" t="s">
        <v>124</v>
      </c>
      <c r="C16" s="95">
        <v>9803.6</v>
      </c>
      <c r="D16" s="139">
        <v>1144</v>
      </c>
      <c r="E16" s="139">
        <v>4487</v>
      </c>
      <c r="F16" s="139">
        <v>3775.4</v>
      </c>
      <c r="G16" s="139">
        <v>3922</v>
      </c>
      <c r="H16" s="139">
        <v>3363</v>
      </c>
      <c r="I16" s="139">
        <v>2865</v>
      </c>
      <c r="J16" s="139">
        <v>1972.23</v>
      </c>
      <c r="K16" s="139">
        <v>1668</v>
      </c>
      <c r="L16" s="139">
        <v>1194.93</v>
      </c>
      <c r="M16" s="139">
        <v>1210.68</v>
      </c>
      <c r="N16" s="139">
        <v>1137.52</v>
      </c>
      <c r="O16" s="139">
        <v>1177.8900000000001</v>
      </c>
      <c r="P16" s="139">
        <v>1052.7</v>
      </c>
      <c r="Q16" s="139">
        <v>1144.8</v>
      </c>
      <c r="R16" s="139">
        <v>1986.5</v>
      </c>
      <c r="S16" s="139">
        <v>1848.79</v>
      </c>
      <c r="T16" s="139">
        <v>581.48</v>
      </c>
      <c r="U16" s="139">
        <v>1134.3499999999999</v>
      </c>
      <c r="V16" s="139">
        <v>388.35</v>
      </c>
      <c r="W16" s="139">
        <v>800.71</v>
      </c>
      <c r="X16" s="139">
        <v>1853.88</v>
      </c>
      <c r="Y16" s="139">
        <v>1193.92</v>
      </c>
      <c r="Z16" s="139">
        <v>49706.73</v>
      </c>
      <c r="AA16" s="142"/>
      <c r="AB16" s="116"/>
      <c r="AC16" s="116"/>
      <c r="AD16" s="116"/>
      <c r="AE16" s="116"/>
      <c r="AF16" s="116"/>
      <c r="AG16" s="210"/>
      <c r="AH16" s="116"/>
      <c r="AI16" s="116"/>
    </row>
    <row r="17" spans="1:35" s="93" customFormat="1" ht="10" x14ac:dyDescent="0.2">
      <c r="B17" s="93" t="s">
        <v>125</v>
      </c>
      <c r="C17" s="95">
        <v>67935.7</v>
      </c>
      <c r="D17" s="139">
        <v>9971</v>
      </c>
      <c r="E17" s="139">
        <v>8436</v>
      </c>
      <c r="F17" s="139">
        <v>8223.7999999999993</v>
      </c>
      <c r="G17" s="139">
        <v>7479.5</v>
      </c>
      <c r="H17" s="139">
        <v>7853</v>
      </c>
      <c r="I17" s="139">
        <v>8181</v>
      </c>
      <c r="J17" s="139">
        <v>5905.99</v>
      </c>
      <c r="K17" s="139">
        <v>2410</v>
      </c>
      <c r="L17" s="139">
        <v>3691.65</v>
      </c>
      <c r="M17" s="139">
        <v>4222.13</v>
      </c>
      <c r="N17" s="139">
        <v>1917.66</v>
      </c>
      <c r="O17" s="139">
        <v>3489.27</v>
      </c>
      <c r="P17" s="139">
        <v>2013.93</v>
      </c>
      <c r="Q17" s="139">
        <v>1758.09</v>
      </c>
      <c r="R17" s="139">
        <v>296.07</v>
      </c>
      <c r="S17" s="139">
        <v>96.61</v>
      </c>
      <c r="T17" s="139">
        <v>1005.46</v>
      </c>
      <c r="U17" s="139">
        <v>126.11</v>
      </c>
      <c r="V17" s="139">
        <v>0</v>
      </c>
      <c r="W17" s="139">
        <v>0</v>
      </c>
      <c r="X17" s="139">
        <v>0</v>
      </c>
      <c r="Y17" s="139">
        <v>0</v>
      </c>
      <c r="Z17" s="139">
        <v>145012.97</v>
      </c>
      <c r="AA17" s="142"/>
      <c r="AB17" s="116"/>
      <c r="AC17" s="116"/>
      <c r="AD17" s="116"/>
      <c r="AE17" s="116"/>
      <c r="AF17" s="116"/>
      <c r="AG17" s="210"/>
      <c r="AH17" s="116"/>
      <c r="AI17" s="116"/>
    </row>
    <row r="18" spans="1:35" s="93" customFormat="1" ht="10" x14ac:dyDescent="0.2">
      <c r="B18" s="93" t="s">
        <v>126</v>
      </c>
      <c r="C18" s="95">
        <v>0</v>
      </c>
      <c r="D18" s="139">
        <v>0</v>
      </c>
      <c r="E18" s="139">
        <v>0</v>
      </c>
      <c r="F18" s="139">
        <v>0</v>
      </c>
      <c r="G18" s="139">
        <v>0</v>
      </c>
      <c r="H18" s="139">
        <v>0</v>
      </c>
      <c r="I18" s="139">
        <v>0</v>
      </c>
      <c r="J18" s="139">
        <v>0</v>
      </c>
      <c r="K18" s="139">
        <v>0</v>
      </c>
      <c r="L18" s="139">
        <v>0</v>
      </c>
      <c r="M18" s="139">
        <v>0</v>
      </c>
      <c r="N18" s="139">
        <v>0</v>
      </c>
      <c r="O18" s="139">
        <v>0</v>
      </c>
      <c r="P18" s="139">
        <v>0</v>
      </c>
      <c r="Q18" s="139">
        <v>0</v>
      </c>
      <c r="R18" s="139">
        <v>0</v>
      </c>
      <c r="S18" s="139">
        <v>128.72</v>
      </c>
      <c r="T18" s="139">
        <v>50.85</v>
      </c>
      <c r="U18" s="139">
        <v>35.700000000000003</v>
      </c>
      <c r="V18" s="139">
        <v>27.84</v>
      </c>
      <c r="W18" s="139">
        <v>20.71</v>
      </c>
      <c r="X18" s="139">
        <v>13.99</v>
      </c>
      <c r="Y18" s="139">
        <v>8.14</v>
      </c>
      <c r="Z18" s="139">
        <v>285.97000000000003</v>
      </c>
      <c r="AA18" s="142"/>
      <c r="AB18" s="116"/>
      <c r="AC18" s="116"/>
      <c r="AD18" s="116"/>
      <c r="AE18" s="116"/>
      <c r="AF18" s="116"/>
      <c r="AG18" s="210"/>
      <c r="AH18" s="116"/>
      <c r="AI18" s="116"/>
    </row>
    <row r="19" spans="1:35" s="93" customFormat="1" ht="10" x14ac:dyDescent="0.2">
      <c r="B19" s="93" t="s">
        <v>127</v>
      </c>
      <c r="C19" s="95">
        <v>4768.79</v>
      </c>
      <c r="D19" s="139">
        <v>1870</v>
      </c>
      <c r="E19" s="139">
        <v>2228</v>
      </c>
      <c r="F19" s="139">
        <v>2538.6</v>
      </c>
      <c r="G19" s="139">
        <v>2278.8000000000002</v>
      </c>
      <c r="H19" s="139">
        <v>2617</v>
      </c>
      <c r="I19" s="139">
        <v>1882</v>
      </c>
      <c r="J19" s="139">
        <v>1551.81</v>
      </c>
      <c r="K19" s="139">
        <v>1310</v>
      </c>
      <c r="L19" s="139">
        <v>1130.31</v>
      </c>
      <c r="M19" s="139">
        <v>819.24</v>
      </c>
      <c r="N19" s="139">
        <v>573.66</v>
      </c>
      <c r="O19" s="139">
        <v>526.13</v>
      </c>
      <c r="P19" s="139">
        <v>317.97000000000003</v>
      </c>
      <c r="Q19" s="139">
        <v>348.67</v>
      </c>
      <c r="R19" s="139">
        <v>145.6</v>
      </c>
      <c r="S19" s="139">
        <v>123.33</v>
      </c>
      <c r="T19" s="139">
        <v>121.69</v>
      </c>
      <c r="U19" s="139">
        <v>47.3</v>
      </c>
      <c r="V19" s="139">
        <v>15.47</v>
      </c>
      <c r="W19" s="139">
        <v>0</v>
      </c>
      <c r="X19" s="139">
        <v>0</v>
      </c>
      <c r="Y19" s="139">
        <v>0</v>
      </c>
      <c r="Z19" s="139">
        <v>25214.38</v>
      </c>
      <c r="AA19" s="142"/>
      <c r="AB19" s="116"/>
      <c r="AC19" s="116"/>
      <c r="AD19" s="116"/>
      <c r="AE19" s="116"/>
      <c r="AF19" s="116"/>
      <c r="AG19" s="210"/>
      <c r="AH19" s="116"/>
      <c r="AI19" s="116"/>
    </row>
    <row r="20" spans="1:35" s="93" customFormat="1" ht="10" x14ac:dyDescent="0.2">
      <c r="B20" s="93" t="s">
        <v>128</v>
      </c>
      <c r="C20" s="95">
        <v>4369.7</v>
      </c>
      <c r="D20" s="171">
        <v>0</v>
      </c>
      <c r="E20" s="139">
        <v>428</v>
      </c>
      <c r="F20" s="139">
        <v>17.3</v>
      </c>
      <c r="G20" s="139">
        <v>0</v>
      </c>
      <c r="H20" s="139">
        <v>0</v>
      </c>
      <c r="I20" s="139">
        <v>0</v>
      </c>
      <c r="J20" s="139">
        <v>0</v>
      </c>
      <c r="K20" s="139">
        <v>0</v>
      </c>
      <c r="L20" s="139">
        <v>0</v>
      </c>
      <c r="M20" s="139">
        <v>0</v>
      </c>
      <c r="N20" s="139">
        <v>0</v>
      </c>
      <c r="O20" s="139">
        <v>0</v>
      </c>
      <c r="P20" s="139">
        <v>0</v>
      </c>
      <c r="Q20" s="139">
        <v>0</v>
      </c>
      <c r="R20" s="139">
        <v>0</v>
      </c>
      <c r="S20" s="139">
        <v>0</v>
      </c>
      <c r="T20" s="139">
        <v>0</v>
      </c>
      <c r="U20" s="139">
        <v>14.52</v>
      </c>
      <c r="V20" s="139">
        <v>962.04</v>
      </c>
      <c r="W20" s="139">
        <v>1863.41</v>
      </c>
      <c r="X20" s="139">
        <v>252.18</v>
      </c>
      <c r="Y20" s="139">
        <v>638.78</v>
      </c>
      <c r="Z20" s="171">
        <v>8545.93</v>
      </c>
      <c r="AA20" s="142"/>
      <c r="AB20" s="116"/>
      <c r="AC20" s="116"/>
      <c r="AD20" s="116"/>
      <c r="AE20" s="116"/>
      <c r="AF20" s="116"/>
      <c r="AG20" s="210"/>
      <c r="AH20" s="116"/>
      <c r="AI20" s="116"/>
    </row>
    <row r="21" spans="1:35" s="93" customFormat="1" ht="10" x14ac:dyDescent="0.2">
      <c r="B21" s="93" t="s">
        <v>129</v>
      </c>
      <c r="C21" s="95">
        <v>0</v>
      </c>
      <c r="D21" s="171">
        <v>0</v>
      </c>
      <c r="E21" s="139">
        <v>0</v>
      </c>
      <c r="F21" s="139">
        <v>0</v>
      </c>
      <c r="G21" s="139">
        <v>0</v>
      </c>
      <c r="H21" s="139">
        <v>0</v>
      </c>
      <c r="I21" s="139">
        <v>0</v>
      </c>
      <c r="J21" s="139">
        <v>0</v>
      </c>
      <c r="K21" s="139">
        <v>0</v>
      </c>
      <c r="L21" s="139">
        <v>0</v>
      </c>
      <c r="M21" s="139">
        <v>0</v>
      </c>
      <c r="N21" s="139">
        <v>131.88999999999999</v>
      </c>
      <c r="O21" s="139">
        <v>23.65</v>
      </c>
      <c r="P21" s="139">
        <v>3.06</v>
      </c>
      <c r="Q21" s="139">
        <v>5.6</v>
      </c>
      <c r="R21" s="139">
        <v>0.01</v>
      </c>
      <c r="S21" s="139">
        <v>0</v>
      </c>
      <c r="T21" s="139">
        <v>0</v>
      </c>
      <c r="U21" s="139">
        <v>0</v>
      </c>
      <c r="V21" s="139">
        <v>0</v>
      </c>
      <c r="W21" s="139">
        <v>0</v>
      </c>
      <c r="X21" s="139">
        <v>0</v>
      </c>
      <c r="Y21" s="139">
        <v>0</v>
      </c>
      <c r="Z21" s="171">
        <v>164.2</v>
      </c>
      <c r="AA21" s="142"/>
      <c r="AB21" s="116"/>
      <c r="AC21" s="116"/>
      <c r="AD21" s="116"/>
      <c r="AE21" s="116"/>
      <c r="AF21" s="116"/>
      <c r="AG21" s="210"/>
      <c r="AH21" s="116"/>
      <c r="AI21" s="116"/>
    </row>
    <row r="22" spans="1:35" s="93" customFormat="1" ht="10" x14ac:dyDescent="0.2">
      <c r="B22" s="93" t="s">
        <v>130</v>
      </c>
      <c r="C22" s="95">
        <v>175949</v>
      </c>
      <c r="D22" s="139">
        <v>11349</v>
      </c>
      <c r="E22" s="139">
        <v>13994</v>
      </c>
      <c r="F22" s="139">
        <v>11376.5</v>
      </c>
      <c r="G22" s="139">
        <v>8577.1</v>
      </c>
      <c r="H22" s="139">
        <v>9602</v>
      </c>
      <c r="I22" s="139">
        <v>7994</v>
      </c>
      <c r="J22" s="139">
        <v>7688.73</v>
      </c>
      <c r="K22" s="139">
        <v>8942</v>
      </c>
      <c r="L22" s="139">
        <v>8097.35</v>
      </c>
      <c r="M22" s="139">
        <v>7299.52</v>
      </c>
      <c r="N22" s="139">
        <v>5909.63</v>
      </c>
      <c r="O22" s="139">
        <v>5293.14</v>
      </c>
      <c r="P22" s="139">
        <v>4318.42</v>
      </c>
      <c r="Q22" s="139">
        <v>3303.94</v>
      </c>
      <c r="R22" s="139">
        <v>3315.4</v>
      </c>
      <c r="S22" s="139">
        <v>3551.88</v>
      </c>
      <c r="T22" s="139">
        <v>2842.56</v>
      </c>
      <c r="U22" s="139">
        <v>2324.09</v>
      </c>
      <c r="V22" s="139">
        <v>2104.86</v>
      </c>
      <c r="W22" s="139">
        <v>1012.63</v>
      </c>
      <c r="X22" s="139">
        <v>0</v>
      </c>
      <c r="Y22" s="139">
        <v>0</v>
      </c>
      <c r="Z22" s="139">
        <v>304845.73</v>
      </c>
      <c r="AA22" s="142"/>
      <c r="AB22" s="116"/>
      <c r="AC22" s="116"/>
      <c r="AD22" s="116"/>
      <c r="AE22" s="116"/>
      <c r="AF22" s="116"/>
      <c r="AG22" s="210"/>
      <c r="AH22" s="116"/>
      <c r="AI22" s="116"/>
    </row>
    <row r="23" spans="1:35" s="93" customFormat="1" ht="10" x14ac:dyDescent="0.2">
      <c r="B23" s="93" t="s">
        <v>131</v>
      </c>
      <c r="C23" s="95">
        <v>713.9</v>
      </c>
      <c r="D23" s="139">
        <v>320</v>
      </c>
      <c r="E23" s="139">
        <v>273</v>
      </c>
      <c r="F23" s="139">
        <v>223.3</v>
      </c>
      <c r="G23" s="139">
        <v>173.8</v>
      </c>
      <c r="H23" s="139">
        <v>149</v>
      </c>
      <c r="I23" s="139">
        <v>91</v>
      </c>
      <c r="J23" s="139">
        <v>54.06</v>
      </c>
      <c r="K23" s="139">
        <v>44</v>
      </c>
      <c r="L23" s="139">
        <v>48.41</v>
      </c>
      <c r="M23" s="139">
        <v>30.83</v>
      </c>
      <c r="N23" s="139">
        <v>15.68</v>
      </c>
      <c r="O23" s="139">
        <v>15.15</v>
      </c>
      <c r="P23" s="139">
        <v>17.45</v>
      </c>
      <c r="Q23" s="139">
        <v>14.78</v>
      </c>
      <c r="R23" s="139">
        <v>13.83</v>
      </c>
      <c r="S23" s="139">
        <v>9.27</v>
      </c>
      <c r="T23" s="139">
        <v>7.27</v>
      </c>
      <c r="U23" s="139">
        <v>2.12</v>
      </c>
      <c r="V23" s="139">
        <v>0</v>
      </c>
      <c r="W23" s="139">
        <v>0</v>
      </c>
      <c r="X23" s="139">
        <v>0</v>
      </c>
      <c r="Y23" s="139">
        <v>0</v>
      </c>
      <c r="Z23" s="139">
        <v>2216.84</v>
      </c>
      <c r="AA23" s="142"/>
      <c r="AB23" s="116"/>
      <c r="AC23" s="116"/>
      <c r="AD23" s="116"/>
      <c r="AE23" s="116"/>
      <c r="AF23" s="116"/>
      <c r="AG23" s="210"/>
      <c r="AH23" s="116"/>
      <c r="AI23" s="116"/>
    </row>
    <row r="24" spans="1:35" s="93" customFormat="1" ht="10.5" x14ac:dyDescent="0.25">
      <c r="B24" s="93" t="s">
        <v>132</v>
      </c>
      <c r="C24" s="139">
        <v>0</v>
      </c>
      <c r="D24" s="139">
        <v>0</v>
      </c>
      <c r="E24" s="139">
        <v>0</v>
      </c>
      <c r="F24" s="139">
        <v>0</v>
      </c>
      <c r="G24" s="139">
        <v>0</v>
      </c>
      <c r="H24" s="139">
        <v>0</v>
      </c>
      <c r="I24" s="139">
        <v>0</v>
      </c>
      <c r="J24" s="139">
        <v>0</v>
      </c>
      <c r="K24" s="139">
        <v>0</v>
      </c>
      <c r="L24" s="139">
        <v>0</v>
      </c>
      <c r="M24" s="139">
        <v>0</v>
      </c>
      <c r="N24" s="139">
        <v>0</v>
      </c>
      <c r="O24" s="139">
        <v>0</v>
      </c>
      <c r="P24" s="139">
        <v>0</v>
      </c>
      <c r="Q24" s="139">
        <v>796.58</v>
      </c>
      <c r="R24" s="139">
        <v>431.05</v>
      </c>
      <c r="S24" s="139">
        <v>612.73</v>
      </c>
      <c r="T24" s="139">
        <v>849.25</v>
      </c>
      <c r="U24" s="139">
        <v>728.09</v>
      </c>
      <c r="V24" s="139">
        <v>469.59</v>
      </c>
      <c r="W24" s="139">
        <v>327.93</v>
      </c>
      <c r="X24" s="139">
        <v>184.23</v>
      </c>
      <c r="Y24" s="139">
        <v>110.82</v>
      </c>
      <c r="Z24" s="139">
        <v>4510.25</v>
      </c>
      <c r="AA24" s="417"/>
      <c r="AB24" s="116"/>
      <c r="AC24" s="116"/>
      <c r="AD24" s="116"/>
      <c r="AE24" s="116"/>
      <c r="AF24" s="116"/>
      <c r="AG24" s="210"/>
      <c r="AH24" s="116"/>
      <c r="AI24" s="116"/>
    </row>
    <row r="25" spans="1:35" s="93" customFormat="1" x14ac:dyDescent="0.35">
      <c r="B25" s="93" t="s">
        <v>133</v>
      </c>
      <c r="C25" s="95">
        <v>14.26</v>
      </c>
      <c r="D25" s="139">
        <v>0</v>
      </c>
      <c r="E25" s="139">
        <v>0</v>
      </c>
      <c r="F25" s="139">
        <v>1025.5999999999999</v>
      </c>
      <c r="G25" s="139">
        <v>896.8</v>
      </c>
      <c r="H25" s="139">
        <v>861</v>
      </c>
      <c r="I25" s="139">
        <v>912</v>
      </c>
      <c r="J25" s="139">
        <v>872</v>
      </c>
      <c r="K25" s="139">
        <v>788</v>
      </c>
      <c r="L25" s="139">
        <v>683.89</v>
      </c>
      <c r="M25" s="139">
        <v>723.78</v>
      </c>
      <c r="N25" s="139">
        <v>674.53</v>
      </c>
      <c r="O25" s="139">
        <v>802.64</v>
      </c>
      <c r="P25" s="139">
        <v>678.39</v>
      </c>
      <c r="Q25" s="139">
        <v>662.37</v>
      </c>
      <c r="R25" s="139">
        <v>672.18</v>
      </c>
      <c r="S25" s="139">
        <v>642.87</v>
      </c>
      <c r="T25" s="139">
        <v>584.94000000000005</v>
      </c>
      <c r="U25" s="139">
        <v>531.75</v>
      </c>
      <c r="V25" s="139">
        <v>503.51</v>
      </c>
      <c r="W25" s="139">
        <v>400</v>
      </c>
      <c r="X25" s="416">
        <v>406.79</v>
      </c>
      <c r="Y25" s="139">
        <v>372.03</v>
      </c>
      <c r="Z25" s="139">
        <v>13709.33</v>
      </c>
      <c r="AA25" s="135"/>
      <c r="AB25" s="116"/>
      <c r="AC25" s="116"/>
      <c r="AD25" s="116"/>
      <c r="AE25" s="116"/>
      <c r="AF25" s="116"/>
      <c r="AG25" s="210"/>
      <c r="AH25" s="116"/>
      <c r="AI25" s="116"/>
    </row>
    <row r="26" spans="1:35" x14ac:dyDescent="0.35">
      <c r="A26" s="104" t="s">
        <v>134</v>
      </c>
      <c r="B26" s="104"/>
      <c r="C26" s="386">
        <v>1000928.15</v>
      </c>
      <c r="D26" s="383">
        <v>51071</v>
      </c>
      <c r="E26" s="383">
        <v>59599</v>
      </c>
      <c r="F26" s="383">
        <v>54091.9</v>
      </c>
      <c r="G26" s="383">
        <v>45238.5</v>
      </c>
      <c r="H26" s="383">
        <v>47924</v>
      </c>
      <c r="I26" s="383">
        <v>44019</v>
      </c>
      <c r="J26" s="383">
        <v>39209.56</v>
      </c>
      <c r="K26" s="383">
        <v>32765</v>
      </c>
      <c r="L26" s="383">
        <v>30101.77</v>
      </c>
      <c r="M26" s="383">
        <v>29628.720000000001</v>
      </c>
      <c r="N26" s="383">
        <v>23768.400000000001</v>
      </c>
      <c r="O26" s="383">
        <v>23188.49</v>
      </c>
      <c r="P26" s="383">
        <v>20142.73</v>
      </c>
      <c r="Q26" s="383">
        <v>20384.03</v>
      </c>
      <c r="R26" s="383">
        <v>17856.93</v>
      </c>
      <c r="S26" s="383">
        <v>17193.7</v>
      </c>
      <c r="T26" s="383">
        <v>16164.38</v>
      </c>
      <c r="U26" s="383">
        <v>13976.24</v>
      </c>
      <c r="V26" s="383">
        <v>14787.81</v>
      </c>
      <c r="W26" s="383">
        <v>14006.12</v>
      </c>
      <c r="X26" s="383">
        <v>12153.57</v>
      </c>
      <c r="Y26" s="383">
        <v>11155.91</v>
      </c>
      <c r="Z26" s="383">
        <v>1639354.91</v>
      </c>
    </row>
    <row r="27" spans="1:35" x14ac:dyDescent="0.35">
      <c r="A27" s="92" t="s">
        <v>135</v>
      </c>
      <c r="B27" s="92"/>
      <c r="C27" s="92"/>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142"/>
    </row>
    <row r="28" spans="1:35" x14ac:dyDescent="0.35">
      <c r="A28" s="93" t="s">
        <v>73</v>
      </c>
      <c r="B28" s="93" t="s">
        <v>136</v>
      </c>
      <c r="C28" s="139">
        <v>0.7</v>
      </c>
      <c r="D28" s="139">
        <v>0</v>
      </c>
      <c r="E28" s="139">
        <v>93</v>
      </c>
      <c r="F28" s="139">
        <v>2206.5</v>
      </c>
      <c r="G28" s="139">
        <v>7025.8</v>
      </c>
      <c r="H28" s="139">
        <v>7391</v>
      </c>
      <c r="I28" s="139">
        <v>8464</v>
      </c>
      <c r="J28" s="139">
        <v>7567.17</v>
      </c>
      <c r="K28" s="139">
        <v>7101</v>
      </c>
      <c r="L28" s="139">
        <v>6832.94</v>
      </c>
      <c r="M28" s="139">
        <v>7041.48</v>
      </c>
      <c r="N28" s="139">
        <v>7032.98</v>
      </c>
      <c r="O28" s="139">
        <v>6429.96</v>
      </c>
      <c r="P28" s="139">
        <v>5785.53</v>
      </c>
      <c r="Q28" s="139">
        <v>1934.68</v>
      </c>
      <c r="R28" s="139">
        <v>2577.75</v>
      </c>
      <c r="S28" s="139">
        <v>2696.57</v>
      </c>
      <c r="T28" s="139">
        <v>3977.77</v>
      </c>
      <c r="U28" s="139">
        <v>4975.9799999999996</v>
      </c>
      <c r="V28" s="139">
        <v>4588.01</v>
      </c>
      <c r="W28" s="139">
        <v>5110.8100000000004</v>
      </c>
      <c r="X28" s="139">
        <v>4489.79</v>
      </c>
      <c r="Y28" s="139">
        <v>5179.54</v>
      </c>
      <c r="Z28" s="139">
        <v>108502.93</v>
      </c>
      <c r="AA28" s="418"/>
      <c r="AB28" s="116"/>
      <c r="AC28" s="116"/>
      <c r="AD28" s="116"/>
      <c r="AE28" s="116"/>
      <c r="AF28" s="116"/>
      <c r="AG28" s="116"/>
      <c r="AH28" s="116"/>
      <c r="AI28" s="116"/>
    </row>
    <row r="29" spans="1:35" x14ac:dyDescent="0.35">
      <c r="A29" s="93"/>
      <c r="B29" s="93" t="s">
        <v>137</v>
      </c>
      <c r="C29" s="139">
        <v>0</v>
      </c>
      <c r="D29" s="139">
        <v>0</v>
      </c>
      <c r="E29" s="139">
        <v>0</v>
      </c>
      <c r="F29" s="139">
        <v>0</v>
      </c>
      <c r="G29" s="139">
        <v>0</v>
      </c>
      <c r="H29" s="139">
        <v>0</v>
      </c>
      <c r="I29" s="139">
        <v>0</v>
      </c>
      <c r="J29" s="139">
        <v>0</v>
      </c>
      <c r="K29" s="139">
        <v>0</v>
      </c>
      <c r="L29" s="139">
        <v>13.69</v>
      </c>
      <c r="M29" s="139">
        <v>37.79</v>
      </c>
      <c r="N29" s="139">
        <v>36.86</v>
      </c>
      <c r="O29" s="139">
        <v>24.46</v>
      </c>
      <c r="P29" s="139">
        <v>22.96</v>
      </c>
      <c r="Q29" s="139">
        <v>12.47</v>
      </c>
      <c r="R29" s="139">
        <v>7.83</v>
      </c>
      <c r="S29" s="139">
        <v>8.9499999999999993</v>
      </c>
      <c r="T29" s="139">
        <v>7.76</v>
      </c>
      <c r="U29" s="139">
        <v>8.14</v>
      </c>
      <c r="V29" s="139">
        <v>6.23</v>
      </c>
      <c r="W29" s="139">
        <v>0</v>
      </c>
      <c r="X29" s="139">
        <v>0</v>
      </c>
      <c r="Y29" s="139">
        <v>0</v>
      </c>
      <c r="Z29" s="139">
        <v>187.14</v>
      </c>
      <c r="AA29" s="418"/>
      <c r="AB29" s="116"/>
      <c r="AC29" s="116"/>
      <c r="AD29" s="116"/>
      <c r="AE29" s="116"/>
      <c r="AF29" s="116"/>
      <c r="AG29" s="116"/>
      <c r="AH29" s="116"/>
      <c r="AI29" s="116"/>
    </row>
    <row r="30" spans="1:35" x14ac:dyDescent="0.35">
      <c r="A30" s="93"/>
      <c r="B30" s="93" t="s">
        <v>138</v>
      </c>
      <c r="C30" s="139">
        <v>21756.2</v>
      </c>
      <c r="D30" s="139">
        <v>13605</v>
      </c>
      <c r="E30" s="139">
        <v>13618</v>
      </c>
      <c r="F30" s="139">
        <v>13037.8</v>
      </c>
      <c r="G30" s="139">
        <v>14213</v>
      </c>
      <c r="H30" s="139">
        <v>14972</v>
      </c>
      <c r="I30" s="139">
        <v>13812</v>
      </c>
      <c r="J30" s="139">
        <v>11660.3</v>
      </c>
      <c r="K30" s="139">
        <v>11125</v>
      </c>
      <c r="L30" s="139">
        <v>7818.59</v>
      </c>
      <c r="M30" s="139">
        <v>8243.34</v>
      </c>
      <c r="N30" s="139">
        <v>7165.31</v>
      </c>
      <c r="O30" s="139">
        <v>6295.01</v>
      </c>
      <c r="P30" s="139">
        <v>4895.46</v>
      </c>
      <c r="Q30" s="139">
        <v>4135.18</v>
      </c>
      <c r="R30" s="139">
        <v>3793.13</v>
      </c>
      <c r="S30" s="139">
        <v>5598.28</v>
      </c>
      <c r="T30" s="139">
        <v>5818.38</v>
      </c>
      <c r="U30" s="139">
        <v>5333.09</v>
      </c>
      <c r="V30" s="139">
        <v>5738.77</v>
      </c>
      <c r="W30" s="416">
        <v>5185.47</v>
      </c>
      <c r="X30" s="416">
        <v>6960.53</v>
      </c>
      <c r="Y30" s="139">
        <v>8704.9</v>
      </c>
      <c r="Z30" s="139">
        <v>213484.74</v>
      </c>
      <c r="AB30" s="116"/>
      <c r="AC30" s="116"/>
      <c r="AD30" s="116"/>
      <c r="AE30" s="116"/>
      <c r="AF30" s="116"/>
      <c r="AG30" s="116"/>
      <c r="AH30" s="116"/>
      <c r="AI30" s="116"/>
    </row>
    <row r="31" spans="1:35" x14ac:dyDescent="0.35">
      <c r="A31" s="93"/>
      <c r="B31" s="93" t="s">
        <v>139</v>
      </c>
      <c r="C31" s="139">
        <v>108821.2</v>
      </c>
      <c r="D31" s="139">
        <v>9700</v>
      </c>
      <c r="E31" s="139">
        <v>10307</v>
      </c>
      <c r="F31" s="139">
        <v>11650.6</v>
      </c>
      <c r="G31" s="139">
        <v>10578.2</v>
      </c>
      <c r="H31" s="139">
        <v>7890</v>
      </c>
      <c r="I31" s="139">
        <v>7720</v>
      </c>
      <c r="J31" s="139">
        <v>8481.7000000000007</v>
      </c>
      <c r="K31" s="139">
        <v>7755</v>
      </c>
      <c r="L31" s="139">
        <v>6658.68</v>
      </c>
      <c r="M31" s="139">
        <v>5934.06</v>
      </c>
      <c r="N31" s="139">
        <v>4175.75</v>
      </c>
      <c r="O31" s="139">
        <v>3569.38</v>
      </c>
      <c r="P31" s="139">
        <v>1356.49</v>
      </c>
      <c r="Q31" s="139">
        <v>933.71</v>
      </c>
      <c r="R31" s="139">
        <v>847.99</v>
      </c>
      <c r="S31" s="139">
        <v>1007.11</v>
      </c>
      <c r="T31" s="139">
        <v>1049.8499999999999</v>
      </c>
      <c r="U31" s="139">
        <v>1378.18</v>
      </c>
      <c r="V31" s="139">
        <v>1180.97</v>
      </c>
      <c r="W31" s="139">
        <v>1166.01</v>
      </c>
      <c r="X31" s="416">
        <v>1372.22</v>
      </c>
      <c r="Y31" s="139">
        <v>1554.37</v>
      </c>
      <c r="Z31" s="139">
        <v>215088.47</v>
      </c>
      <c r="AB31" s="116"/>
      <c r="AC31" s="116"/>
      <c r="AD31" s="116"/>
      <c r="AE31" s="116"/>
      <c r="AF31" s="116"/>
      <c r="AG31" s="116"/>
      <c r="AH31" s="116"/>
      <c r="AI31" s="116"/>
    </row>
    <row r="32" spans="1:35" x14ac:dyDescent="0.35">
      <c r="A32" s="93"/>
      <c r="B32" s="93" t="s">
        <v>119</v>
      </c>
      <c r="C32" s="139">
        <v>150261</v>
      </c>
      <c r="D32" s="139">
        <v>9900</v>
      </c>
      <c r="E32" s="139">
        <v>10315</v>
      </c>
      <c r="F32" s="139">
        <v>9713.4</v>
      </c>
      <c r="G32" s="139">
        <v>11611.2</v>
      </c>
      <c r="H32" s="139">
        <v>9718.7999999999993</v>
      </c>
      <c r="I32" s="139">
        <v>7501</v>
      </c>
      <c r="J32" s="139">
        <v>7474</v>
      </c>
      <c r="K32" s="139">
        <v>7996</v>
      </c>
      <c r="L32" s="139">
        <v>7833.07</v>
      </c>
      <c r="M32" s="139">
        <v>6684.89</v>
      </c>
      <c r="N32" s="139">
        <v>5647.27</v>
      </c>
      <c r="O32" s="139">
        <v>6305.59</v>
      </c>
      <c r="P32" s="139">
        <v>3948.24</v>
      </c>
      <c r="Q32" s="139">
        <v>3589.61</v>
      </c>
      <c r="R32" s="139">
        <v>4141.25</v>
      </c>
      <c r="S32" s="139">
        <v>3098.85</v>
      </c>
      <c r="T32" s="139">
        <v>3924.71</v>
      </c>
      <c r="U32" s="139">
        <v>6948.32</v>
      </c>
      <c r="V32" s="139">
        <v>7163.45</v>
      </c>
      <c r="W32" s="139">
        <v>6875.98</v>
      </c>
      <c r="X32" s="139">
        <v>6655.71</v>
      </c>
      <c r="Y32" s="139">
        <v>5427.55</v>
      </c>
      <c r="Z32" s="139">
        <v>302734.90000000002</v>
      </c>
      <c r="AA32" s="418"/>
      <c r="AB32" s="116"/>
      <c r="AC32" s="116"/>
      <c r="AD32" s="116"/>
      <c r="AE32" s="116"/>
      <c r="AF32" s="116"/>
      <c r="AG32" s="116"/>
      <c r="AH32" s="116"/>
      <c r="AI32" s="116"/>
    </row>
    <row r="33" spans="1:35" x14ac:dyDescent="0.35">
      <c r="A33" s="93"/>
      <c r="B33" s="93" t="s">
        <v>140</v>
      </c>
      <c r="C33" s="139">
        <v>13630.7</v>
      </c>
      <c r="D33" s="139">
        <v>1109</v>
      </c>
      <c r="E33" s="139">
        <v>624</v>
      </c>
      <c r="F33" s="139">
        <v>256.2</v>
      </c>
      <c r="G33" s="139">
        <v>233.1</v>
      </c>
      <c r="H33" s="139">
        <v>100</v>
      </c>
      <c r="I33" s="139">
        <v>174</v>
      </c>
      <c r="J33" s="139">
        <v>143.88</v>
      </c>
      <c r="K33" s="139">
        <v>51</v>
      </c>
      <c r="L33" s="139">
        <v>2.73</v>
      </c>
      <c r="M33" s="139">
        <v>0</v>
      </c>
      <c r="N33" s="139">
        <v>0</v>
      </c>
      <c r="O33" s="139">
        <v>0</v>
      </c>
      <c r="P33" s="139">
        <v>0</v>
      </c>
      <c r="Q33" s="139">
        <v>0</v>
      </c>
      <c r="R33" s="139">
        <v>0</v>
      </c>
      <c r="S33" s="139">
        <v>0</v>
      </c>
      <c r="T33" s="139">
        <v>0</v>
      </c>
      <c r="U33" s="139">
        <v>0</v>
      </c>
      <c r="V33" s="139">
        <v>0</v>
      </c>
      <c r="W33" s="139">
        <v>0</v>
      </c>
      <c r="X33" s="139">
        <v>0</v>
      </c>
      <c r="Y33" s="139">
        <v>0</v>
      </c>
      <c r="Z33" s="171">
        <v>16324.61</v>
      </c>
      <c r="AB33" s="116"/>
      <c r="AC33" s="116"/>
      <c r="AD33" s="116"/>
      <c r="AE33" s="116"/>
      <c r="AF33" s="116"/>
      <c r="AG33" s="116"/>
      <c r="AH33" s="116"/>
      <c r="AI33" s="116"/>
    </row>
    <row r="34" spans="1:35" x14ac:dyDescent="0.35">
      <c r="A34" s="93"/>
      <c r="B34" s="93" t="s">
        <v>127</v>
      </c>
      <c r="C34" s="139">
        <v>0</v>
      </c>
      <c r="D34" s="139">
        <v>0</v>
      </c>
      <c r="E34" s="139">
        <v>0</v>
      </c>
      <c r="F34" s="139">
        <v>0</v>
      </c>
      <c r="G34" s="139">
        <v>0</v>
      </c>
      <c r="H34" s="139">
        <v>77</v>
      </c>
      <c r="I34" s="139">
        <v>439.5</v>
      </c>
      <c r="J34" s="139">
        <v>730</v>
      </c>
      <c r="K34" s="139">
        <v>766</v>
      </c>
      <c r="L34" s="139">
        <v>934.81</v>
      </c>
      <c r="M34" s="139">
        <v>1021.52</v>
      </c>
      <c r="N34" s="139">
        <v>738.86</v>
      </c>
      <c r="O34" s="139">
        <v>601.03</v>
      </c>
      <c r="P34" s="139">
        <v>704.95</v>
      </c>
      <c r="Q34" s="139">
        <v>699.29</v>
      </c>
      <c r="R34" s="139">
        <v>824.55</v>
      </c>
      <c r="S34" s="139">
        <v>831.79</v>
      </c>
      <c r="T34" s="139">
        <v>1038.9000000000001</v>
      </c>
      <c r="U34" s="139">
        <v>733.92</v>
      </c>
      <c r="V34" s="139">
        <v>619.88</v>
      </c>
      <c r="W34" s="139">
        <v>494.02</v>
      </c>
      <c r="X34" s="139">
        <v>403.44</v>
      </c>
      <c r="Y34" s="139">
        <v>237.17</v>
      </c>
      <c r="Z34" s="139">
        <v>11896.65</v>
      </c>
      <c r="AA34" s="418"/>
      <c r="AB34" s="116"/>
      <c r="AC34" s="116"/>
      <c r="AD34" s="116"/>
      <c r="AE34" s="116"/>
      <c r="AF34" s="116"/>
      <c r="AG34" s="116"/>
      <c r="AH34" s="116"/>
      <c r="AI34" s="116"/>
    </row>
    <row r="35" spans="1:35" x14ac:dyDescent="0.35">
      <c r="A35" s="93"/>
      <c r="B35" s="93" t="s">
        <v>141</v>
      </c>
      <c r="C35" s="139">
        <v>40302.269999999997</v>
      </c>
      <c r="D35" s="139">
        <v>15459</v>
      </c>
      <c r="E35" s="139">
        <v>16802</v>
      </c>
      <c r="F35" s="139">
        <v>15350.4</v>
      </c>
      <c r="G35" s="139">
        <v>15138.4</v>
      </c>
      <c r="H35" s="139">
        <v>15704</v>
      </c>
      <c r="I35" s="139">
        <v>14827</v>
      </c>
      <c r="J35" s="139">
        <v>13075</v>
      </c>
      <c r="K35" s="139">
        <v>11998</v>
      </c>
      <c r="L35" s="139">
        <v>11570.26</v>
      </c>
      <c r="M35" s="139">
        <v>10876.18</v>
      </c>
      <c r="N35" s="139">
        <v>8908.24</v>
      </c>
      <c r="O35" s="139">
        <v>7808.65</v>
      </c>
      <c r="P35" s="139">
        <v>6164.37</v>
      </c>
      <c r="Q35" s="139">
        <v>5117.54</v>
      </c>
      <c r="R35" s="139">
        <v>4643.5200000000004</v>
      </c>
      <c r="S35" s="139">
        <v>4615.4799999999996</v>
      </c>
      <c r="T35" s="139">
        <v>5468.9</v>
      </c>
      <c r="U35" s="139">
        <v>5261.45</v>
      </c>
      <c r="V35" s="139">
        <v>4786.8</v>
      </c>
      <c r="W35" s="139">
        <v>4538.49</v>
      </c>
      <c r="X35" s="139">
        <v>3539.47</v>
      </c>
      <c r="Y35" s="139">
        <v>3546.6</v>
      </c>
      <c r="Z35" s="139">
        <v>245502.03</v>
      </c>
      <c r="AB35" s="116"/>
      <c r="AC35" s="116"/>
      <c r="AD35" s="116"/>
      <c r="AE35" s="116"/>
      <c r="AF35" s="116"/>
      <c r="AG35" s="116"/>
      <c r="AH35" s="116"/>
      <c r="AI35" s="116"/>
    </row>
    <row r="36" spans="1:35" x14ac:dyDescent="0.35">
      <c r="A36" s="93"/>
      <c r="B36" s="93" t="s">
        <v>142</v>
      </c>
      <c r="C36" s="139">
        <v>45806.59</v>
      </c>
      <c r="D36" s="139">
        <v>3937</v>
      </c>
      <c r="E36" s="139">
        <v>3763</v>
      </c>
      <c r="F36" s="139">
        <v>4729.7</v>
      </c>
      <c r="G36" s="139">
        <v>4781</v>
      </c>
      <c r="H36" s="139">
        <v>4565</v>
      </c>
      <c r="I36" s="139">
        <v>4513</v>
      </c>
      <c r="J36" s="139">
        <v>4277</v>
      </c>
      <c r="K36" s="139">
        <v>4170</v>
      </c>
      <c r="L36" s="139">
        <v>3961.07</v>
      </c>
      <c r="M36" s="139">
        <v>3758.94</v>
      </c>
      <c r="N36" s="139">
        <v>3688.14</v>
      </c>
      <c r="O36" s="139">
        <v>3548.27</v>
      </c>
      <c r="P36" s="139">
        <v>3250.89</v>
      </c>
      <c r="Q36" s="139">
        <v>2774.5</v>
      </c>
      <c r="R36" s="139">
        <v>2604.11</v>
      </c>
      <c r="S36" s="139">
        <v>2589.16</v>
      </c>
      <c r="T36" s="139">
        <v>2824.73</v>
      </c>
      <c r="U36" s="139">
        <v>2804.84</v>
      </c>
      <c r="V36" s="139">
        <v>3027.42</v>
      </c>
      <c r="W36" s="416">
        <v>3219.52</v>
      </c>
      <c r="X36" s="416">
        <v>3349.12</v>
      </c>
      <c r="Y36" s="139">
        <v>3306.17</v>
      </c>
      <c r="Z36" s="139">
        <v>125249.17</v>
      </c>
      <c r="AB36" s="116"/>
      <c r="AC36" s="116"/>
      <c r="AD36" s="116"/>
      <c r="AE36" s="116"/>
      <c r="AF36" s="116"/>
      <c r="AG36" s="116"/>
      <c r="AH36" s="116"/>
      <c r="AI36" s="116"/>
    </row>
    <row r="37" spans="1:35" x14ac:dyDescent="0.35">
      <c r="A37" s="104" t="s">
        <v>143</v>
      </c>
      <c r="B37" s="104"/>
      <c r="C37" s="386">
        <v>380578.65</v>
      </c>
      <c r="D37" s="383">
        <v>53710</v>
      </c>
      <c r="E37" s="383">
        <v>55522</v>
      </c>
      <c r="F37" s="383">
        <v>56945</v>
      </c>
      <c r="G37" s="383">
        <v>63580.7</v>
      </c>
      <c r="H37" s="383">
        <v>60417.8</v>
      </c>
      <c r="I37" s="383">
        <v>57450.5</v>
      </c>
      <c r="J37" s="383">
        <v>53409.04</v>
      </c>
      <c r="K37" s="383">
        <v>50962</v>
      </c>
      <c r="L37" s="383">
        <v>45625.84</v>
      </c>
      <c r="M37" s="383">
        <v>43598.21</v>
      </c>
      <c r="N37" s="383">
        <v>37393.42</v>
      </c>
      <c r="O37" s="383">
        <v>34582.339999999997</v>
      </c>
      <c r="P37" s="383">
        <v>26128.89</v>
      </c>
      <c r="Q37" s="383">
        <v>19196.990000000002</v>
      </c>
      <c r="R37" s="383">
        <v>19440.13</v>
      </c>
      <c r="S37" s="383">
        <v>20446.169999999998</v>
      </c>
      <c r="T37" s="383">
        <v>24111.01</v>
      </c>
      <c r="U37" s="383">
        <v>27443.93</v>
      </c>
      <c r="V37" s="383">
        <v>27111.54</v>
      </c>
      <c r="W37" s="383">
        <v>26590.3</v>
      </c>
      <c r="X37" s="383">
        <v>26770.28</v>
      </c>
      <c r="Y37" s="383">
        <v>27956.3</v>
      </c>
      <c r="Z37" s="383">
        <v>1238971.04</v>
      </c>
    </row>
    <row r="38" spans="1:35" x14ac:dyDescent="0.35">
      <c r="A38" s="104" t="s">
        <v>144</v>
      </c>
      <c r="B38" s="104"/>
      <c r="C38" s="386">
        <v>1381506.8</v>
      </c>
      <c r="D38" s="383">
        <v>104781</v>
      </c>
      <c r="E38" s="383">
        <v>115121</v>
      </c>
      <c r="F38" s="383">
        <v>111036.3</v>
      </c>
      <c r="G38" s="383">
        <v>108819.2</v>
      </c>
      <c r="H38" s="383">
        <v>108341.8</v>
      </c>
      <c r="I38" s="383">
        <v>101469.5</v>
      </c>
      <c r="J38" s="383">
        <v>92618.6</v>
      </c>
      <c r="K38" s="383">
        <v>83727</v>
      </c>
      <c r="L38" s="383">
        <v>75727.61</v>
      </c>
      <c r="M38" s="383">
        <v>73226.929999999993</v>
      </c>
      <c r="N38" s="383">
        <v>61161.83</v>
      </c>
      <c r="O38" s="383">
        <v>57770.83</v>
      </c>
      <c r="P38" s="383">
        <v>46271.62</v>
      </c>
      <c r="Q38" s="383">
        <v>39581.01</v>
      </c>
      <c r="R38" s="383">
        <v>37297.050000000003</v>
      </c>
      <c r="S38" s="383">
        <v>37639.870000000003</v>
      </c>
      <c r="T38" s="383">
        <v>40275.39</v>
      </c>
      <c r="U38" s="383">
        <v>41420.17</v>
      </c>
      <c r="V38" s="383">
        <v>41899.35</v>
      </c>
      <c r="W38" s="383">
        <v>40596.42</v>
      </c>
      <c r="X38" s="383">
        <v>38923.85</v>
      </c>
      <c r="Y38" s="383">
        <v>39112.199999999997</v>
      </c>
      <c r="Z38" s="383">
        <v>2878325.35</v>
      </c>
      <c r="AA38" s="417"/>
    </row>
    <row r="39" spans="1:35" x14ac:dyDescent="0.35">
      <c r="A39" s="92" t="s">
        <v>81</v>
      </c>
      <c r="B39" s="92"/>
      <c r="C39" s="92"/>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417"/>
    </row>
    <row r="40" spans="1:35" x14ac:dyDescent="0.35">
      <c r="A40" s="93"/>
      <c r="B40" s="93" t="s">
        <v>145</v>
      </c>
      <c r="C40" s="95">
        <v>1401.95</v>
      </c>
      <c r="D40" s="139">
        <v>149</v>
      </c>
      <c r="E40" s="139">
        <v>111</v>
      </c>
      <c r="F40" s="139">
        <v>114.8</v>
      </c>
      <c r="G40" s="139">
        <v>107.6</v>
      </c>
      <c r="H40" s="139">
        <v>82</v>
      </c>
      <c r="I40" s="139">
        <v>73</v>
      </c>
      <c r="J40" s="139">
        <v>60.65</v>
      </c>
      <c r="K40" s="139">
        <v>46</v>
      </c>
      <c r="L40" s="139">
        <v>33.83</v>
      </c>
      <c r="M40" s="139">
        <v>44.48</v>
      </c>
      <c r="N40" s="139">
        <v>40.08</v>
      </c>
      <c r="O40" s="139">
        <v>21.11</v>
      </c>
      <c r="P40" s="139">
        <v>2.93</v>
      </c>
      <c r="Q40" s="139">
        <v>0</v>
      </c>
      <c r="R40" s="139">
        <v>0.4</v>
      </c>
      <c r="S40" s="139">
        <v>29.03</v>
      </c>
      <c r="T40" s="139">
        <v>25.7</v>
      </c>
      <c r="U40" s="139">
        <v>24.73</v>
      </c>
      <c r="V40" s="139">
        <v>24.22</v>
      </c>
      <c r="W40" s="139">
        <v>18.84</v>
      </c>
      <c r="X40" s="139">
        <v>18.14</v>
      </c>
      <c r="Y40" s="139">
        <v>18.190000000000001</v>
      </c>
      <c r="Z40" s="139">
        <v>2447.67</v>
      </c>
      <c r="AB40" s="116"/>
      <c r="AC40" s="116"/>
      <c r="AD40" s="116"/>
      <c r="AE40" s="116"/>
      <c r="AF40" s="116"/>
      <c r="AG40" s="116"/>
      <c r="AH40" s="116"/>
      <c r="AI40" s="116"/>
    </row>
    <row r="41" spans="1:35" x14ac:dyDescent="0.35">
      <c r="A41" s="93"/>
      <c r="B41" s="93" t="s">
        <v>146</v>
      </c>
      <c r="C41" s="95">
        <v>1433.92</v>
      </c>
      <c r="D41" s="139">
        <v>140</v>
      </c>
      <c r="E41" s="139">
        <v>106</v>
      </c>
      <c r="F41" s="139">
        <v>90.6</v>
      </c>
      <c r="G41" s="139">
        <v>65.400000000000006</v>
      </c>
      <c r="H41" s="139">
        <v>90</v>
      </c>
      <c r="I41" s="139">
        <v>49</v>
      </c>
      <c r="J41" s="139">
        <v>56.08</v>
      </c>
      <c r="K41" s="139">
        <v>44</v>
      </c>
      <c r="L41" s="139">
        <v>77.09</v>
      </c>
      <c r="M41" s="139">
        <v>52.2</v>
      </c>
      <c r="N41" s="139">
        <v>52.66</v>
      </c>
      <c r="O41" s="139">
        <v>71.03</v>
      </c>
      <c r="P41" s="139">
        <v>25.25</v>
      </c>
      <c r="Q41" s="139">
        <v>16.010000000000002</v>
      </c>
      <c r="R41" s="139">
        <v>10.64</v>
      </c>
      <c r="S41" s="139">
        <v>10.69</v>
      </c>
      <c r="T41" s="139">
        <v>165.12</v>
      </c>
      <c r="U41" s="139">
        <v>207.84</v>
      </c>
      <c r="V41" s="139">
        <v>176.78</v>
      </c>
      <c r="W41" s="139">
        <v>211.65</v>
      </c>
      <c r="X41" s="139">
        <v>322.91000000000003</v>
      </c>
      <c r="Y41" s="139">
        <v>212.01</v>
      </c>
      <c r="Z41" s="139">
        <v>3641.54</v>
      </c>
      <c r="AA41" s="142"/>
    </row>
    <row r="42" spans="1:35" x14ac:dyDescent="0.35">
      <c r="A42" s="104" t="s">
        <v>147</v>
      </c>
      <c r="B42" s="104"/>
      <c r="C42" s="380">
        <v>2835.87</v>
      </c>
      <c r="D42" s="383">
        <v>289</v>
      </c>
      <c r="E42" s="383">
        <v>217</v>
      </c>
      <c r="F42" s="383">
        <v>205.3</v>
      </c>
      <c r="G42" s="383">
        <v>173</v>
      </c>
      <c r="H42" s="383">
        <v>172</v>
      </c>
      <c r="I42" s="383">
        <v>122</v>
      </c>
      <c r="J42" s="383">
        <v>116.73</v>
      </c>
      <c r="K42" s="383">
        <v>90</v>
      </c>
      <c r="L42" s="383">
        <v>110.92</v>
      </c>
      <c r="M42" s="383">
        <v>96.68</v>
      </c>
      <c r="N42" s="383">
        <v>92.74</v>
      </c>
      <c r="O42" s="383">
        <v>92.14</v>
      </c>
      <c r="P42" s="383">
        <v>28.17</v>
      </c>
      <c r="Q42" s="383">
        <v>16.010000000000002</v>
      </c>
      <c r="R42" s="383">
        <v>11.04</v>
      </c>
      <c r="S42" s="383">
        <v>39.72</v>
      </c>
      <c r="T42" s="383">
        <v>190.82</v>
      </c>
      <c r="U42" s="383">
        <v>232.56</v>
      </c>
      <c r="V42" s="383">
        <v>201</v>
      </c>
      <c r="W42" s="383">
        <v>230.49</v>
      </c>
      <c r="X42" s="383">
        <v>341.05</v>
      </c>
      <c r="Y42" s="383">
        <v>230.2</v>
      </c>
      <c r="Z42" s="383">
        <v>6089.11</v>
      </c>
      <c r="AA42" s="417"/>
    </row>
    <row r="43" spans="1:35" ht="16" thickBot="1" x14ac:dyDescent="0.4">
      <c r="A43" s="109" t="s">
        <v>148</v>
      </c>
      <c r="B43" s="109"/>
      <c r="C43" s="392">
        <v>1384342.67</v>
      </c>
      <c r="D43" s="393">
        <v>105070</v>
      </c>
      <c r="E43" s="393">
        <v>115338</v>
      </c>
      <c r="F43" s="393">
        <v>111241.60000000001</v>
      </c>
      <c r="G43" s="393">
        <v>108992.2</v>
      </c>
      <c r="H43" s="393">
        <v>108513.8</v>
      </c>
      <c r="I43" s="393">
        <v>101591.5</v>
      </c>
      <c r="J43" s="393">
        <v>92735.33</v>
      </c>
      <c r="K43" s="393">
        <v>83817</v>
      </c>
      <c r="L43" s="393">
        <v>75838.53</v>
      </c>
      <c r="M43" s="393">
        <v>73323.61</v>
      </c>
      <c r="N43" s="393">
        <v>61254.559999999998</v>
      </c>
      <c r="O43" s="393">
        <v>57862.97</v>
      </c>
      <c r="P43" s="393">
        <v>46299.79</v>
      </c>
      <c r="Q43" s="393">
        <v>39597.03</v>
      </c>
      <c r="R43" s="393">
        <v>37308.089999999997</v>
      </c>
      <c r="S43" s="393">
        <v>37679.599999999999</v>
      </c>
      <c r="T43" s="393">
        <v>40466.21</v>
      </c>
      <c r="U43" s="393">
        <v>41652.730000000003</v>
      </c>
      <c r="V43" s="393">
        <v>42100.35</v>
      </c>
      <c r="W43" s="393">
        <v>40826.910000000003</v>
      </c>
      <c r="X43" s="393">
        <v>39264.9</v>
      </c>
      <c r="Y43" s="393">
        <v>39342.410000000003</v>
      </c>
      <c r="Z43" s="393">
        <v>2884414.46</v>
      </c>
      <c r="AA43" s="417"/>
    </row>
    <row r="44" spans="1:35" ht="5.25" customHeight="1" thickTop="1" x14ac:dyDescent="0.35">
      <c r="A44" s="169"/>
      <c r="B44" s="169"/>
      <c r="C44" s="169"/>
      <c r="D44" s="169"/>
      <c r="E44" s="169"/>
      <c r="F44" s="169"/>
      <c r="G44" s="169"/>
      <c r="H44" s="169"/>
      <c r="I44" s="169"/>
      <c r="J44" s="419"/>
      <c r="K44" s="419"/>
      <c r="L44" s="419"/>
      <c r="M44" s="419"/>
      <c r="N44" s="419"/>
      <c r="O44" s="419"/>
      <c r="P44" s="419"/>
      <c r="Q44" s="419"/>
      <c r="R44" s="419"/>
      <c r="S44" s="419"/>
      <c r="T44" s="419"/>
      <c r="U44" s="419"/>
      <c r="V44" s="419"/>
      <c r="W44" s="419"/>
      <c r="X44" s="419"/>
      <c r="Y44" s="419"/>
      <c r="Z44" s="419"/>
      <c r="AA44" s="420"/>
    </row>
    <row r="45" spans="1:35" ht="12.75" customHeight="1" x14ac:dyDescent="0.35">
      <c r="A45" s="132" t="s">
        <v>149</v>
      </c>
      <c r="B45" s="169"/>
      <c r="C45" s="95">
        <v>72819</v>
      </c>
      <c r="D45" s="139">
        <v>6344</v>
      </c>
      <c r="E45" s="139">
        <v>7033</v>
      </c>
      <c r="F45" s="139">
        <v>6770</v>
      </c>
      <c r="G45" s="139">
        <v>6854</v>
      </c>
      <c r="H45" s="139">
        <v>6607</v>
      </c>
      <c r="I45" s="139">
        <v>6627</v>
      </c>
      <c r="J45" s="139">
        <v>6320</v>
      </c>
      <c r="K45" s="139">
        <v>5978</v>
      </c>
      <c r="L45" s="139">
        <v>5399.34</v>
      </c>
      <c r="M45" s="139">
        <v>5279.62</v>
      </c>
      <c r="N45" s="139">
        <v>5158.38</v>
      </c>
      <c r="O45" s="139">
        <v>5180.9799999999996</v>
      </c>
      <c r="P45" s="139">
        <v>4665.7700000000004</v>
      </c>
      <c r="Q45" s="139">
        <v>4174.5600000000004</v>
      </c>
      <c r="R45" s="139">
        <v>3985.05</v>
      </c>
      <c r="S45" s="139">
        <v>3881.38</v>
      </c>
      <c r="T45" s="139">
        <v>4374.9799999999996</v>
      </c>
      <c r="U45" s="139">
        <v>4251.55</v>
      </c>
      <c r="V45" s="139">
        <v>4283.13</v>
      </c>
      <c r="W45" s="416">
        <v>4367.6400000000003</v>
      </c>
      <c r="X45" s="416">
        <v>4648.1499999999996</v>
      </c>
      <c r="Y45" s="139">
        <v>4424.32</v>
      </c>
      <c r="Z45" s="139">
        <v>189426.86</v>
      </c>
      <c r="AA45" s="417"/>
      <c r="AB45" s="116"/>
      <c r="AC45" s="116"/>
      <c r="AD45" s="116"/>
      <c r="AE45" s="116"/>
      <c r="AF45" s="116"/>
      <c r="AG45" s="116"/>
      <c r="AH45" s="116"/>
      <c r="AI45" s="116"/>
    </row>
    <row r="46" spans="1:35" ht="7.5" customHeight="1" x14ac:dyDescent="0.35">
      <c r="A46" s="132"/>
      <c r="B46" s="169"/>
      <c r="C46" s="169"/>
      <c r="D46" s="421"/>
      <c r="E46" s="421"/>
      <c r="F46" s="421"/>
      <c r="G46" s="421"/>
      <c r="H46" s="421"/>
      <c r="I46" s="421"/>
      <c r="J46" s="419"/>
      <c r="K46" s="419"/>
      <c r="L46" s="419"/>
      <c r="M46" s="419"/>
      <c r="N46" s="419"/>
      <c r="O46" s="419"/>
      <c r="P46" s="419"/>
      <c r="Q46" s="419"/>
      <c r="R46" s="419"/>
      <c r="S46" s="419"/>
      <c r="T46" s="419"/>
      <c r="U46" s="419"/>
      <c r="V46" s="419"/>
      <c r="W46" s="419"/>
      <c r="X46" s="419"/>
      <c r="Y46" s="419"/>
      <c r="Z46" s="419"/>
      <c r="AA46" s="422"/>
    </row>
    <row r="47" spans="1:35" ht="12.75" customHeight="1" thickBot="1" x14ac:dyDescent="0.4">
      <c r="A47" s="109" t="s">
        <v>150</v>
      </c>
      <c r="B47" s="397"/>
      <c r="C47" s="392">
        <v>1311523.67</v>
      </c>
      <c r="D47" s="392">
        <v>98726</v>
      </c>
      <c r="E47" s="392">
        <v>108305</v>
      </c>
      <c r="F47" s="392">
        <v>104471.6</v>
      </c>
      <c r="G47" s="392">
        <v>102138.2</v>
      </c>
      <c r="H47" s="392">
        <v>101906.8</v>
      </c>
      <c r="I47" s="392">
        <v>94964.5</v>
      </c>
      <c r="J47" s="392">
        <v>86415.33</v>
      </c>
      <c r="K47" s="392">
        <v>77839</v>
      </c>
      <c r="L47" s="392">
        <v>70439.19</v>
      </c>
      <c r="M47" s="392">
        <v>68043.990000000005</v>
      </c>
      <c r="N47" s="392">
        <v>56096.18</v>
      </c>
      <c r="O47" s="392">
        <v>52681.98</v>
      </c>
      <c r="P47" s="392">
        <v>41634.019999999997</v>
      </c>
      <c r="Q47" s="392">
        <v>35422.47</v>
      </c>
      <c r="R47" s="392">
        <v>33323.040000000001</v>
      </c>
      <c r="S47" s="392">
        <v>33798.21</v>
      </c>
      <c r="T47" s="392">
        <v>36091.230000000003</v>
      </c>
      <c r="U47" s="392">
        <v>37401.18</v>
      </c>
      <c r="V47" s="392">
        <v>37817.22</v>
      </c>
      <c r="W47" s="392">
        <v>36459.269999999997</v>
      </c>
      <c r="X47" s="392">
        <v>34616.75</v>
      </c>
      <c r="Y47" s="392">
        <v>34918.080000000002</v>
      </c>
      <c r="Z47" s="392">
        <v>2694987.6</v>
      </c>
      <c r="AA47" s="423"/>
      <c r="AB47" s="424"/>
      <c r="AC47" s="424"/>
      <c r="AD47" s="424"/>
      <c r="AE47" s="424"/>
      <c r="AF47" s="424"/>
      <c r="AG47" s="424"/>
      <c r="AH47" s="424"/>
      <c r="AI47" s="424"/>
    </row>
    <row r="48" spans="1:35" ht="7.5" customHeight="1" thickTop="1" x14ac:dyDescent="0.35">
      <c r="A48" s="132"/>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35" s="418" customFormat="1" ht="12" customHeight="1" x14ac:dyDescent="0.25">
      <c r="A49" s="408" t="s">
        <v>151</v>
      </c>
      <c r="B49" s="405"/>
      <c r="C49" s="425"/>
      <c r="D49" s="425"/>
      <c r="E49" s="425"/>
      <c r="F49" s="425"/>
      <c r="G49" s="425"/>
      <c r="H49" s="425"/>
      <c r="I49" s="425"/>
      <c r="J49" s="425"/>
      <c r="K49" s="425"/>
      <c r="L49" s="425"/>
      <c r="M49" s="425"/>
      <c r="N49" s="425"/>
      <c r="O49" s="425"/>
      <c r="P49" s="425"/>
      <c r="Q49" s="425"/>
      <c r="R49" s="425"/>
      <c r="S49" s="425"/>
      <c r="T49" s="425"/>
      <c r="U49" s="425"/>
      <c r="V49" s="425"/>
      <c r="W49" s="425"/>
      <c r="X49" s="425"/>
      <c r="Y49" s="425"/>
      <c r="Z49" s="425"/>
    </row>
    <row r="50" spans="1:35" s="418" customFormat="1" ht="12" customHeight="1" x14ac:dyDescent="0.25">
      <c r="A50" s="404" t="s">
        <v>152</v>
      </c>
      <c r="B50" s="405"/>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row>
    <row r="51" spans="1:35" s="418" customFormat="1" ht="12" customHeight="1" x14ac:dyDescent="0.25">
      <c r="A51" s="404" t="s">
        <v>153</v>
      </c>
      <c r="B51" s="405"/>
      <c r="C51" s="425"/>
      <c r="D51" s="425"/>
      <c r="E51" s="425"/>
      <c r="F51" s="425"/>
      <c r="G51" s="425"/>
      <c r="H51" s="425"/>
      <c r="I51" s="425"/>
      <c r="J51" s="425"/>
      <c r="K51" s="425"/>
      <c r="L51" s="425"/>
      <c r="M51" s="425"/>
      <c r="N51" s="425"/>
      <c r="O51" s="425"/>
      <c r="P51" s="425"/>
      <c r="Q51" s="425"/>
      <c r="R51" s="425"/>
      <c r="S51" s="425"/>
      <c r="T51" s="425"/>
      <c r="U51" s="425"/>
      <c r="V51" s="425"/>
      <c r="W51" s="425"/>
      <c r="X51" s="425"/>
      <c r="Y51" s="425"/>
      <c r="Z51" s="425"/>
    </row>
    <row r="52" spans="1:35" s="418" customFormat="1" ht="12" customHeight="1" x14ac:dyDescent="0.25">
      <c r="A52" s="404" t="s">
        <v>154</v>
      </c>
      <c r="B52" s="405"/>
      <c r="C52" s="425"/>
      <c r="D52" s="425"/>
      <c r="E52" s="425"/>
      <c r="F52" s="425"/>
      <c r="G52" s="425"/>
      <c r="H52" s="425"/>
      <c r="I52" s="425"/>
      <c r="J52" s="425"/>
      <c r="K52" s="425"/>
      <c r="L52" s="425"/>
      <c r="M52" s="425"/>
      <c r="N52" s="425"/>
      <c r="O52" s="425"/>
      <c r="P52" s="425"/>
      <c r="Q52" s="425"/>
      <c r="R52" s="425"/>
      <c r="S52" s="425"/>
      <c r="T52" s="425"/>
      <c r="U52" s="425"/>
      <c r="V52" s="425"/>
      <c r="W52" s="425"/>
      <c r="X52" s="425"/>
      <c r="Y52" s="425"/>
      <c r="Z52" s="425"/>
      <c r="AB52" s="116"/>
      <c r="AC52" s="116"/>
      <c r="AD52" s="116"/>
      <c r="AE52" s="116"/>
      <c r="AF52" s="116"/>
      <c r="AG52" s="116"/>
      <c r="AH52" s="116"/>
      <c r="AI52" s="116"/>
    </row>
    <row r="53" spans="1:35" s="418" customFormat="1" ht="12" customHeight="1" x14ac:dyDescent="0.25">
      <c r="A53" s="404" t="s">
        <v>155</v>
      </c>
      <c r="B53" s="405"/>
      <c r="C53" s="425"/>
      <c r="D53" s="425"/>
      <c r="E53" s="425"/>
      <c r="F53" s="425"/>
      <c r="G53" s="425"/>
      <c r="H53" s="425"/>
      <c r="I53" s="425"/>
      <c r="J53" s="425"/>
      <c r="K53" s="425"/>
      <c r="L53" s="425"/>
      <c r="M53" s="425"/>
      <c r="N53" s="425"/>
      <c r="O53" s="425"/>
      <c r="P53" s="425"/>
      <c r="Q53" s="425"/>
      <c r="R53" s="425"/>
      <c r="S53" s="425"/>
      <c r="T53" s="425"/>
      <c r="U53" s="425"/>
      <c r="V53" s="425"/>
      <c r="W53" s="425"/>
      <c r="X53" s="425"/>
      <c r="Y53" s="425"/>
      <c r="Z53" s="425"/>
      <c r="AB53" s="116"/>
      <c r="AC53" s="116"/>
      <c r="AD53" s="116"/>
      <c r="AE53" s="116"/>
      <c r="AF53" s="116"/>
      <c r="AG53" s="116"/>
      <c r="AH53" s="116"/>
      <c r="AI53" s="116"/>
    </row>
    <row r="54" spans="1:35" s="418" customFormat="1" ht="12" customHeight="1" x14ac:dyDescent="0.25">
      <c r="A54" s="404" t="s">
        <v>156</v>
      </c>
      <c r="B54" s="405"/>
      <c r="C54" s="425"/>
      <c r="D54" s="425"/>
      <c r="E54" s="425"/>
      <c r="F54" s="425"/>
      <c r="G54" s="425"/>
      <c r="H54" s="425"/>
      <c r="I54" s="425"/>
      <c r="J54" s="425"/>
      <c r="K54" s="425"/>
      <c r="L54" s="425"/>
      <c r="M54" s="425"/>
      <c r="N54" s="425"/>
      <c r="O54" s="425"/>
      <c r="P54" s="425"/>
      <c r="Q54" s="425"/>
      <c r="R54" s="425"/>
      <c r="S54" s="425"/>
      <c r="T54" s="425"/>
      <c r="U54" s="425"/>
      <c r="V54" s="425"/>
      <c r="W54" s="425"/>
      <c r="X54" s="425"/>
      <c r="Y54" s="425"/>
      <c r="Z54" s="425"/>
    </row>
    <row r="55" spans="1:35" s="418" customFormat="1" ht="12" customHeight="1" x14ac:dyDescent="0.25">
      <c r="A55" s="404" t="s">
        <v>157</v>
      </c>
      <c r="B55" s="405"/>
      <c r="C55" s="425"/>
      <c r="D55" s="425"/>
      <c r="E55" s="425"/>
      <c r="F55" s="425"/>
      <c r="G55" s="425"/>
      <c r="H55" s="425"/>
      <c r="I55" s="425"/>
      <c r="J55" s="425"/>
      <c r="K55" s="425"/>
      <c r="L55" s="425"/>
      <c r="M55" s="425"/>
      <c r="N55" s="425"/>
      <c r="O55" s="425"/>
      <c r="P55" s="425"/>
      <c r="Q55" s="425"/>
      <c r="R55" s="425"/>
      <c r="S55" s="425"/>
      <c r="T55" s="425"/>
      <c r="U55" s="425"/>
      <c r="V55" s="425"/>
      <c r="W55" s="425"/>
      <c r="X55" s="425"/>
      <c r="Y55" s="425"/>
      <c r="Z55" s="425"/>
    </row>
    <row r="56" spans="1:35" s="418" customFormat="1" ht="12" customHeight="1" x14ac:dyDescent="0.25">
      <c r="A56" s="404" t="s">
        <v>158</v>
      </c>
      <c r="B56" s="405"/>
      <c r="C56" s="425"/>
      <c r="D56" s="425"/>
      <c r="E56" s="425"/>
      <c r="F56" s="425"/>
      <c r="G56" s="425"/>
      <c r="H56" s="425"/>
      <c r="I56" s="425"/>
      <c r="J56" s="425"/>
      <c r="K56" s="425"/>
      <c r="L56" s="425"/>
      <c r="M56" s="425"/>
      <c r="N56" s="425"/>
      <c r="O56" s="425"/>
      <c r="P56" s="425"/>
      <c r="Q56" s="425"/>
      <c r="R56" s="425"/>
      <c r="S56" s="425"/>
      <c r="T56" s="425"/>
      <c r="U56" s="425"/>
      <c r="V56" s="425"/>
      <c r="W56" s="425"/>
      <c r="X56" s="425"/>
      <c r="Y56" s="425"/>
      <c r="Z56" s="425"/>
    </row>
    <row r="57" spans="1:35" s="418" customFormat="1" ht="12" customHeight="1" x14ac:dyDescent="0.25">
      <c r="A57" s="404" t="s">
        <v>159</v>
      </c>
      <c r="B57" s="405"/>
      <c r="C57" s="425"/>
      <c r="D57" s="425"/>
      <c r="E57" s="425"/>
      <c r="F57" s="425"/>
      <c r="G57" s="425"/>
      <c r="H57" s="425"/>
      <c r="I57" s="425"/>
      <c r="J57" s="425"/>
      <c r="K57" s="425"/>
      <c r="L57" s="425"/>
      <c r="M57" s="425"/>
      <c r="N57" s="425"/>
      <c r="O57" s="425"/>
      <c r="P57" s="425"/>
      <c r="Q57" s="425"/>
      <c r="R57" s="425"/>
      <c r="S57" s="425"/>
      <c r="T57" s="425"/>
      <c r="U57" s="425"/>
      <c r="V57" s="425"/>
      <c r="W57" s="425"/>
      <c r="X57" s="425"/>
      <c r="Y57" s="425"/>
      <c r="Z57" s="425"/>
    </row>
    <row r="58" spans="1:35" s="418" customFormat="1" ht="12" customHeight="1" x14ac:dyDescent="0.25">
      <c r="A58" s="404" t="s">
        <v>160</v>
      </c>
      <c r="B58" s="405"/>
      <c r="C58" s="425"/>
      <c r="D58" s="425"/>
      <c r="E58" s="425"/>
      <c r="F58" s="425"/>
      <c r="G58" s="425"/>
      <c r="H58" s="425"/>
      <c r="I58" s="425"/>
      <c r="J58" s="425"/>
      <c r="K58" s="425"/>
      <c r="L58" s="425"/>
      <c r="M58" s="425"/>
      <c r="N58" s="425"/>
      <c r="O58" s="425"/>
      <c r="P58" s="425"/>
      <c r="Q58" s="425"/>
      <c r="R58" s="425"/>
      <c r="S58" s="425"/>
      <c r="T58" s="425"/>
      <c r="U58" s="425"/>
      <c r="V58" s="425"/>
      <c r="W58" s="425"/>
      <c r="X58" s="425"/>
      <c r="Y58" s="425"/>
      <c r="Z58" s="425"/>
    </row>
    <row r="59" spans="1:35" s="418" customFormat="1" ht="12" customHeight="1" x14ac:dyDescent="0.25">
      <c r="A59" s="404" t="s">
        <v>161</v>
      </c>
      <c r="B59" s="405"/>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row>
    <row r="60" spans="1:35" s="405" customFormat="1" ht="12" customHeight="1" x14ac:dyDescent="0.25">
      <c r="A60" s="404" t="s">
        <v>162</v>
      </c>
      <c r="C60" s="425"/>
      <c r="D60" s="425"/>
      <c r="E60" s="425"/>
      <c r="F60" s="425"/>
      <c r="G60" s="425"/>
      <c r="H60" s="425"/>
      <c r="I60" s="425"/>
      <c r="J60" s="425"/>
      <c r="K60" s="425"/>
      <c r="L60" s="425"/>
      <c r="M60" s="425"/>
      <c r="N60" s="425"/>
      <c r="O60" s="425"/>
      <c r="P60" s="425"/>
      <c r="Q60" s="425"/>
      <c r="R60" s="425"/>
      <c r="S60" s="425"/>
      <c r="T60" s="425"/>
      <c r="U60" s="425"/>
      <c r="V60" s="425"/>
      <c r="W60" s="425"/>
      <c r="X60" s="425"/>
      <c r="Y60" s="425"/>
      <c r="Z60" s="425"/>
      <c r="AA60" s="254"/>
      <c r="AB60" s="254"/>
      <c r="AC60" s="254"/>
      <c r="AD60" s="254"/>
      <c r="AE60" s="254"/>
      <c r="AF60" s="254"/>
      <c r="AG60" s="254"/>
      <c r="AH60" s="254"/>
      <c r="AI60" s="254"/>
    </row>
    <row r="61" spans="1:35" s="405" customFormat="1" ht="12" customHeight="1" x14ac:dyDescent="0.25">
      <c r="A61" s="404" t="s">
        <v>163</v>
      </c>
      <c r="C61" s="425"/>
      <c r="D61" s="425"/>
      <c r="E61" s="425"/>
      <c r="F61" s="425"/>
      <c r="G61" s="425"/>
      <c r="H61" s="425"/>
      <c r="I61" s="425"/>
      <c r="J61" s="425"/>
      <c r="K61" s="425"/>
      <c r="L61" s="425"/>
      <c r="M61" s="425"/>
      <c r="N61" s="425"/>
      <c r="O61" s="425"/>
      <c r="P61" s="425"/>
      <c r="Q61" s="425"/>
      <c r="R61" s="425"/>
      <c r="S61" s="425"/>
      <c r="T61" s="425"/>
      <c r="U61" s="425"/>
      <c r="V61" s="425"/>
      <c r="W61" s="425"/>
      <c r="X61" s="425"/>
      <c r="Y61" s="425"/>
      <c r="Z61" s="425"/>
      <c r="AA61" s="254"/>
      <c r="AB61" s="254"/>
      <c r="AC61" s="254"/>
      <c r="AD61" s="254"/>
      <c r="AE61" s="254"/>
      <c r="AF61" s="254"/>
      <c r="AG61" s="254"/>
      <c r="AH61" s="254"/>
      <c r="AI61" s="254"/>
    </row>
    <row r="62" spans="1:35" s="405" customFormat="1" ht="12" customHeight="1" x14ac:dyDescent="0.25">
      <c r="A62" s="404" t="s">
        <v>164</v>
      </c>
      <c r="C62" s="425"/>
      <c r="D62" s="425"/>
      <c r="E62" s="425"/>
      <c r="F62" s="425"/>
      <c r="G62" s="425"/>
      <c r="H62" s="425"/>
      <c r="I62" s="425"/>
      <c r="J62" s="425"/>
      <c r="K62" s="425"/>
      <c r="L62" s="425"/>
      <c r="M62" s="425"/>
      <c r="N62" s="425"/>
      <c r="O62" s="425"/>
      <c r="P62" s="425"/>
      <c r="Q62" s="425"/>
      <c r="R62" s="425"/>
      <c r="S62" s="425"/>
      <c r="T62" s="425"/>
      <c r="U62" s="425"/>
      <c r="V62" s="425"/>
      <c r="W62" s="425"/>
      <c r="X62" s="425"/>
      <c r="Y62" s="425"/>
      <c r="Z62" s="425"/>
      <c r="AA62" s="254"/>
      <c r="AB62" s="254"/>
      <c r="AC62" s="254"/>
      <c r="AD62" s="254"/>
      <c r="AE62" s="254"/>
      <c r="AF62" s="254"/>
      <c r="AG62" s="254"/>
      <c r="AH62" s="254"/>
      <c r="AI62" s="254"/>
    </row>
    <row r="63" spans="1:35" s="405" customFormat="1" ht="12" customHeight="1" x14ac:dyDescent="0.25">
      <c r="A63" s="404" t="s">
        <v>165</v>
      </c>
      <c r="C63" s="425"/>
      <c r="D63" s="425"/>
      <c r="E63" s="425"/>
      <c r="F63" s="425"/>
      <c r="G63" s="425"/>
      <c r="H63" s="425"/>
      <c r="I63" s="425"/>
      <c r="J63" s="425"/>
      <c r="K63" s="425"/>
      <c r="L63" s="425"/>
      <c r="M63" s="425"/>
      <c r="N63" s="425"/>
      <c r="O63" s="425"/>
      <c r="P63" s="425"/>
      <c r="Q63" s="425"/>
      <c r="R63" s="425"/>
      <c r="S63" s="425"/>
      <c r="T63" s="425"/>
      <c r="U63" s="425"/>
      <c r="V63" s="425"/>
      <c r="W63" s="425"/>
      <c r="X63" s="425"/>
      <c r="Y63" s="425"/>
      <c r="Z63" s="425"/>
      <c r="AA63" s="254"/>
      <c r="AB63" s="254"/>
      <c r="AC63" s="254"/>
      <c r="AD63" s="254"/>
      <c r="AE63" s="254"/>
      <c r="AF63" s="254"/>
      <c r="AG63" s="254"/>
      <c r="AH63" s="254"/>
      <c r="AI63" s="254"/>
    </row>
    <row r="64" spans="1:35" s="405" customFormat="1" ht="12" customHeight="1" x14ac:dyDescent="0.25">
      <c r="A64" s="404" t="s">
        <v>166</v>
      </c>
      <c r="C64" s="425"/>
      <c r="D64" s="425"/>
      <c r="E64" s="425"/>
      <c r="F64" s="425"/>
      <c r="G64" s="425"/>
      <c r="H64" s="425"/>
      <c r="I64" s="425"/>
      <c r="J64" s="425"/>
      <c r="K64" s="425"/>
      <c r="L64" s="425"/>
      <c r="M64" s="425"/>
      <c r="N64" s="425"/>
      <c r="O64" s="425"/>
      <c r="P64" s="425"/>
      <c r="Q64" s="425"/>
      <c r="R64" s="425"/>
      <c r="S64" s="425"/>
      <c r="T64" s="425"/>
      <c r="U64" s="425"/>
      <c r="V64" s="425"/>
      <c r="W64" s="425"/>
      <c r="X64" s="425"/>
      <c r="Y64" s="425"/>
      <c r="Z64" s="425"/>
      <c r="AA64" s="254"/>
      <c r="AB64" s="254"/>
      <c r="AC64" s="254"/>
      <c r="AD64" s="254"/>
      <c r="AE64" s="254"/>
      <c r="AF64" s="254"/>
      <c r="AG64" s="254"/>
      <c r="AH64" s="254"/>
      <c r="AI64" s="254"/>
    </row>
    <row r="65" spans="1:35" s="405" customFormat="1" ht="12" customHeight="1" x14ac:dyDescent="0.25">
      <c r="A65" s="404" t="s">
        <v>167</v>
      </c>
      <c r="C65" s="425"/>
      <c r="D65" s="425"/>
      <c r="E65" s="425"/>
      <c r="F65" s="425"/>
      <c r="G65" s="425"/>
      <c r="H65" s="425"/>
      <c r="I65" s="425"/>
      <c r="J65" s="425"/>
      <c r="K65" s="425"/>
      <c r="L65" s="425"/>
      <c r="M65" s="425"/>
      <c r="N65" s="425"/>
      <c r="O65" s="425"/>
      <c r="P65" s="425"/>
      <c r="Q65" s="425"/>
      <c r="R65" s="425"/>
      <c r="S65" s="425"/>
      <c r="T65" s="425"/>
      <c r="U65" s="425"/>
      <c r="V65" s="425"/>
      <c r="W65" s="425"/>
      <c r="X65" s="425"/>
      <c r="Y65" s="425"/>
      <c r="Z65" s="425"/>
      <c r="AA65" s="254"/>
      <c r="AB65" s="254"/>
      <c r="AC65" s="254"/>
      <c r="AD65" s="254"/>
      <c r="AE65" s="254"/>
      <c r="AF65" s="254"/>
      <c r="AG65" s="254"/>
      <c r="AH65" s="254"/>
      <c r="AI65" s="254"/>
    </row>
    <row r="66" spans="1:35" s="405" customFormat="1" ht="12" customHeight="1" x14ac:dyDescent="0.25">
      <c r="A66" s="404" t="s">
        <v>168</v>
      </c>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254"/>
      <c r="AB66" s="254"/>
      <c r="AC66" s="254"/>
      <c r="AD66" s="254"/>
      <c r="AE66" s="254"/>
      <c r="AF66" s="254"/>
      <c r="AG66" s="254"/>
      <c r="AH66" s="254"/>
      <c r="AI66" s="254"/>
    </row>
    <row r="67" spans="1:35" s="418" customFormat="1" ht="12" customHeight="1" x14ac:dyDescent="0.25">
      <c r="A67" s="404" t="s">
        <v>169</v>
      </c>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row>
    <row r="68" spans="1:35" s="418" customFormat="1" ht="12" customHeight="1" x14ac:dyDescent="0.25">
      <c r="A68" s="404" t="s">
        <v>170</v>
      </c>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row>
    <row r="69" spans="1:35" s="418" customFormat="1" ht="12" customHeight="1" x14ac:dyDescent="0.25">
      <c r="A69" s="404" t="s">
        <v>171</v>
      </c>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row>
    <row r="70" spans="1:35" s="418" customFormat="1" ht="12" customHeight="1" x14ac:dyDescent="0.25">
      <c r="A70" s="404" t="s">
        <v>172</v>
      </c>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row>
    <row r="71" spans="1:35" s="418" customFormat="1" ht="12" customHeight="1" x14ac:dyDescent="0.25">
      <c r="A71" s="404" t="s">
        <v>173</v>
      </c>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row>
    <row r="72" spans="1:35" s="418" customFormat="1" ht="12" customHeight="1" x14ac:dyDescent="0.25">
      <c r="A72" s="404" t="s">
        <v>174</v>
      </c>
      <c r="C72" s="425"/>
      <c r="D72" s="425"/>
      <c r="E72" s="425"/>
      <c r="F72" s="425"/>
      <c r="G72" s="425"/>
      <c r="H72" s="425"/>
      <c r="I72" s="425"/>
      <c r="J72" s="425"/>
      <c r="K72" s="425"/>
      <c r="L72" s="425"/>
      <c r="M72" s="425"/>
      <c r="N72" s="425"/>
      <c r="O72" s="425"/>
      <c r="P72" s="425"/>
      <c r="Q72" s="425"/>
      <c r="R72" s="425"/>
      <c r="S72" s="425"/>
      <c r="T72" s="425"/>
      <c r="U72" s="425"/>
      <c r="V72" s="425"/>
      <c r="W72" s="425"/>
      <c r="X72" s="425"/>
      <c r="Y72" s="425"/>
      <c r="Z72" s="425"/>
    </row>
    <row r="73" spans="1:35" s="418" customFormat="1" ht="12" customHeight="1" x14ac:dyDescent="0.25">
      <c r="A73" s="404" t="s">
        <v>175</v>
      </c>
      <c r="C73" s="425"/>
      <c r="D73" s="425"/>
      <c r="E73" s="425"/>
      <c r="F73" s="425"/>
      <c r="G73" s="425"/>
      <c r="H73" s="425"/>
      <c r="I73" s="425"/>
      <c r="J73" s="425"/>
      <c r="K73" s="425"/>
      <c r="L73" s="425"/>
      <c r="M73" s="425"/>
      <c r="N73" s="425"/>
      <c r="O73" s="425"/>
      <c r="P73" s="425"/>
      <c r="Q73" s="425"/>
      <c r="R73" s="425"/>
      <c r="S73" s="425"/>
      <c r="T73" s="425"/>
      <c r="U73" s="425"/>
      <c r="V73" s="425"/>
      <c r="W73" s="425"/>
      <c r="X73" s="425"/>
      <c r="Y73" s="425"/>
      <c r="Z73" s="425"/>
    </row>
    <row r="74" spans="1:35" s="418" customFormat="1" ht="12" customHeight="1" x14ac:dyDescent="0.25">
      <c r="A74" s="404" t="s">
        <v>176</v>
      </c>
      <c r="C74" s="425"/>
      <c r="D74" s="425"/>
      <c r="E74" s="425"/>
      <c r="F74" s="425"/>
      <c r="G74" s="425"/>
      <c r="H74" s="425"/>
      <c r="I74" s="425"/>
      <c r="J74" s="425"/>
      <c r="K74" s="425"/>
      <c r="L74" s="425"/>
      <c r="M74" s="425"/>
      <c r="N74" s="425"/>
      <c r="O74" s="425"/>
      <c r="P74" s="425"/>
      <c r="Q74" s="425"/>
      <c r="R74" s="425"/>
      <c r="S74" s="425"/>
      <c r="T74" s="425"/>
      <c r="U74" s="425"/>
      <c r="V74" s="425"/>
      <c r="W74" s="425"/>
      <c r="X74" s="425"/>
      <c r="Y74" s="425"/>
      <c r="Z74" s="425"/>
    </row>
    <row r="75" spans="1:35" s="418" customFormat="1" ht="12" customHeight="1" x14ac:dyDescent="0.25">
      <c r="A75" s="404" t="s">
        <v>177</v>
      </c>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row>
    <row r="76" spans="1:35" s="418" customFormat="1" ht="12.5" x14ac:dyDescent="0.25">
      <c r="A76" s="404" t="s">
        <v>178</v>
      </c>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row>
    <row r="77" spans="1:35" s="410" customFormat="1" ht="12.5" x14ac:dyDescent="0.25">
      <c r="A77" s="410" t="s">
        <v>87</v>
      </c>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6"/>
      <c r="AB77" s="426"/>
      <c r="AC77" s="426"/>
      <c r="AD77" s="426"/>
      <c r="AE77" s="426"/>
      <c r="AF77" s="426"/>
      <c r="AG77" s="426"/>
      <c r="AH77" s="426"/>
      <c r="AI77" s="426"/>
    </row>
    <row r="78" spans="1:35" x14ac:dyDescent="0.35">
      <c r="C78" s="425"/>
      <c r="D78" s="425"/>
      <c r="E78" s="425"/>
      <c r="F78" s="425"/>
      <c r="G78" s="425"/>
      <c r="H78" s="425"/>
      <c r="I78" s="425"/>
      <c r="J78" s="425"/>
      <c r="K78" s="425"/>
      <c r="L78" s="425"/>
      <c r="M78" s="425"/>
      <c r="N78" s="425"/>
      <c r="O78" s="425"/>
      <c r="P78" s="425"/>
      <c r="Q78" s="425"/>
      <c r="R78" s="425"/>
      <c r="S78" s="425"/>
      <c r="T78" s="425"/>
      <c r="U78" s="425"/>
      <c r="V78" s="425"/>
      <c r="W78" s="425"/>
      <c r="X78" s="425"/>
      <c r="Y78" s="425"/>
      <c r="Z78" s="425"/>
    </row>
    <row r="79" spans="1:35" x14ac:dyDescent="0.35">
      <c r="C79" s="425"/>
      <c r="D79" s="425"/>
      <c r="E79" s="425"/>
      <c r="F79" s="425"/>
      <c r="G79" s="425"/>
      <c r="H79" s="425"/>
      <c r="I79" s="425"/>
      <c r="J79" s="425"/>
      <c r="K79" s="425"/>
      <c r="L79" s="425"/>
      <c r="M79" s="425"/>
      <c r="N79" s="425"/>
      <c r="O79" s="425"/>
      <c r="P79" s="425"/>
      <c r="Q79" s="425"/>
      <c r="R79" s="425"/>
      <c r="S79" s="425"/>
      <c r="T79" s="425"/>
      <c r="U79" s="425"/>
      <c r="V79" s="425"/>
      <c r="W79" s="425"/>
      <c r="X79" s="425"/>
      <c r="Y79" s="425"/>
      <c r="Z79" s="425"/>
    </row>
    <row r="80" spans="1:35" x14ac:dyDescent="0.3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row>
    <row r="81" spans="3:26" x14ac:dyDescent="0.3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row>
    <row r="82" spans="3:26" x14ac:dyDescent="0.35">
      <c r="C82" s="425"/>
      <c r="D82" s="425"/>
      <c r="E82" s="425"/>
      <c r="F82" s="425"/>
      <c r="G82" s="425"/>
      <c r="H82" s="425"/>
      <c r="I82" s="425"/>
      <c r="J82" s="425"/>
      <c r="K82" s="425"/>
      <c r="L82" s="425"/>
      <c r="M82" s="425"/>
      <c r="N82" s="425"/>
      <c r="O82" s="425"/>
      <c r="P82" s="425"/>
      <c r="Q82" s="425"/>
      <c r="R82" s="425"/>
      <c r="S82" s="425"/>
      <c r="T82" s="425"/>
      <c r="U82" s="425"/>
      <c r="V82" s="425"/>
      <c r="W82" s="425"/>
      <c r="X82" s="425"/>
      <c r="Y82" s="425"/>
      <c r="Z82" s="425"/>
    </row>
    <row r="83" spans="3:26" x14ac:dyDescent="0.35">
      <c r="C83" s="425"/>
      <c r="D83" s="425"/>
      <c r="E83" s="425"/>
      <c r="F83" s="425"/>
      <c r="G83" s="425"/>
      <c r="H83" s="425"/>
      <c r="I83" s="425"/>
      <c r="J83" s="425"/>
      <c r="K83" s="425"/>
      <c r="L83" s="425"/>
      <c r="M83" s="425"/>
      <c r="N83" s="425"/>
      <c r="O83" s="425"/>
      <c r="P83" s="425"/>
      <c r="Q83" s="425"/>
      <c r="R83" s="425"/>
      <c r="S83" s="425"/>
      <c r="T83" s="425"/>
      <c r="U83" s="425"/>
      <c r="V83" s="425"/>
      <c r="W83" s="425"/>
      <c r="X83" s="425"/>
      <c r="Y83" s="425"/>
      <c r="Z83" s="425"/>
    </row>
    <row r="84" spans="3:26" x14ac:dyDescent="0.35">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row>
    <row r="85" spans="3:26" x14ac:dyDescent="0.35">
      <c r="C85" s="425"/>
      <c r="D85" s="425"/>
      <c r="E85" s="425"/>
      <c r="F85" s="425"/>
      <c r="G85" s="425"/>
      <c r="H85" s="425"/>
      <c r="I85" s="425"/>
      <c r="J85" s="425"/>
      <c r="K85" s="425"/>
      <c r="L85" s="425"/>
      <c r="M85" s="425"/>
      <c r="N85" s="425"/>
      <c r="O85" s="425"/>
      <c r="P85" s="425"/>
      <c r="Q85" s="425"/>
      <c r="R85" s="425"/>
      <c r="S85" s="425"/>
      <c r="T85" s="425"/>
      <c r="U85" s="425"/>
      <c r="V85" s="425"/>
      <c r="W85" s="425"/>
      <c r="X85" s="425"/>
      <c r="Y85" s="425"/>
      <c r="Z85" s="425"/>
    </row>
    <row r="86" spans="3:26" x14ac:dyDescent="0.35">
      <c r="C86" s="425"/>
      <c r="D86" s="425"/>
      <c r="E86" s="425"/>
      <c r="F86" s="425"/>
      <c r="G86" s="425"/>
      <c r="H86" s="425"/>
      <c r="I86" s="425"/>
      <c r="J86" s="425"/>
      <c r="K86" s="425"/>
      <c r="L86" s="425"/>
      <c r="M86" s="425"/>
      <c r="N86" s="425"/>
      <c r="O86" s="425"/>
      <c r="P86" s="425"/>
      <c r="Q86" s="425"/>
      <c r="R86" s="425"/>
      <c r="S86" s="425"/>
      <c r="T86" s="425"/>
      <c r="U86" s="425"/>
      <c r="V86" s="425"/>
      <c r="W86" s="425"/>
      <c r="X86" s="425"/>
      <c r="Y86" s="425"/>
      <c r="Z86" s="425"/>
    </row>
    <row r="87" spans="3:26" x14ac:dyDescent="0.35">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row>
    <row r="88" spans="3:26" x14ac:dyDescent="0.3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row>
    <row r="89" spans="3:26" x14ac:dyDescent="0.3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row>
    <row r="90" spans="3:26" x14ac:dyDescent="0.3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row>
    <row r="91" spans="3:26" x14ac:dyDescent="0.35">
      <c r="C91" s="425"/>
      <c r="D91" s="425"/>
      <c r="E91" s="425"/>
      <c r="F91" s="425"/>
      <c r="G91" s="425"/>
      <c r="H91" s="425"/>
      <c r="I91" s="425"/>
      <c r="J91" s="425"/>
      <c r="K91" s="425"/>
      <c r="L91" s="425"/>
      <c r="M91" s="425"/>
      <c r="N91" s="425"/>
      <c r="O91" s="425"/>
      <c r="P91" s="425"/>
      <c r="Q91" s="425"/>
      <c r="R91" s="425"/>
      <c r="S91" s="425"/>
      <c r="T91" s="425"/>
      <c r="U91" s="425"/>
      <c r="V91" s="425"/>
      <c r="W91" s="425"/>
      <c r="X91" s="425"/>
      <c r="Y91" s="425"/>
      <c r="Z91" s="425"/>
    </row>
  </sheetData>
  <mergeCells count="1">
    <mergeCell ref="A2:Z2"/>
  </mergeCells>
  <pageMargins left="0.51181102362204722" right="0.51181102362204722" top="0.51181102362204722" bottom="0.51181102362204722" header="0.27559055118110237" footer="0.27559055118110237"/>
  <pageSetup paperSize="9" scale="39" firstPageNumber="143" orientation="landscape" useFirstPageNumber="1" r:id="rId1"/>
  <headerFooter alignWithMargins="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pageSetUpPr fitToPage="1"/>
  </sheetPr>
  <dimension ref="A1:AN98"/>
  <sheetViews>
    <sheetView zoomScaleNormal="100" zoomScaleSheetLayoutView="100" workbookViewId="0">
      <pane ySplit="2330" topLeftCell="A4" activePane="bottomLeft"/>
      <selection pane="bottomLeft" activeCell="R3" sqref="R3"/>
    </sheetView>
  </sheetViews>
  <sheetFormatPr defaultColWidth="7.69140625" defaultRowHeight="15.5" x14ac:dyDescent="0.35"/>
  <cols>
    <col min="1" max="1" width="4.3046875" style="169" customWidth="1"/>
    <col min="2" max="2" width="7.07421875" style="1" customWidth="1"/>
    <col min="3" max="3" width="6" style="1" customWidth="1"/>
    <col min="4" max="4" width="0.69140625" style="1" customWidth="1"/>
    <col min="5" max="5" width="7.07421875" style="1" customWidth="1"/>
    <col min="6" max="6" width="5.84375" style="1" customWidth="1"/>
    <col min="7" max="7" width="6.3046875" style="1" customWidth="1"/>
    <col min="8" max="8" width="4.69140625" style="1" customWidth="1"/>
    <col min="9" max="9" width="5.84375" style="1" customWidth="1"/>
    <col min="10" max="10" width="0.69140625" style="1" customWidth="1"/>
    <col min="11" max="11" width="5.53515625" style="1" customWidth="1"/>
    <col min="12" max="12" width="6" style="1" customWidth="1"/>
    <col min="13" max="13" width="4.84375" style="1" customWidth="1"/>
    <col min="14" max="14" width="7.4609375" style="1" bestFit="1" customWidth="1"/>
    <col min="15" max="15" width="5.07421875" style="1" customWidth="1"/>
    <col min="16" max="16" width="4.69140625" style="1" customWidth="1"/>
    <col min="17" max="17" width="7.4609375" style="1" customWidth="1"/>
    <col min="18" max="18" width="7.69140625" style="1"/>
    <col min="19" max="19" width="7.765625" style="1" bestFit="1" customWidth="1"/>
    <col min="20" max="20" width="8.07421875" style="1" bestFit="1" customWidth="1"/>
    <col min="21" max="22" width="7.84375" style="1" bestFit="1" customWidth="1"/>
    <col min="23" max="256" width="7.69140625" style="1"/>
    <col min="257" max="257" width="4.3046875" style="1" customWidth="1"/>
    <col min="258" max="258" width="7.07421875" style="1" customWidth="1"/>
    <col min="259" max="259" width="6" style="1" customWidth="1"/>
    <col min="260" max="260" width="0.69140625" style="1" customWidth="1"/>
    <col min="261" max="261" width="7.07421875" style="1" customWidth="1"/>
    <col min="262" max="262" width="5.84375" style="1" customWidth="1"/>
    <col min="263" max="263" width="6.3046875" style="1" customWidth="1"/>
    <col min="264" max="264" width="4.69140625" style="1" customWidth="1"/>
    <col min="265" max="265" width="5.84375" style="1" customWidth="1"/>
    <col min="266" max="266" width="0.69140625" style="1" customWidth="1"/>
    <col min="267" max="267" width="5.53515625" style="1" customWidth="1"/>
    <col min="268" max="268" width="6" style="1" customWidth="1"/>
    <col min="269" max="269" width="4.84375" style="1" customWidth="1"/>
    <col min="270" max="270" width="7.4609375" style="1" bestFit="1" customWidth="1"/>
    <col min="271" max="271" width="5.07421875" style="1" customWidth="1"/>
    <col min="272" max="272" width="4.69140625" style="1" customWidth="1"/>
    <col min="273" max="273" width="7.4609375" style="1" customWidth="1"/>
    <col min="274" max="274" width="7.69140625" style="1"/>
    <col min="275" max="275" width="7.765625" style="1" bestFit="1" customWidth="1"/>
    <col min="276" max="276" width="8.07421875" style="1" bestFit="1" customWidth="1"/>
    <col min="277" max="278" width="7.84375" style="1" bestFit="1" customWidth="1"/>
    <col min="279" max="512" width="7.69140625" style="1"/>
    <col min="513" max="513" width="4.3046875" style="1" customWidth="1"/>
    <col min="514" max="514" width="7.07421875" style="1" customWidth="1"/>
    <col min="515" max="515" width="6" style="1" customWidth="1"/>
    <col min="516" max="516" width="0.69140625" style="1" customWidth="1"/>
    <col min="517" max="517" width="7.07421875" style="1" customWidth="1"/>
    <col min="518" max="518" width="5.84375" style="1" customWidth="1"/>
    <col min="519" max="519" width="6.3046875" style="1" customWidth="1"/>
    <col min="520" max="520" width="4.69140625" style="1" customWidth="1"/>
    <col min="521" max="521" width="5.84375" style="1" customWidth="1"/>
    <col min="522" max="522" width="0.69140625" style="1" customWidth="1"/>
    <col min="523" max="523" width="5.53515625" style="1" customWidth="1"/>
    <col min="524" max="524" width="6" style="1" customWidth="1"/>
    <col min="525" max="525" width="4.84375" style="1" customWidth="1"/>
    <col min="526" max="526" width="7.4609375" style="1" bestFit="1" customWidth="1"/>
    <col min="527" max="527" width="5.07421875" style="1" customWidth="1"/>
    <col min="528" max="528" width="4.69140625" style="1" customWidth="1"/>
    <col min="529" max="529" width="7.4609375" style="1" customWidth="1"/>
    <col min="530" max="530" width="7.69140625" style="1"/>
    <col min="531" max="531" width="7.765625" style="1" bestFit="1" customWidth="1"/>
    <col min="532" max="532" width="8.07421875" style="1" bestFit="1" customWidth="1"/>
    <col min="533" max="534" width="7.84375" style="1" bestFit="1" customWidth="1"/>
    <col min="535" max="768" width="7.69140625" style="1"/>
    <col min="769" max="769" width="4.3046875" style="1" customWidth="1"/>
    <col min="770" max="770" width="7.07421875" style="1" customWidth="1"/>
    <col min="771" max="771" width="6" style="1" customWidth="1"/>
    <col min="772" max="772" width="0.69140625" style="1" customWidth="1"/>
    <col min="773" max="773" width="7.07421875" style="1" customWidth="1"/>
    <col min="774" max="774" width="5.84375" style="1" customWidth="1"/>
    <col min="775" max="775" width="6.3046875" style="1" customWidth="1"/>
    <col min="776" max="776" width="4.69140625" style="1" customWidth="1"/>
    <col min="777" max="777" width="5.84375" style="1" customWidth="1"/>
    <col min="778" max="778" width="0.69140625" style="1" customWidth="1"/>
    <col min="779" max="779" width="5.53515625" style="1" customWidth="1"/>
    <col min="780" max="780" width="6" style="1" customWidth="1"/>
    <col min="781" max="781" width="4.84375" style="1" customWidth="1"/>
    <col min="782" max="782" width="7.4609375" style="1" bestFit="1" customWidth="1"/>
    <col min="783" max="783" width="5.07421875" style="1" customWidth="1"/>
    <col min="784" max="784" width="4.69140625" style="1" customWidth="1"/>
    <col min="785" max="785" width="7.4609375" style="1" customWidth="1"/>
    <col min="786" max="786" width="7.69140625" style="1"/>
    <col min="787" max="787" width="7.765625" style="1" bestFit="1" customWidth="1"/>
    <col min="788" max="788" width="8.07421875" style="1" bestFit="1" customWidth="1"/>
    <col min="789" max="790" width="7.84375" style="1" bestFit="1" customWidth="1"/>
    <col min="791" max="1024" width="7.69140625" style="1"/>
    <col min="1025" max="1025" width="4.3046875" style="1" customWidth="1"/>
    <col min="1026" max="1026" width="7.07421875" style="1" customWidth="1"/>
    <col min="1027" max="1027" width="6" style="1" customWidth="1"/>
    <col min="1028" max="1028" width="0.69140625" style="1" customWidth="1"/>
    <col min="1029" max="1029" width="7.07421875" style="1" customWidth="1"/>
    <col min="1030" max="1030" width="5.84375" style="1" customWidth="1"/>
    <col min="1031" max="1031" width="6.3046875" style="1" customWidth="1"/>
    <col min="1032" max="1032" width="4.69140625" style="1" customWidth="1"/>
    <col min="1033" max="1033" width="5.84375" style="1" customWidth="1"/>
    <col min="1034" max="1034" width="0.69140625" style="1" customWidth="1"/>
    <col min="1035" max="1035" width="5.53515625" style="1" customWidth="1"/>
    <col min="1036" max="1036" width="6" style="1" customWidth="1"/>
    <col min="1037" max="1037" width="4.84375" style="1" customWidth="1"/>
    <col min="1038" max="1038" width="7.4609375" style="1" bestFit="1" customWidth="1"/>
    <col min="1039" max="1039" width="5.07421875" style="1" customWidth="1"/>
    <col min="1040" max="1040" width="4.69140625" style="1" customWidth="1"/>
    <col min="1041" max="1041" width="7.4609375" style="1" customWidth="1"/>
    <col min="1042" max="1042" width="7.69140625" style="1"/>
    <col min="1043" max="1043" width="7.765625" style="1" bestFit="1" customWidth="1"/>
    <col min="1044" max="1044" width="8.07421875" style="1" bestFit="1" customWidth="1"/>
    <col min="1045" max="1046" width="7.84375" style="1" bestFit="1" customWidth="1"/>
    <col min="1047" max="1280" width="7.69140625" style="1"/>
    <col min="1281" max="1281" width="4.3046875" style="1" customWidth="1"/>
    <col min="1282" max="1282" width="7.07421875" style="1" customWidth="1"/>
    <col min="1283" max="1283" width="6" style="1" customWidth="1"/>
    <col min="1284" max="1284" width="0.69140625" style="1" customWidth="1"/>
    <col min="1285" max="1285" width="7.07421875" style="1" customWidth="1"/>
    <col min="1286" max="1286" width="5.84375" style="1" customWidth="1"/>
    <col min="1287" max="1287" width="6.3046875" style="1" customWidth="1"/>
    <col min="1288" max="1288" width="4.69140625" style="1" customWidth="1"/>
    <col min="1289" max="1289" width="5.84375" style="1" customWidth="1"/>
    <col min="1290" max="1290" width="0.69140625" style="1" customWidth="1"/>
    <col min="1291" max="1291" width="5.53515625" style="1" customWidth="1"/>
    <col min="1292" max="1292" width="6" style="1" customWidth="1"/>
    <col min="1293" max="1293" width="4.84375" style="1" customWidth="1"/>
    <col min="1294" max="1294" width="7.4609375" style="1" bestFit="1" customWidth="1"/>
    <col min="1295" max="1295" width="5.07421875" style="1" customWidth="1"/>
    <col min="1296" max="1296" width="4.69140625" style="1" customWidth="1"/>
    <col min="1297" max="1297" width="7.4609375" style="1" customWidth="1"/>
    <col min="1298" max="1298" width="7.69140625" style="1"/>
    <col min="1299" max="1299" width="7.765625" style="1" bestFit="1" customWidth="1"/>
    <col min="1300" max="1300" width="8.07421875" style="1" bestFit="1" customWidth="1"/>
    <col min="1301" max="1302" width="7.84375" style="1" bestFit="1" customWidth="1"/>
    <col min="1303" max="1536" width="7.69140625" style="1"/>
    <col min="1537" max="1537" width="4.3046875" style="1" customWidth="1"/>
    <col min="1538" max="1538" width="7.07421875" style="1" customWidth="1"/>
    <col min="1539" max="1539" width="6" style="1" customWidth="1"/>
    <col min="1540" max="1540" width="0.69140625" style="1" customWidth="1"/>
    <col min="1541" max="1541" width="7.07421875" style="1" customWidth="1"/>
    <col min="1542" max="1542" width="5.84375" style="1" customWidth="1"/>
    <col min="1543" max="1543" width="6.3046875" style="1" customWidth="1"/>
    <col min="1544" max="1544" width="4.69140625" style="1" customWidth="1"/>
    <col min="1545" max="1545" width="5.84375" style="1" customWidth="1"/>
    <col min="1546" max="1546" width="0.69140625" style="1" customWidth="1"/>
    <col min="1547" max="1547" width="5.53515625" style="1" customWidth="1"/>
    <col min="1548" max="1548" width="6" style="1" customWidth="1"/>
    <col min="1549" max="1549" width="4.84375" style="1" customWidth="1"/>
    <col min="1550" max="1550" width="7.4609375" style="1" bestFit="1" customWidth="1"/>
    <col min="1551" max="1551" width="5.07421875" style="1" customWidth="1"/>
    <col min="1552" max="1552" width="4.69140625" style="1" customWidth="1"/>
    <col min="1553" max="1553" width="7.4609375" style="1" customWidth="1"/>
    <col min="1554" max="1554" width="7.69140625" style="1"/>
    <col min="1555" max="1555" width="7.765625" style="1" bestFit="1" customWidth="1"/>
    <col min="1556" max="1556" width="8.07421875" style="1" bestFit="1" customWidth="1"/>
    <col min="1557" max="1558" width="7.84375" style="1" bestFit="1" customWidth="1"/>
    <col min="1559" max="1792" width="7.69140625" style="1"/>
    <col min="1793" max="1793" width="4.3046875" style="1" customWidth="1"/>
    <col min="1794" max="1794" width="7.07421875" style="1" customWidth="1"/>
    <col min="1795" max="1795" width="6" style="1" customWidth="1"/>
    <col min="1796" max="1796" width="0.69140625" style="1" customWidth="1"/>
    <col min="1797" max="1797" width="7.07421875" style="1" customWidth="1"/>
    <col min="1798" max="1798" width="5.84375" style="1" customWidth="1"/>
    <col min="1799" max="1799" width="6.3046875" style="1" customWidth="1"/>
    <col min="1800" max="1800" width="4.69140625" style="1" customWidth="1"/>
    <col min="1801" max="1801" width="5.84375" style="1" customWidth="1"/>
    <col min="1802" max="1802" width="0.69140625" style="1" customWidth="1"/>
    <col min="1803" max="1803" width="5.53515625" style="1" customWidth="1"/>
    <col min="1804" max="1804" width="6" style="1" customWidth="1"/>
    <col min="1805" max="1805" width="4.84375" style="1" customWidth="1"/>
    <col min="1806" max="1806" width="7.4609375" style="1" bestFit="1" customWidth="1"/>
    <col min="1807" max="1807" width="5.07421875" style="1" customWidth="1"/>
    <col min="1808" max="1808" width="4.69140625" style="1" customWidth="1"/>
    <col min="1809" max="1809" width="7.4609375" style="1" customWidth="1"/>
    <col min="1810" max="1810" width="7.69140625" style="1"/>
    <col min="1811" max="1811" width="7.765625" style="1" bestFit="1" customWidth="1"/>
    <col min="1812" max="1812" width="8.07421875" style="1" bestFit="1" customWidth="1"/>
    <col min="1813" max="1814" width="7.84375" style="1" bestFit="1" customWidth="1"/>
    <col min="1815" max="2048" width="7.69140625" style="1"/>
    <col min="2049" max="2049" width="4.3046875" style="1" customWidth="1"/>
    <col min="2050" max="2050" width="7.07421875" style="1" customWidth="1"/>
    <col min="2051" max="2051" width="6" style="1" customWidth="1"/>
    <col min="2052" max="2052" width="0.69140625" style="1" customWidth="1"/>
    <col min="2053" max="2053" width="7.07421875" style="1" customWidth="1"/>
    <col min="2054" max="2054" width="5.84375" style="1" customWidth="1"/>
    <col min="2055" max="2055" width="6.3046875" style="1" customWidth="1"/>
    <col min="2056" max="2056" width="4.69140625" style="1" customWidth="1"/>
    <col min="2057" max="2057" width="5.84375" style="1" customWidth="1"/>
    <col min="2058" max="2058" width="0.69140625" style="1" customWidth="1"/>
    <col min="2059" max="2059" width="5.53515625" style="1" customWidth="1"/>
    <col min="2060" max="2060" width="6" style="1" customWidth="1"/>
    <col min="2061" max="2061" width="4.84375" style="1" customWidth="1"/>
    <col min="2062" max="2062" width="7.4609375" style="1" bestFit="1" customWidth="1"/>
    <col min="2063" max="2063" width="5.07421875" style="1" customWidth="1"/>
    <col min="2064" max="2064" width="4.69140625" style="1" customWidth="1"/>
    <col min="2065" max="2065" width="7.4609375" style="1" customWidth="1"/>
    <col min="2066" max="2066" width="7.69140625" style="1"/>
    <col min="2067" max="2067" width="7.765625" style="1" bestFit="1" customWidth="1"/>
    <col min="2068" max="2068" width="8.07421875" style="1" bestFit="1" customWidth="1"/>
    <col min="2069" max="2070" width="7.84375" style="1" bestFit="1" customWidth="1"/>
    <col min="2071" max="2304" width="7.69140625" style="1"/>
    <col min="2305" max="2305" width="4.3046875" style="1" customWidth="1"/>
    <col min="2306" max="2306" width="7.07421875" style="1" customWidth="1"/>
    <col min="2307" max="2307" width="6" style="1" customWidth="1"/>
    <col min="2308" max="2308" width="0.69140625" style="1" customWidth="1"/>
    <col min="2309" max="2309" width="7.07421875" style="1" customWidth="1"/>
    <col min="2310" max="2310" width="5.84375" style="1" customWidth="1"/>
    <col min="2311" max="2311" width="6.3046875" style="1" customWidth="1"/>
    <col min="2312" max="2312" width="4.69140625" style="1" customWidth="1"/>
    <col min="2313" max="2313" width="5.84375" style="1" customWidth="1"/>
    <col min="2314" max="2314" width="0.69140625" style="1" customWidth="1"/>
    <col min="2315" max="2315" width="5.53515625" style="1" customWidth="1"/>
    <col min="2316" max="2316" width="6" style="1" customWidth="1"/>
    <col min="2317" max="2317" width="4.84375" style="1" customWidth="1"/>
    <col min="2318" max="2318" width="7.4609375" style="1" bestFit="1" customWidth="1"/>
    <col min="2319" max="2319" width="5.07421875" style="1" customWidth="1"/>
    <col min="2320" max="2320" width="4.69140625" style="1" customWidth="1"/>
    <col min="2321" max="2321" width="7.4609375" style="1" customWidth="1"/>
    <col min="2322" max="2322" width="7.69140625" style="1"/>
    <col min="2323" max="2323" width="7.765625" style="1" bestFit="1" customWidth="1"/>
    <col min="2324" max="2324" width="8.07421875" style="1" bestFit="1" customWidth="1"/>
    <col min="2325" max="2326" width="7.84375" style="1" bestFit="1" customWidth="1"/>
    <col min="2327" max="2560" width="7.69140625" style="1"/>
    <col min="2561" max="2561" width="4.3046875" style="1" customWidth="1"/>
    <col min="2562" max="2562" width="7.07421875" style="1" customWidth="1"/>
    <col min="2563" max="2563" width="6" style="1" customWidth="1"/>
    <col min="2564" max="2564" width="0.69140625" style="1" customWidth="1"/>
    <col min="2565" max="2565" width="7.07421875" style="1" customWidth="1"/>
    <col min="2566" max="2566" width="5.84375" style="1" customWidth="1"/>
    <col min="2567" max="2567" width="6.3046875" style="1" customWidth="1"/>
    <col min="2568" max="2568" width="4.69140625" style="1" customWidth="1"/>
    <col min="2569" max="2569" width="5.84375" style="1" customWidth="1"/>
    <col min="2570" max="2570" width="0.69140625" style="1" customWidth="1"/>
    <col min="2571" max="2571" width="5.53515625" style="1" customWidth="1"/>
    <col min="2572" max="2572" width="6" style="1" customWidth="1"/>
    <col min="2573" max="2573" width="4.84375" style="1" customWidth="1"/>
    <col min="2574" max="2574" width="7.4609375" style="1" bestFit="1" customWidth="1"/>
    <col min="2575" max="2575" width="5.07421875" style="1" customWidth="1"/>
    <col min="2576" max="2576" width="4.69140625" style="1" customWidth="1"/>
    <col min="2577" max="2577" width="7.4609375" style="1" customWidth="1"/>
    <col min="2578" max="2578" width="7.69140625" style="1"/>
    <col min="2579" max="2579" width="7.765625" style="1" bestFit="1" customWidth="1"/>
    <col min="2580" max="2580" width="8.07421875" style="1" bestFit="1" customWidth="1"/>
    <col min="2581" max="2582" width="7.84375" style="1" bestFit="1" customWidth="1"/>
    <col min="2583" max="2816" width="7.69140625" style="1"/>
    <col min="2817" max="2817" width="4.3046875" style="1" customWidth="1"/>
    <col min="2818" max="2818" width="7.07421875" style="1" customWidth="1"/>
    <col min="2819" max="2819" width="6" style="1" customWidth="1"/>
    <col min="2820" max="2820" width="0.69140625" style="1" customWidth="1"/>
    <col min="2821" max="2821" width="7.07421875" style="1" customWidth="1"/>
    <col min="2822" max="2822" width="5.84375" style="1" customWidth="1"/>
    <col min="2823" max="2823" width="6.3046875" style="1" customWidth="1"/>
    <col min="2824" max="2824" width="4.69140625" style="1" customWidth="1"/>
    <col min="2825" max="2825" width="5.84375" style="1" customWidth="1"/>
    <col min="2826" max="2826" width="0.69140625" style="1" customWidth="1"/>
    <col min="2827" max="2827" width="5.53515625" style="1" customWidth="1"/>
    <col min="2828" max="2828" width="6" style="1" customWidth="1"/>
    <col min="2829" max="2829" width="4.84375" style="1" customWidth="1"/>
    <col min="2830" max="2830" width="7.4609375" style="1" bestFit="1" customWidth="1"/>
    <col min="2831" max="2831" width="5.07421875" style="1" customWidth="1"/>
    <col min="2832" max="2832" width="4.69140625" style="1" customWidth="1"/>
    <col min="2833" max="2833" width="7.4609375" style="1" customWidth="1"/>
    <col min="2834" max="2834" width="7.69140625" style="1"/>
    <col min="2835" max="2835" width="7.765625" style="1" bestFit="1" customWidth="1"/>
    <col min="2836" max="2836" width="8.07421875" style="1" bestFit="1" customWidth="1"/>
    <col min="2837" max="2838" width="7.84375" style="1" bestFit="1" customWidth="1"/>
    <col min="2839" max="3072" width="7.69140625" style="1"/>
    <col min="3073" max="3073" width="4.3046875" style="1" customWidth="1"/>
    <col min="3074" max="3074" width="7.07421875" style="1" customWidth="1"/>
    <col min="3075" max="3075" width="6" style="1" customWidth="1"/>
    <col min="3076" max="3076" width="0.69140625" style="1" customWidth="1"/>
    <col min="3077" max="3077" width="7.07421875" style="1" customWidth="1"/>
    <col min="3078" max="3078" width="5.84375" style="1" customWidth="1"/>
    <col min="3079" max="3079" width="6.3046875" style="1" customWidth="1"/>
    <col min="3080" max="3080" width="4.69140625" style="1" customWidth="1"/>
    <col min="3081" max="3081" width="5.84375" style="1" customWidth="1"/>
    <col min="3082" max="3082" width="0.69140625" style="1" customWidth="1"/>
    <col min="3083" max="3083" width="5.53515625" style="1" customWidth="1"/>
    <col min="3084" max="3084" width="6" style="1" customWidth="1"/>
    <col min="3085" max="3085" width="4.84375" style="1" customWidth="1"/>
    <col min="3086" max="3086" width="7.4609375" style="1" bestFit="1" customWidth="1"/>
    <col min="3087" max="3087" width="5.07421875" style="1" customWidth="1"/>
    <col min="3088" max="3088" width="4.69140625" style="1" customWidth="1"/>
    <col min="3089" max="3089" width="7.4609375" style="1" customWidth="1"/>
    <col min="3090" max="3090" width="7.69140625" style="1"/>
    <col min="3091" max="3091" width="7.765625" style="1" bestFit="1" customWidth="1"/>
    <col min="3092" max="3092" width="8.07421875" style="1" bestFit="1" customWidth="1"/>
    <col min="3093" max="3094" width="7.84375" style="1" bestFit="1" customWidth="1"/>
    <col min="3095" max="3328" width="7.69140625" style="1"/>
    <col min="3329" max="3329" width="4.3046875" style="1" customWidth="1"/>
    <col min="3330" max="3330" width="7.07421875" style="1" customWidth="1"/>
    <col min="3331" max="3331" width="6" style="1" customWidth="1"/>
    <col min="3332" max="3332" width="0.69140625" style="1" customWidth="1"/>
    <col min="3333" max="3333" width="7.07421875" style="1" customWidth="1"/>
    <col min="3334" max="3334" width="5.84375" style="1" customWidth="1"/>
    <col min="3335" max="3335" width="6.3046875" style="1" customWidth="1"/>
    <col min="3336" max="3336" width="4.69140625" style="1" customWidth="1"/>
    <col min="3337" max="3337" width="5.84375" style="1" customWidth="1"/>
    <col min="3338" max="3338" width="0.69140625" style="1" customWidth="1"/>
    <col min="3339" max="3339" width="5.53515625" style="1" customWidth="1"/>
    <col min="3340" max="3340" width="6" style="1" customWidth="1"/>
    <col min="3341" max="3341" width="4.84375" style="1" customWidth="1"/>
    <col min="3342" max="3342" width="7.4609375" style="1" bestFit="1" customWidth="1"/>
    <col min="3343" max="3343" width="5.07421875" style="1" customWidth="1"/>
    <col min="3344" max="3344" width="4.69140625" style="1" customWidth="1"/>
    <col min="3345" max="3345" width="7.4609375" style="1" customWidth="1"/>
    <col min="3346" max="3346" width="7.69140625" style="1"/>
    <col min="3347" max="3347" width="7.765625" style="1" bestFit="1" customWidth="1"/>
    <col min="3348" max="3348" width="8.07421875" style="1" bestFit="1" customWidth="1"/>
    <col min="3349" max="3350" width="7.84375" style="1" bestFit="1" customWidth="1"/>
    <col min="3351" max="3584" width="7.69140625" style="1"/>
    <col min="3585" max="3585" width="4.3046875" style="1" customWidth="1"/>
    <col min="3586" max="3586" width="7.07421875" style="1" customWidth="1"/>
    <col min="3587" max="3587" width="6" style="1" customWidth="1"/>
    <col min="3588" max="3588" width="0.69140625" style="1" customWidth="1"/>
    <col min="3589" max="3589" width="7.07421875" style="1" customWidth="1"/>
    <col min="3590" max="3590" width="5.84375" style="1" customWidth="1"/>
    <col min="3591" max="3591" width="6.3046875" style="1" customWidth="1"/>
    <col min="3592" max="3592" width="4.69140625" style="1" customWidth="1"/>
    <col min="3593" max="3593" width="5.84375" style="1" customWidth="1"/>
    <col min="3594" max="3594" width="0.69140625" style="1" customWidth="1"/>
    <col min="3595" max="3595" width="5.53515625" style="1" customWidth="1"/>
    <col min="3596" max="3596" width="6" style="1" customWidth="1"/>
    <col min="3597" max="3597" width="4.84375" style="1" customWidth="1"/>
    <col min="3598" max="3598" width="7.4609375" style="1" bestFit="1" customWidth="1"/>
    <col min="3599" max="3599" width="5.07421875" style="1" customWidth="1"/>
    <col min="3600" max="3600" width="4.69140625" style="1" customWidth="1"/>
    <col min="3601" max="3601" width="7.4609375" style="1" customWidth="1"/>
    <col min="3602" max="3602" width="7.69140625" style="1"/>
    <col min="3603" max="3603" width="7.765625" style="1" bestFit="1" customWidth="1"/>
    <col min="3604" max="3604" width="8.07421875" style="1" bestFit="1" customWidth="1"/>
    <col min="3605" max="3606" width="7.84375" style="1" bestFit="1" customWidth="1"/>
    <col min="3607" max="3840" width="7.69140625" style="1"/>
    <col min="3841" max="3841" width="4.3046875" style="1" customWidth="1"/>
    <col min="3842" max="3842" width="7.07421875" style="1" customWidth="1"/>
    <col min="3843" max="3843" width="6" style="1" customWidth="1"/>
    <col min="3844" max="3844" width="0.69140625" style="1" customWidth="1"/>
    <col min="3845" max="3845" width="7.07421875" style="1" customWidth="1"/>
    <col min="3846" max="3846" width="5.84375" style="1" customWidth="1"/>
    <col min="3847" max="3847" width="6.3046875" style="1" customWidth="1"/>
    <col min="3848" max="3848" width="4.69140625" style="1" customWidth="1"/>
    <col min="3849" max="3849" width="5.84375" style="1" customWidth="1"/>
    <col min="3850" max="3850" width="0.69140625" style="1" customWidth="1"/>
    <col min="3851" max="3851" width="5.53515625" style="1" customWidth="1"/>
    <col min="3852" max="3852" width="6" style="1" customWidth="1"/>
    <col min="3853" max="3853" width="4.84375" style="1" customWidth="1"/>
    <col min="3854" max="3854" width="7.4609375" style="1" bestFit="1" customWidth="1"/>
    <col min="3855" max="3855" width="5.07421875" style="1" customWidth="1"/>
    <col min="3856" max="3856" width="4.69140625" style="1" customWidth="1"/>
    <col min="3857" max="3857" width="7.4609375" style="1" customWidth="1"/>
    <col min="3858" max="3858" width="7.69140625" style="1"/>
    <col min="3859" max="3859" width="7.765625" style="1" bestFit="1" customWidth="1"/>
    <col min="3860" max="3860" width="8.07421875" style="1" bestFit="1" customWidth="1"/>
    <col min="3861" max="3862" width="7.84375" style="1" bestFit="1" customWidth="1"/>
    <col min="3863" max="4096" width="7.69140625" style="1"/>
    <col min="4097" max="4097" width="4.3046875" style="1" customWidth="1"/>
    <col min="4098" max="4098" width="7.07421875" style="1" customWidth="1"/>
    <col min="4099" max="4099" width="6" style="1" customWidth="1"/>
    <col min="4100" max="4100" width="0.69140625" style="1" customWidth="1"/>
    <col min="4101" max="4101" width="7.07421875" style="1" customWidth="1"/>
    <col min="4102" max="4102" width="5.84375" style="1" customWidth="1"/>
    <col min="4103" max="4103" width="6.3046875" style="1" customWidth="1"/>
    <col min="4104" max="4104" width="4.69140625" style="1" customWidth="1"/>
    <col min="4105" max="4105" width="5.84375" style="1" customWidth="1"/>
    <col min="4106" max="4106" width="0.69140625" style="1" customWidth="1"/>
    <col min="4107" max="4107" width="5.53515625" style="1" customWidth="1"/>
    <col min="4108" max="4108" width="6" style="1" customWidth="1"/>
    <col min="4109" max="4109" width="4.84375" style="1" customWidth="1"/>
    <col min="4110" max="4110" width="7.4609375" style="1" bestFit="1" customWidth="1"/>
    <col min="4111" max="4111" width="5.07421875" style="1" customWidth="1"/>
    <col min="4112" max="4112" width="4.69140625" style="1" customWidth="1"/>
    <col min="4113" max="4113" width="7.4609375" style="1" customWidth="1"/>
    <col min="4114" max="4114" width="7.69140625" style="1"/>
    <col min="4115" max="4115" width="7.765625" style="1" bestFit="1" customWidth="1"/>
    <col min="4116" max="4116" width="8.07421875" style="1" bestFit="1" customWidth="1"/>
    <col min="4117" max="4118" width="7.84375" style="1" bestFit="1" customWidth="1"/>
    <col min="4119" max="4352" width="7.69140625" style="1"/>
    <col min="4353" max="4353" width="4.3046875" style="1" customWidth="1"/>
    <col min="4354" max="4354" width="7.07421875" style="1" customWidth="1"/>
    <col min="4355" max="4355" width="6" style="1" customWidth="1"/>
    <col min="4356" max="4356" width="0.69140625" style="1" customWidth="1"/>
    <col min="4357" max="4357" width="7.07421875" style="1" customWidth="1"/>
    <col min="4358" max="4358" width="5.84375" style="1" customWidth="1"/>
    <col min="4359" max="4359" width="6.3046875" style="1" customWidth="1"/>
    <col min="4360" max="4360" width="4.69140625" style="1" customWidth="1"/>
    <col min="4361" max="4361" width="5.84375" style="1" customWidth="1"/>
    <col min="4362" max="4362" width="0.69140625" style="1" customWidth="1"/>
    <col min="4363" max="4363" width="5.53515625" style="1" customWidth="1"/>
    <col min="4364" max="4364" width="6" style="1" customWidth="1"/>
    <col min="4365" max="4365" width="4.84375" style="1" customWidth="1"/>
    <col min="4366" max="4366" width="7.4609375" style="1" bestFit="1" customWidth="1"/>
    <col min="4367" max="4367" width="5.07421875" style="1" customWidth="1"/>
    <col min="4368" max="4368" width="4.69140625" style="1" customWidth="1"/>
    <col min="4369" max="4369" width="7.4609375" style="1" customWidth="1"/>
    <col min="4370" max="4370" width="7.69140625" style="1"/>
    <col min="4371" max="4371" width="7.765625" style="1" bestFit="1" customWidth="1"/>
    <col min="4372" max="4372" width="8.07421875" style="1" bestFit="1" customWidth="1"/>
    <col min="4373" max="4374" width="7.84375" style="1" bestFit="1" customWidth="1"/>
    <col min="4375" max="4608" width="7.69140625" style="1"/>
    <col min="4609" max="4609" width="4.3046875" style="1" customWidth="1"/>
    <col min="4610" max="4610" width="7.07421875" style="1" customWidth="1"/>
    <col min="4611" max="4611" width="6" style="1" customWidth="1"/>
    <col min="4612" max="4612" width="0.69140625" style="1" customWidth="1"/>
    <col min="4613" max="4613" width="7.07421875" style="1" customWidth="1"/>
    <col min="4614" max="4614" width="5.84375" style="1" customWidth="1"/>
    <col min="4615" max="4615" width="6.3046875" style="1" customWidth="1"/>
    <col min="4616" max="4616" width="4.69140625" style="1" customWidth="1"/>
    <col min="4617" max="4617" width="5.84375" style="1" customWidth="1"/>
    <col min="4618" max="4618" width="0.69140625" style="1" customWidth="1"/>
    <col min="4619" max="4619" width="5.53515625" style="1" customWidth="1"/>
    <col min="4620" max="4620" width="6" style="1" customWidth="1"/>
    <col min="4621" max="4621" width="4.84375" style="1" customWidth="1"/>
    <col min="4622" max="4622" width="7.4609375" style="1" bestFit="1" customWidth="1"/>
    <col min="4623" max="4623" width="5.07421875" style="1" customWidth="1"/>
    <col min="4624" max="4624" width="4.69140625" style="1" customWidth="1"/>
    <col min="4625" max="4625" width="7.4609375" style="1" customWidth="1"/>
    <col min="4626" max="4626" width="7.69140625" style="1"/>
    <col min="4627" max="4627" width="7.765625" style="1" bestFit="1" customWidth="1"/>
    <col min="4628" max="4628" width="8.07421875" style="1" bestFit="1" customWidth="1"/>
    <col min="4629" max="4630" width="7.84375" style="1" bestFit="1" customWidth="1"/>
    <col min="4631" max="4864" width="7.69140625" style="1"/>
    <col min="4865" max="4865" width="4.3046875" style="1" customWidth="1"/>
    <col min="4866" max="4866" width="7.07421875" style="1" customWidth="1"/>
    <col min="4867" max="4867" width="6" style="1" customWidth="1"/>
    <col min="4868" max="4868" width="0.69140625" style="1" customWidth="1"/>
    <col min="4869" max="4869" width="7.07421875" style="1" customWidth="1"/>
    <col min="4870" max="4870" width="5.84375" style="1" customWidth="1"/>
    <col min="4871" max="4871" width="6.3046875" style="1" customWidth="1"/>
    <col min="4872" max="4872" width="4.69140625" style="1" customWidth="1"/>
    <col min="4873" max="4873" width="5.84375" style="1" customWidth="1"/>
    <col min="4874" max="4874" width="0.69140625" style="1" customWidth="1"/>
    <col min="4875" max="4875" width="5.53515625" style="1" customWidth="1"/>
    <col min="4876" max="4876" width="6" style="1" customWidth="1"/>
    <col min="4877" max="4877" width="4.84375" style="1" customWidth="1"/>
    <col min="4878" max="4878" width="7.4609375" style="1" bestFit="1" customWidth="1"/>
    <col min="4879" max="4879" width="5.07421875" style="1" customWidth="1"/>
    <col min="4880" max="4880" width="4.69140625" style="1" customWidth="1"/>
    <col min="4881" max="4881" width="7.4609375" style="1" customWidth="1"/>
    <col min="4882" max="4882" width="7.69140625" style="1"/>
    <col min="4883" max="4883" width="7.765625" style="1" bestFit="1" customWidth="1"/>
    <col min="4884" max="4884" width="8.07421875" style="1" bestFit="1" customWidth="1"/>
    <col min="4885" max="4886" width="7.84375" style="1" bestFit="1" customWidth="1"/>
    <col min="4887" max="5120" width="7.69140625" style="1"/>
    <col min="5121" max="5121" width="4.3046875" style="1" customWidth="1"/>
    <col min="5122" max="5122" width="7.07421875" style="1" customWidth="1"/>
    <col min="5123" max="5123" width="6" style="1" customWidth="1"/>
    <col min="5124" max="5124" width="0.69140625" style="1" customWidth="1"/>
    <col min="5125" max="5125" width="7.07421875" style="1" customWidth="1"/>
    <col min="5126" max="5126" width="5.84375" style="1" customWidth="1"/>
    <col min="5127" max="5127" width="6.3046875" style="1" customWidth="1"/>
    <col min="5128" max="5128" width="4.69140625" style="1" customWidth="1"/>
    <col min="5129" max="5129" width="5.84375" style="1" customWidth="1"/>
    <col min="5130" max="5130" width="0.69140625" style="1" customWidth="1"/>
    <col min="5131" max="5131" width="5.53515625" style="1" customWidth="1"/>
    <col min="5132" max="5132" width="6" style="1" customWidth="1"/>
    <col min="5133" max="5133" width="4.84375" style="1" customWidth="1"/>
    <col min="5134" max="5134" width="7.4609375" style="1" bestFit="1" customWidth="1"/>
    <col min="5135" max="5135" width="5.07421875" style="1" customWidth="1"/>
    <col min="5136" max="5136" width="4.69140625" style="1" customWidth="1"/>
    <col min="5137" max="5137" width="7.4609375" style="1" customWidth="1"/>
    <col min="5138" max="5138" width="7.69140625" style="1"/>
    <col min="5139" max="5139" width="7.765625" style="1" bestFit="1" customWidth="1"/>
    <col min="5140" max="5140" width="8.07421875" style="1" bestFit="1" customWidth="1"/>
    <col min="5141" max="5142" width="7.84375" style="1" bestFit="1" customWidth="1"/>
    <col min="5143" max="5376" width="7.69140625" style="1"/>
    <col min="5377" max="5377" width="4.3046875" style="1" customWidth="1"/>
    <col min="5378" max="5378" width="7.07421875" style="1" customWidth="1"/>
    <col min="5379" max="5379" width="6" style="1" customWidth="1"/>
    <col min="5380" max="5380" width="0.69140625" style="1" customWidth="1"/>
    <col min="5381" max="5381" width="7.07421875" style="1" customWidth="1"/>
    <col min="5382" max="5382" width="5.84375" style="1" customWidth="1"/>
    <col min="5383" max="5383" width="6.3046875" style="1" customWidth="1"/>
    <col min="5384" max="5384" width="4.69140625" style="1" customWidth="1"/>
    <col min="5385" max="5385" width="5.84375" style="1" customWidth="1"/>
    <col min="5386" max="5386" width="0.69140625" style="1" customWidth="1"/>
    <col min="5387" max="5387" width="5.53515625" style="1" customWidth="1"/>
    <col min="5388" max="5388" width="6" style="1" customWidth="1"/>
    <col min="5389" max="5389" width="4.84375" style="1" customWidth="1"/>
    <col min="5390" max="5390" width="7.4609375" style="1" bestFit="1" customWidth="1"/>
    <col min="5391" max="5391" width="5.07421875" style="1" customWidth="1"/>
    <col min="5392" max="5392" width="4.69140625" style="1" customWidth="1"/>
    <col min="5393" max="5393" width="7.4609375" style="1" customWidth="1"/>
    <col min="5394" max="5394" width="7.69140625" style="1"/>
    <col min="5395" max="5395" width="7.765625" style="1" bestFit="1" customWidth="1"/>
    <col min="5396" max="5396" width="8.07421875" style="1" bestFit="1" customWidth="1"/>
    <col min="5397" max="5398" width="7.84375" style="1" bestFit="1" customWidth="1"/>
    <col min="5399" max="5632" width="7.69140625" style="1"/>
    <col min="5633" max="5633" width="4.3046875" style="1" customWidth="1"/>
    <col min="5634" max="5634" width="7.07421875" style="1" customWidth="1"/>
    <col min="5635" max="5635" width="6" style="1" customWidth="1"/>
    <col min="5636" max="5636" width="0.69140625" style="1" customWidth="1"/>
    <col min="5637" max="5637" width="7.07421875" style="1" customWidth="1"/>
    <col min="5638" max="5638" width="5.84375" style="1" customWidth="1"/>
    <col min="5639" max="5639" width="6.3046875" style="1" customWidth="1"/>
    <col min="5640" max="5640" width="4.69140625" style="1" customWidth="1"/>
    <col min="5641" max="5641" width="5.84375" style="1" customWidth="1"/>
    <col min="5642" max="5642" width="0.69140625" style="1" customWidth="1"/>
    <col min="5643" max="5643" width="5.53515625" style="1" customWidth="1"/>
    <col min="5644" max="5644" width="6" style="1" customWidth="1"/>
    <col min="5645" max="5645" width="4.84375" style="1" customWidth="1"/>
    <col min="5646" max="5646" width="7.4609375" style="1" bestFit="1" customWidth="1"/>
    <col min="5647" max="5647" width="5.07421875" style="1" customWidth="1"/>
    <col min="5648" max="5648" width="4.69140625" style="1" customWidth="1"/>
    <col min="5649" max="5649" width="7.4609375" style="1" customWidth="1"/>
    <col min="5650" max="5650" width="7.69140625" style="1"/>
    <col min="5651" max="5651" width="7.765625" style="1" bestFit="1" customWidth="1"/>
    <col min="5652" max="5652" width="8.07421875" style="1" bestFit="1" customWidth="1"/>
    <col min="5653" max="5654" width="7.84375" style="1" bestFit="1" customWidth="1"/>
    <col min="5655" max="5888" width="7.69140625" style="1"/>
    <col min="5889" max="5889" width="4.3046875" style="1" customWidth="1"/>
    <col min="5890" max="5890" width="7.07421875" style="1" customWidth="1"/>
    <col min="5891" max="5891" width="6" style="1" customWidth="1"/>
    <col min="5892" max="5892" width="0.69140625" style="1" customWidth="1"/>
    <col min="5893" max="5893" width="7.07421875" style="1" customWidth="1"/>
    <col min="5894" max="5894" width="5.84375" style="1" customWidth="1"/>
    <col min="5895" max="5895" width="6.3046875" style="1" customWidth="1"/>
    <col min="5896" max="5896" width="4.69140625" style="1" customWidth="1"/>
    <col min="5897" max="5897" width="5.84375" style="1" customWidth="1"/>
    <col min="5898" max="5898" width="0.69140625" style="1" customWidth="1"/>
    <col min="5899" max="5899" width="5.53515625" style="1" customWidth="1"/>
    <col min="5900" max="5900" width="6" style="1" customWidth="1"/>
    <col min="5901" max="5901" width="4.84375" style="1" customWidth="1"/>
    <col min="5902" max="5902" width="7.4609375" style="1" bestFit="1" customWidth="1"/>
    <col min="5903" max="5903" width="5.07421875" style="1" customWidth="1"/>
    <col min="5904" max="5904" width="4.69140625" style="1" customWidth="1"/>
    <col min="5905" max="5905" width="7.4609375" style="1" customWidth="1"/>
    <col min="5906" max="5906" width="7.69140625" style="1"/>
    <col min="5907" max="5907" width="7.765625" style="1" bestFit="1" customWidth="1"/>
    <col min="5908" max="5908" width="8.07421875" style="1" bestFit="1" customWidth="1"/>
    <col min="5909" max="5910" width="7.84375" style="1" bestFit="1" customWidth="1"/>
    <col min="5911" max="6144" width="7.69140625" style="1"/>
    <col min="6145" max="6145" width="4.3046875" style="1" customWidth="1"/>
    <col min="6146" max="6146" width="7.07421875" style="1" customWidth="1"/>
    <col min="6147" max="6147" width="6" style="1" customWidth="1"/>
    <col min="6148" max="6148" width="0.69140625" style="1" customWidth="1"/>
    <col min="6149" max="6149" width="7.07421875" style="1" customWidth="1"/>
    <col min="6150" max="6150" width="5.84375" style="1" customWidth="1"/>
    <col min="6151" max="6151" width="6.3046875" style="1" customWidth="1"/>
    <col min="6152" max="6152" width="4.69140625" style="1" customWidth="1"/>
    <col min="6153" max="6153" width="5.84375" style="1" customWidth="1"/>
    <col min="6154" max="6154" width="0.69140625" style="1" customWidth="1"/>
    <col min="6155" max="6155" width="5.53515625" style="1" customWidth="1"/>
    <col min="6156" max="6156" width="6" style="1" customWidth="1"/>
    <col min="6157" max="6157" width="4.84375" style="1" customWidth="1"/>
    <col min="6158" max="6158" width="7.4609375" style="1" bestFit="1" customWidth="1"/>
    <col min="6159" max="6159" width="5.07421875" style="1" customWidth="1"/>
    <col min="6160" max="6160" width="4.69140625" style="1" customWidth="1"/>
    <col min="6161" max="6161" width="7.4609375" style="1" customWidth="1"/>
    <col min="6162" max="6162" width="7.69140625" style="1"/>
    <col min="6163" max="6163" width="7.765625" style="1" bestFit="1" customWidth="1"/>
    <col min="6164" max="6164" width="8.07421875" style="1" bestFit="1" customWidth="1"/>
    <col min="6165" max="6166" width="7.84375" style="1" bestFit="1" customWidth="1"/>
    <col min="6167" max="6400" width="7.69140625" style="1"/>
    <col min="6401" max="6401" width="4.3046875" style="1" customWidth="1"/>
    <col min="6402" max="6402" width="7.07421875" style="1" customWidth="1"/>
    <col min="6403" max="6403" width="6" style="1" customWidth="1"/>
    <col min="6404" max="6404" width="0.69140625" style="1" customWidth="1"/>
    <col min="6405" max="6405" width="7.07421875" style="1" customWidth="1"/>
    <col min="6406" max="6406" width="5.84375" style="1" customWidth="1"/>
    <col min="6407" max="6407" width="6.3046875" style="1" customWidth="1"/>
    <col min="6408" max="6408" width="4.69140625" style="1" customWidth="1"/>
    <col min="6409" max="6409" width="5.84375" style="1" customWidth="1"/>
    <col min="6410" max="6410" width="0.69140625" style="1" customWidth="1"/>
    <col min="6411" max="6411" width="5.53515625" style="1" customWidth="1"/>
    <col min="6412" max="6412" width="6" style="1" customWidth="1"/>
    <col min="6413" max="6413" width="4.84375" style="1" customWidth="1"/>
    <col min="6414" max="6414" width="7.4609375" style="1" bestFit="1" customWidth="1"/>
    <col min="6415" max="6415" width="5.07421875" style="1" customWidth="1"/>
    <col min="6416" max="6416" width="4.69140625" style="1" customWidth="1"/>
    <col min="6417" max="6417" width="7.4609375" style="1" customWidth="1"/>
    <col min="6418" max="6418" width="7.69140625" style="1"/>
    <col min="6419" max="6419" width="7.765625" style="1" bestFit="1" customWidth="1"/>
    <col min="6420" max="6420" width="8.07421875" style="1" bestFit="1" customWidth="1"/>
    <col min="6421" max="6422" width="7.84375" style="1" bestFit="1" customWidth="1"/>
    <col min="6423" max="6656" width="7.69140625" style="1"/>
    <col min="6657" max="6657" width="4.3046875" style="1" customWidth="1"/>
    <col min="6658" max="6658" width="7.07421875" style="1" customWidth="1"/>
    <col min="6659" max="6659" width="6" style="1" customWidth="1"/>
    <col min="6660" max="6660" width="0.69140625" style="1" customWidth="1"/>
    <col min="6661" max="6661" width="7.07421875" style="1" customWidth="1"/>
    <col min="6662" max="6662" width="5.84375" style="1" customWidth="1"/>
    <col min="6663" max="6663" width="6.3046875" style="1" customWidth="1"/>
    <col min="6664" max="6664" width="4.69140625" style="1" customWidth="1"/>
    <col min="6665" max="6665" width="5.84375" style="1" customWidth="1"/>
    <col min="6666" max="6666" width="0.69140625" style="1" customWidth="1"/>
    <col min="6667" max="6667" width="5.53515625" style="1" customWidth="1"/>
    <col min="6668" max="6668" width="6" style="1" customWidth="1"/>
    <col min="6669" max="6669" width="4.84375" style="1" customWidth="1"/>
    <col min="6670" max="6670" width="7.4609375" style="1" bestFit="1" customWidth="1"/>
    <col min="6671" max="6671" width="5.07421875" style="1" customWidth="1"/>
    <col min="6672" max="6672" width="4.69140625" style="1" customWidth="1"/>
    <col min="6673" max="6673" width="7.4609375" style="1" customWidth="1"/>
    <col min="6674" max="6674" width="7.69140625" style="1"/>
    <col min="6675" max="6675" width="7.765625" style="1" bestFit="1" customWidth="1"/>
    <col min="6676" max="6676" width="8.07421875" style="1" bestFit="1" customWidth="1"/>
    <col min="6677" max="6678" width="7.84375" style="1" bestFit="1" customWidth="1"/>
    <col min="6679" max="6912" width="7.69140625" style="1"/>
    <col min="6913" max="6913" width="4.3046875" style="1" customWidth="1"/>
    <col min="6914" max="6914" width="7.07421875" style="1" customWidth="1"/>
    <col min="6915" max="6915" width="6" style="1" customWidth="1"/>
    <col min="6916" max="6916" width="0.69140625" style="1" customWidth="1"/>
    <col min="6917" max="6917" width="7.07421875" style="1" customWidth="1"/>
    <col min="6918" max="6918" width="5.84375" style="1" customWidth="1"/>
    <col min="6919" max="6919" width="6.3046875" style="1" customWidth="1"/>
    <col min="6920" max="6920" width="4.69140625" style="1" customWidth="1"/>
    <col min="6921" max="6921" width="5.84375" style="1" customWidth="1"/>
    <col min="6922" max="6922" width="0.69140625" style="1" customWidth="1"/>
    <col min="6923" max="6923" width="5.53515625" style="1" customWidth="1"/>
    <col min="6924" max="6924" width="6" style="1" customWidth="1"/>
    <col min="6925" max="6925" width="4.84375" style="1" customWidth="1"/>
    <col min="6926" max="6926" width="7.4609375" style="1" bestFit="1" customWidth="1"/>
    <col min="6927" max="6927" width="5.07421875" style="1" customWidth="1"/>
    <col min="6928" max="6928" width="4.69140625" style="1" customWidth="1"/>
    <col min="6929" max="6929" width="7.4609375" style="1" customWidth="1"/>
    <col min="6930" max="6930" width="7.69140625" style="1"/>
    <col min="6931" max="6931" width="7.765625" style="1" bestFit="1" customWidth="1"/>
    <col min="6932" max="6932" width="8.07421875" style="1" bestFit="1" customWidth="1"/>
    <col min="6933" max="6934" width="7.84375" style="1" bestFit="1" customWidth="1"/>
    <col min="6935" max="7168" width="7.69140625" style="1"/>
    <col min="7169" max="7169" width="4.3046875" style="1" customWidth="1"/>
    <col min="7170" max="7170" width="7.07421875" style="1" customWidth="1"/>
    <col min="7171" max="7171" width="6" style="1" customWidth="1"/>
    <col min="7172" max="7172" width="0.69140625" style="1" customWidth="1"/>
    <col min="7173" max="7173" width="7.07421875" style="1" customWidth="1"/>
    <col min="7174" max="7174" width="5.84375" style="1" customWidth="1"/>
    <col min="7175" max="7175" width="6.3046875" style="1" customWidth="1"/>
    <col min="7176" max="7176" width="4.69140625" style="1" customWidth="1"/>
    <col min="7177" max="7177" width="5.84375" style="1" customWidth="1"/>
    <col min="7178" max="7178" width="0.69140625" style="1" customWidth="1"/>
    <col min="7179" max="7179" width="5.53515625" style="1" customWidth="1"/>
    <col min="7180" max="7180" width="6" style="1" customWidth="1"/>
    <col min="7181" max="7181" width="4.84375" style="1" customWidth="1"/>
    <col min="7182" max="7182" width="7.4609375" style="1" bestFit="1" customWidth="1"/>
    <col min="7183" max="7183" width="5.07421875" style="1" customWidth="1"/>
    <col min="7184" max="7184" width="4.69140625" style="1" customWidth="1"/>
    <col min="7185" max="7185" width="7.4609375" style="1" customWidth="1"/>
    <col min="7186" max="7186" width="7.69140625" style="1"/>
    <col min="7187" max="7187" width="7.765625" style="1" bestFit="1" customWidth="1"/>
    <col min="7188" max="7188" width="8.07421875" style="1" bestFit="1" customWidth="1"/>
    <col min="7189" max="7190" width="7.84375" style="1" bestFit="1" customWidth="1"/>
    <col min="7191" max="7424" width="7.69140625" style="1"/>
    <col min="7425" max="7425" width="4.3046875" style="1" customWidth="1"/>
    <col min="7426" max="7426" width="7.07421875" style="1" customWidth="1"/>
    <col min="7427" max="7427" width="6" style="1" customWidth="1"/>
    <col min="7428" max="7428" width="0.69140625" style="1" customWidth="1"/>
    <col min="7429" max="7429" width="7.07421875" style="1" customWidth="1"/>
    <col min="7430" max="7430" width="5.84375" style="1" customWidth="1"/>
    <col min="7431" max="7431" width="6.3046875" style="1" customWidth="1"/>
    <col min="7432" max="7432" width="4.69140625" style="1" customWidth="1"/>
    <col min="7433" max="7433" width="5.84375" style="1" customWidth="1"/>
    <col min="7434" max="7434" width="0.69140625" style="1" customWidth="1"/>
    <col min="7435" max="7435" width="5.53515625" style="1" customWidth="1"/>
    <col min="7436" max="7436" width="6" style="1" customWidth="1"/>
    <col min="7437" max="7437" width="4.84375" style="1" customWidth="1"/>
    <col min="7438" max="7438" width="7.4609375" style="1" bestFit="1" customWidth="1"/>
    <col min="7439" max="7439" width="5.07421875" style="1" customWidth="1"/>
    <col min="7440" max="7440" width="4.69140625" style="1" customWidth="1"/>
    <col min="7441" max="7441" width="7.4609375" style="1" customWidth="1"/>
    <col min="7442" max="7442" width="7.69140625" style="1"/>
    <col min="7443" max="7443" width="7.765625" style="1" bestFit="1" customWidth="1"/>
    <col min="7444" max="7444" width="8.07421875" style="1" bestFit="1" customWidth="1"/>
    <col min="7445" max="7446" width="7.84375" style="1" bestFit="1" customWidth="1"/>
    <col min="7447" max="7680" width="7.69140625" style="1"/>
    <col min="7681" max="7681" width="4.3046875" style="1" customWidth="1"/>
    <col min="7682" max="7682" width="7.07421875" style="1" customWidth="1"/>
    <col min="7683" max="7683" width="6" style="1" customWidth="1"/>
    <col min="7684" max="7684" width="0.69140625" style="1" customWidth="1"/>
    <col min="7685" max="7685" width="7.07421875" style="1" customWidth="1"/>
    <col min="7686" max="7686" width="5.84375" style="1" customWidth="1"/>
    <col min="7687" max="7687" width="6.3046875" style="1" customWidth="1"/>
    <col min="7688" max="7688" width="4.69140625" style="1" customWidth="1"/>
    <col min="7689" max="7689" width="5.84375" style="1" customWidth="1"/>
    <col min="7690" max="7690" width="0.69140625" style="1" customWidth="1"/>
    <col min="7691" max="7691" width="5.53515625" style="1" customWidth="1"/>
    <col min="7692" max="7692" width="6" style="1" customWidth="1"/>
    <col min="7693" max="7693" width="4.84375" style="1" customWidth="1"/>
    <col min="7694" max="7694" width="7.4609375" style="1" bestFit="1" customWidth="1"/>
    <col min="7695" max="7695" width="5.07421875" style="1" customWidth="1"/>
    <col min="7696" max="7696" width="4.69140625" style="1" customWidth="1"/>
    <col min="7697" max="7697" width="7.4609375" style="1" customWidth="1"/>
    <col min="7698" max="7698" width="7.69140625" style="1"/>
    <col min="7699" max="7699" width="7.765625" style="1" bestFit="1" customWidth="1"/>
    <col min="7700" max="7700" width="8.07421875" style="1" bestFit="1" customWidth="1"/>
    <col min="7701" max="7702" width="7.84375" style="1" bestFit="1" customWidth="1"/>
    <col min="7703" max="7936" width="7.69140625" style="1"/>
    <col min="7937" max="7937" width="4.3046875" style="1" customWidth="1"/>
    <col min="7938" max="7938" width="7.07421875" style="1" customWidth="1"/>
    <col min="7939" max="7939" width="6" style="1" customWidth="1"/>
    <col min="7940" max="7940" width="0.69140625" style="1" customWidth="1"/>
    <col min="7941" max="7941" width="7.07421875" style="1" customWidth="1"/>
    <col min="7942" max="7942" width="5.84375" style="1" customWidth="1"/>
    <col min="7943" max="7943" width="6.3046875" style="1" customWidth="1"/>
    <col min="7944" max="7944" width="4.69140625" style="1" customWidth="1"/>
    <col min="7945" max="7945" width="5.84375" style="1" customWidth="1"/>
    <col min="7946" max="7946" width="0.69140625" style="1" customWidth="1"/>
    <col min="7947" max="7947" width="5.53515625" style="1" customWidth="1"/>
    <col min="7948" max="7948" width="6" style="1" customWidth="1"/>
    <col min="7949" max="7949" width="4.84375" style="1" customWidth="1"/>
    <col min="7950" max="7950" width="7.4609375" style="1" bestFit="1" customWidth="1"/>
    <col min="7951" max="7951" width="5.07421875" style="1" customWidth="1"/>
    <col min="7952" max="7952" width="4.69140625" style="1" customWidth="1"/>
    <col min="7953" max="7953" width="7.4609375" style="1" customWidth="1"/>
    <col min="7954" max="7954" width="7.69140625" style="1"/>
    <col min="7955" max="7955" width="7.765625" style="1" bestFit="1" customWidth="1"/>
    <col min="7956" max="7956" width="8.07421875" style="1" bestFit="1" customWidth="1"/>
    <col min="7957" max="7958" width="7.84375" style="1" bestFit="1" customWidth="1"/>
    <col min="7959" max="8192" width="7.69140625" style="1"/>
    <col min="8193" max="8193" width="4.3046875" style="1" customWidth="1"/>
    <col min="8194" max="8194" width="7.07421875" style="1" customWidth="1"/>
    <col min="8195" max="8195" width="6" style="1" customWidth="1"/>
    <col min="8196" max="8196" width="0.69140625" style="1" customWidth="1"/>
    <col min="8197" max="8197" width="7.07421875" style="1" customWidth="1"/>
    <col min="8198" max="8198" width="5.84375" style="1" customWidth="1"/>
    <col min="8199" max="8199" width="6.3046875" style="1" customWidth="1"/>
    <col min="8200" max="8200" width="4.69140625" style="1" customWidth="1"/>
    <col min="8201" max="8201" width="5.84375" style="1" customWidth="1"/>
    <col min="8202" max="8202" width="0.69140625" style="1" customWidth="1"/>
    <col min="8203" max="8203" width="5.53515625" style="1" customWidth="1"/>
    <col min="8204" max="8204" width="6" style="1" customWidth="1"/>
    <col min="8205" max="8205" width="4.84375" style="1" customWidth="1"/>
    <col min="8206" max="8206" width="7.4609375" style="1" bestFit="1" customWidth="1"/>
    <col min="8207" max="8207" width="5.07421875" style="1" customWidth="1"/>
    <col min="8208" max="8208" width="4.69140625" style="1" customWidth="1"/>
    <col min="8209" max="8209" width="7.4609375" style="1" customWidth="1"/>
    <col min="8210" max="8210" width="7.69140625" style="1"/>
    <col min="8211" max="8211" width="7.765625" style="1" bestFit="1" customWidth="1"/>
    <col min="8212" max="8212" width="8.07421875" style="1" bestFit="1" customWidth="1"/>
    <col min="8213" max="8214" width="7.84375" style="1" bestFit="1" customWidth="1"/>
    <col min="8215" max="8448" width="7.69140625" style="1"/>
    <col min="8449" max="8449" width="4.3046875" style="1" customWidth="1"/>
    <col min="8450" max="8450" width="7.07421875" style="1" customWidth="1"/>
    <col min="8451" max="8451" width="6" style="1" customWidth="1"/>
    <col min="8452" max="8452" width="0.69140625" style="1" customWidth="1"/>
    <col min="8453" max="8453" width="7.07421875" style="1" customWidth="1"/>
    <col min="8454" max="8454" width="5.84375" style="1" customWidth="1"/>
    <col min="8455" max="8455" width="6.3046875" style="1" customWidth="1"/>
    <col min="8456" max="8456" width="4.69140625" style="1" customWidth="1"/>
    <col min="8457" max="8457" width="5.84375" style="1" customWidth="1"/>
    <col min="8458" max="8458" width="0.69140625" style="1" customWidth="1"/>
    <col min="8459" max="8459" width="5.53515625" style="1" customWidth="1"/>
    <col min="8460" max="8460" width="6" style="1" customWidth="1"/>
    <col min="8461" max="8461" width="4.84375" style="1" customWidth="1"/>
    <col min="8462" max="8462" width="7.4609375" style="1" bestFit="1" customWidth="1"/>
    <col min="8463" max="8463" width="5.07421875" style="1" customWidth="1"/>
    <col min="8464" max="8464" width="4.69140625" style="1" customWidth="1"/>
    <col min="8465" max="8465" width="7.4609375" style="1" customWidth="1"/>
    <col min="8466" max="8466" width="7.69140625" style="1"/>
    <col min="8467" max="8467" width="7.765625" style="1" bestFit="1" customWidth="1"/>
    <col min="8468" max="8468" width="8.07421875" style="1" bestFit="1" customWidth="1"/>
    <col min="8469" max="8470" width="7.84375" style="1" bestFit="1" customWidth="1"/>
    <col min="8471" max="8704" width="7.69140625" style="1"/>
    <col min="8705" max="8705" width="4.3046875" style="1" customWidth="1"/>
    <col min="8706" max="8706" width="7.07421875" style="1" customWidth="1"/>
    <col min="8707" max="8707" width="6" style="1" customWidth="1"/>
    <col min="8708" max="8708" width="0.69140625" style="1" customWidth="1"/>
    <col min="8709" max="8709" width="7.07421875" style="1" customWidth="1"/>
    <col min="8710" max="8710" width="5.84375" style="1" customWidth="1"/>
    <col min="8711" max="8711" width="6.3046875" style="1" customWidth="1"/>
    <col min="8712" max="8712" width="4.69140625" style="1" customWidth="1"/>
    <col min="8713" max="8713" width="5.84375" style="1" customWidth="1"/>
    <col min="8714" max="8714" width="0.69140625" style="1" customWidth="1"/>
    <col min="8715" max="8715" width="5.53515625" style="1" customWidth="1"/>
    <col min="8716" max="8716" width="6" style="1" customWidth="1"/>
    <col min="8717" max="8717" width="4.84375" style="1" customWidth="1"/>
    <col min="8718" max="8718" width="7.4609375" style="1" bestFit="1" customWidth="1"/>
    <col min="8719" max="8719" width="5.07421875" style="1" customWidth="1"/>
    <col min="8720" max="8720" width="4.69140625" style="1" customWidth="1"/>
    <col min="8721" max="8721" width="7.4609375" style="1" customWidth="1"/>
    <col min="8722" max="8722" width="7.69140625" style="1"/>
    <col min="8723" max="8723" width="7.765625" style="1" bestFit="1" customWidth="1"/>
    <col min="8724" max="8724" width="8.07421875" style="1" bestFit="1" customWidth="1"/>
    <col min="8725" max="8726" width="7.84375" style="1" bestFit="1" customWidth="1"/>
    <col min="8727" max="8960" width="7.69140625" style="1"/>
    <col min="8961" max="8961" width="4.3046875" style="1" customWidth="1"/>
    <col min="8962" max="8962" width="7.07421875" style="1" customWidth="1"/>
    <col min="8963" max="8963" width="6" style="1" customWidth="1"/>
    <col min="8964" max="8964" width="0.69140625" style="1" customWidth="1"/>
    <col min="8965" max="8965" width="7.07421875" style="1" customWidth="1"/>
    <col min="8966" max="8966" width="5.84375" style="1" customWidth="1"/>
    <col min="8967" max="8967" width="6.3046875" style="1" customWidth="1"/>
    <col min="8968" max="8968" width="4.69140625" style="1" customWidth="1"/>
    <col min="8969" max="8969" width="5.84375" style="1" customWidth="1"/>
    <col min="8970" max="8970" width="0.69140625" style="1" customWidth="1"/>
    <col min="8971" max="8971" width="5.53515625" style="1" customWidth="1"/>
    <col min="8972" max="8972" width="6" style="1" customWidth="1"/>
    <col min="8973" max="8973" width="4.84375" style="1" customWidth="1"/>
    <col min="8974" max="8974" width="7.4609375" style="1" bestFit="1" customWidth="1"/>
    <col min="8975" max="8975" width="5.07421875" style="1" customWidth="1"/>
    <col min="8976" max="8976" width="4.69140625" style="1" customWidth="1"/>
    <col min="8977" max="8977" width="7.4609375" style="1" customWidth="1"/>
    <col min="8978" max="8978" width="7.69140625" style="1"/>
    <col min="8979" max="8979" width="7.765625" style="1" bestFit="1" customWidth="1"/>
    <col min="8980" max="8980" width="8.07421875" style="1" bestFit="1" customWidth="1"/>
    <col min="8981" max="8982" width="7.84375" style="1" bestFit="1" customWidth="1"/>
    <col min="8983" max="9216" width="7.69140625" style="1"/>
    <col min="9217" max="9217" width="4.3046875" style="1" customWidth="1"/>
    <col min="9218" max="9218" width="7.07421875" style="1" customWidth="1"/>
    <col min="9219" max="9219" width="6" style="1" customWidth="1"/>
    <col min="9220" max="9220" width="0.69140625" style="1" customWidth="1"/>
    <col min="9221" max="9221" width="7.07421875" style="1" customWidth="1"/>
    <col min="9222" max="9222" width="5.84375" style="1" customWidth="1"/>
    <col min="9223" max="9223" width="6.3046875" style="1" customWidth="1"/>
    <col min="9224" max="9224" width="4.69140625" style="1" customWidth="1"/>
    <col min="9225" max="9225" width="5.84375" style="1" customWidth="1"/>
    <col min="9226" max="9226" width="0.69140625" style="1" customWidth="1"/>
    <col min="9227" max="9227" width="5.53515625" style="1" customWidth="1"/>
    <col min="9228" max="9228" width="6" style="1" customWidth="1"/>
    <col min="9229" max="9229" width="4.84375" style="1" customWidth="1"/>
    <col min="9230" max="9230" width="7.4609375" style="1" bestFit="1" customWidth="1"/>
    <col min="9231" max="9231" width="5.07421875" style="1" customWidth="1"/>
    <col min="9232" max="9232" width="4.69140625" style="1" customWidth="1"/>
    <col min="9233" max="9233" width="7.4609375" style="1" customWidth="1"/>
    <col min="9234" max="9234" width="7.69140625" style="1"/>
    <col min="9235" max="9235" width="7.765625" style="1" bestFit="1" customWidth="1"/>
    <col min="9236" max="9236" width="8.07421875" style="1" bestFit="1" customWidth="1"/>
    <col min="9237" max="9238" width="7.84375" style="1" bestFit="1" customWidth="1"/>
    <col min="9239" max="9472" width="7.69140625" style="1"/>
    <col min="9473" max="9473" width="4.3046875" style="1" customWidth="1"/>
    <col min="9474" max="9474" width="7.07421875" style="1" customWidth="1"/>
    <col min="9475" max="9475" width="6" style="1" customWidth="1"/>
    <col min="9476" max="9476" width="0.69140625" style="1" customWidth="1"/>
    <col min="9477" max="9477" width="7.07421875" style="1" customWidth="1"/>
    <col min="9478" max="9478" width="5.84375" style="1" customWidth="1"/>
    <col min="9479" max="9479" width="6.3046875" style="1" customWidth="1"/>
    <col min="9480" max="9480" width="4.69140625" style="1" customWidth="1"/>
    <col min="9481" max="9481" width="5.84375" style="1" customWidth="1"/>
    <col min="9482" max="9482" width="0.69140625" style="1" customWidth="1"/>
    <col min="9483" max="9483" width="5.53515625" style="1" customWidth="1"/>
    <col min="9484" max="9484" width="6" style="1" customWidth="1"/>
    <col min="9485" max="9485" width="4.84375" style="1" customWidth="1"/>
    <col min="9486" max="9486" width="7.4609375" style="1" bestFit="1" customWidth="1"/>
    <col min="9487" max="9487" width="5.07421875" style="1" customWidth="1"/>
    <col min="9488" max="9488" width="4.69140625" style="1" customWidth="1"/>
    <col min="9489" max="9489" width="7.4609375" style="1" customWidth="1"/>
    <col min="9490" max="9490" width="7.69140625" style="1"/>
    <col min="9491" max="9491" width="7.765625" style="1" bestFit="1" customWidth="1"/>
    <col min="9492" max="9492" width="8.07421875" style="1" bestFit="1" customWidth="1"/>
    <col min="9493" max="9494" width="7.84375" style="1" bestFit="1" customWidth="1"/>
    <col min="9495" max="9728" width="7.69140625" style="1"/>
    <col min="9729" max="9729" width="4.3046875" style="1" customWidth="1"/>
    <col min="9730" max="9730" width="7.07421875" style="1" customWidth="1"/>
    <col min="9731" max="9731" width="6" style="1" customWidth="1"/>
    <col min="9732" max="9732" width="0.69140625" style="1" customWidth="1"/>
    <col min="9733" max="9733" width="7.07421875" style="1" customWidth="1"/>
    <col min="9734" max="9734" width="5.84375" style="1" customWidth="1"/>
    <col min="9735" max="9735" width="6.3046875" style="1" customWidth="1"/>
    <col min="9736" max="9736" width="4.69140625" style="1" customWidth="1"/>
    <col min="9737" max="9737" width="5.84375" style="1" customWidth="1"/>
    <col min="9738" max="9738" width="0.69140625" style="1" customWidth="1"/>
    <col min="9739" max="9739" width="5.53515625" style="1" customWidth="1"/>
    <col min="9740" max="9740" width="6" style="1" customWidth="1"/>
    <col min="9741" max="9741" width="4.84375" style="1" customWidth="1"/>
    <col min="9742" max="9742" width="7.4609375" style="1" bestFit="1" customWidth="1"/>
    <col min="9743" max="9743" width="5.07421875" style="1" customWidth="1"/>
    <col min="9744" max="9744" width="4.69140625" style="1" customWidth="1"/>
    <col min="9745" max="9745" width="7.4609375" style="1" customWidth="1"/>
    <col min="9746" max="9746" width="7.69140625" style="1"/>
    <col min="9747" max="9747" width="7.765625" style="1" bestFit="1" customWidth="1"/>
    <col min="9748" max="9748" width="8.07421875" style="1" bestFit="1" customWidth="1"/>
    <col min="9749" max="9750" width="7.84375" style="1" bestFit="1" customWidth="1"/>
    <col min="9751" max="9984" width="7.69140625" style="1"/>
    <col min="9985" max="9985" width="4.3046875" style="1" customWidth="1"/>
    <col min="9986" max="9986" width="7.07421875" style="1" customWidth="1"/>
    <col min="9987" max="9987" width="6" style="1" customWidth="1"/>
    <col min="9988" max="9988" width="0.69140625" style="1" customWidth="1"/>
    <col min="9989" max="9989" width="7.07421875" style="1" customWidth="1"/>
    <col min="9990" max="9990" width="5.84375" style="1" customWidth="1"/>
    <col min="9991" max="9991" width="6.3046875" style="1" customWidth="1"/>
    <col min="9992" max="9992" width="4.69140625" style="1" customWidth="1"/>
    <col min="9993" max="9993" width="5.84375" style="1" customWidth="1"/>
    <col min="9994" max="9994" width="0.69140625" style="1" customWidth="1"/>
    <col min="9995" max="9995" width="5.53515625" style="1" customWidth="1"/>
    <col min="9996" max="9996" width="6" style="1" customWidth="1"/>
    <col min="9997" max="9997" width="4.84375" style="1" customWidth="1"/>
    <col min="9998" max="9998" width="7.4609375" style="1" bestFit="1" customWidth="1"/>
    <col min="9999" max="9999" width="5.07421875" style="1" customWidth="1"/>
    <col min="10000" max="10000" width="4.69140625" style="1" customWidth="1"/>
    <col min="10001" max="10001" width="7.4609375" style="1" customWidth="1"/>
    <col min="10002" max="10002" width="7.69140625" style="1"/>
    <col min="10003" max="10003" width="7.765625" style="1" bestFit="1" customWidth="1"/>
    <col min="10004" max="10004" width="8.07421875" style="1" bestFit="1" customWidth="1"/>
    <col min="10005" max="10006" width="7.84375" style="1" bestFit="1" customWidth="1"/>
    <col min="10007" max="10240" width="7.69140625" style="1"/>
    <col min="10241" max="10241" width="4.3046875" style="1" customWidth="1"/>
    <col min="10242" max="10242" width="7.07421875" style="1" customWidth="1"/>
    <col min="10243" max="10243" width="6" style="1" customWidth="1"/>
    <col min="10244" max="10244" width="0.69140625" style="1" customWidth="1"/>
    <col min="10245" max="10245" width="7.07421875" style="1" customWidth="1"/>
    <col min="10246" max="10246" width="5.84375" style="1" customWidth="1"/>
    <col min="10247" max="10247" width="6.3046875" style="1" customWidth="1"/>
    <col min="10248" max="10248" width="4.69140625" style="1" customWidth="1"/>
    <col min="10249" max="10249" width="5.84375" style="1" customWidth="1"/>
    <col min="10250" max="10250" width="0.69140625" style="1" customWidth="1"/>
    <col min="10251" max="10251" width="5.53515625" style="1" customWidth="1"/>
    <col min="10252" max="10252" width="6" style="1" customWidth="1"/>
    <col min="10253" max="10253" width="4.84375" style="1" customWidth="1"/>
    <col min="10254" max="10254" width="7.4609375" style="1" bestFit="1" customWidth="1"/>
    <col min="10255" max="10255" width="5.07421875" style="1" customWidth="1"/>
    <col min="10256" max="10256" width="4.69140625" style="1" customWidth="1"/>
    <col min="10257" max="10257" width="7.4609375" style="1" customWidth="1"/>
    <col min="10258" max="10258" width="7.69140625" style="1"/>
    <col min="10259" max="10259" width="7.765625" style="1" bestFit="1" customWidth="1"/>
    <col min="10260" max="10260" width="8.07421875" style="1" bestFit="1" customWidth="1"/>
    <col min="10261" max="10262" width="7.84375" style="1" bestFit="1" customWidth="1"/>
    <col min="10263" max="10496" width="7.69140625" style="1"/>
    <col min="10497" max="10497" width="4.3046875" style="1" customWidth="1"/>
    <col min="10498" max="10498" width="7.07421875" style="1" customWidth="1"/>
    <col min="10499" max="10499" width="6" style="1" customWidth="1"/>
    <col min="10500" max="10500" width="0.69140625" style="1" customWidth="1"/>
    <col min="10501" max="10501" width="7.07421875" style="1" customWidth="1"/>
    <col min="10502" max="10502" width="5.84375" style="1" customWidth="1"/>
    <col min="10503" max="10503" width="6.3046875" style="1" customWidth="1"/>
    <col min="10504" max="10504" width="4.69140625" style="1" customWidth="1"/>
    <col min="10505" max="10505" width="5.84375" style="1" customWidth="1"/>
    <col min="10506" max="10506" width="0.69140625" style="1" customWidth="1"/>
    <col min="10507" max="10507" width="5.53515625" style="1" customWidth="1"/>
    <col min="10508" max="10508" width="6" style="1" customWidth="1"/>
    <col min="10509" max="10509" width="4.84375" style="1" customWidth="1"/>
    <col min="10510" max="10510" width="7.4609375" style="1" bestFit="1" customWidth="1"/>
    <col min="10511" max="10511" width="5.07421875" style="1" customWidth="1"/>
    <col min="10512" max="10512" width="4.69140625" style="1" customWidth="1"/>
    <col min="10513" max="10513" width="7.4609375" style="1" customWidth="1"/>
    <col min="10514" max="10514" width="7.69140625" style="1"/>
    <col min="10515" max="10515" width="7.765625" style="1" bestFit="1" customWidth="1"/>
    <col min="10516" max="10516" width="8.07421875" style="1" bestFit="1" customWidth="1"/>
    <col min="10517" max="10518" width="7.84375" style="1" bestFit="1" customWidth="1"/>
    <col min="10519" max="10752" width="7.69140625" style="1"/>
    <col min="10753" max="10753" width="4.3046875" style="1" customWidth="1"/>
    <col min="10754" max="10754" width="7.07421875" style="1" customWidth="1"/>
    <col min="10755" max="10755" width="6" style="1" customWidth="1"/>
    <col min="10756" max="10756" width="0.69140625" style="1" customWidth="1"/>
    <col min="10757" max="10757" width="7.07421875" style="1" customWidth="1"/>
    <col min="10758" max="10758" width="5.84375" style="1" customWidth="1"/>
    <col min="10759" max="10759" width="6.3046875" style="1" customWidth="1"/>
    <col min="10760" max="10760" width="4.69140625" style="1" customWidth="1"/>
    <col min="10761" max="10761" width="5.84375" style="1" customWidth="1"/>
    <col min="10762" max="10762" width="0.69140625" style="1" customWidth="1"/>
    <col min="10763" max="10763" width="5.53515625" style="1" customWidth="1"/>
    <col min="10764" max="10764" width="6" style="1" customWidth="1"/>
    <col min="10765" max="10765" width="4.84375" style="1" customWidth="1"/>
    <col min="10766" max="10766" width="7.4609375" style="1" bestFit="1" customWidth="1"/>
    <col min="10767" max="10767" width="5.07421875" style="1" customWidth="1"/>
    <col min="10768" max="10768" width="4.69140625" style="1" customWidth="1"/>
    <col min="10769" max="10769" width="7.4609375" style="1" customWidth="1"/>
    <col min="10770" max="10770" width="7.69140625" style="1"/>
    <col min="10771" max="10771" width="7.765625" style="1" bestFit="1" customWidth="1"/>
    <col min="10772" max="10772" width="8.07421875" style="1" bestFit="1" customWidth="1"/>
    <col min="10773" max="10774" width="7.84375" style="1" bestFit="1" customWidth="1"/>
    <col min="10775" max="11008" width="7.69140625" style="1"/>
    <col min="11009" max="11009" width="4.3046875" style="1" customWidth="1"/>
    <col min="11010" max="11010" width="7.07421875" style="1" customWidth="1"/>
    <col min="11011" max="11011" width="6" style="1" customWidth="1"/>
    <col min="11012" max="11012" width="0.69140625" style="1" customWidth="1"/>
    <col min="11013" max="11013" width="7.07421875" style="1" customWidth="1"/>
    <col min="11014" max="11014" width="5.84375" style="1" customWidth="1"/>
    <col min="11015" max="11015" width="6.3046875" style="1" customWidth="1"/>
    <col min="11016" max="11016" width="4.69140625" style="1" customWidth="1"/>
    <col min="11017" max="11017" width="5.84375" style="1" customWidth="1"/>
    <col min="11018" max="11018" width="0.69140625" style="1" customWidth="1"/>
    <col min="11019" max="11019" width="5.53515625" style="1" customWidth="1"/>
    <col min="11020" max="11020" width="6" style="1" customWidth="1"/>
    <col min="11021" max="11021" width="4.84375" style="1" customWidth="1"/>
    <col min="11022" max="11022" width="7.4609375" style="1" bestFit="1" customWidth="1"/>
    <col min="11023" max="11023" width="5.07421875" style="1" customWidth="1"/>
    <col min="11024" max="11024" width="4.69140625" style="1" customWidth="1"/>
    <col min="11025" max="11025" width="7.4609375" style="1" customWidth="1"/>
    <col min="11026" max="11026" width="7.69140625" style="1"/>
    <col min="11027" max="11027" width="7.765625" style="1" bestFit="1" customWidth="1"/>
    <col min="11028" max="11028" width="8.07421875" style="1" bestFit="1" customWidth="1"/>
    <col min="11029" max="11030" width="7.84375" style="1" bestFit="1" customWidth="1"/>
    <col min="11031" max="11264" width="7.69140625" style="1"/>
    <col min="11265" max="11265" width="4.3046875" style="1" customWidth="1"/>
    <col min="11266" max="11266" width="7.07421875" style="1" customWidth="1"/>
    <col min="11267" max="11267" width="6" style="1" customWidth="1"/>
    <col min="11268" max="11268" width="0.69140625" style="1" customWidth="1"/>
    <col min="11269" max="11269" width="7.07421875" style="1" customWidth="1"/>
    <col min="11270" max="11270" width="5.84375" style="1" customWidth="1"/>
    <col min="11271" max="11271" width="6.3046875" style="1" customWidth="1"/>
    <col min="11272" max="11272" width="4.69140625" style="1" customWidth="1"/>
    <col min="11273" max="11273" width="5.84375" style="1" customWidth="1"/>
    <col min="11274" max="11274" width="0.69140625" style="1" customWidth="1"/>
    <col min="11275" max="11275" width="5.53515625" style="1" customWidth="1"/>
    <col min="11276" max="11276" width="6" style="1" customWidth="1"/>
    <col min="11277" max="11277" width="4.84375" style="1" customWidth="1"/>
    <col min="11278" max="11278" width="7.4609375" style="1" bestFit="1" customWidth="1"/>
    <col min="11279" max="11279" width="5.07421875" style="1" customWidth="1"/>
    <col min="11280" max="11280" width="4.69140625" style="1" customWidth="1"/>
    <col min="11281" max="11281" width="7.4609375" style="1" customWidth="1"/>
    <col min="11282" max="11282" width="7.69140625" style="1"/>
    <col min="11283" max="11283" width="7.765625" style="1" bestFit="1" customWidth="1"/>
    <col min="11284" max="11284" width="8.07421875" style="1" bestFit="1" customWidth="1"/>
    <col min="11285" max="11286" width="7.84375" style="1" bestFit="1" customWidth="1"/>
    <col min="11287" max="11520" width="7.69140625" style="1"/>
    <col min="11521" max="11521" width="4.3046875" style="1" customWidth="1"/>
    <col min="11522" max="11522" width="7.07421875" style="1" customWidth="1"/>
    <col min="11523" max="11523" width="6" style="1" customWidth="1"/>
    <col min="11524" max="11524" width="0.69140625" style="1" customWidth="1"/>
    <col min="11525" max="11525" width="7.07421875" style="1" customWidth="1"/>
    <col min="11526" max="11526" width="5.84375" style="1" customWidth="1"/>
    <col min="11527" max="11527" width="6.3046875" style="1" customWidth="1"/>
    <col min="11528" max="11528" width="4.69140625" style="1" customWidth="1"/>
    <col min="11529" max="11529" width="5.84375" style="1" customWidth="1"/>
    <col min="11530" max="11530" width="0.69140625" style="1" customWidth="1"/>
    <col min="11531" max="11531" width="5.53515625" style="1" customWidth="1"/>
    <col min="11532" max="11532" width="6" style="1" customWidth="1"/>
    <col min="11533" max="11533" width="4.84375" style="1" customWidth="1"/>
    <col min="11534" max="11534" width="7.4609375" style="1" bestFit="1" customWidth="1"/>
    <col min="11535" max="11535" width="5.07421875" style="1" customWidth="1"/>
    <col min="11536" max="11536" width="4.69140625" style="1" customWidth="1"/>
    <col min="11537" max="11537" width="7.4609375" style="1" customWidth="1"/>
    <col min="11538" max="11538" width="7.69140625" style="1"/>
    <col min="11539" max="11539" width="7.765625" style="1" bestFit="1" customWidth="1"/>
    <col min="11540" max="11540" width="8.07421875" style="1" bestFit="1" customWidth="1"/>
    <col min="11541" max="11542" width="7.84375" style="1" bestFit="1" customWidth="1"/>
    <col min="11543" max="11776" width="7.69140625" style="1"/>
    <col min="11777" max="11777" width="4.3046875" style="1" customWidth="1"/>
    <col min="11778" max="11778" width="7.07421875" style="1" customWidth="1"/>
    <col min="11779" max="11779" width="6" style="1" customWidth="1"/>
    <col min="11780" max="11780" width="0.69140625" style="1" customWidth="1"/>
    <col min="11781" max="11781" width="7.07421875" style="1" customWidth="1"/>
    <col min="11782" max="11782" width="5.84375" style="1" customWidth="1"/>
    <col min="11783" max="11783" width="6.3046875" style="1" customWidth="1"/>
    <col min="11784" max="11784" width="4.69140625" style="1" customWidth="1"/>
    <col min="11785" max="11785" width="5.84375" style="1" customWidth="1"/>
    <col min="11786" max="11786" width="0.69140625" style="1" customWidth="1"/>
    <col min="11787" max="11787" width="5.53515625" style="1" customWidth="1"/>
    <col min="11788" max="11788" width="6" style="1" customWidth="1"/>
    <col min="11789" max="11789" width="4.84375" style="1" customWidth="1"/>
    <col min="11790" max="11790" width="7.4609375" style="1" bestFit="1" customWidth="1"/>
    <col min="11791" max="11791" width="5.07421875" style="1" customWidth="1"/>
    <col min="11792" max="11792" width="4.69140625" style="1" customWidth="1"/>
    <col min="11793" max="11793" width="7.4609375" style="1" customWidth="1"/>
    <col min="11794" max="11794" width="7.69140625" style="1"/>
    <col min="11795" max="11795" width="7.765625" style="1" bestFit="1" customWidth="1"/>
    <col min="11796" max="11796" width="8.07421875" style="1" bestFit="1" customWidth="1"/>
    <col min="11797" max="11798" width="7.84375" style="1" bestFit="1" customWidth="1"/>
    <col min="11799" max="12032" width="7.69140625" style="1"/>
    <col min="12033" max="12033" width="4.3046875" style="1" customWidth="1"/>
    <col min="12034" max="12034" width="7.07421875" style="1" customWidth="1"/>
    <col min="12035" max="12035" width="6" style="1" customWidth="1"/>
    <col min="12036" max="12036" width="0.69140625" style="1" customWidth="1"/>
    <col min="12037" max="12037" width="7.07421875" style="1" customWidth="1"/>
    <col min="12038" max="12038" width="5.84375" style="1" customWidth="1"/>
    <col min="12039" max="12039" width="6.3046875" style="1" customWidth="1"/>
    <col min="12040" max="12040" width="4.69140625" style="1" customWidth="1"/>
    <col min="12041" max="12041" width="5.84375" style="1" customWidth="1"/>
    <col min="12042" max="12042" width="0.69140625" style="1" customWidth="1"/>
    <col min="12043" max="12043" width="5.53515625" style="1" customWidth="1"/>
    <col min="12044" max="12044" width="6" style="1" customWidth="1"/>
    <col min="12045" max="12045" width="4.84375" style="1" customWidth="1"/>
    <col min="12046" max="12046" width="7.4609375" style="1" bestFit="1" customWidth="1"/>
    <col min="12047" max="12047" width="5.07421875" style="1" customWidth="1"/>
    <col min="12048" max="12048" width="4.69140625" style="1" customWidth="1"/>
    <col min="12049" max="12049" width="7.4609375" style="1" customWidth="1"/>
    <col min="12050" max="12050" width="7.69140625" style="1"/>
    <col min="12051" max="12051" width="7.765625" style="1" bestFit="1" customWidth="1"/>
    <col min="12052" max="12052" width="8.07421875" style="1" bestFit="1" customWidth="1"/>
    <col min="12053" max="12054" width="7.84375" style="1" bestFit="1" customWidth="1"/>
    <col min="12055" max="12288" width="7.69140625" style="1"/>
    <col min="12289" max="12289" width="4.3046875" style="1" customWidth="1"/>
    <col min="12290" max="12290" width="7.07421875" style="1" customWidth="1"/>
    <col min="12291" max="12291" width="6" style="1" customWidth="1"/>
    <col min="12292" max="12292" width="0.69140625" style="1" customWidth="1"/>
    <col min="12293" max="12293" width="7.07421875" style="1" customWidth="1"/>
    <col min="12294" max="12294" width="5.84375" style="1" customWidth="1"/>
    <col min="12295" max="12295" width="6.3046875" style="1" customWidth="1"/>
    <col min="12296" max="12296" width="4.69140625" style="1" customWidth="1"/>
    <col min="12297" max="12297" width="5.84375" style="1" customWidth="1"/>
    <col min="12298" max="12298" width="0.69140625" style="1" customWidth="1"/>
    <col min="12299" max="12299" width="5.53515625" style="1" customWidth="1"/>
    <col min="12300" max="12300" width="6" style="1" customWidth="1"/>
    <col min="12301" max="12301" width="4.84375" style="1" customWidth="1"/>
    <col min="12302" max="12302" width="7.4609375" style="1" bestFit="1" customWidth="1"/>
    <col min="12303" max="12303" width="5.07421875" style="1" customWidth="1"/>
    <col min="12304" max="12304" width="4.69140625" style="1" customWidth="1"/>
    <col min="12305" max="12305" width="7.4609375" style="1" customWidth="1"/>
    <col min="12306" max="12306" width="7.69140625" style="1"/>
    <col min="12307" max="12307" width="7.765625" style="1" bestFit="1" customWidth="1"/>
    <col min="12308" max="12308" width="8.07421875" style="1" bestFit="1" customWidth="1"/>
    <col min="12309" max="12310" width="7.84375" style="1" bestFit="1" customWidth="1"/>
    <col min="12311" max="12544" width="7.69140625" style="1"/>
    <col min="12545" max="12545" width="4.3046875" style="1" customWidth="1"/>
    <col min="12546" max="12546" width="7.07421875" style="1" customWidth="1"/>
    <col min="12547" max="12547" width="6" style="1" customWidth="1"/>
    <col min="12548" max="12548" width="0.69140625" style="1" customWidth="1"/>
    <col min="12549" max="12549" width="7.07421875" style="1" customWidth="1"/>
    <col min="12550" max="12550" width="5.84375" style="1" customWidth="1"/>
    <col min="12551" max="12551" width="6.3046875" style="1" customWidth="1"/>
    <col min="12552" max="12552" width="4.69140625" style="1" customWidth="1"/>
    <col min="12553" max="12553" width="5.84375" style="1" customWidth="1"/>
    <col min="12554" max="12554" width="0.69140625" style="1" customWidth="1"/>
    <col min="12555" max="12555" width="5.53515625" style="1" customWidth="1"/>
    <col min="12556" max="12556" width="6" style="1" customWidth="1"/>
    <col min="12557" max="12557" width="4.84375" style="1" customWidth="1"/>
    <col min="12558" max="12558" width="7.4609375" style="1" bestFit="1" customWidth="1"/>
    <col min="12559" max="12559" width="5.07421875" style="1" customWidth="1"/>
    <col min="12560" max="12560" width="4.69140625" style="1" customWidth="1"/>
    <col min="12561" max="12561" width="7.4609375" style="1" customWidth="1"/>
    <col min="12562" max="12562" width="7.69140625" style="1"/>
    <col min="12563" max="12563" width="7.765625" style="1" bestFit="1" customWidth="1"/>
    <col min="12564" max="12564" width="8.07421875" style="1" bestFit="1" customWidth="1"/>
    <col min="12565" max="12566" width="7.84375" style="1" bestFit="1" customWidth="1"/>
    <col min="12567" max="12800" width="7.69140625" style="1"/>
    <col min="12801" max="12801" width="4.3046875" style="1" customWidth="1"/>
    <col min="12802" max="12802" width="7.07421875" style="1" customWidth="1"/>
    <col min="12803" max="12803" width="6" style="1" customWidth="1"/>
    <col min="12804" max="12804" width="0.69140625" style="1" customWidth="1"/>
    <col min="12805" max="12805" width="7.07421875" style="1" customWidth="1"/>
    <col min="12806" max="12806" width="5.84375" style="1" customWidth="1"/>
    <col min="12807" max="12807" width="6.3046875" style="1" customWidth="1"/>
    <col min="12808" max="12808" width="4.69140625" style="1" customWidth="1"/>
    <col min="12809" max="12809" width="5.84375" style="1" customWidth="1"/>
    <col min="12810" max="12810" width="0.69140625" style="1" customWidth="1"/>
    <col min="12811" max="12811" width="5.53515625" style="1" customWidth="1"/>
    <col min="12812" max="12812" width="6" style="1" customWidth="1"/>
    <col min="12813" max="12813" width="4.84375" style="1" customWidth="1"/>
    <col min="12814" max="12814" width="7.4609375" style="1" bestFit="1" customWidth="1"/>
    <col min="12815" max="12815" width="5.07421875" style="1" customWidth="1"/>
    <col min="12816" max="12816" width="4.69140625" style="1" customWidth="1"/>
    <col min="12817" max="12817" width="7.4609375" style="1" customWidth="1"/>
    <col min="12818" max="12818" width="7.69140625" style="1"/>
    <col min="12819" max="12819" width="7.765625" style="1" bestFit="1" customWidth="1"/>
    <col min="12820" max="12820" width="8.07421875" style="1" bestFit="1" customWidth="1"/>
    <col min="12821" max="12822" width="7.84375" style="1" bestFit="1" customWidth="1"/>
    <col min="12823" max="13056" width="7.69140625" style="1"/>
    <col min="13057" max="13057" width="4.3046875" style="1" customWidth="1"/>
    <col min="13058" max="13058" width="7.07421875" style="1" customWidth="1"/>
    <col min="13059" max="13059" width="6" style="1" customWidth="1"/>
    <col min="13060" max="13060" width="0.69140625" style="1" customWidth="1"/>
    <col min="13061" max="13061" width="7.07421875" style="1" customWidth="1"/>
    <col min="13062" max="13062" width="5.84375" style="1" customWidth="1"/>
    <col min="13063" max="13063" width="6.3046875" style="1" customWidth="1"/>
    <col min="13064" max="13064" width="4.69140625" style="1" customWidth="1"/>
    <col min="13065" max="13065" width="5.84375" style="1" customWidth="1"/>
    <col min="13066" max="13066" width="0.69140625" style="1" customWidth="1"/>
    <col min="13067" max="13067" width="5.53515625" style="1" customWidth="1"/>
    <col min="13068" max="13068" width="6" style="1" customWidth="1"/>
    <col min="13069" max="13069" width="4.84375" style="1" customWidth="1"/>
    <col min="13070" max="13070" width="7.4609375" style="1" bestFit="1" customWidth="1"/>
    <col min="13071" max="13071" width="5.07421875" style="1" customWidth="1"/>
    <col min="13072" max="13072" width="4.69140625" style="1" customWidth="1"/>
    <col min="13073" max="13073" width="7.4609375" style="1" customWidth="1"/>
    <col min="13074" max="13074" width="7.69140625" style="1"/>
    <col min="13075" max="13075" width="7.765625" style="1" bestFit="1" customWidth="1"/>
    <col min="13076" max="13076" width="8.07421875" style="1" bestFit="1" customWidth="1"/>
    <col min="13077" max="13078" width="7.84375" style="1" bestFit="1" customWidth="1"/>
    <col min="13079" max="13312" width="7.69140625" style="1"/>
    <col min="13313" max="13313" width="4.3046875" style="1" customWidth="1"/>
    <col min="13314" max="13314" width="7.07421875" style="1" customWidth="1"/>
    <col min="13315" max="13315" width="6" style="1" customWidth="1"/>
    <col min="13316" max="13316" width="0.69140625" style="1" customWidth="1"/>
    <col min="13317" max="13317" width="7.07421875" style="1" customWidth="1"/>
    <col min="13318" max="13318" width="5.84375" style="1" customWidth="1"/>
    <col min="13319" max="13319" width="6.3046875" style="1" customWidth="1"/>
    <col min="13320" max="13320" width="4.69140625" style="1" customWidth="1"/>
    <col min="13321" max="13321" width="5.84375" style="1" customWidth="1"/>
    <col min="13322" max="13322" width="0.69140625" style="1" customWidth="1"/>
    <col min="13323" max="13323" width="5.53515625" style="1" customWidth="1"/>
    <col min="13324" max="13324" width="6" style="1" customWidth="1"/>
    <col min="13325" max="13325" width="4.84375" style="1" customWidth="1"/>
    <col min="13326" max="13326" width="7.4609375" style="1" bestFit="1" customWidth="1"/>
    <col min="13327" max="13327" width="5.07421875" style="1" customWidth="1"/>
    <col min="13328" max="13328" width="4.69140625" style="1" customWidth="1"/>
    <col min="13329" max="13329" width="7.4609375" style="1" customWidth="1"/>
    <col min="13330" max="13330" width="7.69140625" style="1"/>
    <col min="13331" max="13331" width="7.765625" style="1" bestFit="1" customWidth="1"/>
    <col min="13332" max="13332" width="8.07421875" style="1" bestFit="1" customWidth="1"/>
    <col min="13333" max="13334" width="7.84375" style="1" bestFit="1" customWidth="1"/>
    <col min="13335" max="13568" width="7.69140625" style="1"/>
    <col min="13569" max="13569" width="4.3046875" style="1" customWidth="1"/>
    <col min="13570" max="13570" width="7.07421875" style="1" customWidth="1"/>
    <col min="13571" max="13571" width="6" style="1" customWidth="1"/>
    <col min="13572" max="13572" width="0.69140625" style="1" customWidth="1"/>
    <col min="13573" max="13573" width="7.07421875" style="1" customWidth="1"/>
    <col min="13574" max="13574" width="5.84375" style="1" customWidth="1"/>
    <col min="13575" max="13575" width="6.3046875" style="1" customWidth="1"/>
    <col min="13576" max="13576" width="4.69140625" style="1" customWidth="1"/>
    <col min="13577" max="13577" width="5.84375" style="1" customWidth="1"/>
    <col min="13578" max="13578" width="0.69140625" style="1" customWidth="1"/>
    <col min="13579" max="13579" width="5.53515625" style="1" customWidth="1"/>
    <col min="13580" max="13580" width="6" style="1" customWidth="1"/>
    <col min="13581" max="13581" width="4.84375" style="1" customWidth="1"/>
    <col min="13582" max="13582" width="7.4609375" style="1" bestFit="1" customWidth="1"/>
    <col min="13583" max="13583" width="5.07421875" style="1" customWidth="1"/>
    <col min="13584" max="13584" width="4.69140625" style="1" customWidth="1"/>
    <col min="13585" max="13585" width="7.4609375" style="1" customWidth="1"/>
    <col min="13586" max="13586" width="7.69140625" style="1"/>
    <col min="13587" max="13587" width="7.765625" style="1" bestFit="1" customWidth="1"/>
    <col min="13588" max="13588" width="8.07421875" style="1" bestFit="1" customWidth="1"/>
    <col min="13589" max="13590" width="7.84375" style="1" bestFit="1" customWidth="1"/>
    <col min="13591" max="13824" width="7.69140625" style="1"/>
    <col min="13825" max="13825" width="4.3046875" style="1" customWidth="1"/>
    <col min="13826" max="13826" width="7.07421875" style="1" customWidth="1"/>
    <col min="13827" max="13827" width="6" style="1" customWidth="1"/>
    <col min="13828" max="13828" width="0.69140625" style="1" customWidth="1"/>
    <col min="13829" max="13829" width="7.07421875" style="1" customWidth="1"/>
    <col min="13830" max="13830" width="5.84375" style="1" customWidth="1"/>
    <col min="13831" max="13831" width="6.3046875" style="1" customWidth="1"/>
    <col min="13832" max="13832" width="4.69140625" style="1" customWidth="1"/>
    <col min="13833" max="13833" width="5.84375" style="1" customWidth="1"/>
    <col min="13834" max="13834" width="0.69140625" style="1" customWidth="1"/>
    <col min="13835" max="13835" width="5.53515625" style="1" customWidth="1"/>
    <col min="13836" max="13836" width="6" style="1" customWidth="1"/>
    <col min="13837" max="13837" width="4.84375" style="1" customWidth="1"/>
    <col min="13838" max="13838" width="7.4609375" style="1" bestFit="1" customWidth="1"/>
    <col min="13839" max="13839" width="5.07421875" style="1" customWidth="1"/>
    <col min="13840" max="13840" width="4.69140625" style="1" customWidth="1"/>
    <col min="13841" max="13841" width="7.4609375" style="1" customWidth="1"/>
    <col min="13842" max="13842" width="7.69140625" style="1"/>
    <col min="13843" max="13843" width="7.765625" style="1" bestFit="1" customWidth="1"/>
    <col min="13844" max="13844" width="8.07421875" style="1" bestFit="1" customWidth="1"/>
    <col min="13845" max="13846" width="7.84375" style="1" bestFit="1" customWidth="1"/>
    <col min="13847" max="14080" width="7.69140625" style="1"/>
    <col min="14081" max="14081" width="4.3046875" style="1" customWidth="1"/>
    <col min="14082" max="14082" width="7.07421875" style="1" customWidth="1"/>
    <col min="14083" max="14083" width="6" style="1" customWidth="1"/>
    <col min="14084" max="14084" width="0.69140625" style="1" customWidth="1"/>
    <col min="14085" max="14085" width="7.07421875" style="1" customWidth="1"/>
    <col min="14086" max="14086" width="5.84375" style="1" customWidth="1"/>
    <col min="14087" max="14087" width="6.3046875" style="1" customWidth="1"/>
    <col min="14088" max="14088" width="4.69140625" style="1" customWidth="1"/>
    <col min="14089" max="14089" width="5.84375" style="1" customWidth="1"/>
    <col min="14090" max="14090" width="0.69140625" style="1" customWidth="1"/>
    <col min="14091" max="14091" width="5.53515625" style="1" customWidth="1"/>
    <col min="14092" max="14092" width="6" style="1" customWidth="1"/>
    <col min="14093" max="14093" width="4.84375" style="1" customWidth="1"/>
    <col min="14094" max="14094" width="7.4609375" style="1" bestFit="1" customWidth="1"/>
    <col min="14095" max="14095" width="5.07421875" style="1" customWidth="1"/>
    <col min="14096" max="14096" width="4.69140625" style="1" customWidth="1"/>
    <col min="14097" max="14097" width="7.4609375" style="1" customWidth="1"/>
    <col min="14098" max="14098" width="7.69140625" style="1"/>
    <col min="14099" max="14099" width="7.765625" style="1" bestFit="1" customWidth="1"/>
    <col min="14100" max="14100" width="8.07421875" style="1" bestFit="1" customWidth="1"/>
    <col min="14101" max="14102" width="7.84375" style="1" bestFit="1" customWidth="1"/>
    <col min="14103" max="14336" width="7.69140625" style="1"/>
    <col min="14337" max="14337" width="4.3046875" style="1" customWidth="1"/>
    <col min="14338" max="14338" width="7.07421875" style="1" customWidth="1"/>
    <col min="14339" max="14339" width="6" style="1" customWidth="1"/>
    <col min="14340" max="14340" width="0.69140625" style="1" customWidth="1"/>
    <col min="14341" max="14341" width="7.07421875" style="1" customWidth="1"/>
    <col min="14342" max="14342" width="5.84375" style="1" customWidth="1"/>
    <col min="14343" max="14343" width="6.3046875" style="1" customWidth="1"/>
    <col min="14344" max="14344" width="4.69140625" style="1" customWidth="1"/>
    <col min="14345" max="14345" width="5.84375" style="1" customWidth="1"/>
    <col min="14346" max="14346" width="0.69140625" style="1" customWidth="1"/>
    <col min="14347" max="14347" width="5.53515625" style="1" customWidth="1"/>
    <col min="14348" max="14348" width="6" style="1" customWidth="1"/>
    <col min="14349" max="14349" width="4.84375" style="1" customWidth="1"/>
    <col min="14350" max="14350" width="7.4609375" style="1" bestFit="1" customWidth="1"/>
    <col min="14351" max="14351" width="5.07421875" style="1" customWidth="1"/>
    <col min="14352" max="14352" width="4.69140625" style="1" customWidth="1"/>
    <col min="14353" max="14353" width="7.4609375" style="1" customWidth="1"/>
    <col min="14354" max="14354" width="7.69140625" style="1"/>
    <col min="14355" max="14355" width="7.765625" style="1" bestFit="1" customWidth="1"/>
    <col min="14356" max="14356" width="8.07421875" style="1" bestFit="1" customWidth="1"/>
    <col min="14357" max="14358" width="7.84375" style="1" bestFit="1" customWidth="1"/>
    <col min="14359" max="14592" width="7.69140625" style="1"/>
    <col min="14593" max="14593" width="4.3046875" style="1" customWidth="1"/>
    <col min="14594" max="14594" width="7.07421875" style="1" customWidth="1"/>
    <col min="14595" max="14595" width="6" style="1" customWidth="1"/>
    <col min="14596" max="14596" width="0.69140625" style="1" customWidth="1"/>
    <col min="14597" max="14597" width="7.07421875" style="1" customWidth="1"/>
    <col min="14598" max="14598" width="5.84375" style="1" customWidth="1"/>
    <col min="14599" max="14599" width="6.3046875" style="1" customWidth="1"/>
    <col min="14600" max="14600" width="4.69140625" style="1" customWidth="1"/>
    <col min="14601" max="14601" width="5.84375" style="1" customWidth="1"/>
    <col min="14602" max="14602" width="0.69140625" style="1" customWidth="1"/>
    <col min="14603" max="14603" width="5.53515625" style="1" customWidth="1"/>
    <col min="14604" max="14604" width="6" style="1" customWidth="1"/>
    <col min="14605" max="14605" width="4.84375" style="1" customWidth="1"/>
    <col min="14606" max="14606" width="7.4609375" style="1" bestFit="1" customWidth="1"/>
    <col min="14607" max="14607" width="5.07421875" style="1" customWidth="1"/>
    <col min="14608" max="14608" width="4.69140625" style="1" customWidth="1"/>
    <col min="14609" max="14609" width="7.4609375" style="1" customWidth="1"/>
    <col min="14610" max="14610" width="7.69140625" style="1"/>
    <col min="14611" max="14611" width="7.765625" style="1" bestFit="1" customWidth="1"/>
    <col min="14612" max="14612" width="8.07421875" style="1" bestFit="1" customWidth="1"/>
    <col min="14613" max="14614" width="7.84375" style="1" bestFit="1" customWidth="1"/>
    <col min="14615" max="14848" width="7.69140625" style="1"/>
    <col min="14849" max="14849" width="4.3046875" style="1" customWidth="1"/>
    <col min="14850" max="14850" width="7.07421875" style="1" customWidth="1"/>
    <col min="14851" max="14851" width="6" style="1" customWidth="1"/>
    <col min="14852" max="14852" width="0.69140625" style="1" customWidth="1"/>
    <col min="14853" max="14853" width="7.07421875" style="1" customWidth="1"/>
    <col min="14854" max="14854" width="5.84375" style="1" customWidth="1"/>
    <col min="14855" max="14855" width="6.3046875" style="1" customWidth="1"/>
    <col min="14856" max="14856" width="4.69140625" style="1" customWidth="1"/>
    <col min="14857" max="14857" width="5.84375" style="1" customWidth="1"/>
    <col min="14858" max="14858" width="0.69140625" style="1" customWidth="1"/>
    <col min="14859" max="14859" width="5.53515625" style="1" customWidth="1"/>
    <col min="14860" max="14860" width="6" style="1" customWidth="1"/>
    <col min="14861" max="14861" width="4.84375" style="1" customWidth="1"/>
    <col min="14862" max="14862" width="7.4609375" style="1" bestFit="1" customWidth="1"/>
    <col min="14863" max="14863" width="5.07421875" style="1" customWidth="1"/>
    <col min="14864" max="14864" width="4.69140625" style="1" customWidth="1"/>
    <col min="14865" max="14865" width="7.4609375" style="1" customWidth="1"/>
    <col min="14866" max="14866" width="7.69140625" style="1"/>
    <col min="14867" max="14867" width="7.765625" style="1" bestFit="1" customWidth="1"/>
    <col min="14868" max="14868" width="8.07421875" style="1" bestFit="1" customWidth="1"/>
    <col min="14869" max="14870" width="7.84375" style="1" bestFit="1" customWidth="1"/>
    <col min="14871" max="15104" width="7.69140625" style="1"/>
    <col min="15105" max="15105" width="4.3046875" style="1" customWidth="1"/>
    <col min="15106" max="15106" width="7.07421875" style="1" customWidth="1"/>
    <col min="15107" max="15107" width="6" style="1" customWidth="1"/>
    <col min="15108" max="15108" width="0.69140625" style="1" customWidth="1"/>
    <col min="15109" max="15109" width="7.07421875" style="1" customWidth="1"/>
    <col min="15110" max="15110" width="5.84375" style="1" customWidth="1"/>
    <col min="15111" max="15111" width="6.3046875" style="1" customWidth="1"/>
    <col min="15112" max="15112" width="4.69140625" style="1" customWidth="1"/>
    <col min="15113" max="15113" width="5.84375" style="1" customWidth="1"/>
    <col min="15114" max="15114" width="0.69140625" style="1" customWidth="1"/>
    <col min="15115" max="15115" width="5.53515625" style="1" customWidth="1"/>
    <col min="15116" max="15116" width="6" style="1" customWidth="1"/>
    <col min="15117" max="15117" width="4.84375" style="1" customWidth="1"/>
    <col min="15118" max="15118" width="7.4609375" style="1" bestFit="1" customWidth="1"/>
    <col min="15119" max="15119" width="5.07421875" style="1" customWidth="1"/>
    <col min="15120" max="15120" width="4.69140625" style="1" customWidth="1"/>
    <col min="15121" max="15121" width="7.4609375" style="1" customWidth="1"/>
    <col min="15122" max="15122" width="7.69140625" style="1"/>
    <col min="15123" max="15123" width="7.765625" style="1" bestFit="1" customWidth="1"/>
    <col min="15124" max="15124" width="8.07421875" style="1" bestFit="1" customWidth="1"/>
    <col min="15125" max="15126" width="7.84375" style="1" bestFit="1" customWidth="1"/>
    <col min="15127" max="15360" width="7.69140625" style="1"/>
    <col min="15361" max="15361" width="4.3046875" style="1" customWidth="1"/>
    <col min="15362" max="15362" width="7.07421875" style="1" customWidth="1"/>
    <col min="15363" max="15363" width="6" style="1" customWidth="1"/>
    <col min="15364" max="15364" width="0.69140625" style="1" customWidth="1"/>
    <col min="15365" max="15365" width="7.07421875" style="1" customWidth="1"/>
    <col min="15366" max="15366" width="5.84375" style="1" customWidth="1"/>
    <col min="15367" max="15367" width="6.3046875" style="1" customWidth="1"/>
    <col min="15368" max="15368" width="4.69140625" style="1" customWidth="1"/>
    <col min="15369" max="15369" width="5.84375" style="1" customWidth="1"/>
    <col min="15370" max="15370" width="0.69140625" style="1" customWidth="1"/>
    <col min="15371" max="15371" width="5.53515625" style="1" customWidth="1"/>
    <col min="15372" max="15372" width="6" style="1" customWidth="1"/>
    <col min="15373" max="15373" width="4.84375" style="1" customWidth="1"/>
    <col min="15374" max="15374" width="7.4609375" style="1" bestFit="1" customWidth="1"/>
    <col min="15375" max="15375" width="5.07421875" style="1" customWidth="1"/>
    <col min="15376" max="15376" width="4.69140625" style="1" customWidth="1"/>
    <col min="15377" max="15377" width="7.4609375" style="1" customWidth="1"/>
    <col min="15378" max="15378" width="7.69140625" style="1"/>
    <col min="15379" max="15379" width="7.765625" style="1" bestFit="1" customWidth="1"/>
    <col min="15380" max="15380" width="8.07421875" style="1" bestFit="1" customWidth="1"/>
    <col min="15381" max="15382" width="7.84375" style="1" bestFit="1" customWidth="1"/>
    <col min="15383" max="15616" width="7.69140625" style="1"/>
    <col min="15617" max="15617" width="4.3046875" style="1" customWidth="1"/>
    <col min="15618" max="15618" width="7.07421875" style="1" customWidth="1"/>
    <col min="15619" max="15619" width="6" style="1" customWidth="1"/>
    <col min="15620" max="15620" width="0.69140625" style="1" customWidth="1"/>
    <col min="15621" max="15621" width="7.07421875" style="1" customWidth="1"/>
    <col min="15622" max="15622" width="5.84375" style="1" customWidth="1"/>
    <col min="15623" max="15623" width="6.3046875" style="1" customWidth="1"/>
    <col min="15624" max="15624" width="4.69140625" style="1" customWidth="1"/>
    <col min="15625" max="15625" width="5.84375" style="1" customWidth="1"/>
    <col min="15626" max="15626" width="0.69140625" style="1" customWidth="1"/>
    <col min="15627" max="15627" width="5.53515625" style="1" customWidth="1"/>
    <col min="15628" max="15628" width="6" style="1" customWidth="1"/>
    <col min="15629" max="15629" width="4.84375" style="1" customWidth="1"/>
    <col min="15630" max="15630" width="7.4609375" style="1" bestFit="1" customWidth="1"/>
    <col min="15631" max="15631" width="5.07421875" style="1" customWidth="1"/>
    <col min="15632" max="15632" width="4.69140625" style="1" customWidth="1"/>
    <col min="15633" max="15633" width="7.4609375" style="1" customWidth="1"/>
    <col min="15634" max="15634" width="7.69140625" style="1"/>
    <col min="15635" max="15635" width="7.765625" style="1" bestFit="1" customWidth="1"/>
    <col min="15636" max="15636" width="8.07421875" style="1" bestFit="1" customWidth="1"/>
    <col min="15637" max="15638" width="7.84375" style="1" bestFit="1" customWidth="1"/>
    <col min="15639" max="15872" width="7.69140625" style="1"/>
    <col min="15873" max="15873" width="4.3046875" style="1" customWidth="1"/>
    <col min="15874" max="15874" width="7.07421875" style="1" customWidth="1"/>
    <col min="15875" max="15875" width="6" style="1" customWidth="1"/>
    <col min="15876" max="15876" width="0.69140625" style="1" customWidth="1"/>
    <col min="15877" max="15877" width="7.07421875" style="1" customWidth="1"/>
    <col min="15878" max="15878" width="5.84375" style="1" customWidth="1"/>
    <col min="15879" max="15879" width="6.3046875" style="1" customWidth="1"/>
    <col min="15880" max="15880" width="4.69140625" style="1" customWidth="1"/>
    <col min="15881" max="15881" width="5.84375" style="1" customWidth="1"/>
    <col min="15882" max="15882" width="0.69140625" style="1" customWidth="1"/>
    <col min="15883" max="15883" width="5.53515625" style="1" customWidth="1"/>
    <col min="15884" max="15884" width="6" style="1" customWidth="1"/>
    <col min="15885" max="15885" width="4.84375" style="1" customWidth="1"/>
    <col min="15886" max="15886" width="7.4609375" style="1" bestFit="1" customWidth="1"/>
    <col min="15887" max="15887" width="5.07421875" style="1" customWidth="1"/>
    <col min="15888" max="15888" width="4.69140625" style="1" customWidth="1"/>
    <col min="15889" max="15889" width="7.4609375" style="1" customWidth="1"/>
    <col min="15890" max="15890" width="7.69140625" style="1"/>
    <col min="15891" max="15891" width="7.765625" style="1" bestFit="1" customWidth="1"/>
    <col min="15892" max="15892" width="8.07421875" style="1" bestFit="1" customWidth="1"/>
    <col min="15893" max="15894" width="7.84375" style="1" bestFit="1" customWidth="1"/>
    <col min="15895" max="16128" width="7.69140625" style="1"/>
    <col min="16129" max="16129" width="4.3046875" style="1" customWidth="1"/>
    <col min="16130" max="16130" width="7.07421875" style="1" customWidth="1"/>
    <col min="16131" max="16131" width="6" style="1" customWidth="1"/>
    <col min="16132" max="16132" width="0.69140625" style="1" customWidth="1"/>
    <col min="16133" max="16133" width="7.07421875" style="1" customWidth="1"/>
    <col min="16134" max="16134" width="5.84375" style="1" customWidth="1"/>
    <col min="16135" max="16135" width="6.3046875" style="1" customWidth="1"/>
    <col min="16136" max="16136" width="4.69140625" style="1" customWidth="1"/>
    <col min="16137" max="16137" width="5.84375" style="1" customWidth="1"/>
    <col min="16138" max="16138" width="0.69140625" style="1" customWidth="1"/>
    <col min="16139" max="16139" width="5.53515625" style="1" customWidth="1"/>
    <col min="16140" max="16140" width="6" style="1" customWidth="1"/>
    <col min="16141" max="16141" width="4.84375" style="1" customWidth="1"/>
    <col min="16142" max="16142" width="7.4609375" style="1" bestFit="1" customWidth="1"/>
    <col min="16143" max="16143" width="5.07421875" style="1" customWidth="1"/>
    <col min="16144" max="16144" width="4.69140625" style="1" customWidth="1"/>
    <col min="16145" max="16145" width="7.4609375" style="1" customWidth="1"/>
    <col min="16146" max="16146" width="7.69140625" style="1"/>
    <col min="16147" max="16147" width="7.765625" style="1" bestFit="1" customWidth="1"/>
    <col min="16148" max="16148" width="8.07421875" style="1" bestFit="1" customWidth="1"/>
    <col min="16149" max="16150" width="7.84375" style="1" bestFit="1" customWidth="1"/>
    <col min="16151" max="16384" width="7.69140625" style="1"/>
  </cols>
  <sheetData>
    <row r="1" spans="1:17" s="455" customFormat="1" ht="27.5" x14ac:dyDescent="0.55000000000000004">
      <c r="A1" s="87" t="s">
        <v>995</v>
      </c>
      <c r="B1" s="87"/>
      <c r="C1" s="154"/>
      <c r="D1" s="154"/>
      <c r="E1" s="154"/>
      <c r="F1" s="154"/>
    </row>
    <row r="2" spans="1:17" ht="16" thickBot="1" x14ac:dyDescent="0.4">
      <c r="B2" s="129"/>
      <c r="C2" s="129"/>
      <c r="D2" s="129"/>
      <c r="E2" s="129"/>
      <c r="F2" s="129"/>
      <c r="G2" s="129"/>
      <c r="H2" s="129"/>
      <c r="I2" s="129"/>
      <c r="J2" s="129"/>
      <c r="K2" s="129"/>
      <c r="L2" s="129"/>
      <c r="M2" s="129"/>
      <c r="N2" s="129"/>
      <c r="O2" s="129"/>
      <c r="P2" s="129" t="s">
        <v>67</v>
      </c>
    </row>
    <row r="3" spans="1:17" s="169" customFormat="1" ht="11.5" thickTop="1" x14ac:dyDescent="0.25">
      <c r="A3" s="179"/>
      <c r="B3" s="179"/>
      <c r="D3" s="1018"/>
      <c r="E3" s="1018"/>
      <c r="F3" s="1018" t="s">
        <v>996</v>
      </c>
      <c r="G3" s="1018"/>
      <c r="I3" s="1018"/>
      <c r="J3" s="179"/>
      <c r="K3" s="1018"/>
      <c r="L3" s="1018"/>
      <c r="M3" s="1018"/>
      <c r="N3" s="1018" t="s">
        <v>616</v>
      </c>
      <c r="O3" s="1018"/>
      <c r="P3" s="1018"/>
    </row>
    <row r="4" spans="1:17" s="169" customFormat="1" ht="11" x14ac:dyDescent="0.25">
      <c r="C4" s="166" t="s">
        <v>760</v>
      </c>
      <c r="D4" s="133"/>
      <c r="E4" s="861" t="s">
        <v>997</v>
      </c>
      <c r="F4" s="861"/>
      <c r="G4" s="861"/>
      <c r="H4" s="861"/>
      <c r="I4" s="861"/>
      <c r="J4" s="161"/>
      <c r="K4" s="861" t="s">
        <v>998</v>
      </c>
      <c r="L4" s="861"/>
      <c r="M4" s="861"/>
      <c r="N4" s="861"/>
      <c r="O4" s="133"/>
      <c r="P4" s="133"/>
      <c r="Q4" s="133"/>
    </row>
    <row r="5" spans="1:17" s="169" customFormat="1" ht="11" x14ac:dyDescent="0.25">
      <c r="C5" s="133"/>
      <c r="D5" s="133"/>
      <c r="E5" s="161"/>
      <c r="F5" s="133" t="s">
        <v>859</v>
      </c>
      <c r="G5" s="161"/>
      <c r="H5" s="161"/>
      <c r="I5" s="161"/>
      <c r="J5" s="161"/>
      <c r="K5" s="161"/>
      <c r="L5" s="161"/>
      <c r="M5" s="161"/>
      <c r="N5" s="161"/>
      <c r="O5" s="133" t="s">
        <v>859</v>
      </c>
      <c r="P5" s="133" t="s">
        <v>614</v>
      </c>
      <c r="Q5" s="133"/>
    </row>
    <row r="6" spans="1:17" s="169" customFormat="1" ht="11" x14ac:dyDescent="0.25">
      <c r="B6" s="980" t="s">
        <v>999</v>
      </c>
      <c r="C6" s="133"/>
      <c r="D6" s="133"/>
      <c r="E6" s="133"/>
      <c r="F6" s="133" t="s">
        <v>1000</v>
      </c>
      <c r="G6" s="133" t="s">
        <v>614</v>
      </c>
      <c r="H6" s="133"/>
      <c r="I6" s="133"/>
      <c r="J6" s="133"/>
      <c r="K6" s="133"/>
      <c r="L6" s="133"/>
      <c r="M6" s="133"/>
      <c r="O6" s="133" t="s">
        <v>867</v>
      </c>
      <c r="P6" s="133" t="s">
        <v>868</v>
      </c>
      <c r="Q6" s="133"/>
    </row>
    <row r="7" spans="1:17" s="169" customFormat="1" ht="11" x14ac:dyDescent="0.25">
      <c r="B7" s="980" t="s">
        <v>1001</v>
      </c>
      <c r="C7" s="133"/>
      <c r="D7" s="133"/>
      <c r="E7" s="133" t="s">
        <v>1002</v>
      </c>
      <c r="F7" s="133" t="s">
        <v>1003</v>
      </c>
      <c r="G7" s="133" t="s">
        <v>1004</v>
      </c>
      <c r="H7" s="133" t="s">
        <v>1005</v>
      </c>
      <c r="I7" s="133"/>
      <c r="J7" s="133"/>
      <c r="K7" s="133"/>
      <c r="L7" s="133"/>
      <c r="M7" s="133"/>
      <c r="N7" s="133"/>
      <c r="O7" s="133" t="s">
        <v>882</v>
      </c>
      <c r="P7" s="133" t="s">
        <v>881</v>
      </c>
      <c r="Q7" s="133"/>
    </row>
    <row r="8" spans="1:17" s="169" customFormat="1" ht="11" x14ac:dyDescent="0.25">
      <c r="A8" s="442"/>
      <c r="B8" s="981" t="s">
        <v>1006</v>
      </c>
      <c r="C8" s="166" t="s">
        <v>1007</v>
      </c>
      <c r="D8" s="166"/>
      <c r="E8" s="166" t="s">
        <v>1008</v>
      </c>
      <c r="F8" s="912" t="s">
        <v>1009</v>
      </c>
      <c r="G8" s="166" t="s">
        <v>1010</v>
      </c>
      <c r="H8" s="166" t="s">
        <v>1011</v>
      </c>
      <c r="I8" s="981" t="s">
        <v>512</v>
      </c>
      <c r="J8" s="981"/>
      <c r="K8" s="166" t="s">
        <v>617</v>
      </c>
      <c r="L8" s="166" t="s">
        <v>637</v>
      </c>
      <c r="M8" s="166" t="s">
        <v>614</v>
      </c>
      <c r="N8" s="981" t="s">
        <v>512</v>
      </c>
      <c r="O8" s="167" t="s">
        <v>777</v>
      </c>
      <c r="P8" s="167" t="s">
        <v>778</v>
      </c>
      <c r="Q8" s="133"/>
    </row>
    <row r="9" spans="1:17" x14ac:dyDescent="0.35">
      <c r="B9" s="113"/>
      <c r="C9" s="128"/>
      <c r="D9" s="128"/>
      <c r="E9" s="128"/>
      <c r="F9" s="128"/>
      <c r="G9" s="128"/>
      <c r="H9" s="128"/>
      <c r="I9" s="113"/>
      <c r="J9" s="113"/>
      <c r="K9" s="128"/>
      <c r="L9" s="128"/>
      <c r="M9" s="128"/>
      <c r="N9" s="113"/>
      <c r="O9" s="128"/>
      <c r="P9" s="128"/>
      <c r="Q9" s="128"/>
    </row>
    <row r="10" spans="1:17" x14ac:dyDescent="0.35">
      <c r="A10" s="169">
        <v>1970</v>
      </c>
      <c r="B10" s="982">
        <f>SUM(C10:H10,K10:M10)</f>
        <v>156885</v>
      </c>
      <c r="C10" s="983">
        <v>1916</v>
      </c>
      <c r="D10" s="983"/>
      <c r="E10" s="983">
        <v>77237</v>
      </c>
      <c r="F10" s="983">
        <v>25340</v>
      </c>
      <c r="G10" s="983">
        <v>4150</v>
      </c>
      <c r="H10" s="983">
        <v>4280</v>
      </c>
      <c r="I10" s="982">
        <f>SUM(E10:H10)</f>
        <v>111007</v>
      </c>
      <c r="J10" s="982"/>
      <c r="K10" s="983">
        <v>19613</v>
      </c>
      <c r="L10" s="983">
        <v>20190</v>
      </c>
      <c r="M10" s="983">
        <v>4159</v>
      </c>
      <c r="N10" s="982">
        <f>SUM(K10:M10)</f>
        <v>43962</v>
      </c>
      <c r="O10" s="983">
        <v>18090</v>
      </c>
      <c r="P10" s="983">
        <v>3203</v>
      </c>
      <c r="Q10" s="128"/>
    </row>
    <row r="11" spans="1:17" x14ac:dyDescent="0.35">
      <c r="A11" s="169">
        <v>1971</v>
      </c>
      <c r="B11" s="982">
        <f t="shared" ref="B11:B33" si="0">SUM(C11:H11,K11:M11)</f>
        <v>140931</v>
      </c>
      <c r="C11" s="983">
        <v>1581</v>
      </c>
      <c r="D11" s="983"/>
      <c r="E11" s="983">
        <v>72847</v>
      </c>
      <c r="F11" s="983">
        <v>23554</v>
      </c>
      <c r="G11" s="983">
        <v>4477</v>
      </c>
      <c r="H11" s="983">
        <v>1855</v>
      </c>
      <c r="I11" s="982">
        <f t="shared" ref="I11:I33" si="1">SUM(E11:H11)</f>
        <v>102733</v>
      </c>
      <c r="J11" s="982"/>
      <c r="K11" s="983">
        <v>16105</v>
      </c>
      <c r="L11" s="983">
        <v>17185</v>
      </c>
      <c r="M11" s="983">
        <v>3327</v>
      </c>
      <c r="N11" s="982">
        <f t="shared" ref="N11:N33" si="2">SUM(K11:M11)</f>
        <v>36617</v>
      </c>
      <c r="O11" s="983">
        <v>15100</v>
      </c>
      <c r="P11" s="983">
        <v>3456</v>
      </c>
      <c r="Q11" s="128"/>
    </row>
    <row r="12" spans="1:17" x14ac:dyDescent="0.35">
      <c r="A12" s="169">
        <v>1972</v>
      </c>
      <c r="B12" s="982">
        <f t="shared" si="0"/>
        <v>122883</v>
      </c>
      <c r="C12" s="983">
        <v>1405</v>
      </c>
      <c r="D12" s="983"/>
      <c r="E12" s="983">
        <v>66664</v>
      </c>
      <c r="F12" s="983">
        <v>20476</v>
      </c>
      <c r="G12" s="983">
        <v>4547</v>
      </c>
      <c r="H12" s="983">
        <v>575</v>
      </c>
      <c r="I12" s="982">
        <f t="shared" si="1"/>
        <v>92262</v>
      </c>
      <c r="J12" s="982"/>
      <c r="K12" s="983">
        <v>11663</v>
      </c>
      <c r="L12" s="983">
        <v>14554</v>
      </c>
      <c r="M12" s="983">
        <v>2999</v>
      </c>
      <c r="N12" s="982">
        <f t="shared" si="2"/>
        <v>29216</v>
      </c>
      <c r="O12" s="983">
        <v>14090</v>
      </c>
      <c r="P12" s="983">
        <v>3514</v>
      </c>
      <c r="Q12" s="128"/>
    </row>
    <row r="13" spans="1:17" x14ac:dyDescent="0.35">
      <c r="A13" s="169">
        <v>1973</v>
      </c>
      <c r="B13" s="982">
        <f t="shared" si="0"/>
        <v>133371</v>
      </c>
      <c r="C13" s="983">
        <v>1381</v>
      </c>
      <c r="D13" s="983"/>
      <c r="E13" s="983">
        <v>76838</v>
      </c>
      <c r="F13" s="983">
        <v>21888</v>
      </c>
      <c r="G13" s="983">
        <v>3607</v>
      </c>
      <c r="H13" s="983">
        <v>512</v>
      </c>
      <c r="I13" s="982">
        <f t="shared" si="1"/>
        <v>102845</v>
      </c>
      <c r="J13" s="982"/>
      <c r="K13" s="983">
        <v>12062</v>
      </c>
      <c r="L13" s="983">
        <v>14502</v>
      </c>
      <c r="M13" s="983">
        <v>2581</v>
      </c>
      <c r="N13" s="982">
        <f t="shared" si="2"/>
        <v>29145</v>
      </c>
      <c r="O13" s="983">
        <v>15000</v>
      </c>
      <c r="P13" s="983">
        <v>3375</v>
      </c>
      <c r="Q13" s="128"/>
    </row>
    <row r="14" spans="1:17" x14ac:dyDescent="0.35">
      <c r="A14" s="169">
        <v>1974</v>
      </c>
      <c r="B14" s="982">
        <f t="shared" si="0"/>
        <v>117887</v>
      </c>
      <c r="C14" s="983">
        <v>1256</v>
      </c>
      <c r="D14" s="983"/>
      <c r="E14" s="983">
        <v>67026</v>
      </c>
      <c r="F14" s="983">
        <v>18461</v>
      </c>
      <c r="G14" s="983">
        <v>3788</v>
      </c>
      <c r="H14" s="983">
        <v>107</v>
      </c>
      <c r="I14" s="982">
        <f>SUM(E14:H14)</f>
        <v>89382</v>
      </c>
      <c r="J14" s="982"/>
      <c r="K14" s="983">
        <v>11077</v>
      </c>
      <c r="L14" s="983">
        <v>13667</v>
      </c>
      <c r="M14" s="983">
        <v>2505</v>
      </c>
      <c r="N14" s="982">
        <f t="shared" si="2"/>
        <v>27249</v>
      </c>
      <c r="O14" s="983">
        <v>13220</v>
      </c>
      <c r="P14" s="983">
        <v>3184</v>
      </c>
      <c r="Q14" s="128"/>
    </row>
    <row r="15" spans="1:17" x14ac:dyDescent="0.35">
      <c r="A15" s="169">
        <v>1975</v>
      </c>
      <c r="B15" s="982">
        <f t="shared" si="0"/>
        <v>122213</v>
      </c>
      <c r="C15" s="983">
        <v>1238</v>
      </c>
      <c r="D15" s="983"/>
      <c r="E15" s="983">
        <v>74569</v>
      </c>
      <c r="F15" s="983">
        <v>19085</v>
      </c>
      <c r="G15" s="983">
        <v>4063</v>
      </c>
      <c r="H15" s="983">
        <v>9</v>
      </c>
      <c r="I15" s="982">
        <f t="shared" si="1"/>
        <v>97726</v>
      </c>
      <c r="J15" s="982"/>
      <c r="K15" s="983">
        <v>9685</v>
      </c>
      <c r="L15" s="983">
        <v>11616</v>
      </c>
      <c r="M15" s="983">
        <v>1948</v>
      </c>
      <c r="N15" s="982">
        <f t="shared" si="2"/>
        <v>23249</v>
      </c>
      <c r="O15" s="983">
        <v>11640</v>
      </c>
      <c r="P15" s="983">
        <v>2919</v>
      </c>
      <c r="Q15" s="128"/>
    </row>
    <row r="16" spans="1:17" x14ac:dyDescent="0.35">
      <c r="A16" s="169">
        <v>1976</v>
      </c>
      <c r="B16" s="982">
        <f t="shared" si="0"/>
        <v>123604</v>
      </c>
      <c r="C16" s="983">
        <v>1132</v>
      </c>
      <c r="D16" s="983"/>
      <c r="E16" s="983">
        <v>77819</v>
      </c>
      <c r="F16" s="983">
        <v>19402</v>
      </c>
      <c r="G16" s="983">
        <v>3405</v>
      </c>
      <c r="H16" s="983">
        <v>8</v>
      </c>
      <c r="I16" s="982">
        <f t="shared" si="1"/>
        <v>100634</v>
      </c>
      <c r="J16" s="982"/>
      <c r="K16" s="983">
        <v>8970</v>
      </c>
      <c r="L16" s="983">
        <v>10823</v>
      </c>
      <c r="M16" s="983">
        <v>2045</v>
      </c>
      <c r="N16" s="982">
        <f t="shared" si="2"/>
        <v>21838</v>
      </c>
      <c r="O16" s="983">
        <v>12460</v>
      </c>
      <c r="P16" s="983">
        <v>2647</v>
      </c>
      <c r="Q16" s="128"/>
    </row>
    <row r="17" spans="1:17" x14ac:dyDescent="0.35">
      <c r="A17" s="169">
        <v>1977</v>
      </c>
      <c r="B17" s="982">
        <f t="shared" si="0"/>
        <v>123977</v>
      </c>
      <c r="C17" s="983">
        <v>1124</v>
      </c>
      <c r="D17" s="983"/>
      <c r="E17" s="983">
        <v>79956</v>
      </c>
      <c r="F17" s="983">
        <v>17406</v>
      </c>
      <c r="G17" s="983">
        <v>3173</v>
      </c>
      <c r="H17" s="983">
        <v>0</v>
      </c>
      <c r="I17" s="982">
        <f t="shared" si="1"/>
        <v>100535</v>
      </c>
      <c r="J17" s="982"/>
      <c r="K17" s="983">
        <v>9033</v>
      </c>
      <c r="L17" s="983">
        <v>11136</v>
      </c>
      <c r="M17" s="983">
        <v>2149</v>
      </c>
      <c r="N17" s="982">
        <f t="shared" si="2"/>
        <v>22318</v>
      </c>
      <c r="O17" s="983">
        <v>11310</v>
      </c>
      <c r="P17" s="983">
        <v>2609</v>
      </c>
      <c r="Q17" s="128"/>
    </row>
    <row r="18" spans="1:17" x14ac:dyDescent="0.35">
      <c r="A18" s="169">
        <v>1978</v>
      </c>
      <c r="B18" s="982">
        <f t="shared" si="0"/>
        <v>120477</v>
      </c>
      <c r="C18" s="983">
        <v>1010</v>
      </c>
      <c r="D18" s="983"/>
      <c r="E18" s="983">
        <v>80643</v>
      </c>
      <c r="F18" s="983">
        <v>14946</v>
      </c>
      <c r="G18" s="983">
        <v>3070</v>
      </c>
      <c r="H18" s="983">
        <v>0</v>
      </c>
      <c r="I18" s="982">
        <f t="shared" si="1"/>
        <v>98659</v>
      </c>
      <c r="J18" s="982"/>
      <c r="K18" s="983">
        <v>8550</v>
      </c>
      <c r="L18" s="983">
        <v>10217</v>
      </c>
      <c r="M18" s="983">
        <v>2041</v>
      </c>
      <c r="N18" s="982">
        <f t="shared" si="2"/>
        <v>20808</v>
      </c>
      <c r="O18" s="983">
        <v>10484</v>
      </c>
      <c r="P18" s="983">
        <v>2453</v>
      </c>
      <c r="Q18" s="128"/>
    </row>
    <row r="19" spans="1:17" s="839" customFormat="1" ht="24" customHeight="1" x14ac:dyDescent="0.35">
      <c r="A19" s="837">
        <v>1979</v>
      </c>
      <c r="B19" s="984">
        <f t="shared" si="0"/>
        <v>129379</v>
      </c>
      <c r="C19" s="985">
        <v>834</v>
      </c>
      <c r="D19" s="985"/>
      <c r="E19" s="985">
        <v>88790</v>
      </c>
      <c r="F19" s="985">
        <v>15081</v>
      </c>
      <c r="G19" s="985">
        <v>2883</v>
      </c>
      <c r="H19" s="985">
        <v>0</v>
      </c>
      <c r="I19" s="984">
        <f t="shared" si="1"/>
        <v>106754</v>
      </c>
      <c r="J19" s="984"/>
      <c r="K19" s="985">
        <v>9232</v>
      </c>
      <c r="L19" s="985">
        <v>10508</v>
      </c>
      <c r="M19" s="985">
        <v>2051</v>
      </c>
      <c r="N19" s="984">
        <f t="shared" si="2"/>
        <v>21791</v>
      </c>
      <c r="O19" s="985">
        <v>11361</v>
      </c>
      <c r="P19" s="985">
        <v>2364</v>
      </c>
      <c r="Q19" s="986"/>
    </row>
    <row r="20" spans="1:17" x14ac:dyDescent="0.35">
      <c r="A20" s="169">
        <v>1980</v>
      </c>
      <c r="B20" s="982">
        <f t="shared" si="0"/>
        <v>123460</v>
      </c>
      <c r="C20" s="983">
        <v>663</v>
      </c>
      <c r="D20" s="983"/>
      <c r="E20" s="983">
        <v>89569</v>
      </c>
      <c r="F20" s="983">
        <v>11610</v>
      </c>
      <c r="G20" s="983">
        <v>3022</v>
      </c>
      <c r="H20" s="983">
        <v>0</v>
      </c>
      <c r="I20" s="982">
        <f t="shared" si="1"/>
        <v>104201</v>
      </c>
      <c r="J20" s="982"/>
      <c r="K20" s="983">
        <v>7898</v>
      </c>
      <c r="L20" s="983">
        <v>8946</v>
      </c>
      <c r="M20" s="983">
        <v>1752</v>
      </c>
      <c r="N20" s="982">
        <f t="shared" si="2"/>
        <v>18596</v>
      </c>
      <c r="O20" s="983">
        <v>6221</v>
      </c>
      <c r="P20" s="983">
        <v>2252</v>
      </c>
      <c r="Q20" s="128"/>
    </row>
    <row r="21" spans="1:17" x14ac:dyDescent="0.35">
      <c r="A21" s="169">
        <v>1981</v>
      </c>
      <c r="B21" s="982">
        <f t="shared" si="0"/>
        <v>118386</v>
      </c>
      <c r="C21" s="983">
        <v>616</v>
      </c>
      <c r="D21" s="983"/>
      <c r="E21" s="983">
        <v>87226</v>
      </c>
      <c r="F21" s="983">
        <v>10805</v>
      </c>
      <c r="G21" s="983">
        <v>2458</v>
      </c>
      <c r="H21" s="983">
        <v>0</v>
      </c>
      <c r="I21" s="982">
        <f t="shared" si="1"/>
        <v>100489</v>
      </c>
      <c r="J21" s="982"/>
      <c r="K21" s="983">
        <v>7046</v>
      </c>
      <c r="L21" s="983">
        <v>8454</v>
      </c>
      <c r="M21" s="983">
        <v>1781</v>
      </c>
      <c r="N21" s="982">
        <f t="shared" si="2"/>
        <v>17281</v>
      </c>
      <c r="O21" s="983">
        <v>7952</v>
      </c>
      <c r="P21" s="983">
        <v>1975</v>
      </c>
      <c r="Q21" s="128"/>
    </row>
    <row r="22" spans="1:17" x14ac:dyDescent="0.35">
      <c r="A22" s="169">
        <v>1982</v>
      </c>
      <c r="B22" s="982">
        <f t="shared" si="0"/>
        <v>110998</v>
      </c>
      <c r="C22" s="983">
        <v>534</v>
      </c>
      <c r="D22" s="983"/>
      <c r="E22" s="983">
        <v>80228</v>
      </c>
      <c r="F22" s="983">
        <v>10406</v>
      </c>
      <c r="G22" s="983">
        <v>2326</v>
      </c>
      <c r="H22" s="983">
        <v>0</v>
      </c>
      <c r="I22" s="982">
        <f t="shared" si="1"/>
        <v>92960</v>
      </c>
      <c r="J22" s="982"/>
      <c r="K22" s="983">
        <v>7175</v>
      </c>
      <c r="L22" s="983">
        <v>8474</v>
      </c>
      <c r="M22" s="983">
        <v>1855</v>
      </c>
      <c r="N22" s="982">
        <f t="shared" si="2"/>
        <v>17504</v>
      </c>
      <c r="O22" s="983">
        <v>7248</v>
      </c>
      <c r="P22" s="983">
        <v>1921</v>
      </c>
      <c r="Q22" s="128"/>
    </row>
    <row r="23" spans="1:17" x14ac:dyDescent="0.35">
      <c r="A23" s="169">
        <v>1983</v>
      </c>
      <c r="B23" s="982">
        <f t="shared" si="0"/>
        <v>111475</v>
      </c>
      <c r="C23" s="983">
        <v>486</v>
      </c>
      <c r="D23" s="983"/>
      <c r="E23" s="983">
        <v>81565</v>
      </c>
      <c r="F23" s="983">
        <v>10448</v>
      </c>
      <c r="G23" s="983">
        <v>2114</v>
      </c>
      <c r="H23" s="983">
        <v>0</v>
      </c>
      <c r="I23" s="982">
        <f t="shared" si="1"/>
        <v>94127</v>
      </c>
      <c r="J23" s="982"/>
      <c r="K23" s="983">
        <v>7218</v>
      </c>
      <c r="L23" s="983">
        <v>7872</v>
      </c>
      <c r="M23" s="983">
        <v>1772</v>
      </c>
      <c r="N23" s="982">
        <f t="shared" si="2"/>
        <v>16862</v>
      </c>
      <c r="O23" s="983">
        <v>7600</v>
      </c>
      <c r="P23" s="983">
        <v>1889</v>
      </c>
      <c r="Q23" s="128"/>
    </row>
    <row r="24" spans="1:17" x14ac:dyDescent="0.35">
      <c r="A24" s="169">
        <v>1984</v>
      </c>
      <c r="B24" s="982">
        <f t="shared" si="0"/>
        <v>77309</v>
      </c>
      <c r="C24" s="983">
        <v>209</v>
      </c>
      <c r="D24" s="983"/>
      <c r="E24" s="983">
        <v>53411</v>
      </c>
      <c r="F24" s="983">
        <v>8246</v>
      </c>
      <c r="G24" s="983">
        <v>1300</v>
      </c>
      <c r="H24" s="983">
        <v>0</v>
      </c>
      <c r="I24" s="982">
        <f t="shared" si="1"/>
        <v>62957</v>
      </c>
      <c r="J24" s="982"/>
      <c r="K24" s="983">
        <v>7006</v>
      </c>
      <c r="L24" s="983">
        <v>5406</v>
      </c>
      <c r="M24" s="983">
        <v>1731</v>
      </c>
      <c r="N24" s="982">
        <f t="shared" si="2"/>
        <v>14143</v>
      </c>
      <c r="O24" s="983">
        <v>7653</v>
      </c>
      <c r="P24" s="983">
        <v>1186</v>
      </c>
      <c r="Q24" s="128"/>
    </row>
    <row r="25" spans="1:17" x14ac:dyDescent="0.35">
      <c r="A25" s="169">
        <v>1985</v>
      </c>
      <c r="B25" s="982">
        <f t="shared" si="0"/>
        <v>105386</v>
      </c>
      <c r="C25" s="983">
        <v>332</v>
      </c>
      <c r="D25" s="983"/>
      <c r="E25" s="983">
        <v>73940</v>
      </c>
      <c r="F25" s="983">
        <v>11122</v>
      </c>
      <c r="G25" s="983">
        <v>2176</v>
      </c>
      <c r="H25" s="983">
        <v>0</v>
      </c>
      <c r="I25" s="982">
        <f t="shared" si="1"/>
        <v>87238</v>
      </c>
      <c r="J25" s="982"/>
      <c r="K25" s="983">
        <v>8313</v>
      </c>
      <c r="L25" s="983">
        <v>7799</v>
      </c>
      <c r="M25" s="983">
        <v>1704</v>
      </c>
      <c r="N25" s="982">
        <f t="shared" si="2"/>
        <v>17816</v>
      </c>
      <c r="O25" s="983">
        <v>8230</v>
      </c>
      <c r="P25" s="983">
        <v>1658</v>
      </c>
      <c r="Q25" s="128"/>
    </row>
    <row r="26" spans="1:17" x14ac:dyDescent="0.35">
      <c r="A26" s="169">
        <v>1986</v>
      </c>
      <c r="B26" s="982">
        <f t="shared" si="0"/>
        <v>114234</v>
      </c>
      <c r="C26" s="983">
        <v>306</v>
      </c>
      <c r="D26" s="983"/>
      <c r="E26" s="983">
        <v>82652</v>
      </c>
      <c r="F26" s="983">
        <v>11122</v>
      </c>
      <c r="G26" s="983">
        <v>1959</v>
      </c>
      <c r="H26" s="983">
        <v>0</v>
      </c>
      <c r="I26" s="982">
        <f t="shared" si="1"/>
        <v>95733</v>
      </c>
      <c r="J26" s="982"/>
      <c r="K26" s="983">
        <v>9278</v>
      </c>
      <c r="L26" s="983">
        <v>7421</v>
      </c>
      <c r="M26" s="983">
        <v>1496</v>
      </c>
      <c r="N26" s="982">
        <f t="shared" si="2"/>
        <v>18195</v>
      </c>
      <c r="O26" s="983">
        <v>7558</v>
      </c>
      <c r="P26" s="983">
        <v>1601</v>
      </c>
      <c r="Q26" s="128"/>
    </row>
    <row r="27" spans="1:17" x14ac:dyDescent="0.35">
      <c r="A27" s="169">
        <v>1987</v>
      </c>
      <c r="B27" s="982">
        <f t="shared" si="0"/>
        <v>115894</v>
      </c>
      <c r="C27" s="983">
        <v>235</v>
      </c>
      <c r="D27" s="983"/>
      <c r="E27" s="983">
        <v>87960</v>
      </c>
      <c r="F27" s="983">
        <v>10859</v>
      </c>
      <c r="G27" s="983">
        <v>2052</v>
      </c>
      <c r="H27" s="983">
        <v>0</v>
      </c>
      <c r="I27" s="982">
        <f t="shared" si="1"/>
        <v>100871</v>
      </c>
      <c r="J27" s="982"/>
      <c r="K27" s="983">
        <v>6827</v>
      </c>
      <c r="L27" s="983">
        <v>6536</v>
      </c>
      <c r="M27" s="983">
        <v>1425</v>
      </c>
      <c r="N27" s="982">
        <f t="shared" si="2"/>
        <v>14788</v>
      </c>
      <c r="O27" s="983">
        <v>8233</v>
      </c>
      <c r="P27" s="983">
        <v>1652</v>
      </c>
      <c r="Q27" s="128"/>
    </row>
    <row r="28" spans="1:17" x14ac:dyDescent="0.35">
      <c r="A28" s="169">
        <v>1988</v>
      </c>
      <c r="B28" s="982">
        <f t="shared" si="0"/>
        <v>111499</v>
      </c>
      <c r="C28" s="983">
        <v>196</v>
      </c>
      <c r="D28" s="983"/>
      <c r="E28" s="983">
        <v>84258</v>
      </c>
      <c r="F28" s="983">
        <v>10902</v>
      </c>
      <c r="G28" s="983">
        <v>2006</v>
      </c>
      <c r="H28" s="983">
        <v>0</v>
      </c>
      <c r="I28" s="982">
        <f t="shared" si="1"/>
        <v>97166</v>
      </c>
      <c r="J28" s="982"/>
      <c r="K28" s="983">
        <v>7131</v>
      </c>
      <c r="L28" s="983">
        <v>5741</v>
      </c>
      <c r="M28" s="983">
        <v>1265</v>
      </c>
      <c r="N28" s="982">
        <f t="shared" si="2"/>
        <v>14137</v>
      </c>
      <c r="O28" s="983">
        <v>8591</v>
      </c>
      <c r="P28" s="983">
        <v>1443</v>
      </c>
      <c r="Q28" s="128"/>
    </row>
    <row r="29" spans="1:17" s="839" customFormat="1" ht="24" customHeight="1" x14ac:dyDescent="0.35">
      <c r="A29" s="837">
        <v>1989</v>
      </c>
      <c r="B29" s="984">
        <f t="shared" si="0"/>
        <v>107581</v>
      </c>
      <c r="C29" s="985">
        <v>146</v>
      </c>
      <c r="D29" s="985"/>
      <c r="E29" s="985">
        <v>82053</v>
      </c>
      <c r="F29" s="985">
        <v>10792</v>
      </c>
      <c r="G29" s="985">
        <v>1717</v>
      </c>
      <c r="H29" s="985">
        <v>0</v>
      </c>
      <c r="I29" s="984">
        <f t="shared" si="1"/>
        <v>94562</v>
      </c>
      <c r="J29" s="984"/>
      <c r="K29" s="985">
        <v>6763</v>
      </c>
      <c r="L29" s="985">
        <v>5048</v>
      </c>
      <c r="M29" s="985">
        <v>1062</v>
      </c>
      <c r="N29" s="984">
        <f t="shared" si="2"/>
        <v>12873</v>
      </c>
      <c r="O29" s="985">
        <v>8159</v>
      </c>
      <c r="P29" s="985">
        <v>1253</v>
      </c>
      <c r="Q29" s="986"/>
    </row>
    <row r="30" spans="1:17" x14ac:dyDescent="0.35">
      <c r="A30" s="169">
        <v>1990</v>
      </c>
      <c r="B30" s="982">
        <f t="shared" si="0"/>
        <v>108257</v>
      </c>
      <c r="C30" s="983">
        <v>117</v>
      </c>
      <c r="D30" s="983"/>
      <c r="E30" s="983">
        <v>84014</v>
      </c>
      <c r="F30" s="983">
        <v>10852</v>
      </c>
      <c r="G30" s="983">
        <v>1544</v>
      </c>
      <c r="H30" s="983">
        <v>0</v>
      </c>
      <c r="I30" s="982">
        <f t="shared" si="1"/>
        <v>96410</v>
      </c>
      <c r="J30" s="982"/>
      <c r="K30" s="983">
        <v>6280</v>
      </c>
      <c r="L30" s="983">
        <v>4239</v>
      </c>
      <c r="M30" s="983">
        <v>1211</v>
      </c>
      <c r="N30" s="982">
        <f t="shared" si="2"/>
        <v>11730</v>
      </c>
      <c r="O30" s="983">
        <v>7637</v>
      </c>
      <c r="P30" s="983">
        <v>1214</v>
      </c>
      <c r="Q30" s="128"/>
    </row>
    <row r="31" spans="1:17" x14ac:dyDescent="0.35">
      <c r="A31" s="169">
        <v>1991</v>
      </c>
      <c r="B31" s="982">
        <f t="shared" si="0"/>
        <v>107514</v>
      </c>
      <c r="C31" s="983">
        <v>112</v>
      </c>
      <c r="D31" s="983"/>
      <c r="E31" s="983">
        <v>83542</v>
      </c>
      <c r="F31" s="983">
        <v>10011</v>
      </c>
      <c r="G31" s="983">
        <v>1501</v>
      </c>
      <c r="H31" s="983">
        <v>0</v>
      </c>
      <c r="I31" s="982">
        <f t="shared" si="1"/>
        <v>95054</v>
      </c>
      <c r="J31" s="982"/>
      <c r="K31" s="983">
        <v>6426</v>
      </c>
      <c r="L31" s="983">
        <v>4778</v>
      </c>
      <c r="M31" s="983">
        <v>1144</v>
      </c>
      <c r="N31" s="982">
        <f t="shared" si="2"/>
        <v>12348</v>
      </c>
      <c r="O31" s="983">
        <v>7136</v>
      </c>
      <c r="P31" s="983">
        <v>1200</v>
      </c>
      <c r="Q31" s="128"/>
    </row>
    <row r="32" spans="1:17" x14ac:dyDescent="0.35">
      <c r="A32" s="169">
        <v>1992</v>
      </c>
      <c r="B32" s="982">
        <f t="shared" si="0"/>
        <v>100580</v>
      </c>
      <c r="C32" s="983">
        <v>79</v>
      </c>
      <c r="D32" s="983"/>
      <c r="E32" s="983">
        <v>78469</v>
      </c>
      <c r="F32" s="983">
        <v>9031</v>
      </c>
      <c r="G32" s="983">
        <v>1319</v>
      </c>
      <c r="H32" s="983">
        <v>0</v>
      </c>
      <c r="I32" s="982">
        <f t="shared" si="1"/>
        <v>88819</v>
      </c>
      <c r="J32" s="982"/>
      <c r="K32" s="983">
        <v>6581</v>
      </c>
      <c r="L32" s="983">
        <v>4156</v>
      </c>
      <c r="M32" s="983">
        <v>945</v>
      </c>
      <c r="N32" s="982">
        <f t="shared" si="2"/>
        <v>11682</v>
      </c>
      <c r="O32" s="983">
        <v>6887</v>
      </c>
      <c r="P32" s="983">
        <v>1089</v>
      </c>
      <c r="Q32" s="128"/>
    </row>
    <row r="33" spans="1:40" x14ac:dyDescent="0.35">
      <c r="A33" s="169">
        <v>1993</v>
      </c>
      <c r="B33" s="982">
        <f t="shared" si="0"/>
        <v>86756</v>
      </c>
      <c r="C33" s="983">
        <v>48</v>
      </c>
      <c r="D33" s="983"/>
      <c r="E33" s="983">
        <v>66136</v>
      </c>
      <c r="F33" s="983">
        <v>8479</v>
      </c>
      <c r="G33" s="983">
        <v>1329</v>
      </c>
      <c r="H33" s="983">
        <v>0</v>
      </c>
      <c r="I33" s="982">
        <f t="shared" si="1"/>
        <v>75944</v>
      </c>
      <c r="J33" s="982"/>
      <c r="K33" s="983">
        <v>5300</v>
      </c>
      <c r="L33" s="983">
        <v>4638</v>
      </c>
      <c r="M33" s="983">
        <v>826</v>
      </c>
      <c r="N33" s="982">
        <f t="shared" si="2"/>
        <v>10764</v>
      </c>
      <c r="O33" s="983">
        <v>6638</v>
      </c>
      <c r="P33" s="983">
        <v>1138</v>
      </c>
      <c r="Q33" s="128"/>
    </row>
    <row r="34" spans="1:40" x14ac:dyDescent="0.35">
      <c r="A34" s="169">
        <v>1994</v>
      </c>
      <c r="B34" s="982">
        <v>81767</v>
      </c>
      <c r="C34" s="983">
        <v>22</v>
      </c>
      <c r="D34" s="983"/>
      <c r="E34" s="983">
        <v>62406</v>
      </c>
      <c r="F34" s="983">
        <v>8581</v>
      </c>
      <c r="G34" s="983">
        <v>1190</v>
      </c>
      <c r="H34" s="983" t="s">
        <v>320</v>
      </c>
      <c r="I34" s="982">
        <v>72177</v>
      </c>
      <c r="J34" s="982"/>
      <c r="K34" s="983">
        <v>4946</v>
      </c>
      <c r="L34" s="983">
        <v>3901</v>
      </c>
      <c r="M34" s="983">
        <v>721</v>
      </c>
      <c r="N34" s="982">
        <v>9568</v>
      </c>
      <c r="O34" s="983">
        <v>6578.4773333333342</v>
      </c>
      <c r="P34" s="983">
        <v>949</v>
      </c>
      <c r="Q34" s="987"/>
      <c r="R34" s="987"/>
      <c r="S34" s="987"/>
      <c r="T34" s="987"/>
      <c r="U34" s="987"/>
      <c r="V34" s="987"/>
      <c r="W34" s="987"/>
      <c r="X34" s="987"/>
      <c r="Y34" s="987"/>
      <c r="Z34" s="987"/>
      <c r="AA34" s="987"/>
      <c r="AB34" s="987"/>
      <c r="AC34" s="987"/>
      <c r="AD34" s="987"/>
      <c r="AE34" s="987"/>
      <c r="AF34" s="987"/>
    </row>
    <row r="35" spans="1:40" x14ac:dyDescent="0.35">
      <c r="A35" s="169">
        <v>1995</v>
      </c>
      <c r="B35" s="982">
        <v>76942</v>
      </c>
      <c r="C35" s="983">
        <v>8</v>
      </c>
      <c r="D35" s="983"/>
      <c r="E35" s="983">
        <v>59588</v>
      </c>
      <c r="F35" s="983">
        <v>8657</v>
      </c>
      <c r="G35" s="983">
        <v>982</v>
      </c>
      <c r="H35" s="983" t="s">
        <v>320</v>
      </c>
      <c r="I35" s="982">
        <v>69227</v>
      </c>
      <c r="J35" s="982"/>
      <c r="K35" s="983">
        <v>4494</v>
      </c>
      <c r="L35" s="983">
        <v>2690</v>
      </c>
      <c r="M35" s="983">
        <v>523</v>
      </c>
      <c r="N35" s="982">
        <v>7707</v>
      </c>
      <c r="O35" s="983">
        <v>6541.1329265599998</v>
      </c>
      <c r="P35" s="983">
        <v>742</v>
      </c>
      <c r="Q35" s="987"/>
      <c r="R35" s="987"/>
      <c r="S35" s="987"/>
      <c r="T35" s="987"/>
      <c r="U35" s="987"/>
      <c r="V35" s="987"/>
      <c r="W35" s="987"/>
      <c r="X35" s="987"/>
      <c r="Y35" s="987"/>
      <c r="Z35" s="987"/>
      <c r="AA35" s="987"/>
      <c r="AB35" s="987"/>
      <c r="AC35" s="987"/>
      <c r="AD35" s="987"/>
      <c r="AE35" s="987"/>
      <c r="AF35" s="987"/>
    </row>
    <row r="36" spans="1:40" x14ac:dyDescent="0.35">
      <c r="A36" s="169">
        <v>1996</v>
      </c>
      <c r="B36" s="982">
        <v>71399.957627315613</v>
      </c>
      <c r="C36" s="983">
        <v>8</v>
      </c>
      <c r="D36" s="983"/>
      <c r="E36" s="983">
        <v>55511</v>
      </c>
      <c r="F36" s="983">
        <v>8631.5380000000005</v>
      </c>
      <c r="G36" s="983">
        <v>946</v>
      </c>
      <c r="H36" s="983" t="s">
        <v>320</v>
      </c>
      <c r="I36" s="982">
        <v>65088.538</v>
      </c>
      <c r="J36" s="982"/>
      <c r="K36" s="983">
        <v>3074.9196273156072</v>
      </c>
      <c r="L36" s="983">
        <v>2705</v>
      </c>
      <c r="M36" s="983">
        <v>523.5</v>
      </c>
      <c r="N36" s="982">
        <v>6303.4196273156067</v>
      </c>
      <c r="O36" s="983">
        <v>6925</v>
      </c>
      <c r="P36" s="983">
        <v>835</v>
      </c>
      <c r="Q36" s="987"/>
      <c r="R36" s="987"/>
      <c r="S36" s="987"/>
      <c r="T36" s="987"/>
      <c r="U36" s="987"/>
      <c r="V36" s="987"/>
      <c r="W36" s="987"/>
      <c r="X36" s="987"/>
      <c r="Y36" s="987"/>
      <c r="Z36" s="987"/>
      <c r="AA36" s="987"/>
      <c r="AB36" s="987"/>
      <c r="AC36" s="987"/>
      <c r="AD36" s="987"/>
      <c r="AE36" s="987"/>
      <c r="AF36" s="987"/>
    </row>
    <row r="37" spans="1:40" x14ac:dyDescent="0.35">
      <c r="A37" s="169">
        <v>1997</v>
      </c>
      <c r="B37" s="982">
        <v>63080</v>
      </c>
      <c r="C37" s="983">
        <v>8</v>
      </c>
      <c r="D37" s="983"/>
      <c r="E37" s="983">
        <v>47333</v>
      </c>
      <c r="F37" s="983">
        <v>8750</v>
      </c>
      <c r="G37" s="983">
        <v>864</v>
      </c>
      <c r="H37" s="983" t="s">
        <v>320</v>
      </c>
      <c r="I37" s="982">
        <v>56947</v>
      </c>
      <c r="J37" s="982"/>
      <c r="K37" s="983">
        <v>2993</v>
      </c>
      <c r="L37" s="983">
        <v>2587</v>
      </c>
      <c r="M37" s="983">
        <v>545</v>
      </c>
      <c r="N37" s="982">
        <v>6125</v>
      </c>
      <c r="O37" s="983">
        <v>6784</v>
      </c>
      <c r="P37" s="983">
        <v>616</v>
      </c>
      <c r="Q37" s="987"/>
      <c r="R37" s="987"/>
      <c r="S37" s="987"/>
      <c r="T37" s="987"/>
      <c r="U37" s="987"/>
      <c r="V37" s="987"/>
      <c r="W37" s="987"/>
      <c r="X37" s="987"/>
      <c r="Y37" s="987"/>
      <c r="Z37" s="987"/>
      <c r="AA37" s="987"/>
      <c r="AB37" s="987"/>
      <c r="AC37" s="987"/>
      <c r="AD37" s="987"/>
      <c r="AE37" s="987"/>
      <c r="AF37" s="987"/>
      <c r="AG37" s="987"/>
      <c r="AH37" s="987"/>
      <c r="AI37" s="987"/>
      <c r="AJ37" s="987"/>
      <c r="AK37" s="987"/>
      <c r="AL37" s="987"/>
      <c r="AM37" s="987"/>
      <c r="AN37" s="987"/>
    </row>
    <row r="38" spans="1:40" x14ac:dyDescent="0.35">
      <c r="A38" s="169">
        <v>1998</v>
      </c>
      <c r="B38" s="982">
        <v>63152</v>
      </c>
      <c r="C38" s="983">
        <v>5</v>
      </c>
      <c r="D38" s="988"/>
      <c r="E38" s="983">
        <v>48588</v>
      </c>
      <c r="F38" s="983">
        <v>8728</v>
      </c>
      <c r="G38" s="983">
        <v>635</v>
      </c>
      <c r="H38" s="983" t="s">
        <v>320</v>
      </c>
      <c r="I38" s="982">
        <v>57951</v>
      </c>
      <c r="J38" s="989"/>
      <c r="K38" s="983">
        <v>2414</v>
      </c>
      <c r="L38" s="983">
        <v>2366</v>
      </c>
      <c r="M38" s="983">
        <v>416</v>
      </c>
      <c r="N38" s="982">
        <v>5196</v>
      </c>
      <c r="O38" s="983">
        <v>6545</v>
      </c>
      <c r="P38" s="983">
        <v>630</v>
      </c>
      <c r="Q38" s="987"/>
      <c r="R38" s="987"/>
      <c r="S38" s="987"/>
      <c r="T38" s="987"/>
      <c r="U38" s="987"/>
      <c r="V38" s="987"/>
      <c r="W38" s="987"/>
      <c r="X38" s="987"/>
      <c r="Y38" s="987"/>
      <c r="Z38" s="987"/>
      <c r="AA38" s="987"/>
      <c r="AB38" s="987"/>
      <c r="AC38" s="987"/>
      <c r="AD38" s="987"/>
      <c r="AE38" s="987"/>
      <c r="AF38" s="987"/>
      <c r="AG38" s="987"/>
      <c r="AH38" s="987"/>
      <c r="AI38" s="987"/>
      <c r="AJ38" s="987"/>
      <c r="AK38" s="987"/>
      <c r="AL38" s="987"/>
      <c r="AM38" s="987"/>
      <c r="AN38" s="987"/>
    </row>
    <row r="39" spans="1:40" s="839" customFormat="1" ht="24" customHeight="1" x14ac:dyDescent="0.35">
      <c r="A39" s="837">
        <v>1999</v>
      </c>
      <c r="B39" s="984">
        <v>55724</v>
      </c>
      <c r="C39" s="985">
        <v>10</v>
      </c>
      <c r="D39" s="985"/>
      <c r="E39" s="985">
        <v>41178</v>
      </c>
      <c r="F39" s="985">
        <v>8413</v>
      </c>
      <c r="G39" s="985">
        <v>646</v>
      </c>
      <c r="H39" s="985" t="s">
        <v>320</v>
      </c>
      <c r="I39" s="984">
        <v>50237</v>
      </c>
      <c r="J39" s="984"/>
      <c r="K39" s="985">
        <v>2040</v>
      </c>
      <c r="L39" s="985">
        <v>2517</v>
      </c>
      <c r="M39" s="985">
        <v>920</v>
      </c>
      <c r="N39" s="984">
        <v>5477</v>
      </c>
      <c r="O39" s="985">
        <v>6705</v>
      </c>
      <c r="P39" s="985">
        <v>572</v>
      </c>
      <c r="Q39" s="987"/>
      <c r="R39" s="987"/>
      <c r="S39" s="987"/>
      <c r="T39" s="987"/>
      <c r="U39" s="987"/>
      <c r="V39" s="987"/>
      <c r="W39" s="987"/>
      <c r="X39" s="987"/>
      <c r="Y39" s="987"/>
      <c r="Z39" s="987"/>
      <c r="AA39" s="987"/>
      <c r="AB39" s="987"/>
      <c r="AC39" s="987"/>
      <c r="AD39" s="987"/>
      <c r="AE39" s="987"/>
      <c r="AF39" s="987"/>
      <c r="AG39" s="987"/>
      <c r="AH39" s="987"/>
      <c r="AI39" s="987"/>
      <c r="AJ39" s="987"/>
      <c r="AK39" s="987"/>
      <c r="AL39" s="987"/>
      <c r="AM39" s="987"/>
      <c r="AN39" s="987"/>
    </row>
    <row r="40" spans="1:40" x14ac:dyDescent="0.35">
      <c r="A40" s="169">
        <v>2000</v>
      </c>
      <c r="B40" s="982">
        <v>59930.998429270119</v>
      </c>
      <c r="C40" s="983">
        <v>12.451058518177515</v>
      </c>
      <c r="D40" s="988"/>
      <c r="E40" s="983">
        <v>46197.493975852907</v>
      </c>
      <c r="F40" s="983">
        <v>8685.1363999999994</v>
      </c>
      <c r="G40" s="983">
        <v>1195.1988774548665</v>
      </c>
      <c r="H40" s="983" t="s">
        <v>320</v>
      </c>
      <c r="I40" s="982">
        <v>56077.829253307777</v>
      </c>
      <c r="J40" s="989"/>
      <c r="K40" s="983">
        <v>1875.996805472806</v>
      </c>
      <c r="L40" s="983">
        <v>1882.697456745278</v>
      </c>
      <c r="M40" s="983">
        <v>82.023855226088926</v>
      </c>
      <c r="N40" s="982">
        <v>3840.718117444173</v>
      </c>
      <c r="O40" s="983">
        <v>6283</v>
      </c>
      <c r="P40" s="983">
        <v>521</v>
      </c>
      <c r="Q40" s="987"/>
      <c r="R40" s="987"/>
      <c r="S40" s="987"/>
      <c r="T40" s="987"/>
      <c r="U40" s="987"/>
      <c r="V40" s="987"/>
      <c r="W40" s="987"/>
      <c r="X40" s="987"/>
      <c r="Y40" s="987"/>
      <c r="Z40" s="987"/>
      <c r="AA40" s="987"/>
      <c r="AB40" s="987"/>
      <c r="AC40" s="987"/>
      <c r="AD40" s="987"/>
      <c r="AE40" s="987"/>
      <c r="AF40" s="987"/>
      <c r="AG40" s="987"/>
      <c r="AH40" s="987"/>
      <c r="AI40" s="987"/>
      <c r="AJ40" s="987"/>
      <c r="AK40" s="987"/>
      <c r="AL40" s="987"/>
      <c r="AM40" s="987"/>
      <c r="AN40" s="987"/>
    </row>
    <row r="41" spans="1:40" x14ac:dyDescent="0.35">
      <c r="A41" s="169">
        <v>2001</v>
      </c>
      <c r="B41" s="982">
        <v>63850.408544434089</v>
      </c>
      <c r="C41" s="983">
        <v>9.6470000000000002</v>
      </c>
      <c r="D41" s="988"/>
      <c r="E41" s="983">
        <v>50931.369637690579</v>
      </c>
      <c r="F41" s="983">
        <v>7895.4769999999999</v>
      </c>
      <c r="G41" s="983">
        <v>1245.6472607504741</v>
      </c>
      <c r="H41" s="983" t="s">
        <v>320</v>
      </c>
      <c r="I41" s="982">
        <v>60072.493898441055</v>
      </c>
      <c r="J41" s="989"/>
      <c r="K41" s="983">
        <v>1826.3821134609536</v>
      </c>
      <c r="L41" s="983">
        <v>1873.7301659080574</v>
      </c>
      <c r="M41" s="983">
        <v>68.155366624024282</v>
      </c>
      <c r="N41" s="982">
        <v>3768.2676459930353</v>
      </c>
      <c r="O41" s="983">
        <v>5394</v>
      </c>
      <c r="P41" s="983">
        <v>483</v>
      </c>
      <c r="Q41" s="987"/>
      <c r="R41" s="987"/>
      <c r="S41" s="987"/>
      <c r="T41" s="987"/>
      <c r="U41" s="987"/>
      <c r="V41" s="987"/>
      <c r="W41" s="987"/>
      <c r="X41" s="987"/>
      <c r="Y41" s="987"/>
      <c r="Z41" s="987"/>
      <c r="AA41" s="987"/>
      <c r="AB41" s="987"/>
      <c r="AC41" s="987"/>
      <c r="AD41" s="987"/>
      <c r="AE41" s="987"/>
      <c r="AF41" s="987"/>
      <c r="AG41" s="987"/>
      <c r="AH41" s="987"/>
      <c r="AI41" s="987"/>
      <c r="AJ41" s="987"/>
      <c r="AK41" s="987"/>
      <c r="AL41" s="987"/>
      <c r="AM41" s="987"/>
      <c r="AN41" s="987"/>
    </row>
    <row r="42" spans="1:40" x14ac:dyDescent="0.35">
      <c r="A42" s="169">
        <v>2002</v>
      </c>
      <c r="B42" s="982">
        <v>58553.862676972494</v>
      </c>
      <c r="C42" s="983">
        <v>8.6140000000000008</v>
      </c>
      <c r="D42" s="988"/>
      <c r="E42" s="983">
        <v>47741.11464911107</v>
      </c>
      <c r="F42" s="983">
        <v>6533.3760000000002</v>
      </c>
      <c r="G42" s="983">
        <v>1152.8451165452652</v>
      </c>
      <c r="H42" s="983" t="s">
        <v>320</v>
      </c>
      <c r="I42" s="982">
        <v>55427.335765656338</v>
      </c>
      <c r="J42" s="989"/>
      <c r="K42" s="983">
        <v>1809.5600840568752</v>
      </c>
      <c r="L42" s="983">
        <v>1285.9862110870708</v>
      </c>
      <c r="M42" s="983">
        <v>22.366616172207614</v>
      </c>
      <c r="N42" s="982">
        <v>3117.9129113161534</v>
      </c>
      <c r="O42" s="983">
        <v>4715.0483500641667</v>
      </c>
      <c r="P42" s="983">
        <v>413.56769187894554</v>
      </c>
      <c r="Q42" s="987"/>
      <c r="R42" s="987"/>
      <c r="S42" s="987"/>
      <c r="T42" s="987"/>
      <c r="U42" s="987"/>
      <c r="V42" s="987"/>
      <c r="W42" s="987"/>
      <c r="X42" s="987"/>
      <c r="Y42" s="987"/>
      <c r="Z42" s="987"/>
      <c r="AA42" s="987"/>
      <c r="AB42" s="987"/>
      <c r="AC42" s="987"/>
      <c r="AD42" s="987"/>
      <c r="AE42" s="987"/>
      <c r="AF42" s="987"/>
      <c r="AG42" s="987"/>
      <c r="AH42" s="987"/>
      <c r="AI42" s="987"/>
      <c r="AJ42" s="987"/>
      <c r="AK42" s="987"/>
      <c r="AL42" s="987"/>
      <c r="AM42" s="987"/>
      <c r="AN42" s="987"/>
    </row>
    <row r="43" spans="1:40" x14ac:dyDescent="0.35">
      <c r="A43" s="169">
        <v>2003</v>
      </c>
      <c r="B43" s="982">
        <v>63022.538728173859</v>
      </c>
      <c r="C43" s="983">
        <v>5.6530000000000005</v>
      </c>
      <c r="D43" s="988"/>
      <c r="E43" s="983">
        <v>52463.405425838137</v>
      </c>
      <c r="F43" s="983">
        <v>6611.4519999999993</v>
      </c>
      <c r="G43" s="983">
        <v>1018.5567560393895</v>
      </c>
      <c r="H43" s="983" t="s">
        <v>320</v>
      </c>
      <c r="I43" s="982">
        <v>60093.414181877524</v>
      </c>
      <c r="J43" s="989"/>
      <c r="K43" s="983">
        <v>1856.1076770157215</v>
      </c>
      <c r="L43" s="983">
        <v>1042.559561902809</v>
      </c>
      <c r="M43" s="983">
        <v>24.804307377805344</v>
      </c>
      <c r="N43" s="982">
        <v>2923.4715462963359</v>
      </c>
      <c r="O43" s="983">
        <v>5337</v>
      </c>
      <c r="P43" s="983">
        <v>358</v>
      </c>
      <c r="Q43" s="987"/>
      <c r="R43" s="987"/>
      <c r="S43" s="987"/>
      <c r="T43" s="987"/>
      <c r="U43" s="987"/>
      <c r="V43" s="987"/>
      <c r="W43" s="987"/>
      <c r="X43" s="987"/>
      <c r="Y43" s="987"/>
      <c r="Z43" s="987"/>
      <c r="AA43" s="987"/>
      <c r="AB43" s="987"/>
      <c r="AC43" s="987"/>
      <c r="AD43" s="987"/>
      <c r="AE43" s="987"/>
      <c r="AF43" s="987"/>
      <c r="AG43" s="987"/>
      <c r="AH43" s="987"/>
      <c r="AI43" s="987"/>
      <c r="AJ43" s="987"/>
      <c r="AK43" s="987"/>
      <c r="AL43" s="987"/>
      <c r="AM43" s="987"/>
      <c r="AN43" s="987"/>
    </row>
    <row r="44" spans="1:40" x14ac:dyDescent="0.35">
      <c r="A44" s="169">
        <v>2004</v>
      </c>
      <c r="B44" s="982">
        <v>60449.64658762014</v>
      </c>
      <c r="C44" s="983">
        <v>7.8170000000000002</v>
      </c>
      <c r="D44" s="988"/>
      <c r="E44" s="983">
        <v>50443.589783968608</v>
      </c>
      <c r="F44" s="983">
        <v>6381.6009999999997</v>
      </c>
      <c r="G44" s="983">
        <v>800.71330048774382</v>
      </c>
      <c r="H44" s="983" t="s">
        <v>320</v>
      </c>
      <c r="I44" s="982">
        <v>57625.904084456357</v>
      </c>
      <c r="J44" s="989"/>
      <c r="K44" s="983">
        <v>1847.7608042490763</v>
      </c>
      <c r="L44" s="983">
        <v>940.66469891470206</v>
      </c>
      <c r="M44" s="983">
        <v>27.499999999999545</v>
      </c>
      <c r="N44" s="982">
        <v>2815.9255031637781</v>
      </c>
      <c r="O44" s="983">
        <v>5146.0445170000003</v>
      </c>
      <c r="P44" s="983">
        <v>315.60549815400623</v>
      </c>
      <c r="Q44" s="987"/>
      <c r="R44" s="987"/>
      <c r="S44" s="987"/>
      <c r="T44" s="987"/>
      <c r="U44" s="987"/>
      <c r="V44" s="987"/>
      <c r="W44" s="987"/>
      <c r="X44" s="987"/>
      <c r="Y44" s="987"/>
      <c r="Z44" s="987"/>
      <c r="AA44" s="987"/>
      <c r="AB44" s="987"/>
      <c r="AC44" s="987"/>
      <c r="AD44" s="987"/>
      <c r="AE44" s="987"/>
      <c r="AF44" s="987"/>
      <c r="AG44" s="987"/>
      <c r="AH44" s="987"/>
      <c r="AI44" s="987"/>
      <c r="AJ44" s="987"/>
      <c r="AK44" s="987"/>
      <c r="AL44" s="987"/>
      <c r="AM44" s="987"/>
      <c r="AN44" s="987"/>
    </row>
    <row r="45" spans="1:40" x14ac:dyDescent="0.35">
      <c r="A45" s="169">
        <v>2005</v>
      </c>
      <c r="B45" s="982">
        <v>61852.379326057875</v>
      </c>
      <c r="C45" s="983">
        <v>5.7460000000000004</v>
      </c>
      <c r="D45" s="988"/>
      <c r="E45" s="983">
        <v>52058.235584615388</v>
      </c>
      <c r="F45" s="983">
        <v>6608.9400000000005</v>
      </c>
      <c r="G45" s="983">
        <v>724.73300327194772</v>
      </c>
      <c r="H45" s="983" t="s">
        <v>320</v>
      </c>
      <c r="I45" s="982">
        <v>59391.908587887337</v>
      </c>
      <c r="J45" s="989"/>
      <c r="K45" s="983">
        <v>1781.4228156753566</v>
      </c>
      <c r="L45" s="983">
        <v>614.09280736947539</v>
      </c>
      <c r="M45" s="983">
        <v>59.209115125704557</v>
      </c>
      <c r="N45" s="982">
        <v>2454.7247381705365</v>
      </c>
      <c r="O45" s="983">
        <v>5003.4869999999992</v>
      </c>
      <c r="P45" s="983">
        <v>256.01095699999996</v>
      </c>
      <c r="Q45" s="987"/>
      <c r="R45" s="987"/>
      <c r="S45" s="987"/>
      <c r="T45" s="987"/>
      <c r="U45" s="987"/>
      <c r="V45" s="987"/>
      <c r="W45" s="987"/>
      <c r="X45" s="987"/>
      <c r="Y45" s="987"/>
      <c r="Z45" s="987"/>
      <c r="AA45" s="987"/>
      <c r="AB45" s="987"/>
      <c r="AC45" s="987"/>
      <c r="AD45" s="987"/>
      <c r="AE45" s="987"/>
      <c r="AF45" s="987"/>
      <c r="AG45" s="987"/>
      <c r="AH45" s="987"/>
      <c r="AI45" s="987"/>
      <c r="AJ45" s="987"/>
      <c r="AK45" s="987"/>
      <c r="AL45" s="987"/>
      <c r="AM45" s="987"/>
      <c r="AN45" s="987"/>
    </row>
    <row r="46" spans="1:40" x14ac:dyDescent="0.35">
      <c r="A46" s="169">
        <v>2006</v>
      </c>
      <c r="B46" s="982">
        <v>67594.127953935094</v>
      </c>
      <c r="C46" s="983">
        <v>3.758</v>
      </c>
      <c r="D46" s="988"/>
      <c r="E46" s="983">
        <v>57437.778508976036</v>
      </c>
      <c r="F46" s="983">
        <v>7049.35</v>
      </c>
      <c r="G46" s="983">
        <v>732.97220964386361</v>
      </c>
      <c r="H46" s="983" t="s">
        <v>320</v>
      </c>
      <c r="I46" s="982">
        <v>65220.100718619899</v>
      </c>
      <c r="J46" s="989"/>
      <c r="K46" s="983">
        <v>1755.5353316911196</v>
      </c>
      <c r="L46" s="983">
        <v>561.22071082474179</v>
      </c>
      <c r="M46" s="983">
        <v>53.51319279932568</v>
      </c>
      <c r="N46" s="982">
        <v>2370.269235315187</v>
      </c>
      <c r="O46" s="983">
        <v>5262.8089999983304</v>
      </c>
      <c r="P46" s="983">
        <v>257.01647700000001</v>
      </c>
      <c r="Q46" s="987"/>
      <c r="R46" s="987"/>
      <c r="S46" s="987"/>
      <c r="T46" s="987"/>
      <c r="U46" s="987"/>
      <c r="V46" s="987"/>
      <c r="W46" s="987"/>
      <c r="X46" s="987"/>
      <c r="Y46" s="987"/>
      <c r="Z46" s="987"/>
      <c r="AA46" s="987"/>
      <c r="AB46" s="987"/>
      <c r="AC46" s="987"/>
      <c r="AD46" s="987"/>
      <c r="AE46" s="987"/>
      <c r="AF46" s="987"/>
      <c r="AG46" s="987"/>
      <c r="AH46" s="987"/>
      <c r="AI46" s="987"/>
      <c r="AJ46" s="987"/>
      <c r="AK46" s="987"/>
      <c r="AL46" s="987"/>
      <c r="AM46" s="987"/>
      <c r="AN46" s="987"/>
    </row>
    <row r="47" spans="1:40" x14ac:dyDescent="0.35">
      <c r="A47" s="169">
        <v>2007</v>
      </c>
      <c r="B47" s="982">
        <v>63028.903207595307</v>
      </c>
      <c r="C47" s="983">
        <v>4.6129999999999995</v>
      </c>
      <c r="D47" s="988"/>
      <c r="E47" s="983">
        <v>52510.676487400073</v>
      </c>
      <c r="F47" s="983">
        <v>7174.3129999999992</v>
      </c>
      <c r="G47" s="983">
        <v>749.50853635417548</v>
      </c>
      <c r="H47" s="983" t="s">
        <v>320</v>
      </c>
      <c r="I47" s="982">
        <v>60434.498023754248</v>
      </c>
      <c r="J47" s="989"/>
      <c r="K47" s="983">
        <v>1896.3647625862368</v>
      </c>
      <c r="L47" s="983">
        <v>648.23563098123554</v>
      </c>
      <c r="M47" s="983">
        <v>45.191790273584502</v>
      </c>
      <c r="N47" s="982">
        <v>2589.7921838410571</v>
      </c>
      <c r="O47" s="983">
        <v>5183.371000000001</v>
      </c>
      <c r="P47" s="983">
        <v>234.60278499999998</v>
      </c>
      <c r="Q47" s="987"/>
      <c r="R47" s="987"/>
      <c r="S47" s="987"/>
      <c r="T47" s="987"/>
      <c r="U47" s="987"/>
      <c r="V47" s="987"/>
      <c r="W47" s="987"/>
      <c r="X47" s="987"/>
      <c r="Y47" s="987"/>
      <c r="Z47" s="987"/>
      <c r="AA47" s="987"/>
      <c r="AB47" s="987"/>
      <c r="AC47" s="987"/>
      <c r="AD47" s="987"/>
      <c r="AE47" s="987"/>
      <c r="AF47" s="987"/>
      <c r="AG47" s="987"/>
      <c r="AH47" s="987"/>
      <c r="AI47" s="987"/>
      <c r="AJ47" s="987"/>
      <c r="AK47" s="987"/>
      <c r="AL47" s="987"/>
      <c r="AM47" s="987"/>
      <c r="AN47" s="987"/>
    </row>
    <row r="48" spans="1:40" x14ac:dyDescent="0.35">
      <c r="A48" s="169">
        <v>2008</v>
      </c>
      <c r="B48" s="982">
        <v>58385.045359316697</v>
      </c>
      <c r="C48" s="983">
        <v>5.285966916495167</v>
      </c>
      <c r="D48" s="988"/>
      <c r="E48" s="983">
        <v>47807.634913455855</v>
      </c>
      <c r="F48" s="983">
        <v>7044.8532000000005</v>
      </c>
      <c r="G48" s="983">
        <v>854.82614397297652</v>
      </c>
      <c r="H48" s="983" t="s">
        <v>320</v>
      </c>
      <c r="I48" s="982">
        <v>55707.314257428829</v>
      </c>
      <c r="J48" s="989"/>
      <c r="K48" s="983">
        <v>1940.4403113653298</v>
      </c>
      <c r="L48" s="983">
        <v>683.48587961324961</v>
      </c>
      <c r="M48" s="983">
        <v>48.518943992787172</v>
      </c>
      <c r="N48" s="982">
        <v>2672.4451349713663</v>
      </c>
      <c r="O48" s="983">
        <v>5103.9354548568599</v>
      </c>
      <c r="P48" s="983">
        <v>294.30807485714286</v>
      </c>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row>
    <row r="49" spans="1:40" s="839" customFormat="1" ht="24" customHeight="1" x14ac:dyDescent="0.35">
      <c r="A49" s="837">
        <v>2009</v>
      </c>
      <c r="B49" s="984">
        <v>48718.192977826257</v>
      </c>
      <c r="C49" s="985">
        <v>4.8437315401485996</v>
      </c>
      <c r="D49" s="985"/>
      <c r="E49" s="985">
        <v>39680.806956526052</v>
      </c>
      <c r="F49" s="985">
        <v>5787.1167142857139</v>
      </c>
      <c r="G49" s="985">
        <v>719.96611199688505</v>
      </c>
      <c r="H49" s="985" t="s">
        <v>320</v>
      </c>
      <c r="I49" s="984">
        <v>46187.889782808648</v>
      </c>
      <c r="J49" s="984"/>
      <c r="K49" s="985">
        <v>1742.0972421883521</v>
      </c>
      <c r="L49" s="985">
        <v>689.16941821665864</v>
      </c>
      <c r="M49" s="985">
        <v>94.19280307245144</v>
      </c>
      <c r="N49" s="984">
        <v>2525.4594634774621</v>
      </c>
      <c r="O49" s="985">
        <v>3734.8498571428572</v>
      </c>
      <c r="P49" s="985">
        <v>269.44341914285712</v>
      </c>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row>
    <row r="50" spans="1:40" x14ac:dyDescent="0.35">
      <c r="A50" s="169">
        <v>2010</v>
      </c>
      <c r="B50" s="982">
        <v>51324.162733629615</v>
      </c>
      <c r="C50" s="983">
        <v>4.908912544843143</v>
      </c>
      <c r="D50" s="988"/>
      <c r="E50" s="983">
        <v>41497.513343818595</v>
      </c>
      <c r="F50" s="983">
        <v>6377.7324857142848</v>
      </c>
      <c r="G50" s="983">
        <v>708.45694189225605</v>
      </c>
      <c r="H50" s="983" t="s">
        <v>320</v>
      </c>
      <c r="I50" s="982">
        <v>48583.702771425138</v>
      </c>
      <c r="J50" s="989"/>
      <c r="K50" s="983">
        <v>1958.6163920435058</v>
      </c>
      <c r="L50" s="983">
        <v>718.87254499470919</v>
      </c>
      <c r="M50" s="983">
        <v>58.062112621424525</v>
      </c>
      <c r="N50" s="982">
        <v>2735.5510496596398</v>
      </c>
      <c r="O50" s="983">
        <v>3424.1865428571427</v>
      </c>
      <c r="P50" s="983">
        <v>310.86535700000002</v>
      </c>
      <c r="Q50" s="987"/>
      <c r="R50" s="987"/>
      <c r="S50" s="987"/>
      <c r="T50" s="987"/>
      <c r="U50" s="987"/>
      <c r="V50" s="987"/>
      <c r="W50" s="987"/>
      <c r="X50" s="987"/>
      <c r="Y50" s="987"/>
      <c r="Z50" s="987"/>
      <c r="AA50" s="987"/>
      <c r="AB50" s="987"/>
      <c r="AC50" s="987"/>
      <c r="AD50" s="987"/>
      <c r="AE50" s="987"/>
      <c r="AF50" s="987"/>
      <c r="AG50" s="987"/>
      <c r="AH50" s="987"/>
      <c r="AI50" s="987"/>
      <c r="AJ50" s="987"/>
      <c r="AK50" s="987"/>
      <c r="AL50" s="987"/>
      <c r="AM50" s="987"/>
      <c r="AN50" s="987"/>
    </row>
    <row r="51" spans="1:40" x14ac:dyDescent="0.35">
      <c r="A51" s="169">
        <v>2011</v>
      </c>
      <c r="B51" s="982">
        <v>51507.268691968544</v>
      </c>
      <c r="C51" s="983">
        <v>3.782479622286028</v>
      </c>
      <c r="D51" s="988"/>
      <c r="E51" s="983">
        <v>41849.657596669771</v>
      </c>
      <c r="F51" s="983">
        <v>6276.6423895612415</v>
      </c>
      <c r="G51" s="983">
        <v>819.92627391571705</v>
      </c>
      <c r="H51" s="983" t="s">
        <v>320</v>
      </c>
      <c r="I51" s="982">
        <v>48946.22626014673</v>
      </c>
      <c r="J51" s="989"/>
      <c r="K51" s="983">
        <v>1797.5695012845533</v>
      </c>
      <c r="L51" s="983">
        <v>704.5361300623141</v>
      </c>
      <c r="M51" s="983">
        <v>55.154320852661598</v>
      </c>
      <c r="N51" s="982">
        <v>2557.2599521995289</v>
      </c>
      <c r="O51" s="983">
        <v>3084.1194571428573</v>
      </c>
      <c r="P51" s="983">
        <v>269.53464100000002</v>
      </c>
      <c r="Q51" s="987"/>
      <c r="R51" s="987"/>
      <c r="S51" s="987"/>
      <c r="T51" s="987"/>
      <c r="U51" s="987"/>
      <c r="V51" s="987"/>
      <c r="W51" s="987"/>
      <c r="X51" s="987"/>
      <c r="Y51" s="987"/>
      <c r="Z51" s="987"/>
      <c r="AA51" s="987"/>
      <c r="AB51" s="987"/>
      <c r="AC51" s="987"/>
      <c r="AD51" s="987"/>
      <c r="AE51" s="987"/>
      <c r="AF51" s="987"/>
      <c r="AG51" s="987"/>
      <c r="AH51" s="987"/>
      <c r="AI51" s="987"/>
      <c r="AJ51" s="987"/>
      <c r="AK51" s="987"/>
      <c r="AL51" s="987"/>
      <c r="AM51" s="987"/>
      <c r="AN51" s="987"/>
    </row>
    <row r="52" spans="1:40" x14ac:dyDescent="0.35">
      <c r="A52" s="169">
        <v>2012</v>
      </c>
      <c r="B52" s="982">
        <v>64042.331030705311</v>
      </c>
      <c r="C52" s="983">
        <v>3.8257385657526233</v>
      </c>
      <c r="D52" s="988"/>
      <c r="E52" s="983">
        <v>54901.327531565868</v>
      </c>
      <c r="F52" s="983">
        <v>5951.8928285714283</v>
      </c>
      <c r="G52" s="983">
        <v>644.6863741254615</v>
      </c>
      <c r="H52" s="983" t="s">
        <v>320</v>
      </c>
      <c r="I52" s="982">
        <v>61497.90673426276</v>
      </c>
      <c r="J52" s="989"/>
      <c r="K52" s="983">
        <v>1826.4702246742336</v>
      </c>
      <c r="L52" s="983">
        <v>673.9295233302895</v>
      </c>
      <c r="M52" s="983">
        <v>40.198809872279405</v>
      </c>
      <c r="N52" s="982">
        <v>2540.5985578768027</v>
      </c>
      <c r="O52" s="983">
        <v>3500.488685714286</v>
      </c>
      <c r="P52" s="983">
        <v>252.62577199999996</v>
      </c>
      <c r="Q52" s="987"/>
      <c r="R52" s="987"/>
      <c r="S52" s="987"/>
      <c r="T52" s="987"/>
      <c r="U52" s="987"/>
      <c r="V52" s="987"/>
      <c r="W52" s="990"/>
      <c r="X52" s="987"/>
      <c r="Y52" s="987"/>
      <c r="Z52" s="987"/>
      <c r="AA52" s="987"/>
      <c r="AB52" s="987"/>
      <c r="AC52" s="987"/>
      <c r="AD52" s="987"/>
      <c r="AE52" s="987"/>
      <c r="AF52" s="987"/>
      <c r="AG52" s="987"/>
      <c r="AH52" s="987"/>
      <c r="AI52" s="987"/>
      <c r="AJ52" s="987"/>
      <c r="AK52" s="987"/>
      <c r="AL52" s="987"/>
      <c r="AM52" s="987"/>
      <c r="AN52" s="987"/>
    </row>
    <row r="53" spans="1:40" x14ac:dyDescent="0.35">
      <c r="A53" s="169">
        <v>2013</v>
      </c>
      <c r="B53" s="982">
        <v>60205.985342830252</v>
      </c>
      <c r="C53" s="983">
        <v>2.6033023212793776</v>
      </c>
      <c r="D53" s="988"/>
      <c r="E53" s="983">
        <v>49872.851570012397</v>
      </c>
      <c r="F53" s="983">
        <v>6698.3186571428569</v>
      </c>
      <c r="G53" s="983">
        <v>620.87114138490108</v>
      </c>
      <c r="H53" s="983" t="s">
        <v>320</v>
      </c>
      <c r="I53" s="982">
        <v>57192.041368540158</v>
      </c>
      <c r="J53" s="989"/>
      <c r="K53" s="983">
        <v>2322.5116277768684</v>
      </c>
      <c r="L53" s="983">
        <v>639.50132517182942</v>
      </c>
      <c r="M53" s="983">
        <v>49.327719020070205</v>
      </c>
      <c r="N53" s="982">
        <v>3011.3406719687678</v>
      </c>
      <c r="O53" s="983">
        <v>4427.5006571428567</v>
      </c>
      <c r="P53" s="983">
        <v>304.143391452895</v>
      </c>
      <c r="Q53" s="987"/>
      <c r="R53" s="987"/>
      <c r="S53" s="987"/>
      <c r="T53" s="987"/>
      <c r="U53" s="987"/>
      <c r="V53" s="987"/>
      <c r="W53" s="990"/>
      <c r="X53" s="987"/>
      <c r="Y53" s="987"/>
      <c r="Z53" s="987"/>
      <c r="AA53" s="987"/>
      <c r="AB53" s="987"/>
      <c r="AC53" s="987"/>
      <c r="AD53" s="987"/>
      <c r="AE53" s="987"/>
      <c r="AF53" s="987"/>
      <c r="AG53" s="987"/>
      <c r="AH53" s="987"/>
      <c r="AI53" s="987"/>
      <c r="AJ53" s="987"/>
      <c r="AK53" s="987"/>
      <c r="AL53" s="987"/>
      <c r="AM53" s="987"/>
      <c r="AN53" s="987"/>
    </row>
    <row r="54" spans="1:40" x14ac:dyDescent="0.35">
      <c r="A54" s="169">
        <v>2014</v>
      </c>
      <c r="B54" s="982">
        <v>48294.768397059728</v>
      </c>
      <c r="C54" s="983">
        <v>0.6051705009694115</v>
      </c>
      <c r="D54" s="988"/>
      <c r="E54" s="983">
        <v>38234.020410884805</v>
      </c>
      <c r="F54" s="983">
        <v>6490.0397714285718</v>
      </c>
      <c r="G54" s="983">
        <v>530.75709010431808</v>
      </c>
      <c r="H54" s="983" t="s">
        <v>320</v>
      </c>
      <c r="I54" s="982">
        <v>45254.840294940186</v>
      </c>
      <c r="J54" s="989"/>
      <c r="K54" s="983">
        <v>2441.7966109270965</v>
      </c>
      <c r="L54" s="983">
        <v>548.51496806014461</v>
      </c>
      <c r="M54" s="983">
        <v>49.223605180410253</v>
      </c>
      <c r="N54" s="982">
        <v>3039.5351841676511</v>
      </c>
      <c r="O54" s="983">
        <v>4268.8178285714284</v>
      </c>
      <c r="P54" s="983">
        <v>249.82957300000004</v>
      </c>
      <c r="Q54" s="987"/>
      <c r="R54" s="987"/>
      <c r="S54" s="987"/>
      <c r="T54" s="987"/>
      <c r="U54" s="987"/>
      <c r="V54" s="987"/>
      <c r="W54" s="987"/>
      <c r="X54" s="987"/>
      <c r="Y54" s="987"/>
      <c r="Z54" s="987"/>
      <c r="AA54" s="987"/>
      <c r="AB54" s="987"/>
      <c r="AC54" s="987"/>
      <c r="AD54" s="987"/>
      <c r="AE54" s="987"/>
      <c r="AF54" s="987"/>
      <c r="AG54" s="987"/>
      <c r="AH54" s="987"/>
      <c r="AI54" s="987"/>
      <c r="AJ54" s="987"/>
      <c r="AK54" s="987"/>
      <c r="AL54" s="987"/>
      <c r="AM54" s="987"/>
      <c r="AN54" s="987"/>
    </row>
    <row r="55" spans="1:40" s="8" customFormat="1" x14ac:dyDescent="0.35">
      <c r="A55" s="169">
        <v>2015</v>
      </c>
      <c r="B55" s="982">
        <v>37450.913337488586</v>
      </c>
      <c r="C55" s="983">
        <v>0</v>
      </c>
      <c r="D55" s="988"/>
      <c r="E55" s="983">
        <v>29329.694470999788</v>
      </c>
      <c r="F55" s="983">
        <v>5210.8156285714285</v>
      </c>
      <c r="G55" s="983">
        <v>234.29086375660094</v>
      </c>
      <c r="H55" s="983" t="s">
        <v>320</v>
      </c>
      <c r="I55" s="982">
        <v>34774.800963327812</v>
      </c>
      <c r="J55" s="989"/>
      <c r="K55" s="983">
        <v>2073.4634617979277</v>
      </c>
      <c r="L55" s="983">
        <v>552.05730057100186</v>
      </c>
      <c r="M55" s="983">
        <v>50.591611791846496</v>
      </c>
      <c r="N55" s="982">
        <v>2676.1123741607757</v>
      </c>
      <c r="O55" s="983">
        <v>3815.055571428572</v>
      </c>
      <c r="P55" s="983">
        <v>231.97992299999999</v>
      </c>
      <c r="Q55" s="987"/>
      <c r="R55" s="987"/>
      <c r="S55" s="987"/>
      <c r="T55" s="987"/>
      <c r="U55" s="987"/>
      <c r="V55" s="987"/>
      <c r="W55" s="987"/>
      <c r="X55" s="987"/>
      <c r="Y55" s="987"/>
      <c r="Z55" s="987"/>
      <c r="AA55" s="987"/>
      <c r="AB55" s="987"/>
      <c r="AC55" s="987"/>
      <c r="AD55" s="987"/>
      <c r="AE55" s="987"/>
      <c r="AF55" s="987"/>
      <c r="AG55" s="987"/>
      <c r="AH55" s="987"/>
      <c r="AI55" s="987"/>
      <c r="AJ55" s="987"/>
      <c r="AK55" s="987"/>
      <c r="AL55" s="987"/>
      <c r="AM55" s="987"/>
      <c r="AN55" s="987"/>
    </row>
    <row r="56" spans="1:40" s="8" customFormat="1" x14ac:dyDescent="0.35">
      <c r="A56" s="169">
        <v>2016</v>
      </c>
      <c r="B56" s="982">
        <v>18035.306965018164</v>
      </c>
      <c r="C56" s="983">
        <v>0</v>
      </c>
      <c r="D56" s="988"/>
      <c r="E56" s="983">
        <v>12055.14059117469</v>
      </c>
      <c r="F56" s="983">
        <v>3184.2970571428573</v>
      </c>
      <c r="G56" s="983">
        <v>228.43145314913713</v>
      </c>
      <c r="H56" s="983" t="s">
        <v>320</v>
      </c>
      <c r="I56" s="982">
        <v>15467.869101466684</v>
      </c>
      <c r="J56" s="989"/>
      <c r="K56" s="983">
        <v>1962.598728475811</v>
      </c>
      <c r="L56" s="983">
        <v>549.73262209560494</v>
      </c>
      <c r="M56" s="983">
        <v>55.106512980063528</v>
      </c>
      <c r="N56" s="982">
        <v>2567.4378635514795</v>
      </c>
      <c r="O56" s="983">
        <v>2455.9112571428573</v>
      </c>
      <c r="P56" s="983">
        <v>235.50394899999998</v>
      </c>
      <c r="Q56" s="987"/>
      <c r="R56" s="987"/>
      <c r="S56" s="987"/>
      <c r="T56" s="987"/>
      <c r="U56" s="987"/>
      <c r="V56" s="987"/>
      <c r="W56" s="987"/>
      <c r="X56" s="987"/>
      <c r="Y56" s="987"/>
      <c r="Z56" s="987"/>
      <c r="AA56" s="987"/>
      <c r="AB56" s="987"/>
      <c r="AC56" s="987"/>
      <c r="AD56" s="987"/>
      <c r="AE56" s="987"/>
      <c r="AF56" s="987"/>
      <c r="AG56" s="987"/>
      <c r="AH56" s="987"/>
      <c r="AI56" s="987"/>
      <c r="AJ56" s="987"/>
      <c r="AK56" s="987"/>
      <c r="AL56" s="987"/>
      <c r="AM56" s="987"/>
      <c r="AN56" s="987"/>
    </row>
    <row r="57" spans="1:40" s="8" customFormat="1" x14ac:dyDescent="0.35">
      <c r="A57" s="169">
        <v>2017</v>
      </c>
      <c r="B57" s="982">
        <v>14439.07625910517</v>
      </c>
      <c r="C57" s="983">
        <v>0</v>
      </c>
      <c r="D57" s="988"/>
      <c r="E57" s="983">
        <v>8716.4745034132666</v>
      </c>
      <c r="F57" s="983">
        <v>3189.1374285714282</v>
      </c>
      <c r="G57" s="983">
        <v>212.70003954452261</v>
      </c>
      <c r="H57" s="983" t="s">
        <v>320</v>
      </c>
      <c r="I57" s="982">
        <v>12118.311971529218</v>
      </c>
      <c r="J57" s="989"/>
      <c r="K57" s="983">
        <v>1731.9234159790185</v>
      </c>
      <c r="L57" s="983">
        <v>535.59861319929132</v>
      </c>
      <c r="M57" s="983">
        <v>53.242258397643667</v>
      </c>
      <c r="N57" s="982">
        <v>2320.7642875759534</v>
      </c>
      <c r="O57" s="983">
        <v>2312.0981071428569</v>
      </c>
      <c r="P57" s="983">
        <v>242.22367100000002</v>
      </c>
      <c r="Q57" s="987"/>
      <c r="R57" s="987"/>
      <c r="S57" s="987"/>
      <c r="T57" s="987"/>
      <c r="U57" s="987"/>
      <c r="V57" s="987"/>
      <c r="W57" s="987"/>
      <c r="X57" s="987"/>
      <c r="Y57" s="987"/>
      <c r="Z57" s="987"/>
      <c r="AA57" s="987"/>
      <c r="AB57" s="987"/>
      <c r="AC57" s="987"/>
      <c r="AD57" s="987"/>
      <c r="AE57" s="987"/>
      <c r="AF57" s="987"/>
      <c r="AG57" s="987"/>
      <c r="AH57" s="987"/>
      <c r="AI57" s="987"/>
      <c r="AJ57" s="987"/>
      <c r="AK57" s="987"/>
      <c r="AL57" s="987"/>
      <c r="AM57" s="987"/>
      <c r="AN57" s="987"/>
    </row>
    <row r="58" spans="1:40" s="8" customFormat="1" x14ac:dyDescent="0.35">
      <c r="A58" s="169">
        <v>2018</v>
      </c>
      <c r="B58" s="982">
        <v>12058.517970256238</v>
      </c>
      <c r="C58" s="983">
        <v>0</v>
      </c>
      <c r="D58" s="988"/>
      <c r="E58" s="983">
        <v>6655.310464423148</v>
      </c>
      <c r="F58" s="983">
        <v>2922.5720000000001</v>
      </c>
      <c r="G58" s="983">
        <v>203.54783923545949</v>
      </c>
      <c r="H58" s="983" t="s">
        <v>320</v>
      </c>
      <c r="I58" s="982">
        <v>9781.430303658608</v>
      </c>
      <c r="J58" s="989"/>
      <c r="K58" s="983">
        <v>1701.1937378058183</v>
      </c>
      <c r="L58" s="983">
        <v>523.39220152348923</v>
      </c>
      <c r="M58" s="983">
        <v>52.501727268322611</v>
      </c>
      <c r="N58" s="982">
        <v>2277.0876665976302</v>
      </c>
      <c r="O58" s="983">
        <v>2146.1379999999999</v>
      </c>
      <c r="P58" s="983">
        <v>240.06191299999995</v>
      </c>
      <c r="Q58" s="987"/>
      <c r="R58" s="987"/>
      <c r="S58" s="987"/>
      <c r="T58" s="987"/>
      <c r="U58" s="987"/>
      <c r="V58" s="987"/>
      <c r="W58" s="987"/>
      <c r="X58" s="987"/>
      <c r="Y58" s="987"/>
      <c r="Z58" s="987"/>
      <c r="AA58" s="987"/>
      <c r="AB58" s="987"/>
      <c r="AC58" s="987"/>
      <c r="AD58" s="987"/>
      <c r="AE58" s="987"/>
      <c r="AF58" s="987"/>
      <c r="AG58" s="987"/>
      <c r="AH58" s="987"/>
      <c r="AI58" s="987"/>
      <c r="AJ58" s="987"/>
      <c r="AK58" s="987"/>
      <c r="AL58" s="987"/>
      <c r="AM58" s="987"/>
      <c r="AN58" s="987"/>
    </row>
    <row r="59" spans="1:40" s="839" customFormat="1" ht="24" customHeight="1" x14ac:dyDescent="0.35">
      <c r="A59" s="837">
        <v>2019</v>
      </c>
      <c r="B59" s="984">
        <v>7980.52558799902</v>
      </c>
      <c r="C59" s="985">
        <v>0</v>
      </c>
      <c r="D59" s="985"/>
      <c r="E59" s="985">
        <v>2906.17162698129</v>
      </c>
      <c r="F59" s="985">
        <v>2943.4880000000003</v>
      </c>
      <c r="G59" s="985">
        <v>158.14813685526281</v>
      </c>
      <c r="H59" s="985" t="s">
        <v>320</v>
      </c>
      <c r="I59" s="984">
        <v>6007.8077638365539</v>
      </c>
      <c r="J59" s="984"/>
      <c r="K59" s="985">
        <v>1436.3377594706283</v>
      </c>
      <c r="L59" s="985">
        <v>490.77761787895008</v>
      </c>
      <c r="M59" s="985">
        <v>45.60244681288907</v>
      </c>
      <c r="N59" s="984">
        <v>1972.7178241624674</v>
      </c>
      <c r="O59" s="985">
        <v>2317.5410000000002</v>
      </c>
      <c r="P59" s="985">
        <v>199.53739899999999</v>
      </c>
      <c r="Q59" s="987"/>
      <c r="R59" s="987"/>
      <c r="S59" s="987"/>
      <c r="T59" s="987"/>
      <c r="U59" s="987"/>
      <c r="V59" s="987"/>
      <c r="W59" s="987"/>
      <c r="X59" s="987"/>
      <c r="Y59" s="987"/>
      <c r="Z59" s="987"/>
      <c r="AA59" s="987"/>
      <c r="AB59" s="987"/>
      <c r="AC59" s="987"/>
      <c r="AD59" s="987"/>
      <c r="AE59" s="987"/>
      <c r="AF59" s="987"/>
      <c r="AG59" s="987"/>
      <c r="AH59" s="987"/>
      <c r="AI59" s="987"/>
      <c r="AJ59" s="987"/>
      <c r="AK59" s="987"/>
      <c r="AL59" s="987"/>
      <c r="AM59" s="987"/>
      <c r="AN59" s="987"/>
    </row>
    <row r="60" spans="1:40" ht="16" thickBot="1" x14ac:dyDescent="0.4">
      <c r="A60" s="773">
        <v>2020</v>
      </c>
      <c r="B60" s="991">
        <v>7072.018227514598</v>
      </c>
      <c r="C60" s="992">
        <v>0</v>
      </c>
      <c r="D60" s="993"/>
      <c r="E60" s="992">
        <v>2324.6860004192822</v>
      </c>
      <c r="F60" s="992">
        <v>2776.6680000000001</v>
      </c>
      <c r="G60" s="992">
        <v>172.09092292488327</v>
      </c>
      <c r="H60" s="991"/>
      <c r="I60" s="991">
        <v>5273.4449233441655</v>
      </c>
      <c r="J60" s="994"/>
      <c r="K60" s="992">
        <v>1287.1071232620138</v>
      </c>
      <c r="L60" s="992">
        <v>467.87201466308898</v>
      </c>
      <c r="M60" s="992">
        <v>43.59416624532912</v>
      </c>
      <c r="N60" s="991">
        <v>1798.573304170432</v>
      </c>
      <c r="O60" s="992">
        <v>2329.4559999999997</v>
      </c>
      <c r="P60" s="992">
        <v>197.887666</v>
      </c>
      <c r="Q60" s="987"/>
      <c r="R60" s="987"/>
      <c r="S60" s="987"/>
      <c r="T60" s="987"/>
      <c r="U60" s="987"/>
      <c r="V60" s="987"/>
      <c r="W60" s="987"/>
      <c r="X60" s="987"/>
      <c r="Y60" s="987"/>
      <c r="Z60" s="987"/>
      <c r="AA60" s="987"/>
      <c r="AB60" s="987"/>
      <c r="AC60" s="987"/>
      <c r="AD60" s="987"/>
      <c r="AE60" s="987"/>
      <c r="AF60" s="987"/>
      <c r="AG60" s="987"/>
      <c r="AH60" s="987"/>
      <c r="AI60" s="987"/>
      <c r="AJ60" s="987"/>
      <c r="AK60" s="987"/>
      <c r="AL60" s="987"/>
      <c r="AM60" s="987"/>
      <c r="AN60" s="987"/>
    </row>
    <row r="61" spans="1:40" s="8" customFormat="1" ht="16" thickTop="1" x14ac:dyDescent="0.35">
      <c r="A61" s="169"/>
      <c r="B61" s="995"/>
      <c r="C61" s="983"/>
      <c r="D61" s="983"/>
      <c r="E61" s="983"/>
      <c r="F61" s="983"/>
      <c r="G61" s="983"/>
      <c r="H61" s="139"/>
      <c r="I61" s="982"/>
      <c r="J61" s="982"/>
      <c r="K61" s="996"/>
      <c r="L61" s="996"/>
      <c r="M61" s="983"/>
      <c r="N61" s="982"/>
      <c r="O61" s="983"/>
      <c r="P61" s="983"/>
      <c r="Q61" s="377"/>
      <c r="S61" s="987"/>
      <c r="T61" s="987"/>
      <c r="U61" s="475"/>
      <c r="V61" s="475"/>
      <c r="W61" s="987"/>
    </row>
    <row r="62" spans="1:40" s="410" customFormat="1" ht="12.75" customHeight="1" x14ac:dyDescent="0.35">
      <c r="A62" s="98" t="s">
        <v>1012</v>
      </c>
      <c r="B62" s="93"/>
      <c r="C62" s="93"/>
      <c r="D62" s="93"/>
      <c r="E62" s="93"/>
      <c r="F62" s="93"/>
      <c r="G62" s="93"/>
      <c r="H62" s="93"/>
      <c r="I62" s="93"/>
      <c r="J62" s="93"/>
      <c r="K62" s="93"/>
      <c r="L62" s="93"/>
      <c r="M62" s="93"/>
      <c r="N62" s="93"/>
      <c r="O62" s="93"/>
      <c r="P62" s="366"/>
      <c r="S62" s="987"/>
      <c r="T62" s="475"/>
      <c r="U62" s="475"/>
      <c r="V62" s="475"/>
      <c r="W62" s="987"/>
    </row>
    <row r="63" spans="1:40" s="410" customFormat="1" ht="10.5" customHeight="1" x14ac:dyDescent="0.35">
      <c r="A63" s="98" t="s">
        <v>1013</v>
      </c>
      <c r="B63" s="93"/>
      <c r="C63" s="93"/>
      <c r="D63" s="93"/>
      <c r="E63" s="93"/>
      <c r="F63" s="93"/>
      <c r="G63" s="93"/>
      <c r="H63" s="93"/>
      <c r="I63" s="93"/>
      <c r="J63" s="93"/>
      <c r="K63" s="93"/>
      <c r="L63" s="93"/>
      <c r="M63" s="93"/>
      <c r="N63" s="93"/>
      <c r="O63" s="93"/>
      <c r="P63" s="366"/>
      <c r="S63" s="987"/>
      <c r="T63" s="475"/>
      <c r="U63" s="475"/>
      <c r="V63" s="475"/>
      <c r="W63" s="987"/>
    </row>
    <row r="64" spans="1:40" s="410" customFormat="1" ht="10.5" customHeight="1" x14ac:dyDescent="0.25">
      <c r="A64" s="98" t="s">
        <v>1014</v>
      </c>
      <c r="B64" s="93"/>
      <c r="C64" s="93"/>
      <c r="D64" s="93"/>
      <c r="E64" s="93"/>
      <c r="F64" s="93"/>
      <c r="G64" s="93"/>
      <c r="H64" s="93"/>
      <c r="I64" s="93"/>
      <c r="J64" s="93"/>
      <c r="K64" s="93"/>
      <c r="L64" s="93"/>
      <c r="M64" s="93"/>
      <c r="N64" s="93"/>
      <c r="O64" s="93"/>
      <c r="P64" s="366"/>
    </row>
    <row r="65" spans="1:21" s="410" customFormat="1" ht="10.5" customHeight="1" x14ac:dyDescent="0.25">
      <c r="A65" s="98" t="s">
        <v>1015</v>
      </c>
      <c r="B65" s="93"/>
      <c r="C65" s="93"/>
      <c r="D65" s="93"/>
      <c r="E65" s="93"/>
      <c r="F65" s="93"/>
      <c r="G65" s="93"/>
      <c r="H65" s="93"/>
      <c r="I65" s="93"/>
      <c r="J65" s="93"/>
      <c r="K65" s="93"/>
      <c r="L65" s="93"/>
      <c r="M65" s="93"/>
      <c r="N65" s="93"/>
      <c r="O65" s="93"/>
      <c r="P65" s="366"/>
    </row>
    <row r="66" spans="1:21" s="410" customFormat="1" ht="10.5" customHeight="1" x14ac:dyDescent="0.25">
      <c r="A66" s="98" t="s">
        <v>1016</v>
      </c>
      <c r="B66" s="93"/>
      <c r="C66" s="93"/>
      <c r="D66" s="93"/>
      <c r="E66" s="93"/>
      <c r="F66" s="93"/>
      <c r="G66" s="93"/>
      <c r="H66" s="93"/>
      <c r="I66" s="93"/>
      <c r="J66" s="93"/>
      <c r="K66" s="93"/>
      <c r="L66" s="93"/>
      <c r="M66" s="93"/>
      <c r="N66" s="93"/>
      <c r="O66" s="93"/>
      <c r="P66" s="366"/>
    </row>
    <row r="67" spans="1:21" s="410" customFormat="1" ht="10.5" customHeight="1" x14ac:dyDescent="0.25">
      <c r="A67" s="98" t="s">
        <v>1017</v>
      </c>
      <c r="B67" s="93"/>
      <c r="C67" s="93"/>
      <c r="D67" s="93"/>
      <c r="E67" s="93"/>
      <c r="F67" s="93"/>
      <c r="G67" s="93"/>
      <c r="H67" s="93"/>
      <c r="I67" s="93"/>
      <c r="J67" s="93"/>
      <c r="K67" s="93"/>
      <c r="L67" s="93"/>
      <c r="M67" s="93"/>
      <c r="N67" s="93"/>
      <c r="O67" s="93"/>
      <c r="P67" s="366"/>
      <c r="U67" s="997"/>
    </row>
    <row r="68" spans="1:21" s="410" customFormat="1" ht="10.5" customHeight="1" x14ac:dyDescent="0.25">
      <c r="A68" s="98" t="s">
        <v>1018</v>
      </c>
      <c r="B68" s="93"/>
      <c r="C68" s="93"/>
      <c r="D68" s="93"/>
      <c r="E68" s="93"/>
      <c r="F68" s="93"/>
      <c r="G68" s="93"/>
      <c r="H68" s="93"/>
      <c r="I68" s="93"/>
      <c r="J68" s="93"/>
      <c r="K68" s="93"/>
      <c r="L68" s="93"/>
      <c r="M68" s="93"/>
      <c r="N68" s="93"/>
      <c r="O68" s="93"/>
      <c r="P68" s="366"/>
      <c r="U68" s="997"/>
    </row>
    <row r="69" spans="1:21" s="410" customFormat="1" ht="12" customHeight="1" x14ac:dyDescent="0.25">
      <c r="A69" s="98" t="s">
        <v>1019</v>
      </c>
      <c r="B69" s="93"/>
      <c r="C69" s="93"/>
      <c r="D69" s="93"/>
      <c r="E69" s="93"/>
      <c r="F69" s="93"/>
      <c r="G69" s="93"/>
      <c r="H69" s="93"/>
      <c r="I69" s="93"/>
      <c r="J69" s="93"/>
      <c r="K69" s="93"/>
      <c r="L69" s="93"/>
      <c r="M69" s="93"/>
      <c r="N69" s="93"/>
      <c r="O69" s="93"/>
      <c r="P69" s="366"/>
      <c r="U69" s="997"/>
    </row>
    <row r="70" spans="1:21" s="410" customFormat="1" ht="12" customHeight="1" x14ac:dyDescent="0.25">
      <c r="A70" s="98" t="s">
        <v>1020</v>
      </c>
      <c r="B70" s="93"/>
      <c r="C70" s="93"/>
      <c r="D70" s="93"/>
      <c r="E70" s="93"/>
      <c r="F70" s="93"/>
      <c r="G70" s="93"/>
      <c r="H70" s="93"/>
      <c r="I70" s="93"/>
      <c r="J70" s="93"/>
      <c r="K70" s="93"/>
      <c r="L70" s="93"/>
      <c r="M70" s="93"/>
      <c r="N70" s="93"/>
      <c r="O70" s="93"/>
      <c r="P70" s="366"/>
      <c r="U70" s="997"/>
    </row>
    <row r="71" spans="1:21" s="410" customFormat="1" ht="12" customHeight="1" x14ac:dyDescent="0.25">
      <c r="A71" s="98" t="s">
        <v>1021</v>
      </c>
      <c r="B71" s="93"/>
      <c r="C71" s="93"/>
      <c r="D71" s="93"/>
      <c r="E71" s="93"/>
      <c r="F71" s="93"/>
      <c r="G71" s="93"/>
      <c r="H71" s="93"/>
      <c r="I71" s="93"/>
      <c r="J71" s="93"/>
      <c r="K71" s="93"/>
      <c r="L71" s="93"/>
      <c r="M71" s="93"/>
      <c r="N71" s="93"/>
      <c r="O71" s="93"/>
      <c r="P71" s="366"/>
    </row>
    <row r="72" spans="1:21" s="8" customFormat="1" ht="12.5" x14ac:dyDescent="0.25">
      <c r="A72" s="169"/>
    </row>
    <row r="73" spans="1:21" s="8" customFormat="1" ht="12.5" x14ac:dyDescent="0.25">
      <c r="A73" s="169"/>
      <c r="B73" s="998"/>
      <c r="C73" s="998"/>
      <c r="D73" s="998"/>
      <c r="E73" s="998"/>
      <c r="F73" s="999"/>
      <c r="G73" s="998"/>
      <c r="H73" s="998"/>
      <c r="I73" s="998"/>
      <c r="J73" s="998"/>
      <c r="K73" s="998"/>
      <c r="L73" s="1000"/>
      <c r="M73" s="998"/>
      <c r="N73" s="998"/>
      <c r="O73" s="998"/>
      <c r="P73" s="998"/>
    </row>
    <row r="74" spans="1:21" x14ac:dyDescent="0.35">
      <c r="B74" s="1001"/>
      <c r="C74" s="1002"/>
      <c r="D74" s="1002"/>
      <c r="E74" s="1002"/>
      <c r="F74" s="1002"/>
      <c r="G74" s="1002"/>
      <c r="H74" s="1002"/>
      <c r="I74" s="1001"/>
      <c r="J74" s="1002"/>
      <c r="K74" s="1002"/>
      <c r="L74" s="1002"/>
      <c r="M74" s="1002"/>
      <c r="N74" s="1001"/>
      <c r="O74" s="1001"/>
      <c r="P74" s="1001"/>
      <c r="Q74" s="88"/>
    </row>
    <row r="75" spans="1:21" x14ac:dyDescent="0.35">
      <c r="B75" s="1001"/>
      <c r="C75" s="1002"/>
      <c r="D75" s="1002"/>
      <c r="E75" s="1001"/>
      <c r="F75" s="1002"/>
      <c r="G75" s="1002"/>
      <c r="H75" s="1002"/>
      <c r="I75" s="1001"/>
      <c r="J75" s="1002"/>
      <c r="K75" s="1002"/>
      <c r="L75" s="1002"/>
      <c r="M75" s="1002"/>
      <c r="N75" s="1001"/>
      <c r="O75" s="1001"/>
      <c r="P75" s="1001"/>
      <c r="Q75" s="88"/>
      <c r="R75" s="88"/>
    </row>
    <row r="76" spans="1:21" x14ac:dyDescent="0.35">
      <c r="B76" s="1001"/>
      <c r="C76" s="1003"/>
      <c r="D76" s="1004"/>
      <c r="E76" s="1001"/>
      <c r="F76" s="1004"/>
      <c r="G76" s="1003"/>
      <c r="H76" s="1004"/>
      <c r="I76" s="88"/>
      <c r="K76" s="1004"/>
      <c r="L76" s="1004"/>
      <c r="M76" s="1003"/>
      <c r="N76" s="88"/>
      <c r="O76" s="88"/>
      <c r="P76" s="88"/>
      <c r="Q76" s="88"/>
      <c r="R76" s="88"/>
    </row>
    <row r="77" spans="1:21" x14ac:dyDescent="0.35">
      <c r="B77" s="88"/>
      <c r="E77" s="88"/>
      <c r="I77" s="88"/>
      <c r="N77" s="88"/>
      <c r="O77" s="88"/>
      <c r="P77" s="88"/>
      <c r="Q77" s="88"/>
      <c r="R77" s="88"/>
    </row>
    <row r="78" spans="1:21" x14ac:dyDescent="0.35">
      <c r="E78" s="88"/>
      <c r="Q78" s="88"/>
      <c r="R78" s="88"/>
    </row>
    <row r="86" spans="2:16" x14ac:dyDescent="0.35">
      <c r="B86" s="1005"/>
      <c r="C86" s="1005"/>
      <c r="D86" s="1005"/>
      <c r="E86" s="1005"/>
      <c r="F86" s="1005"/>
      <c r="G86" s="1005"/>
      <c r="H86" s="1005"/>
      <c r="I86" s="1005"/>
      <c r="J86" s="1005"/>
      <c r="K86" s="1005"/>
      <c r="L86" s="1005"/>
      <c r="M86" s="1005"/>
      <c r="N86" s="1005"/>
      <c r="O86" s="1005"/>
      <c r="P86" s="1005"/>
    </row>
    <row r="87" spans="2:16" x14ac:dyDescent="0.35">
      <c r="B87" s="1005"/>
      <c r="C87" s="1005"/>
      <c r="D87" s="1005"/>
      <c r="E87" s="1005"/>
      <c r="F87" s="1005"/>
      <c r="G87" s="1005"/>
      <c r="H87" s="1005"/>
      <c r="I87" s="1005"/>
      <c r="J87" s="1005"/>
      <c r="K87" s="1005"/>
      <c r="L87" s="1005"/>
      <c r="M87" s="1005"/>
      <c r="N87" s="1005"/>
      <c r="O87" s="1005"/>
      <c r="P87" s="1005"/>
    </row>
    <row r="88" spans="2:16" x14ac:dyDescent="0.35">
      <c r="B88" s="1005"/>
      <c r="C88" s="1005"/>
      <c r="D88" s="1005"/>
      <c r="E88" s="1005"/>
      <c r="F88" s="1005"/>
      <c r="G88" s="1005"/>
      <c r="H88" s="1005"/>
      <c r="I88" s="1005"/>
      <c r="J88" s="1005"/>
      <c r="K88" s="1005"/>
      <c r="L88" s="1005"/>
      <c r="M88" s="1005"/>
      <c r="N88" s="1005"/>
      <c r="O88" s="1005"/>
      <c r="P88" s="1005"/>
    </row>
    <row r="89" spans="2:16" x14ac:dyDescent="0.35">
      <c r="B89" s="1005"/>
      <c r="C89" s="1005"/>
      <c r="D89" s="1005"/>
      <c r="E89" s="1005"/>
      <c r="F89" s="1005"/>
      <c r="G89" s="1005"/>
      <c r="H89" s="1005"/>
      <c r="I89" s="1005"/>
      <c r="J89" s="1005"/>
      <c r="K89" s="1005"/>
      <c r="L89" s="1005"/>
      <c r="M89" s="1005"/>
      <c r="N89" s="1005"/>
      <c r="O89" s="1005"/>
      <c r="P89" s="1005"/>
    </row>
    <row r="90" spans="2:16" x14ac:dyDescent="0.35">
      <c r="B90" s="1005"/>
      <c r="C90" s="1005"/>
      <c r="D90" s="1005"/>
      <c r="E90" s="1005"/>
      <c r="F90" s="1005"/>
      <c r="G90" s="1005"/>
      <c r="H90" s="1005"/>
      <c r="I90" s="1005"/>
      <c r="J90" s="1005"/>
      <c r="K90" s="1005"/>
      <c r="L90" s="1005"/>
      <c r="M90" s="1005"/>
      <c r="N90" s="1005"/>
      <c r="O90" s="1005"/>
      <c r="P90" s="1005"/>
    </row>
    <row r="91" spans="2:16" x14ac:dyDescent="0.35">
      <c r="B91" s="1005"/>
      <c r="C91" s="1005"/>
      <c r="D91" s="1005"/>
      <c r="E91" s="1005"/>
      <c r="F91" s="1005"/>
      <c r="G91" s="1005"/>
      <c r="H91" s="1005"/>
      <c r="I91" s="1005"/>
      <c r="J91" s="1005"/>
      <c r="K91" s="1005"/>
      <c r="L91" s="1005"/>
      <c r="M91" s="1005"/>
      <c r="N91" s="1005"/>
      <c r="O91" s="1005"/>
      <c r="P91" s="1005"/>
    </row>
    <row r="92" spans="2:16" x14ac:dyDescent="0.35">
      <c r="B92" s="1005"/>
      <c r="C92" s="1005"/>
      <c r="D92" s="1005"/>
      <c r="E92" s="1005"/>
      <c r="F92" s="1005"/>
      <c r="G92" s="1005"/>
      <c r="H92" s="1005"/>
      <c r="I92" s="1005"/>
      <c r="J92" s="1005"/>
      <c r="K92" s="1005"/>
      <c r="L92" s="1005"/>
      <c r="M92" s="1005"/>
      <c r="N92" s="1005"/>
      <c r="O92" s="1005"/>
      <c r="P92" s="1005"/>
    </row>
    <row r="93" spans="2:16" x14ac:dyDescent="0.35">
      <c r="B93" s="1005"/>
      <c r="C93" s="1005"/>
      <c r="D93" s="1005"/>
      <c r="E93" s="1005"/>
      <c r="F93" s="1005"/>
      <c r="G93" s="1005"/>
      <c r="H93" s="1005"/>
      <c r="I93" s="1005"/>
      <c r="J93" s="1005"/>
      <c r="K93" s="1005"/>
      <c r="L93" s="1005"/>
      <c r="M93" s="1005"/>
      <c r="N93" s="1005"/>
      <c r="O93" s="1005"/>
      <c r="P93" s="1005"/>
    </row>
    <row r="94" spans="2:16" x14ac:dyDescent="0.35">
      <c r="B94" s="1005"/>
      <c r="C94" s="1005"/>
      <c r="D94" s="1005"/>
      <c r="E94" s="1005"/>
      <c r="F94" s="1005"/>
      <c r="G94" s="1005"/>
      <c r="H94" s="1005"/>
      <c r="I94" s="1005"/>
      <c r="J94" s="1005"/>
      <c r="K94" s="1005"/>
      <c r="L94" s="1005"/>
      <c r="M94" s="1005"/>
      <c r="N94" s="1005"/>
      <c r="O94" s="1005"/>
      <c r="P94" s="1005"/>
    </row>
    <row r="95" spans="2:16" x14ac:dyDescent="0.35">
      <c r="B95" s="1005"/>
      <c r="C95" s="1005"/>
      <c r="D95" s="1005"/>
      <c r="E95" s="1005"/>
      <c r="F95" s="1005"/>
      <c r="G95" s="1005"/>
      <c r="H95" s="1005"/>
      <c r="I95" s="1005"/>
      <c r="J95" s="1005"/>
      <c r="K95" s="1005"/>
      <c r="L95" s="1005"/>
      <c r="M95" s="1005"/>
      <c r="N95" s="1005"/>
      <c r="O95" s="1005"/>
      <c r="P95" s="1005"/>
    </row>
    <row r="96" spans="2:16" x14ac:dyDescent="0.35">
      <c r="B96" s="1005"/>
      <c r="C96" s="1005"/>
      <c r="D96" s="1005"/>
      <c r="E96" s="1005"/>
      <c r="F96" s="1005"/>
      <c r="G96" s="1005"/>
      <c r="H96" s="1005"/>
      <c r="I96" s="1005"/>
      <c r="J96" s="1005"/>
      <c r="K96" s="1005"/>
      <c r="L96" s="1005"/>
      <c r="M96" s="1005"/>
      <c r="N96" s="1005"/>
      <c r="O96" s="1005"/>
      <c r="P96" s="1005"/>
    </row>
    <row r="97" spans="2:16" x14ac:dyDescent="0.35">
      <c r="B97" s="1005"/>
      <c r="C97" s="1005"/>
      <c r="D97" s="1005"/>
      <c r="E97" s="1005"/>
      <c r="F97" s="1005"/>
      <c r="G97" s="1005"/>
      <c r="H97" s="1005"/>
      <c r="I97" s="1005"/>
      <c r="J97" s="1005"/>
      <c r="K97" s="1005"/>
      <c r="L97" s="1005"/>
      <c r="M97" s="1005"/>
      <c r="N97" s="1005"/>
      <c r="O97" s="1005"/>
      <c r="P97" s="1005"/>
    </row>
    <row r="98" spans="2:16" x14ac:dyDescent="0.35">
      <c r="B98" s="1005"/>
      <c r="C98" s="1005"/>
      <c r="D98" s="1005"/>
      <c r="E98" s="1005"/>
      <c r="F98" s="1005"/>
      <c r="G98" s="1005"/>
      <c r="H98" s="1005"/>
      <c r="I98" s="1005"/>
      <c r="J98" s="1005"/>
      <c r="K98" s="1005"/>
      <c r="L98" s="1005"/>
      <c r="M98" s="1005"/>
      <c r="N98" s="1005"/>
      <c r="O98" s="1005"/>
      <c r="P98" s="1005"/>
    </row>
  </sheetData>
  <pageMargins left="0.51181102362204722" right="0.51181102362204722" top="0.51181102362204722" bottom="0.51181102362204722" header="0.27559055118110237" footer="0.27559055118110237"/>
  <pageSetup paperSize="9" scale="29" firstPageNumber="249" orientation="portrait" useFirstPageNumber="1" verticalDpi="4" r:id="rId1"/>
  <headerFooter alignWithMargins="0">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dimension ref="A1:X138"/>
  <sheetViews>
    <sheetView zoomScale="80" zoomScaleNormal="80" zoomScaleSheetLayoutView="100" workbookViewId="0">
      <pane xSplit="1" ySplit="11" topLeftCell="B12" activePane="bottomRight" state="frozen"/>
      <selection pane="topRight"/>
      <selection pane="bottomLeft"/>
      <selection pane="bottomRight"/>
    </sheetView>
  </sheetViews>
  <sheetFormatPr defaultColWidth="7.765625" defaultRowHeight="15.5" x14ac:dyDescent="0.35"/>
  <cols>
    <col min="1" max="1" width="7.07421875" style="1" customWidth="1"/>
    <col min="2" max="2" width="8.07421875" style="1" customWidth="1"/>
    <col min="3" max="3" width="7.23046875" style="1" customWidth="1"/>
    <col min="4" max="4" width="7.765625" style="1"/>
    <col min="5" max="5" width="9.4609375" style="1" bestFit="1" customWidth="1"/>
    <col min="6" max="6" width="6.3046875" style="1" customWidth="1"/>
    <col min="7" max="7" width="7.765625" style="1"/>
    <col min="8" max="8" width="1.3046875" style="1" customWidth="1"/>
    <col min="9" max="10" width="7.765625" style="1"/>
    <col min="11" max="11" width="7.23046875" style="1" customWidth="1"/>
    <col min="12" max="12" width="8.84375" style="1" customWidth="1"/>
    <col min="13" max="13" width="1.23046875" style="1" customWidth="1"/>
    <col min="14" max="14" width="0.4609375" style="1" customWidth="1"/>
    <col min="15" max="15" width="7.07421875" style="1" customWidth="1"/>
    <col min="16" max="16" width="8.07421875" style="1" customWidth="1"/>
    <col min="17" max="17" width="8.84375" style="1" customWidth="1"/>
    <col min="18" max="18" width="1.84375" style="1" customWidth="1"/>
    <col min="19" max="21" width="10.69140625" style="1" customWidth="1"/>
    <col min="22" max="22" width="1.84375" style="1" customWidth="1"/>
    <col min="23" max="23" width="13.53515625" style="1" customWidth="1"/>
    <col min="24" max="24" width="5.53515625" style="1" customWidth="1"/>
    <col min="25" max="25" width="3" style="1" customWidth="1"/>
    <col min="26" max="256" width="7.765625" style="1"/>
    <col min="257" max="257" width="7.07421875" style="1" customWidth="1"/>
    <col min="258" max="258" width="8.07421875" style="1" customWidth="1"/>
    <col min="259" max="259" width="7.23046875" style="1" customWidth="1"/>
    <col min="260" max="260" width="7.765625" style="1"/>
    <col min="261" max="261" width="9.4609375" style="1" bestFit="1" customWidth="1"/>
    <col min="262" max="262" width="6.3046875" style="1" customWidth="1"/>
    <col min="263" max="263" width="7.765625" style="1"/>
    <col min="264" max="264" width="1.3046875" style="1" customWidth="1"/>
    <col min="265" max="266" width="7.765625" style="1"/>
    <col min="267" max="267" width="7.23046875" style="1" customWidth="1"/>
    <col min="268" max="268" width="8.84375" style="1" customWidth="1"/>
    <col min="269" max="269" width="1.23046875" style="1" customWidth="1"/>
    <col min="270" max="270" width="0.4609375" style="1" customWidth="1"/>
    <col min="271" max="271" width="7.07421875" style="1" customWidth="1"/>
    <col min="272" max="272" width="8.07421875" style="1" customWidth="1"/>
    <col min="273" max="273" width="8.84375" style="1" customWidth="1"/>
    <col min="274" max="274" width="1.84375" style="1" customWidth="1"/>
    <col min="275" max="277" width="10.69140625" style="1" customWidth="1"/>
    <col min="278" max="278" width="1.84375" style="1" customWidth="1"/>
    <col min="279" max="279" width="13.53515625" style="1" customWidth="1"/>
    <col min="280" max="280" width="5.53515625" style="1" customWidth="1"/>
    <col min="281" max="281" width="3" style="1" customWidth="1"/>
    <col min="282" max="512" width="7.765625" style="1"/>
    <col min="513" max="513" width="7.07421875" style="1" customWidth="1"/>
    <col min="514" max="514" width="8.07421875" style="1" customWidth="1"/>
    <col min="515" max="515" width="7.23046875" style="1" customWidth="1"/>
    <col min="516" max="516" width="7.765625" style="1"/>
    <col min="517" max="517" width="9.4609375" style="1" bestFit="1" customWidth="1"/>
    <col min="518" max="518" width="6.3046875" style="1" customWidth="1"/>
    <col min="519" max="519" width="7.765625" style="1"/>
    <col min="520" max="520" width="1.3046875" style="1" customWidth="1"/>
    <col min="521" max="522" width="7.765625" style="1"/>
    <col min="523" max="523" width="7.23046875" style="1" customWidth="1"/>
    <col min="524" max="524" width="8.84375" style="1" customWidth="1"/>
    <col min="525" max="525" width="1.23046875" style="1" customWidth="1"/>
    <col min="526" max="526" width="0.4609375" style="1" customWidth="1"/>
    <col min="527" max="527" width="7.07421875" style="1" customWidth="1"/>
    <col min="528" max="528" width="8.07421875" style="1" customWidth="1"/>
    <col min="529" max="529" width="8.84375" style="1" customWidth="1"/>
    <col min="530" max="530" width="1.84375" style="1" customWidth="1"/>
    <col min="531" max="533" width="10.69140625" style="1" customWidth="1"/>
    <col min="534" max="534" width="1.84375" style="1" customWidth="1"/>
    <col min="535" max="535" width="13.53515625" style="1" customWidth="1"/>
    <col min="536" max="536" width="5.53515625" style="1" customWidth="1"/>
    <col min="537" max="537" width="3" style="1" customWidth="1"/>
    <col min="538" max="768" width="7.765625" style="1"/>
    <col min="769" max="769" width="7.07421875" style="1" customWidth="1"/>
    <col min="770" max="770" width="8.07421875" style="1" customWidth="1"/>
    <col min="771" max="771" width="7.23046875" style="1" customWidth="1"/>
    <col min="772" max="772" width="7.765625" style="1"/>
    <col min="773" max="773" width="9.4609375" style="1" bestFit="1" customWidth="1"/>
    <col min="774" max="774" width="6.3046875" style="1" customWidth="1"/>
    <col min="775" max="775" width="7.765625" style="1"/>
    <col min="776" max="776" width="1.3046875" style="1" customWidth="1"/>
    <col min="777" max="778" width="7.765625" style="1"/>
    <col min="779" max="779" width="7.23046875" style="1" customWidth="1"/>
    <col min="780" max="780" width="8.84375" style="1" customWidth="1"/>
    <col min="781" max="781" width="1.23046875" style="1" customWidth="1"/>
    <col min="782" max="782" width="0.4609375" style="1" customWidth="1"/>
    <col min="783" max="783" width="7.07421875" style="1" customWidth="1"/>
    <col min="784" max="784" width="8.07421875" style="1" customWidth="1"/>
    <col min="785" max="785" width="8.84375" style="1" customWidth="1"/>
    <col min="786" max="786" width="1.84375" style="1" customWidth="1"/>
    <col min="787" max="789" width="10.69140625" style="1" customWidth="1"/>
    <col min="790" max="790" width="1.84375" style="1" customWidth="1"/>
    <col min="791" max="791" width="13.53515625" style="1" customWidth="1"/>
    <col min="792" max="792" width="5.53515625" style="1" customWidth="1"/>
    <col min="793" max="793" width="3" style="1" customWidth="1"/>
    <col min="794" max="1024" width="7.765625" style="1"/>
    <col min="1025" max="1025" width="7.07421875" style="1" customWidth="1"/>
    <col min="1026" max="1026" width="8.07421875" style="1" customWidth="1"/>
    <col min="1027" max="1027" width="7.23046875" style="1" customWidth="1"/>
    <col min="1028" max="1028" width="7.765625" style="1"/>
    <col min="1029" max="1029" width="9.4609375" style="1" bestFit="1" customWidth="1"/>
    <col min="1030" max="1030" width="6.3046875" style="1" customWidth="1"/>
    <col min="1031" max="1031" width="7.765625" style="1"/>
    <col min="1032" max="1032" width="1.3046875" style="1" customWidth="1"/>
    <col min="1033" max="1034" width="7.765625" style="1"/>
    <col min="1035" max="1035" width="7.23046875" style="1" customWidth="1"/>
    <col min="1036" max="1036" width="8.84375" style="1" customWidth="1"/>
    <col min="1037" max="1037" width="1.23046875" style="1" customWidth="1"/>
    <col min="1038" max="1038" width="0.4609375" style="1" customWidth="1"/>
    <col min="1039" max="1039" width="7.07421875" style="1" customWidth="1"/>
    <col min="1040" max="1040" width="8.07421875" style="1" customWidth="1"/>
    <col min="1041" max="1041" width="8.84375" style="1" customWidth="1"/>
    <col min="1042" max="1042" width="1.84375" style="1" customWidth="1"/>
    <col min="1043" max="1045" width="10.69140625" style="1" customWidth="1"/>
    <col min="1046" max="1046" width="1.84375" style="1" customWidth="1"/>
    <col min="1047" max="1047" width="13.53515625" style="1" customWidth="1"/>
    <col min="1048" max="1048" width="5.53515625" style="1" customWidth="1"/>
    <col min="1049" max="1049" width="3" style="1" customWidth="1"/>
    <col min="1050" max="1280" width="7.765625" style="1"/>
    <col min="1281" max="1281" width="7.07421875" style="1" customWidth="1"/>
    <col min="1282" max="1282" width="8.07421875" style="1" customWidth="1"/>
    <col min="1283" max="1283" width="7.23046875" style="1" customWidth="1"/>
    <col min="1284" max="1284" width="7.765625" style="1"/>
    <col min="1285" max="1285" width="9.4609375" style="1" bestFit="1" customWidth="1"/>
    <col min="1286" max="1286" width="6.3046875" style="1" customWidth="1"/>
    <col min="1287" max="1287" width="7.765625" style="1"/>
    <col min="1288" max="1288" width="1.3046875" style="1" customWidth="1"/>
    <col min="1289" max="1290" width="7.765625" style="1"/>
    <col min="1291" max="1291" width="7.23046875" style="1" customWidth="1"/>
    <col min="1292" max="1292" width="8.84375" style="1" customWidth="1"/>
    <col min="1293" max="1293" width="1.23046875" style="1" customWidth="1"/>
    <col min="1294" max="1294" width="0.4609375" style="1" customWidth="1"/>
    <col min="1295" max="1295" width="7.07421875" style="1" customWidth="1"/>
    <col min="1296" max="1296" width="8.07421875" style="1" customWidth="1"/>
    <col min="1297" max="1297" width="8.84375" style="1" customWidth="1"/>
    <col min="1298" max="1298" width="1.84375" style="1" customWidth="1"/>
    <col min="1299" max="1301" width="10.69140625" style="1" customWidth="1"/>
    <col min="1302" max="1302" width="1.84375" style="1" customWidth="1"/>
    <col min="1303" max="1303" width="13.53515625" style="1" customWidth="1"/>
    <col min="1304" max="1304" width="5.53515625" style="1" customWidth="1"/>
    <col min="1305" max="1305" width="3" style="1" customWidth="1"/>
    <col min="1306" max="1536" width="7.765625" style="1"/>
    <col min="1537" max="1537" width="7.07421875" style="1" customWidth="1"/>
    <col min="1538" max="1538" width="8.07421875" style="1" customWidth="1"/>
    <col min="1539" max="1539" width="7.23046875" style="1" customWidth="1"/>
    <col min="1540" max="1540" width="7.765625" style="1"/>
    <col min="1541" max="1541" width="9.4609375" style="1" bestFit="1" customWidth="1"/>
    <col min="1542" max="1542" width="6.3046875" style="1" customWidth="1"/>
    <col min="1543" max="1543" width="7.765625" style="1"/>
    <col min="1544" max="1544" width="1.3046875" style="1" customWidth="1"/>
    <col min="1545" max="1546" width="7.765625" style="1"/>
    <col min="1547" max="1547" width="7.23046875" style="1" customWidth="1"/>
    <col min="1548" max="1548" width="8.84375" style="1" customWidth="1"/>
    <col min="1549" max="1549" width="1.23046875" style="1" customWidth="1"/>
    <col min="1550" max="1550" width="0.4609375" style="1" customWidth="1"/>
    <col min="1551" max="1551" width="7.07421875" style="1" customWidth="1"/>
    <col min="1552" max="1552" width="8.07421875" style="1" customWidth="1"/>
    <col min="1553" max="1553" width="8.84375" style="1" customWidth="1"/>
    <col min="1554" max="1554" width="1.84375" style="1" customWidth="1"/>
    <col min="1555" max="1557" width="10.69140625" style="1" customWidth="1"/>
    <col min="1558" max="1558" width="1.84375" style="1" customWidth="1"/>
    <col min="1559" max="1559" width="13.53515625" style="1" customWidth="1"/>
    <col min="1560" max="1560" width="5.53515625" style="1" customWidth="1"/>
    <col min="1561" max="1561" width="3" style="1" customWidth="1"/>
    <col min="1562" max="1792" width="7.765625" style="1"/>
    <col min="1793" max="1793" width="7.07421875" style="1" customWidth="1"/>
    <col min="1794" max="1794" width="8.07421875" style="1" customWidth="1"/>
    <col min="1795" max="1795" width="7.23046875" style="1" customWidth="1"/>
    <col min="1796" max="1796" width="7.765625" style="1"/>
    <col min="1797" max="1797" width="9.4609375" style="1" bestFit="1" customWidth="1"/>
    <col min="1798" max="1798" width="6.3046875" style="1" customWidth="1"/>
    <col min="1799" max="1799" width="7.765625" style="1"/>
    <col min="1800" max="1800" width="1.3046875" style="1" customWidth="1"/>
    <col min="1801" max="1802" width="7.765625" style="1"/>
    <col min="1803" max="1803" width="7.23046875" style="1" customWidth="1"/>
    <col min="1804" max="1804" width="8.84375" style="1" customWidth="1"/>
    <col min="1805" max="1805" width="1.23046875" style="1" customWidth="1"/>
    <col min="1806" max="1806" width="0.4609375" style="1" customWidth="1"/>
    <col min="1807" max="1807" width="7.07421875" style="1" customWidth="1"/>
    <col min="1808" max="1808" width="8.07421875" style="1" customWidth="1"/>
    <col min="1809" max="1809" width="8.84375" style="1" customWidth="1"/>
    <col min="1810" max="1810" width="1.84375" style="1" customWidth="1"/>
    <col min="1811" max="1813" width="10.69140625" style="1" customWidth="1"/>
    <col min="1814" max="1814" width="1.84375" style="1" customWidth="1"/>
    <col min="1815" max="1815" width="13.53515625" style="1" customWidth="1"/>
    <col min="1816" max="1816" width="5.53515625" style="1" customWidth="1"/>
    <col min="1817" max="1817" width="3" style="1" customWidth="1"/>
    <col min="1818" max="2048" width="7.765625" style="1"/>
    <col min="2049" max="2049" width="7.07421875" style="1" customWidth="1"/>
    <col min="2050" max="2050" width="8.07421875" style="1" customWidth="1"/>
    <col min="2051" max="2051" width="7.23046875" style="1" customWidth="1"/>
    <col min="2052" max="2052" width="7.765625" style="1"/>
    <col min="2053" max="2053" width="9.4609375" style="1" bestFit="1" customWidth="1"/>
    <col min="2054" max="2054" width="6.3046875" style="1" customWidth="1"/>
    <col min="2055" max="2055" width="7.765625" style="1"/>
    <col min="2056" max="2056" width="1.3046875" style="1" customWidth="1"/>
    <col min="2057" max="2058" width="7.765625" style="1"/>
    <col min="2059" max="2059" width="7.23046875" style="1" customWidth="1"/>
    <col min="2060" max="2060" width="8.84375" style="1" customWidth="1"/>
    <col min="2061" max="2061" width="1.23046875" style="1" customWidth="1"/>
    <col min="2062" max="2062" width="0.4609375" style="1" customWidth="1"/>
    <col min="2063" max="2063" width="7.07421875" style="1" customWidth="1"/>
    <col min="2064" max="2064" width="8.07421875" style="1" customWidth="1"/>
    <col min="2065" max="2065" width="8.84375" style="1" customWidth="1"/>
    <col min="2066" max="2066" width="1.84375" style="1" customWidth="1"/>
    <col min="2067" max="2069" width="10.69140625" style="1" customWidth="1"/>
    <col min="2070" max="2070" width="1.84375" style="1" customWidth="1"/>
    <col min="2071" max="2071" width="13.53515625" style="1" customWidth="1"/>
    <col min="2072" max="2072" width="5.53515625" style="1" customWidth="1"/>
    <col min="2073" max="2073" width="3" style="1" customWidth="1"/>
    <col min="2074" max="2304" width="7.765625" style="1"/>
    <col min="2305" max="2305" width="7.07421875" style="1" customWidth="1"/>
    <col min="2306" max="2306" width="8.07421875" style="1" customWidth="1"/>
    <col min="2307" max="2307" width="7.23046875" style="1" customWidth="1"/>
    <col min="2308" max="2308" width="7.765625" style="1"/>
    <col min="2309" max="2309" width="9.4609375" style="1" bestFit="1" customWidth="1"/>
    <col min="2310" max="2310" width="6.3046875" style="1" customWidth="1"/>
    <col min="2311" max="2311" width="7.765625" style="1"/>
    <col min="2312" max="2312" width="1.3046875" style="1" customWidth="1"/>
    <col min="2313" max="2314" width="7.765625" style="1"/>
    <col min="2315" max="2315" width="7.23046875" style="1" customWidth="1"/>
    <col min="2316" max="2316" width="8.84375" style="1" customWidth="1"/>
    <col min="2317" max="2317" width="1.23046875" style="1" customWidth="1"/>
    <col min="2318" max="2318" width="0.4609375" style="1" customWidth="1"/>
    <col min="2319" max="2319" width="7.07421875" style="1" customWidth="1"/>
    <col min="2320" max="2320" width="8.07421875" style="1" customWidth="1"/>
    <col min="2321" max="2321" width="8.84375" style="1" customWidth="1"/>
    <col min="2322" max="2322" width="1.84375" style="1" customWidth="1"/>
    <col min="2323" max="2325" width="10.69140625" style="1" customWidth="1"/>
    <col min="2326" max="2326" width="1.84375" style="1" customWidth="1"/>
    <col min="2327" max="2327" width="13.53515625" style="1" customWidth="1"/>
    <col min="2328" max="2328" width="5.53515625" style="1" customWidth="1"/>
    <col min="2329" max="2329" width="3" style="1" customWidth="1"/>
    <col min="2330" max="2560" width="7.765625" style="1"/>
    <col min="2561" max="2561" width="7.07421875" style="1" customWidth="1"/>
    <col min="2562" max="2562" width="8.07421875" style="1" customWidth="1"/>
    <col min="2563" max="2563" width="7.23046875" style="1" customWidth="1"/>
    <col min="2564" max="2564" width="7.765625" style="1"/>
    <col min="2565" max="2565" width="9.4609375" style="1" bestFit="1" customWidth="1"/>
    <col min="2566" max="2566" width="6.3046875" style="1" customWidth="1"/>
    <col min="2567" max="2567" width="7.765625" style="1"/>
    <col min="2568" max="2568" width="1.3046875" style="1" customWidth="1"/>
    <col min="2569" max="2570" width="7.765625" style="1"/>
    <col min="2571" max="2571" width="7.23046875" style="1" customWidth="1"/>
    <col min="2572" max="2572" width="8.84375" style="1" customWidth="1"/>
    <col min="2573" max="2573" width="1.23046875" style="1" customWidth="1"/>
    <col min="2574" max="2574" width="0.4609375" style="1" customWidth="1"/>
    <col min="2575" max="2575" width="7.07421875" style="1" customWidth="1"/>
    <col min="2576" max="2576" width="8.07421875" style="1" customWidth="1"/>
    <col min="2577" max="2577" width="8.84375" style="1" customWidth="1"/>
    <col min="2578" max="2578" width="1.84375" style="1" customWidth="1"/>
    <col min="2579" max="2581" width="10.69140625" style="1" customWidth="1"/>
    <col min="2582" max="2582" width="1.84375" style="1" customWidth="1"/>
    <col min="2583" max="2583" width="13.53515625" style="1" customWidth="1"/>
    <col min="2584" max="2584" width="5.53515625" style="1" customWidth="1"/>
    <col min="2585" max="2585" width="3" style="1" customWidth="1"/>
    <col min="2586" max="2816" width="7.765625" style="1"/>
    <col min="2817" max="2817" width="7.07421875" style="1" customWidth="1"/>
    <col min="2818" max="2818" width="8.07421875" style="1" customWidth="1"/>
    <col min="2819" max="2819" width="7.23046875" style="1" customWidth="1"/>
    <col min="2820" max="2820" width="7.765625" style="1"/>
    <col min="2821" max="2821" width="9.4609375" style="1" bestFit="1" customWidth="1"/>
    <col min="2822" max="2822" width="6.3046875" style="1" customWidth="1"/>
    <col min="2823" max="2823" width="7.765625" style="1"/>
    <col min="2824" max="2824" width="1.3046875" style="1" customWidth="1"/>
    <col min="2825" max="2826" width="7.765625" style="1"/>
    <col min="2827" max="2827" width="7.23046875" style="1" customWidth="1"/>
    <col min="2828" max="2828" width="8.84375" style="1" customWidth="1"/>
    <col min="2829" max="2829" width="1.23046875" style="1" customWidth="1"/>
    <col min="2830" max="2830" width="0.4609375" style="1" customWidth="1"/>
    <col min="2831" max="2831" width="7.07421875" style="1" customWidth="1"/>
    <col min="2832" max="2832" width="8.07421875" style="1" customWidth="1"/>
    <col min="2833" max="2833" width="8.84375" style="1" customWidth="1"/>
    <col min="2834" max="2834" width="1.84375" style="1" customWidth="1"/>
    <col min="2835" max="2837" width="10.69140625" style="1" customWidth="1"/>
    <col min="2838" max="2838" width="1.84375" style="1" customWidth="1"/>
    <col min="2839" max="2839" width="13.53515625" style="1" customWidth="1"/>
    <col min="2840" max="2840" width="5.53515625" style="1" customWidth="1"/>
    <col min="2841" max="2841" width="3" style="1" customWidth="1"/>
    <col min="2842" max="3072" width="7.765625" style="1"/>
    <col min="3073" max="3073" width="7.07421875" style="1" customWidth="1"/>
    <col min="3074" max="3074" width="8.07421875" style="1" customWidth="1"/>
    <col min="3075" max="3075" width="7.23046875" style="1" customWidth="1"/>
    <col min="3076" max="3076" width="7.765625" style="1"/>
    <col min="3077" max="3077" width="9.4609375" style="1" bestFit="1" customWidth="1"/>
    <col min="3078" max="3078" width="6.3046875" style="1" customWidth="1"/>
    <col min="3079" max="3079" width="7.765625" style="1"/>
    <col min="3080" max="3080" width="1.3046875" style="1" customWidth="1"/>
    <col min="3081" max="3082" width="7.765625" style="1"/>
    <col min="3083" max="3083" width="7.23046875" style="1" customWidth="1"/>
    <col min="3084" max="3084" width="8.84375" style="1" customWidth="1"/>
    <col min="3085" max="3085" width="1.23046875" style="1" customWidth="1"/>
    <col min="3086" max="3086" width="0.4609375" style="1" customWidth="1"/>
    <col min="3087" max="3087" width="7.07421875" style="1" customWidth="1"/>
    <col min="3088" max="3088" width="8.07421875" style="1" customWidth="1"/>
    <col min="3089" max="3089" width="8.84375" style="1" customWidth="1"/>
    <col min="3090" max="3090" width="1.84375" style="1" customWidth="1"/>
    <col min="3091" max="3093" width="10.69140625" style="1" customWidth="1"/>
    <col min="3094" max="3094" width="1.84375" style="1" customWidth="1"/>
    <col min="3095" max="3095" width="13.53515625" style="1" customWidth="1"/>
    <col min="3096" max="3096" width="5.53515625" style="1" customWidth="1"/>
    <col min="3097" max="3097" width="3" style="1" customWidth="1"/>
    <col min="3098" max="3328" width="7.765625" style="1"/>
    <col min="3329" max="3329" width="7.07421875" style="1" customWidth="1"/>
    <col min="3330" max="3330" width="8.07421875" style="1" customWidth="1"/>
    <col min="3331" max="3331" width="7.23046875" style="1" customWidth="1"/>
    <col min="3332" max="3332" width="7.765625" style="1"/>
    <col min="3333" max="3333" width="9.4609375" style="1" bestFit="1" customWidth="1"/>
    <col min="3334" max="3334" width="6.3046875" style="1" customWidth="1"/>
    <col min="3335" max="3335" width="7.765625" style="1"/>
    <col min="3336" max="3336" width="1.3046875" style="1" customWidth="1"/>
    <col min="3337" max="3338" width="7.765625" style="1"/>
    <col min="3339" max="3339" width="7.23046875" style="1" customWidth="1"/>
    <col min="3340" max="3340" width="8.84375" style="1" customWidth="1"/>
    <col min="3341" max="3341" width="1.23046875" style="1" customWidth="1"/>
    <col min="3342" max="3342" width="0.4609375" style="1" customWidth="1"/>
    <col min="3343" max="3343" width="7.07421875" style="1" customWidth="1"/>
    <col min="3344" max="3344" width="8.07421875" style="1" customWidth="1"/>
    <col min="3345" max="3345" width="8.84375" style="1" customWidth="1"/>
    <col min="3346" max="3346" width="1.84375" style="1" customWidth="1"/>
    <col min="3347" max="3349" width="10.69140625" style="1" customWidth="1"/>
    <col min="3350" max="3350" width="1.84375" style="1" customWidth="1"/>
    <col min="3351" max="3351" width="13.53515625" style="1" customWidth="1"/>
    <col min="3352" max="3352" width="5.53515625" style="1" customWidth="1"/>
    <col min="3353" max="3353" width="3" style="1" customWidth="1"/>
    <col min="3354" max="3584" width="7.765625" style="1"/>
    <col min="3585" max="3585" width="7.07421875" style="1" customWidth="1"/>
    <col min="3586" max="3586" width="8.07421875" style="1" customWidth="1"/>
    <col min="3587" max="3587" width="7.23046875" style="1" customWidth="1"/>
    <col min="3588" max="3588" width="7.765625" style="1"/>
    <col min="3589" max="3589" width="9.4609375" style="1" bestFit="1" customWidth="1"/>
    <col min="3590" max="3590" width="6.3046875" style="1" customWidth="1"/>
    <col min="3591" max="3591" width="7.765625" style="1"/>
    <col min="3592" max="3592" width="1.3046875" style="1" customWidth="1"/>
    <col min="3593" max="3594" width="7.765625" style="1"/>
    <col min="3595" max="3595" width="7.23046875" style="1" customWidth="1"/>
    <col min="3596" max="3596" width="8.84375" style="1" customWidth="1"/>
    <col min="3597" max="3597" width="1.23046875" style="1" customWidth="1"/>
    <col min="3598" max="3598" width="0.4609375" style="1" customWidth="1"/>
    <col min="3599" max="3599" width="7.07421875" style="1" customWidth="1"/>
    <col min="3600" max="3600" width="8.07421875" style="1" customWidth="1"/>
    <col min="3601" max="3601" width="8.84375" style="1" customWidth="1"/>
    <col min="3602" max="3602" width="1.84375" style="1" customWidth="1"/>
    <col min="3603" max="3605" width="10.69140625" style="1" customWidth="1"/>
    <col min="3606" max="3606" width="1.84375" style="1" customWidth="1"/>
    <col min="3607" max="3607" width="13.53515625" style="1" customWidth="1"/>
    <col min="3608" max="3608" width="5.53515625" style="1" customWidth="1"/>
    <col min="3609" max="3609" width="3" style="1" customWidth="1"/>
    <col min="3610" max="3840" width="7.765625" style="1"/>
    <col min="3841" max="3841" width="7.07421875" style="1" customWidth="1"/>
    <col min="3842" max="3842" width="8.07421875" style="1" customWidth="1"/>
    <col min="3843" max="3843" width="7.23046875" style="1" customWidth="1"/>
    <col min="3844" max="3844" width="7.765625" style="1"/>
    <col min="3845" max="3845" width="9.4609375" style="1" bestFit="1" customWidth="1"/>
    <col min="3846" max="3846" width="6.3046875" style="1" customWidth="1"/>
    <col min="3847" max="3847" width="7.765625" style="1"/>
    <col min="3848" max="3848" width="1.3046875" style="1" customWidth="1"/>
    <col min="3849" max="3850" width="7.765625" style="1"/>
    <col min="3851" max="3851" width="7.23046875" style="1" customWidth="1"/>
    <col min="3852" max="3852" width="8.84375" style="1" customWidth="1"/>
    <col min="3853" max="3853" width="1.23046875" style="1" customWidth="1"/>
    <col min="3854" max="3854" width="0.4609375" style="1" customWidth="1"/>
    <col min="3855" max="3855" width="7.07421875" style="1" customWidth="1"/>
    <col min="3856" max="3856" width="8.07421875" style="1" customWidth="1"/>
    <col min="3857" max="3857" width="8.84375" style="1" customWidth="1"/>
    <col min="3858" max="3858" width="1.84375" style="1" customWidth="1"/>
    <col min="3859" max="3861" width="10.69140625" style="1" customWidth="1"/>
    <col min="3862" max="3862" width="1.84375" style="1" customWidth="1"/>
    <col min="3863" max="3863" width="13.53515625" style="1" customWidth="1"/>
    <col min="3864" max="3864" width="5.53515625" style="1" customWidth="1"/>
    <col min="3865" max="3865" width="3" style="1" customWidth="1"/>
    <col min="3866" max="4096" width="7.765625" style="1"/>
    <col min="4097" max="4097" width="7.07421875" style="1" customWidth="1"/>
    <col min="4098" max="4098" width="8.07421875" style="1" customWidth="1"/>
    <col min="4099" max="4099" width="7.23046875" style="1" customWidth="1"/>
    <col min="4100" max="4100" width="7.765625" style="1"/>
    <col min="4101" max="4101" width="9.4609375" style="1" bestFit="1" customWidth="1"/>
    <col min="4102" max="4102" width="6.3046875" style="1" customWidth="1"/>
    <col min="4103" max="4103" width="7.765625" style="1"/>
    <col min="4104" max="4104" width="1.3046875" style="1" customWidth="1"/>
    <col min="4105" max="4106" width="7.765625" style="1"/>
    <col min="4107" max="4107" width="7.23046875" style="1" customWidth="1"/>
    <col min="4108" max="4108" width="8.84375" style="1" customWidth="1"/>
    <col min="4109" max="4109" width="1.23046875" style="1" customWidth="1"/>
    <col min="4110" max="4110" width="0.4609375" style="1" customWidth="1"/>
    <col min="4111" max="4111" width="7.07421875" style="1" customWidth="1"/>
    <col min="4112" max="4112" width="8.07421875" style="1" customWidth="1"/>
    <col min="4113" max="4113" width="8.84375" style="1" customWidth="1"/>
    <col min="4114" max="4114" width="1.84375" style="1" customWidth="1"/>
    <col min="4115" max="4117" width="10.69140625" style="1" customWidth="1"/>
    <col min="4118" max="4118" width="1.84375" style="1" customWidth="1"/>
    <col min="4119" max="4119" width="13.53515625" style="1" customWidth="1"/>
    <col min="4120" max="4120" width="5.53515625" style="1" customWidth="1"/>
    <col min="4121" max="4121" width="3" style="1" customWidth="1"/>
    <col min="4122" max="4352" width="7.765625" style="1"/>
    <col min="4353" max="4353" width="7.07421875" style="1" customWidth="1"/>
    <col min="4354" max="4354" width="8.07421875" style="1" customWidth="1"/>
    <col min="4355" max="4355" width="7.23046875" style="1" customWidth="1"/>
    <col min="4356" max="4356" width="7.765625" style="1"/>
    <col min="4357" max="4357" width="9.4609375" style="1" bestFit="1" customWidth="1"/>
    <col min="4358" max="4358" width="6.3046875" style="1" customWidth="1"/>
    <col min="4359" max="4359" width="7.765625" style="1"/>
    <col min="4360" max="4360" width="1.3046875" style="1" customWidth="1"/>
    <col min="4361" max="4362" width="7.765625" style="1"/>
    <col min="4363" max="4363" width="7.23046875" style="1" customWidth="1"/>
    <col min="4364" max="4364" width="8.84375" style="1" customWidth="1"/>
    <col min="4365" max="4365" width="1.23046875" style="1" customWidth="1"/>
    <col min="4366" max="4366" width="0.4609375" style="1" customWidth="1"/>
    <col min="4367" max="4367" width="7.07421875" style="1" customWidth="1"/>
    <col min="4368" max="4368" width="8.07421875" style="1" customWidth="1"/>
    <col min="4369" max="4369" width="8.84375" style="1" customWidth="1"/>
    <col min="4370" max="4370" width="1.84375" style="1" customWidth="1"/>
    <col min="4371" max="4373" width="10.69140625" style="1" customWidth="1"/>
    <col min="4374" max="4374" width="1.84375" style="1" customWidth="1"/>
    <col min="4375" max="4375" width="13.53515625" style="1" customWidth="1"/>
    <col min="4376" max="4376" width="5.53515625" style="1" customWidth="1"/>
    <col min="4377" max="4377" width="3" style="1" customWidth="1"/>
    <col min="4378" max="4608" width="7.765625" style="1"/>
    <col min="4609" max="4609" width="7.07421875" style="1" customWidth="1"/>
    <col min="4610" max="4610" width="8.07421875" style="1" customWidth="1"/>
    <col min="4611" max="4611" width="7.23046875" style="1" customWidth="1"/>
    <col min="4612" max="4612" width="7.765625" style="1"/>
    <col min="4613" max="4613" width="9.4609375" style="1" bestFit="1" customWidth="1"/>
    <col min="4614" max="4614" width="6.3046875" style="1" customWidth="1"/>
    <col min="4615" max="4615" width="7.765625" style="1"/>
    <col min="4616" max="4616" width="1.3046875" style="1" customWidth="1"/>
    <col min="4617" max="4618" width="7.765625" style="1"/>
    <col min="4619" max="4619" width="7.23046875" style="1" customWidth="1"/>
    <col min="4620" max="4620" width="8.84375" style="1" customWidth="1"/>
    <col min="4621" max="4621" width="1.23046875" style="1" customWidth="1"/>
    <col min="4622" max="4622" width="0.4609375" style="1" customWidth="1"/>
    <col min="4623" max="4623" width="7.07421875" style="1" customWidth="1"/>
    <col min="4624" max="4624" width="8.07421875" style="1" customWidth="1"/>
    <col min="4625" max="4625" width="8.84375" style="1" customWidth="1"/>
    <col min="4626" max="4626" width="1.84375" style="1" customWidth="1"/>
    <col min="4627" max="4629" width="10.69140625" style="1" customWidth="1"/>
    <col min="4630" max="4630" width="1.84375" style="1" customWidth="1"/>
    <col min="4631" max="4631" width="13.53515625" style="1" customWidth="1"/>
    <col min="4632" max="4632" width="5.53515625" style="1" customWidth="1"/>
    <col min="4633" max="4633" width="3" style="1" customWidth="1"/>
    <col min="4634" max="4864" width="7.765625" style="1"/>
    <col min="4865" max="4865" width="7.07421875" style="1" customWidth="1"/>
    <col min="4866" max="4866" width="8.07421875" style="1" customWidth="1"/>
    <col min="4867" max="4867" width="7.23046875" style="1" customWidth="1"/>
    <col min="4868" max="4868" width="7.765625" style="1"/>
    <col min="4869" max="4869" width="9.4609375" style="1" bestFit="1" customWidth="1"/>
    <col min="4870" max="4870" width="6.3046875" style="1" customWidth="1"/>
    <col min="4871" max="4871" width="7.765625" style="1"/>
    <col min="4872" max="4872" width="1.3046875" style="1" customWidth="1"/>
    <col min="4873" max="4874" width="7.765625" style="1"/>
    <col min="4875" max="4875" width="7.23046875" style="1" customWidth="1"/>
    <col min="4876" max="4876" width="8.84375" style="1" customWidth="1"/>
    <col min="4877" max="4877" width="1.23046875" style="1" customWidth="1"/>
    <col min="4878" max="4878" width="0.4609375" style="1" customWidth="1"/>
    <col min="4879" max="4879" width="7.07421875" style="1" customWidth="1"/>
    <col min="4880" max="4880" width="8.07421875" style="1" customWidth="1"/>
    <col min="4881" max="4881" width="8.84375" style="1" customWidth="1"/>
    <col min="4882" max="4882" width="1.84375" style="1" customWidth="1"/>
    <col min="4883" max="4885" width="10.69140625" style="1" customWidth="1"/>
    <col min="4886" max="4886" width="1.84375" style="1" customWidth="1"/>
    <col min="4887" max="4887" width="13.53515625" style="1" customWidth="1"/>
    <col min="4888" max="4888" width="5.53515625" style="1" customWidth="1"/>
    <col min="4889" max="4889" width="3" style="1" customWidth="1"/>
    <col min="4890" max="5120" width="7.765625" style="1"/>
    <col min="5121" max="5121" width="7.07421875" style="1" customWidth="1"/>
    <col min="5122" max="5122" width="8.07421875" style="1" customWidth="1"/>
    <col min="5123" max="5123" width="7.23046875" style="1" customWidth="1"/>
    <col min="5124" max="5124" width="7.765625" style="1"/>
    <col min="5125" max="5125" width="9.4609375" style="1" bestFit="1" customWidth="1"/>
    <col min="5126" max="5126" width="6.3046875" style="1" customWidth="1"/>
    <col min="5127" max="5127" width="7.765625" style="1"/>
    <col min="5128" max="5128" width="1.3046875" style="1" customWidth="1"/>
    <col min="5129" max="5130" width="7.765625" style="1"/>
    <col min="5131" max="5131" width="7.23046875" style="1" customWidth="1"/>
    <col min="5132" max="5132" width="8.84375" style="1" customWidth="1"/>
    <col min="5133" max="5133" width="1.23046875" style="1" customWidth="1"/>
    <col min="5134" max="5134" width="0.4609375" style="1" customWidth="1"/>
    <col min="5135" max="5135" width="7.07421875" style="1" customWidth="1"/>
    <col min="5136" max="5136" width="8.07421875" style="1" customWidth="1"/>
    <col min="5137" max="5137" width="8.84375" style="1" customWidth="1"/>
    <col min="5138" max="5138" width="1.84375" style="1" customWidth="1"/>
    <col min="5139" max="5141" width="10.69140625" style="1" customWidth="1"/>
    <col min="5142" max="5142" width="1.84375" style="1" customWidth="1"/>
    <col min="5143" max="5143" width="13.53515625" style="1" customWidth="1"/>
    <col min="5144" max="5144" width="5.53515625" style="1" customWidth="1"/>
    <col min="5145" max="5145" width="3" style="1" customWidth="1"/>
    <col min="5146" max="5376" width="7.765625" style="1"/>
    <col min="5377" max="5377" width="7.07421875" style="1" customWidth="1"/>
    <col min="5378" max="5378" width="8.07421875" style="1" customWidth="1"/>
    <col min="5379" max="5379" width="7.23046875" style="1" customWidth="1"/>
    <col min="5380" max="5380" width="7.765625" style="1"/>
    <col min="5381" max="5381" width="9.4609375" style="1" bestFit="1" customWidth="1"/>
    <col min="5382" max="5382" width="6.3046875" style="1" customWidth="1"/>
    <col min="5383" max="5383" width="7.765625" style="1"/>
    <col min="5384" max="5384" width="1.3046875" style="1" customWidth="1"/>
    <col min="5385" max="5386" width="7.765625" style="1"/>
    <col min="5387" max="5387" width="7.23046875" style="1" customWidth="1"/>
    <col min="5388" max="5388" width="8.84375" style="1" customWidth="1"/>
    <col min="5389" max="5389" width="1.23046875" style="1" customWidth="1"/>
    <col min="5390" max="5390" width="0.4609375" style="1" customWidth="1"/>
    <col min="5391" max="5391" width="7.07421875" style="1" customWidth="1"/>
    <col min="5392" max="5392" width="8.07421875" style="1" customWidth="1"/>
    <col min="5393" max="5393" width="8.84375" style="1" customWidth="1"/>
    <col min="5394" max="5394" width="1.84375" style="1" customWidth="1"/>
    <col min="5395" max="5397" width="10.69140625" style="1" customWidth="1"/>
    <col min="5398" max="5398" width="1.84375" style="1" customWidth="1"/>
    <col min="5399" max="5399" width="13.53515625" style="1" customWidth="1"/>
    <col min="5400" max="5400" width="5.53515625" style="1" customWidth="1"/>
    <col min="5401" max="5401" width="3" style="1" customWidth="1"/>
    <col min="5402" max="5632" width="7.765625" style="1"/>
    <col min="5633" max="5633" width="7.07421875" style="1" customWidth="1"/>
    <col min="5634" max="5634" width="8.07421875" style="1" customWidth="1"/>
    <col min="5635" max="5635" width="7.23046875" style="1" customWidth="1"/>
    <col min="5636" max="5636" width="7.765625" style="1"/>
    <col min="5637" max="5637" width="9.4609375" style="1" bestFit="1" customWidth="1"/>
    <col min="5638" max="5638" width="6.3046875" style="1" customWidth="1"/>
    <col min="5639" max="5639" width="7.765625" style="1"/>
    <col min="5640" max="5640" width="1.3046875" style="1" customWidth="1"/>
    <col min="5641" max="5642" width="7.765625" style="1"/>
    <col min="5643" max="5643" width="7.23046875" style="1" customWidth="1"/>
    <col min="5644" max="5644" width="8.84375" style="1" customWidth="1"/>
    <col min="5645" max="5645" width="1.23046875" style="1" customWidth="1"/>
    <col min="5646" max="5646" width="0.4609375" style="1" customWidth="1"/>
    <col min="5647" max="5647" width="7.07421875" style="1" customWidth="1"/>
    <col min="5648" max="5648" width="8.07421875" style="1" customWidth="1"/>
    <col min="5649" max="5649" width="8.84375" style="1" customWidth="1"/>
    <col min="5650" max="5650" width="1.84375" style="1" customWidth="1"/>
    <col min="5651" max="5653" width="10.69140625" style="1" customWidth="1"/>
    <col min="5654" max="5654" width="1.84375" style="1" customWidth="1"/>
    <col min="5655" max="5655" width="13.53515625" style="1" customWidth="1"/>
    <col min="5656" max="5656" width="5.53515625" style="1" customWidth="1"/>
    <col min="5657" max="5657" width="3" style="1" customWidth="1"/>
    <col min="5658" max="5888" width="7.765625" style="1"/>
    <col min="5889" max="5889" width="7.07421875" style="1" customWidth="1"/>
    <col min="5890" max="5890" width="8.07421875" style="1" customWidth="1"/>
    <col min="5891" max="5891" width="7.23046875" style="1" customWidth="1"/>
    <col min="5892" max="5892" width="7.765625" style="1"/>
    <col min="5893" max="5893" width="9.4609375" style="1" bestFit="1" customWidth="1"/>
    <col min="5894" max="5894" width="6.3046875" style="1" customWidth="1"/>
    <col min="5895" max="5895" width="7.765625" style="1"/>
    <col min="5896" max="5896" width="1.3046875" style="1" customWidth="1"/>
    <col min="5897" max="5898" width="7.765625" style="1"/>
    <col min="5899" max="5899" width="7.23046875" style="1" customWidth="1"/>
    <col min="5900" max="5900" width="8.84375" style="1" customWidth="1"/>
    <col min="5901" max="5901" width="1.23046875" style="1" customWidth="1"/>
    <col min="5902" max="5902" width="0.4609375" style="1" customWidth="1"/>
    <col min="5903" max="5903" width="7.07421875" style="1" customWidth="1"/>
    <col min="5904" max="5904" width="8.07421875" style="1" customWidth="1"/>
    <col min="5905" max="5905" width="8.84375" style="1" customWidth="1"/>
    <col min="5906" max="5906" width="1.84375" style="1" customWidth="1"/>
    <col min="5907" max="5909" width="10.69140625" style="1" customWidth="1"/>
    <col min="5910" max="5910" width="1.84375" style="1" customWidth="1"/>
    <col min="5911" max="5911" width="13.53515625" style="1" customWidth="1"/>
    <col min="5912" max="5912" width="5.53515625" style="1" customWidth="1"/>
    <col min="5913" max="5913" width="3" style="1" customWidth="1"/>
    <col min="5914" max="6144" width="7.765625" style="1"/>
    <col min="6145" max="6145" width="7.07421875" style="1" customWidth="1"/>
    <col min="6146" max="6146" width="8.07421875" style="1" customWidth="1"/>
    <col min="6147" max="6147" width="7.23046875" style="1" customWidth="1"/>
    <col min="6148" max="6148" width="7.765625" style="1"/>
    <col min="6149" max="6149" width="9.4609375" style="1" bestFit="1" customWidth="1"/>
    <col min="6150" max="6150" width="6.3046875" style="1" customWidth="1"/>
    <col min="6151" max="6151" width="7.765625" style="1"/>
    <col min="6152" max="6152" width="1.3046875" style="1" customWidth="1"/>
    <col min="6153" max="6154" width="7.765625" style="1"/>
    <col min="6155" max="6155" width="7.23046875" style="1" customWidth="1"/>
    <col min="6156" max="6156" width="8.84375" style="1" customWidth="1"/>
    <col min="6157" max="6157" width="1.23046875" style="1" customWidth="1"/>
    <col min="6158" max="6158" width="0.4609375" style="1" customWidth="1"/>
    <col min="6159" max="6159" width="7.07421875" style="1" customWidth="1"/>
    <col min="6160" max="6160" width="8.07421875" style="1" customWidth="1"/>
    <col min="6161" max="6161" width="8.84375" style="1" customWidth="1"/>
    <col min="6162" max="6162" width="1.84375" style="1" customWidth="1"/>
    <col min="6163" max="6165" width="10.69140625" style="1" customWidth="1"/>
    <col min="6166" max="6166" width="1.84375" style="1" customWidth="1"/>
    <col min="6167" max="6167" width="13.53515625" style="1" customWidth="1"/>
    <col min="6168" max="6168" width="5.53515625" style="1" customWidth="1"/>
    <col min="6169" max="6169" width="3" style="1" customWidth="1"/>
    <col min="6170" max="6400" width="7.765625" style="1"/>
    <col min="6401" max="6401" width="7.07421875" style="1" customWidth="1"/>
    <col min="6402" max="6402" width="8.07421875" style="1" customWidth="1"/>
    <col min="6403" max="6403" width="7.23046875" style="1" customWidth="1"/>
    <col min="6404" max="6404" width="7.765625" style="1"/>
    <col min="6405" max="6405" width="9.4609375" style="1" bestFit="1" customWidth="1"/>
    <col min="6406" max="6406" width="6.3046875" style="1" customWidth="1"/>
    <col min="6407" max="6407" width="7.765625" style="1"/>
    <col min="6408" max="6408" width="1.3046875" style="1" customWidth="1"/>
    <col min="6409" max="6410" width="7.765625" style="1"/>
    <col min="6411" max="6411" width="7.23046875" style="1" customWidth="1"/>
    <col min="6412" max="6412" width="8.84375" style="1" customWidth="1"/>
    <col min="6413" max="6413" width="1.23046875" style="1" customWidth="1"/>
    <col min="6414" max="6414" width="0.4609375" style="1" customWidth="1"/>
    <col min="6415" max="6415" width="7.07421875" style="1" customWidth="1"/>
    <col min="6416" max="6416" width="8.07421875" style="1" customWidth="1"/>
    <col min="6417" max="6417" width="8.84375" style="1" customWidth="1"/>
    <col min="6418" max="6418" width="1.84375" style="1" customWidth="1"/>
    <col min="6419" max="6421" width="10.69140625" style="1" customWidth="1"/>
    <col min="6422" max="6422" width="1.84375" style="1" customWidth="1"/>
    <col min="6423" max="6423" width="13.53515625" style="1" customWidth="1"/>
    <col min="6424" max="6424" width="5.53515625" style="1" customWidth="1"/>
    <col min="6425" max="6425" width="3" style="1" customWidth="1"/>
    <col min="6426" max="6656" width="7.765625" style="1"/>
    <col min="6657" max="6657" width="7.07421875" style="1" customWidth="1"/>
    <col min="6658" max="6658" width="8.07421875" style="1" customWidth="1"/>
    <col min="6659" max="6659" width="7.23046875" style="1" customWidth="1"/>
    <col min="6660" max="6660" width="7.765625" style="1"/>
    <col min="6661" max="6661" width="9.4609375" style="1" bestFit="1" customWidth="1"/>
    <col min="6662" max="6662" width="6.3046875" style="1" customWidth="1"/>
    <col min="6663" max="6663" width="7.765625" style="1"/>
    <col min="6664" max="6664" width="1.3046875" style="1" customWidth="1"/>
    <col min="6665" max="6666" width="7.765625" style="1"/>
    <col min="6667" max="6667" width="7.23046875" style="1" customWidth="1"/>
    <col min="6668" max="6668" width="8.84375" style="1" customWidth="1"/>
    <col min="6669" max="6669" width="1.23046875" style="1" customWidth="1"/>
    <col min="6670" max="6670" width="0.4609375" style="1" customWidth="1"/>
    <col min="6671" max="6671" width="7.07421875" style="1" customWidth="1"/>
    <col min="6672" max="6672" width="8.07421875" style="1" customWidth="1"/>
    <col min="6673" max="6673" width="8.84375" style="1" customWidth="1"/>
    <col min="6674" max="6674" width="1.84375" style="1" customWidth="1"/>
    <col min="6675" max="6677" width="10.69140625" style="1" customWidth="1"/>
    <col min="6678" max="6678" width="1.84375" style="1" customWidth="1"/>
    <col min="6679" max="6679" width="13.53515625" style="1" customWidth="1"/>
    <col min="6680" max="6680" width="5.53515625" style="1" customWidth="1"/>
    <col min="6681" max="6681" width="3" style="1" customWidth="1"/>
    <col min="6682" max="6912" width="7.765625" style="1"/>
    <col min="6913" max="6913" width="7.07421875" style="1" customWidth="1"/>
    <col min="6914" max="6914" width="8.07421875" style="1" customWidth="1"/>
    <col min="6915" max="6915" width="7.23046875" style="1" customWidth="1"/>
    <col min="6916" max="6916" width="7.765625" style="1"/>
    <col min="6917" max="6917" width="9.4609375" style="1" bestFit="1" customWidth="1"/>
    <col min="6918" max="6918" width="6.3046875" style="1" customWidth="1"/>
    <col min="6919" max="6919" width="7.765625" style="1"/>
    <col min="6920" max="6920" width="1.3046875" style="1" customWidth="1"/>
    <col min="6921" max="6922" width="7.765625" style="1"/>
    <col min="6923" max="6923" width="7.23046875" style="1" customWidth="1"/>
    <col min="6924" max="6924" width="8.84375" style="1" customWidth="1"/>
    <col min="6925" max="6925" width="1.23046875" style="1" customWidth="1"/>
    <col min="6926" max="6926" width="0.4609375" style="1" customWidth="1"/>
    <col min="6927" max="6927" width="7.07421875" style="1" customWidth="1"/>
    <col min="6928" max="6928" width="8.07421875" style="1" customWidth="1"/>
    <col min="6929" max="6929" width="8.84375" style="1" customWidth="1"/>
    <col min="6930" max="6930" width="1.84375" style="1" customWidth="1"/>
    <col min="6931" max="6933" width="10.69140625" style="1" customWidth="1"/>
    <col min="6934" max="6934" width="1.84375" style="1" customWidth="1"/>
    <col min="6935" max="6935" width="13.53515625" style="1" customWidth="1"/>
    <col min="6936" max="6936" width="5.53515625" style="1" customWidth="1"/>
    <col min="6937" max="6937" width="3" style="1" customWidth="1"/>
    <col min="6938" max="7168" width="7.765625" style="1"/>
    <col min="7169" max="7169" width="7.07421875" style="1" customWidth="1"/>
    <col min="7170" max="7170" width="8.07421875" style="1" customWidth="1"/>
    <col min="7171" max="7171" width="7.23046875" style="1" customWidth="1"/>
    <col min="7172" max="7172" width="7.765625" style="1"/>
    <col min="7173" max="7173" width="9.4609375" style="1" bestFit="1" customWidth="1"/>
    <col min="7174" max="7174" width="6.3046875" style="1" customWidth="1"/>
    <col min="7175" max="7175" width="7.765625" style="1"/>
    <col min="7176" max="7176" width="1.3046875" style="1" customWidth="1"/>
    <col min="7177" max="7178" width="7.765625" style="1"/>
    <col min="7179" max="7179" width="7.23046875" style="1" customWidth="1"/>
    <col min="7180" max="7180" width="8.84375" style="1" customWidth="1"/>
    <col min="7181" max="7181" width="1.23046875" style="1" customWidth="1"/>
    <col min="7182" max="7182" width="0.4609375" style="1" customWidth="1"/>
    <col min="7183" max="7183" width="7.07421875" style="1" customWidth="1"/>
    <col min="7184" max="7184" width="8.07421875" style="1" customWidth="1"/>
    <col min="7185" max="7185" width="8.84375" style="1" customWidth="1"/>
    <col min="7186" max="7186" width="1.84375" style="1" customWidth="1"/>
    <col min="7187" max="7189" width="10.69140625" style="1" customWidth="1"/>
    <col min="7190" max="7190" width="1.84375" style="1" customWidth="1"/>
    <col min="7191" max="7191" width="13.53515625" style="1" customWidth="1"/>
    <col min="7192" max="7192" width="5.53515625" style="1" customWidth="1"/>
    <col min="7193" max="7193" width="3" style="1" customWidth="1"/>
    <col min="7194" max="7424" width="7.765625" style="1"/>
    <col min="7425" max="7425" width="7.07421875" style="1" customWidth="1"/>
    <col min="7426" max="7426" width="8.07421875" style="1" customWidth="1"/>
    <col min="7427" max="7427" width="7.23046875" style="1" customWidth="1"/>
    <col min="7428" max="7428" width="7.765625" style="1"/>
    <col min="7429" max="7429" width="9.4609375" style="1" bestFit="1" customWidth="1"/>
    <col min="7430" max="7430" width="6.3046875" style="1" customWidth="1"/>
    <col min="7431" max="7431" width="7.765625" style="1"/>
    <col min="7432" max="7432" width="1.3046875" style="1" customWidth="1"/>
    <col min="7433" max="7434" width="7.765625" style="1"/>
    <col min="7435" max="7435" width="7.23046875" style="1" customWidth="1"/>
    <col min="7436" max="7436" width="8.84375" style="1" customWidth="1"/>
    <col min="7437" max="7437" width="1.23046875" style="1" customWidth="1"/>
    <col min="7438" max="7438" width="0.4609375" style="1" customWidth="1"/>
    <col min="7439" max="7439" width="7.07421875" style="1" customWidth="1"/>
    <col min="7440" max="7440" width="8.07421875" style="1" customWidth="1"/>
    <col min="7441" max="7441" width="8.84375" style="1" customWidth="1"/>
    <col min="7442" max="7442" width="1.84375" style="1" customWidth="1"/>
    <col min="7443" max="7445" width="10.69140625" style="1" customWidth="1"/>
    <col min="7446" max="7446" width="1.84375" style="1" customWidth="1"/>
    <col min="7447" max="7447" width="13.53515625" style="1" customWidth="1"/>
    <col min="7448" max="7448" width="5.53515625" style="1" customWidth="1"/>
    <col min="7449" max="7449" width="3" style="1" customWidth="1"/>
    <col min="7450" max="7680" width="7.765625" style="1"/>
    <col min="7681" max="7681" width="7.07421875" style="1" customWidth="1"/>
    <col min="7682" max="7682" width="8.07421875" style="1" customWidth="1"/>
    <col min="7683" max="7683" width="7.23046875" style="1" customWidth="1"/>
    <col min="7684" max="7684" width="7.765625" style="1"/>
    <col min="7685" max="7685" width="9.4609375" style="1" bestFit="1" customWidth="1"/>
    <col min="7686" max="7686" width="6.3046875" style="1" customWidth="1"/>
    <col min="7687" max="7687" width="7.765625" style="1"/>
    <col min="7688" max="7688" width="1.3046875" style="1" customWidth="1"/>
    <col min="7689" max="7690" width="7.765625" style="1"/>
    <col min="7691" max="7691" width="7.23046875" style="1" customWidth="1"/>
    <col min="7692" max="7692" width="8.84375" style="1" customWidth="1"/>
    <col min="7693" max="7693" width="1.23046875" style="1" customWidth="1"/>
    <col min="7694" max="7694" width="0.4609375" style="1" customWidth="1"/>
    <col min="7695" max="7695" width="7.07421875" style="1" customWidth="1"/>
    <col min="7696" max="7696" width="8.07421875" style="1" customWidth="1"/>
    <col min="7697" max="7697" width="8.84375" style="1" customWidth="1"/>
    <col min="7698" max="7698" width="1.84375" style="1" customWidth="1"/>
    <col min="7699" max="7701" width="10.69140625" style="1" customWidth="1"/>
    <col min="7702" max="7702" width="1.84375" style="1" customWidth="1"/>
    <col min="7703" max="7703" width="13.53515625" style="1" customWidth="1"/>
    <col min="7704" max="7704" width="5.53515625" style="1" customWidth="1"/>
    <col min="7705" max="7705" width="3" style="1" customWidth="1"/>
    <col min="7706" max="7936" width="7.765625" style="1"/>
    <col min="7937" max="7937" width="7.07421875" style="1" customWidth="1"/>
    <col min="7938" max="7938" width="8.07421875" style="1" customWidth="1"/>
    <col min="7939" max="7939" width="7.23046875" style="1" customWidth="1"/>
    <col min="7940" max="7940" width="7.765625" style="1"/>
    <col min="7941" max="7941" width="9.4609375" style="1" bestFit="1" customWidth="1"/>
    <col min="7942" max="7942" width="6.3046875" style="1" customWidth="1"/>
    <col min="7943" max="7943" width="7.765625" style="1"/>
    <col min="7944" max="7944" width="1.3046875" style="1" customWidth="1"/>
    <col min="7945" max="7946" width="7.765625" style="1"/>
    <col min="7947" max="7947" width="7.23046875" style="1" customWidth="1"/>
    <col min="7948" max="7948" width="8.84375" style="1" customWidth="1"/>
    <col min="7949" max="7949" width="1.23046875" style="1" customWidth="1"/>
    <col min="7950" max="7950" width="0.4609375" style="1" customWidth="1"/>
    <col min="7951" max="7951" width="7.07421875" style="1" customWidth="1"/>
    <col min="7952" max="7952" width="8.07421875" style="1" customWidth="1"/>
    <col min="7953" max="7953" width="8.84375" style="1" customWidth="1"/>
    <col min="7954" max="7954" width="1.84375" style="1" customWidth="1"/>
    <col min="7955" max="7957" width="10.69140625" style="1" customWidth="1"/>
    <col min="7958" max="7958" width="1.84375" style="1" customWidth="1"/>
    <col min="7959" max="7959" width="13.53515625" style="1" customWidth="1"/>
    <col min="7960" max="7960" width="5.53515625" style="1" customWidth="1"/>
    <col min="7961" max="7961" width="3" style="1" customWidth="1"/>
    <col min="7962" max="8192" width="7.765625" style="1"/>
    <col min="8193" max="8193" width="7.07421875" style="1" customWidth="1"/>
    <col min="8194" max="8194" width="8.07421875" style="1" customWidth="1"/>
    <col min="8195" max="8195" width="7.23046875" style="1" customWidth="1"/>
    <col min="8196" max="8196" width="7.765625" style="1"/>
    <col min="8197" max="8197" width="9.4609375" style="1" bestFit="1" customWidth="1"/>
    <col min="8198" max="8198" width="6.3046875" style="1" customWidth="1"/>
    <col min="8199" max="8199" width="7.765625" style="1"/>
    <col min="8200" max="8200" width="1.3046875" style="1" customWidth="1"/>
    <col min="8201" max="8202" width="7.765625" style="1"/>
    <col min="8203" max="8203" width="7.23046875" style="1" customWidth="1"/>
    <col min="8204" max="8204" width="8.84375" style="1" customWidth="1"/>
    <col min="8205" max="8205" width="1.23046875" style="1" customWidth="1"/>
    <col min="8206" max="8206" width="0.4609375" style="1" customWidth="1"/>
    <col min="8207" max="8207" width="7.07421875" style="1" customWidth="1"/>
    <col min="8208" max="8208" width="8.07421875" style="1" customWidth="1"/>
    <col min="8209" max="8209" width="8.84375" style="1" customWidth="1"/>
    <col min="8210" max="8210" width="1.84375" style="1" customWidth="1"/>
    <col min="8211" max="8213" width="10.69140625" style="1" customWidth="1"/>
    <col min="8214" max="8214" width="1.84375" style="1" customWidth="1"/>
    <col min="8215" max="8215" width="13.53515625" style="1" customWidth="1"/>
    <col min="8216" max="8216" width="5.53515625" style="1" customWidth="1"/>
    <col min="8217" max="8217" width="3" style="1" customWidth="1"/>
    <col min="8218" max="8448" width="7.765625" style="1"/>
    <col min="8449" max="8449" width="7.07421875" style="1" customWidth="1"/>
    <col min="8450" max="8450" width="8.07421875" style="1" customWidth="1"/>
    <col min="8451" max="8451" width="7.23046875" style="1" customWidth="1"/>
    <col min="8452" max="8452" width="7.765625" style="1"/>
    <col min="8453" max="8453" width="9.4609375" style="1" bestFit="1" customWidth="1"/>
    <col min="8454" max="8454" width="6.3046875" style="1" customWidth="1"/>
    <col min="8455" max="8455" width="7.765625" style="1"/>
    <col min="8456" max="8456" width="1.3046875" style="1" customWidth="1"/>
    <col min="8457" max="8458" width="7.765625" style="1"/>
    <col min="8459" max="8459" width="7.23046875" style="1" customWidth="1"/>
    <col min="8460" max="8460" width="8.84375" style="1" customWidth="1"/>
    <col min="8461" max="8461" width="1.23046875" style="1" customWidth="1"/>
    <col min="8462" max="8462" width="0.4609375" style="1" customWidth="1"/>
    <col min="8463" max="8463" width="7.07421875" style="1" customWidth="1"/>
    <col min="8464" max="8464" width="8.07421875" style="1" customWidth="1"/>
    <col min="8465" max="8465" width="8.84375" style="1" customWidth="1"/>
    <col min="8466" max="8466" width="1.84375" style="1" customWidth="1"/>
    <col min="8467" max="8469" width="10.69140625" style="1" customWidth="1"/>
    <col min="8470" max="8470" width="1.84375" style="1" customWidth="1"/>
    <col min="8471" max="8471" width="13.53515625" style="1" customWidth="1"/>
    <col min="8472" max="8472" width="5.53515625" style="1" customWidth="1"/>
    <col min="8473" max="8473" width="3" style="1" customWidth="1"/>
    <col min="8474" max="8704" width="7.765625" style="1"/>
    <col min="8705" max="8705" width="7.07421875" style="1" customWidth="1"/>
    <col min="8706" max="8706" width="8.07421875" style="1" customWidth="1"/>
    <col min="8707" max="8707" width="7.23046875" style="1" customWidth="1"/>
    <col min="8708" max="8708" width="7.765625" style="1"/>
    <col min="8709" max="8709" width="9.4609375" style="1" bestFit="1" customWidth="1"/>
    <col min="8710" max="8710" width="6.3046875" style="1" customWidth="1"/>
    <col min="8711" max="8711" width="7.765625" style="1"/>
    <col min="8712" max="8712" width="1.3046875" style="1" customWidth="1"/>
    <col min="8713" max="8714" width="7.765625" style="1"/>
    <col min="8715" max="8715" width="7.23046875" style="1" customWidth="1"/>
    <col min="8716" max="8716" width="8.84375" style="1" customWidth="1"/>
    <col min="8717" max="8717" width="1.23046875" style="1" customWidth="1"/>
    <col min="8718" max="8718" width="0.4609375" style="1" customWidth="1"/>
    <col min="8719" max="8719" width="7.07421875" style="1" customWidth="1"/>
    <col min="8720" max="8720" width="8.07421875" style="1" customWidth="1"/>
    <col min="8721" max="8721" width="8.84375" style="1" customWidth="1"/>
    <col min="8722" max="8722" width="1.84375" style="1" customWidth="1"/>
    <col min="8723" max="8725" width="10.69140625" style="1" customWidth="1"/>
    <col min="8726" max="8726" width="1.84375" style="1" customWidth="1"/>
    <col min="8727" max="8727" width="13.53515625" style="1" customWidth="1"/>
    <col min="8728" max="8728" width="5.53515625" style="1" customWidth="1"/>
    <col min="8729" max="8729" width="3" style="1" customWidth="1"/>
    <col min="8730" max="8960" width="7.765625" style="1"/>
    <col min="8961" max="8961" width="7.07421875" style="1" customWidth="1"/>
    <col min="8962" max="8962" width="8.07421875" style="1" customWidth="1"/>
    <col min="8963" max="8963" width="7.23046875" style="1" customWidth="1"/>
    <col min="8964" max="8964" width="7.765625" style="1"/>
    <col min="8965" max="8965" width="9.4609375" style="1" bestFit="1" customWidth="1"/>
    <col min="8966" max="8966" width="6.3046875" style="1" customWidth="1"/>
    <col min="8967" max="8967" width="7.765625" style="1"/>
    <col min="8968" max="8968" width="1.3046875" style="1" customWidth="1"/>
    <col min="8969" max="8970" width="7.765625" style="1"/>
    <col min="8971" max="8971" width="7.23046875" style="1" customWidth="1"/>
    <col min="8972" max="8972" width="8.84375" style="1" customWidth="1"/>
    <col min="8973" max="8973" width="1.23046875" style="1" customWidth="1"/>
    <col min="8974" max="8974" width="0.4609375" style="1" customWidth="1"/>
    <col min="8975" max="8975" width="7.07421875" style="1" customWidth="1"/>
    <col min="8976" max="8976" width="8.07421875" style="1" customWidth="1"/>
    <col min="8977" max="8977" width="8.84375" style="1" customWidth="1"/>
    <col min="8978" max="8978" width="1.84375" style="1" customWidth="1"/>
    <col min="8979" max="8981" width="10.69140625" style="1" customWidth="1"/>
    <col min="8982" max="8982" width="1.84375" style="1" customWidth="1"/>
    <col min="8983" max="8983" width="13.53515625" style="1" customWidth="1"/>
    <col min="8984" max="8984" width="5.53515625" style="1" customWidth="1"/>
    <col min="8985" max="8985" width="3" style="1" customWidth="1"/>
    <col min="8986" max="9216" width="7.765625" style="1"/>
    <col min="9217" max="9217" width="7.07421875" style="1" customWidth="1"/>
    <col min="9218" max="9218" width="8.07421875" style="1" customWidth="1"/>
    <col min="9219" max="9219" width="7.23046875" style="1" customWidth="1"/>
    <col min="9220" max="9220" width="7.765625" style="1"/>
    <col min="9221" max="9221" width="9.4609375" style="1" bestFit="1" customWidth="1"/>
    <col min="9222" max="9222" width="6.3046875" style="1" customWidth="1"/>
    <col min="9223" max="9223" width="7.765625" style="1"/>
    <col min="9224" max="9224" width="1.3046875" style="1" customWidth="1"/>
    <col min="9225" max="9226" width="7.765625" style="1"/>
    <col min="9227" max="9227" width="7.23046875" style="1" customWidth="1"/>
    <col min="9228" max="9228" width="8.84375" style="1" customWidth="1"/>
    <col min="9229" max="9229" width="1.23046875" style="1" customWidth="1"/>
    <col min="9230" max="9230" width="0.4609375" style="1" customWidth="1"/>
    <col min="9231" max="9231" width="7.07421875" style="1" customWidth="1"/>
    <col min="9232" max="9232" width="8.07421875" style="1" customWidth="1"/>
    <col min="9233" max="9233" width="8.84375" style="1" customWidth="1"/>
    <col min="9234" max="9234" width="1.84375" style="1" customWidth="1"/>
    <col min="9235" max="9237" width="10.69140625" style="1" customWidth="1"/>
    <col min="9238" max="9238" width="1.84375" style="1" customWidth="1"/>
    <col min="9239" max="9239" width="13.53515625" style="1" customWidth="1"/>
    <col min="9240" max="9240" width="5.53515625" style="1" customWidth="1"/>
    <col min="9241" max="9241" width="3" style="1" customWidth="1"/>
    <col min="9242" max="9472" width="7.765625" style="1"/>
    <col min="9473" max="9473" width="7.07421875" style="1" customWidth="1"/>
    <col min="9474" max="9474" width="8.07421875" style="1" customWidth="1"/>
    <col min="9475" max="9475" width="7.23046875" style="1" customWidth="1"/>
    <col min="9476" max="9476" width="7.765625" style="1"/>
    <col min="9477" max="9477" width="9.4609375" style="1" bestFit="1" customWidth="1"/>
    <col min="9478" max="9478" width="6.3046875" style="1" customWidth="1"/>
    <col min="9479" max="9479" width="7.765625" style="1"/>
    <col min="9480" max="9480" width="1.3046875" style="1" customWidth="1"/>
    <col min="9481" max="9482" width="7.765625" style="1"/>
    <col min="9483" max="9483" width="7.23046875" style="1" customWidth="1"/>
    <col min="9484" max="9484" width="8.84375" style="1" customWidth="1"/>
    <col min="9485" max="9485" width="1.23046875" style="1" customWidth="1"/>
    <col min="9486" max="9486" width="0.4609375" style="1" customWidth="1"/>
    <col min="9487" max="9487" width="7.07421875" style="1" customWidth="1"/>
    <col min="9488" max="9488" width="8.07421875" style="1" customWidth="1"/>
    <col min="9489" max="9489" width="8.84375" style="1" customWidth="1"/>
    <col min="9490" max="9490" width="1.84375" style="1" customWidth="1"/>
    <col min="9491" max="9493" width="10.69140625" style="1" customWidth="1"/>
    <col min="9494" max="9494" width="1.84375" style="1" customWidth="1"/>
    <col min="9495" max="9495" width="13.53515625" style="1" customWidth="1"/>
    <col min="9496" max="9496" width="5.53515625" style="1" customWidth="1"/>
    <col min="9497" max="9497" width="3" style="1" customWidth="1"/>
    <col min="9498" max="9728" width="7.765625" style="1"/>
    <col min="9729" max="9729" width="7.07421875" style="1" customWidth="1"/>
    <col min="9730" max="9730" width="8.07421875" style="1" customWidth="1"/>
    <col min="9731" max="9731" width="7.23046875" style="1" customWidth="1"/>
    <col min="9732" max="9732" width="7.765625" style="1"/>
    <col min="9733" max="9733" width="9.4609375" style="1" bestFit="1" customWidth="1"/>
    <col min="9734" max="9734" width="6.3046875" style="1" customWidth="1"/>
    <col min="9735" max="9735" width="7.765625" style="1"/>
    <col min="9736" max="9736" width="1.3046875" style="1" customWidth="1"/>
    <col min="9737" max="9738" width="7.765625" style="1"/>
    <col min="9739" max="9739" width="7.23046875" style="1" customWidth="1"/>
    <col min="9740" max="9740" width="8.84375" style="1" customWidth="1"/>
    <col min="9741" max="9741" width="1.23046875" style="1" customWidth="1"/>
    <col min="9742" max="9742" width="0.4609375" style="1" customWidth="1"/>
    <col min="9743" max="9743" width="7.07421875" style="1" customWidth="1"/>
    <col min="9744" max="9744" width="8.07421875" style="1" customWidth="1"/>
    <col min="9745" max="9745" width="8.84375" style="1" customWidth="1"/>
    <col min="9746" max="9746" width="1.84375" style="1" customWidth="1"/>
    <col min="9747" max="9749" width="10.69140625" style="1" customWidth="1"/>
    <col min="9750" max="9750" width="1.84375" style="1" customWidth="1"/>
    <col min="9751" max="9751" width="13.53515625" style="1" customWidth="1"/>
    <col min="9752" max="9752" width="5.53515625" style="1" customWidth="1"/>
    <col min="9753" max="9753" width="3" style="1" customWidth="1"/>
    <col min="9754" max="9984" width="7.765625" style="1"/>
    <col min="9985" max="9985" width="7.07421875" style="1" customWidth="1"/>
    <col min="9986" max="9986" width="8.07421875" style="1" customWidth="1"/>
    <col min="9987" max="9987" width="7.23046875" style="1" customWidth="1"/>
    <col min="9988" max="9988" width="7.765625" style="1"/>
    <col min="9989" max="9989" width="9.4609375" style="1" bestFit="1" customWidth="1"/>
    <col min="9990" max="9990" width="6.3046875" style="1" customWidth="1"/>
    <col min="9991" max="9991" width="7.765625" style="1"/>
    <col min="9992" max="9992" width="1.3046875" style="1" customWidth="1"/>
    <col min="9993" max="9994" width="7.765625" style="1"/>
    <col min="9995" max="9995" width="7.23046875" style="1" customWidth="1"/>
    <col min="9996" max="9996" width="8.84375" style="1" customWidth="1"/>
    <col min="9997" max="9997" width="1.23046875" style="1" customWidth="1"/>
    <col min="9998" max="9998" width="0.4609375" style="1" customWidth="1"/>
    <col min="9999" max="9999" width="7.07421875" style="1" customWidth="1"/>
    <col min="10000" max="10000" width="8.07421875" style="1" customWidth="1"/>
    <col min="10001" max="10001" width="8.84375" style="1" customWidth="1"/>
    <col min="10002" max="10002" width="1.84375" style="1" customWidth="1"/>
    <col min="10003" max="10005" width="10.69140625" style="1" customWidth="1"/>
    <col min="10006" max="10006" width="1.84375" style="1" customWidth="1"/>
    <col min="10007" max="10007" width="13.53515625" style="1" customWidth="1"/>
    <col min="10008" max="10008" width="5.53515625" style="1" customWidth="1"/>
    <col min="10009" max="10009" width="3" style="1" customWidth="1"/>
    <col min="10010" max="10240" width="7.765625" style="1"/>
    <col min="10241" max="10241" width="7.07421875" style="1" customWidth="1"/>
    <col min="10242" max="10242" width="8.07421875" style="1" customWidth="1"/>
    <col min="10243" max="10243" width="7.23046875" style="1" customWidth="1"/>
    <col min="10244" max="10244" width="7.765625" style="1"/>
    <col min="10245" max="10245" width="9.4609375" style="1" bestFit="1" customWidth="1"/>
    <col min="10246" max="10246" width="6.3046875" style="1" customWidth="1"/>
    <col min="10247" max="10247" width="7.765625" style="1"/>
    <col min="10248" max="10248" width="1.3046875" style="1" customWidth="1"/>
    <col min="10249" max="10250" width="7.765625" style="1"/>
    <col min="10251" max="10251" width="7.23046875" style="1" customWidth="1"/>
    <col min="10252" max="10252" width="8.84375" style="1" customWidth="1"/>
    <col min="10253" max="10253" width="1.23046875" style="1" customWidth="1"/>
    <col min="10254" max="10254" width="0.4609375" style="1" customWidth="1"/>
    <col min="10255" max="10255" width="7.07421875" style="1" customWidth="1"/>
    <col min="10256" max="10256" width="8.07421875" style="1" customWidth="1"/>
    <col min="10257" max="10257" width="8.84375" style="1" customWidth="1"/>
    <col min="10258" max="10258" width="1.84375" style="1" customWidth="1"/>
    <col min="10259" max="10261" width="10.69140625" style="1" customWidth="1"/>
    <col min="10262" max="10262" width="1.84375" style="1" customWidth="1"/>
    <col min="10263" max="10263" width="13.53515625" style="1" customWidth="1"/>
    <col min="10264" max="10264" width="5.53515625" style="1" customWidth="1"/>
    <col min="10265" max="10265" width="3" style="1" customWidth="1"/>
    <col min="10266" max="10496" width="7.765625" style="1"/>
    <col min="10497" max="10497" width="7.07421875" style="1" customWidth="1"/>
    <col min="10498" max="10498" width="8.07421875" style="1" customWidth="1"/>
    <col min="10499" max="10499" width="7.23046875" style="1" customWidth="1"/>
    <col min="10500" max="10500" width="7.765625" style="1"/>
    <col min="10501" max="10501" width="9.4609375" style="1" bestFit="1" customWidth="1"/>
    <col min="10502" max="10502" width="6.3046875" style="1" customWidth="1"/>
    <col min="10503" max="10503" width="7.765625" style="1"/>
    <col min="10504" max="10504" width="1.3046875" style="1" customWidth="1"/>
    <col min="10505" max="10506" width="7.765625" style="1"/>
    <col min="10507" max="10507" width="7.23046875" style="1" customWidth="1"/>
    <col min="10508" max="10508" width="8.84375" style="1" customWidth="1"/>
    <col min="10509" max="10509" width="1.23046875" style="1" customWidth="1"/>
    <col min="10510" max="10510" width="0.4609375" style="1" customWidth="1"/>
    <col min="10511" max="10511" width="7.07421875" style="1" customWidth="1"/>
    <col min="10512" max="10512" width="8.07421875" style="1" customWidth="1"/>
    <col min="10513" max="10513" width="8.84375" style="1" customWidth="1"/>
    <col min="10514" max="10514" width="1.84375" style="1" customWidth="1"/>
    <col min="10515" max="10517" width="10.69140625" style="1" customWidth="1"/>
    <col min="10518" max="10518" width="1.84375" style="1" customWidth="1"/>
    <col min="10519" max="10519" width="13.53515625" style="1" customWidth="1"/>
    <col min="10520" max="10520" width="5.53515625" style="1" customWidth="1"/>
    <col min="10521" max="10521" width="3" style="1" customWidth="1"/>
    <col min="10522" max="10752" width="7.765625" style="1"/>
    <col min="10753" max="10753" width="7.07421875" style="1" customWidth="1"/>
    <col min="10754" max="10754" width="8.07421875" style="1" customWidth="1"/>
    <col min="10755" max="10755" width="7.23046875" style="1" customWidth="1"/>
    <col min="10756" max="10756" width="7.765625" style="1"/>
    <col min="10757" max="10757" width="9.4609375" style="1" bestFit="1" customWidth="1"/>
    <col min="10758" max="10758" width="6.3046875" style="1" customWidth="1"/>
    <col min="10759" max="10759" width="7.765625" style="1"/>
    <col min="10760" max="10760" width="1.3046875" style="1" customWidth="1"/>
    <col min="10761" max="10762" width="7.765625" style="1"/>
    <col min="10763" max="10763" width="7.23046875" style="1" customWidth="1"/>
    <col min="10764" max="10764" width="8.84375" style="1" customWidth="1"/>
    <col min="10765" max="10765" width="1.23046875" style="1" customWidth="1"/>
    <col min="10766" max="10766" width="0.4609375" style="1" customWidth="1"/>
    <col min="10767" max="10767" width="7.07421875" style="1" customWidth="1"/>
    <col min="10768" max="10768" width="8.07421875" style="1" customWidth="1"/>
    <col min="10769" max="10769" width="8.84375" style="1" customWidth="1"/>
    <col min="10770" max="10770" width="1.84375" style="1" customWidth="1"/>
    <col min="10771" max="10773" width="10.69140625" style="1" customWidth="1"/>
    <col min="10774" max="10774" width="1.84375" style="1" customWidth="1"/>
    <col min="10775" max="10775" width="13.53515625" style="1" customWidth="1"/>
    <col min="10776" max="10776" width="5.53515625" style="1" customWidth="1"/>
    <col min="10777" max="10777" width="3" style="1" customWidth="1"/>
    <col min="10778" max="11008" width="7.765625" style="1"/>
    <col min="11009" max="11009" width="7.07421875" style="1" customWidth="1"/>
    <col min="11010" max="11010" width="8.07421875" style="1" customWidth="1"/>
    <col min="11011" max="11011" width="7.23046875" style="1" customWidth="1"/>
    <col min="11012" max="11012" width="7.765625" style="1"/>
    <col min="11013" max="11013" width="9.4609375" style="1" bestFit="1" customWidth="1"/>
    <col min="11014" max="11014" width="6.3046875" style="1" customWidth="1"/>
    <col min="11015" max="11015" width="7.765625" style="1"/>
    <col min="11016" max="11016" width="1.3046875" style="1" customWidth="1"/>
    <col min="11017" max="11018" width="7.765625" style="1"/>
    <col min="11019" max="11019" width="7.23046875" style="1" customWidth="1"/>
    <col min="11020" max="11020" width="8.84375" style="1" customWidth="1"/>
    <col min="11021" max="11021" width="1.23046875" style="1" customWidth="1"/>
    <col min="11022" max="11022" width="0.4609375" style="1" customWidth="1"/>
    <col min="11023" max="11023" width="7.07421875" style="1" customWidth="1"/>
    <col min="11024" max="11024" width="8.07421875" style="1" customWidth="1"/>
    <col min="11025" max="11025" width="8.84375" style="1" customWidth="1"/>
    <col min="11026" max="11026" width="1.84375" style="1" customWidth="1"/>
    <col min="11027" max="11029" width="10.69140625" style="1" customWidth="1"/>
    <col min="11030" max="11030" width="1.84375" style="1" customWidth="1"/>
    <col min="11031" max="11031" width="13.53515625" style="1" customWidth="1"/>
    <col min="11032" max="11032" width="5.53515625" style="1" customWidth="1"/>
    <col min="11033" max="11033" width="3" style="1" customWidth="1"/>
    <col min="11034" max="11264" width="7.765625" style="1"/>
    <col min="11265" max="11265" width="7.07421875" style="1" customWidth="1"/>
    <col min="11266" max="11266" width="8.07421875" style="1" customWidth="1"/>
    <col min="11267" max="11267" width="7.23046875" style="1" customWidth="1"/>
    <col min="11268" max="11268" width="7.765625" style="1"/>
    <col min="11269" max="11269" width="9.4609375" style="1" bestFit="1" customWidth="1"/>
    <col min="11270" max="11270" width="6.3046875" style="1" customWidth="1"/>
    <col min="11271" max="11271" width="7.765625" style="1"/>
    <col min="11272" max="11272" width="1.3046875" style="1" customWidth="1"/>
    <col min="11273" max="11274" width="7.765625" style="1"/>
    <col min="11275" max="11275" width="7.23046875" style="1" customWidth="1"/>
    <col min="11276" max="11276" width="8.84375" style="1" customWidth="1"/>
    <col min="11277" max="11277" width="1.23046875" style="1" customWidth="1"/>
    <col min="11278" max="11278" width="0.4609375" style="1" customWidth="1"/>
    <col min="11279" max="11279" width="7.07421875" style="1" customWidth="1"/>
    <col min="11280" max="11280" width="8.07421875" style="1" customWidth="1"/>
    <col min="11281" max="11281" width="8.84375" style="1" customWidth="1"/>
    <col min="11282" max="11282" width="1.84375" style="1" customWidth="1"/>
    <col min="11283" max="11285" width="10.69140625" style="1" customWidth="1"/>
    <col min="11286" max="11286" width="1.84375" style="1" customWidth="1"/>
    <col min="11287" max="11287" width="13.53515625" style="1" customWidth="1"/>
    <col min="11288" max="11288" width="5.53515625" style="1" customWidth="1"/>
    <col min="11289" max="11289" width="3" style="1" customWidth="1"/>
    <col min="11290" max="11520" width="7.765625" style="1"/>
    <col min="11521" max="11521" width="7.07421875" style="1" customWidth="1"/>
    <col min="11522" max="11522" width="8.07421875" style="1" customWidth="1"/>
    <col min="11523" max="11523" width="7.23046875" style="1" customWidth="1"/>
    <col min="11524" max="11524" width="7.765625" style="1"/>
    <col min="11525" max="11525" width="9.4609375" style="1" bestFit="1" customWidth="1"/>
    <col min="11526" max="11526" width="6.3046875" style="1" customWidth="1"/>
    <col min="11527" max="11527" width="7.765625" style="1"/>
    <col min="11528" max="11528" width="1.3046875" style="1" customWidth="1"/>
    <col min="11529" max="11530" width="7.765625" style="1"/>
    <col min="11531" max="11531" width="7.23046875" style="1" customWidth="1"/>
    <col min="11532" max="11532" width="8.84375" style="1" customWidth="1"/>
    <col min="11533" max="11533" width="1.23046875" style="1" customWidth="1"/>
    <col min="11534" max="11534" width="0.4609375" style="1" customWidth="1"/>
    <col min="11535" max="11535" width="7.07421875" style="1" customWidth="1"/>
    <col min="11536" max="11536" width="8.07421875" style="1" customWidth="1"/>
    <col min="11537" max="11537" width="8.84375" style="1" customWidth="1"/>
    <col min="11538" max="11538" width="1.84375" style="1" customWidth="1"/>
    <col min="11539" max="11541" width="10.69140625" style="1" customWidth="1"/>
    <col min="11542" max="11542" width="1.84375" style="1" customWidth="1"/>
    <col min="11543" max="11543" width="13.53515625" style="1" customWidth="1"/>
    <col min="11544" max="11544" width="5.53515625" style="1" customWidth="1"/>
    <col min="11545" max="11545" width="3" style="1" customWidth="1"/>
    <col min="11546" max="11776" width="7.765625" style="1"/>
    <col min="11777" max="11777" width="7.07421875" style="1" customWidth="1"/>
    <col min="11778" max="11778" width="8.07421875" style="1" customWidth="1"/>
    <col min="11779" max="11779" width="7.23046875" style="1" customWidth="1"/>
    <col min="11780" max="11780" width="7.765625" style="1"/>
    <col min="11781" max="11781" width="9.4609375" style="1" bestFit="1" customWidth="1"/>
    <col min="11782" max="11782" width="6.3046875" style="1" customWidth="1"/>
    <col min="11783" max="11783" width="7.765625" style="1"/>
    <col min="11784" max="11784" width="1.3046875" style="1" customWidth="1"/>
    <col min="11785" max="11786" width="7.765625" style="1"/>
    <col min="11787" max="11787" width="7.23046875" style="1" customWidth="1"/>
    <col min="11788" max="11788" width="8.84375" style="1" customWidth="1"/>
    <col min="11789" max="11789" width="1.23046875" style="1" customWidth="1"/>
    <col min="11790" max="11790" width="0.4609375" style="1" customWidth="1"/>
    <col min="11791" max="11791" width="7.07421875" style="1" customWidth="1"/>
    <col min="11792" max="11792" width="8.07421875" style="1" customWidth="1"/>
    <col min="11793" max="11793" width="8.84375" style="1" customWidth="1"/>
    <col min="11794" max="11794" width="1.84375" style="1" customWidth="1"/>
    <col min="11795" max="11797" width="10.69140625" style="1" customWidth="1"/>
    <col min="11798" max="11798" width="1.84375" style="1" customWidth="1"/>
    <col min="11799" max="11799" width="13.53515625" style="1" customWidth="1"/>
    <col min="11800" max="11800" width="5.53515625" style="1" customWidth="1"/>
    <col min="11801" max="11801" width="3" style="1" customWidth="1"/>
    <col min="11802" max="12032" width="7.765625" style="1"/>
    <col min="12033" max="12033" width="7.07421875" style="1" customWidth="1"/>
    <col min="12034" max="12034" width="8.07421875" style="1" customWidth="1"/>
    <col min="12035" max="12035" width="7.23046875" style="1" customWidth="1"/>
    <col min="12036" max="12036" width="7.765625" style="1"/>
    <col min="12037" max="12037" width="9.4609375" style="1" bestFit="1" customWidth="1"/>
    <col min="12038" max="12038" width="6.3046875" style="1" customWidth="1"/>
    <col min="12039" max="12039" width="7.765625" style="1"/>
    <col min="12040" max="12040" width="1.3046875" style="1" customWidth="1"/>
    <col min="12041" max="12042" width="7.765625" style="1"/>
    <col min="12043" max="12043" width="7.23046875" style="1" customWidth="1"/>
    <col min="12044" max="12044" width="8.84375" style="1" customWidth="1"/>
    <col min="12045" max="12045" width="1.23046875" style="1" customWidth="1"/>
    <col min="12046" max="12046" width="0.4609375" style="1" customWidth="1"/>
    <col min="12047" max="12047" width="7.07421875" style="1" customWidth="1"/>
    <col min="12048" max="12048" width="8.07421875" style="1" customWidth="1"/>
    <col min="12049" max="12049" width="8.84375" style="1" customWidth="1"/>
    <col min="12050" max="12050" width="1.84375" style="1" customWidth="1"/>
    <col min="12051" max="12053" width="10.69140625" style="1" customWidth="1"/>
    <col min="12054" max="12054" width="1.84375" style="1" customWidth="1"/>
    <col min="12055" max="12055" width="13.53515625" style="1" customWidth="1"/>
    <col min="12056" max="12056" width="5.53515625" style="1" customWidth="1"/>
    <col min="12057" max="12057" width="3" style="1" customWidth="1"/>
    <col min="12058" max="12288" width="7.765625" style="1"/>
    <col min="12289" max="12289" width="7.07421875" style="1" customWidth="1"/>
    <col min="12290" max="12290" width="8.07421875" style="1" customWidth="1"/>
    <col min="12291" max="12291" width="7.23046875" style="1" customWidth="1"/>
    <col min="12292" max="12292" width="7.765625" style="1"/>
    <col min="12293" max="12293" width="9.4609375" style="1" bestFit="1" customWidth="1"/>
    <col min="12294" max="12294" width="6.3046875" style="1" customWidth="1"/>
    <col min="12295" max="12295" width="7.765625" style="1"/>
    <col min="12296" max="12296" width="1.3046875" style="1" customWidth="1"/>
    <col min="12297" max="12298" width="7.765625" style="1"/>
    <col min="12299" max="12299" width="7.23046875" style="1" customWidth="1"/>
    <col min="12300" max="12300" width="8.84375" style="1" customWidth="1"/>
    <col min="12301" max="12301" width="1.23046875" style="1" customWidth="1"/>
    <col min="12302" max="12302" width="0.4609375" style="1" customWidth="1"/>
    <col min="12303" max="12303" width="7.07421875" style="1" customWidth="1"/>
    <col min="12304" max="12304" width="8.07421875" style="1" customWidth="1"/>
    <col min="12305" max="12305" width="8.84375" style="1" customWidth="1"/>
    <col min="12306" max="12306" width="1.84375" style="1" customWidth="1"/>
    <col min="12307" max="12309" width="10.69140625" style="1" customWidth="1"/>
    <col min="12310" max="12310" width="1.84375" style="1" customWidth="1"/>
    <col min="12311" max="12311" width="13.53515625" style="1" customWidth="1"/>
    <col min="12312" max="12312" width="5.53515625" style="1" customWidth="1"/>
    <col min="12313" max="12313" width="3" style="1" customWidth="1"/>
    <col min="12314" max="12544" width="7.765625" style="1"/>
    <col min="12545" max="12545" width="7.07421875" style="1" customWidth="1"/>
    <col min="12546" max="12546" width="8.07421875" style="1" customWidth="1"/>
    <col min="12547" max="12547" width="7.23046875" style="1" customWidth="1"/>
    <col min="12548" max="12548" width="7.765625" style="1"/>
    <col min="12549" max="12549" width="9.4609375" style="1" bestFit="1" customWidth="1"/>
    <col min="12550" max="12550" width="6.3046875" style="1" customWidth="1"/>
    <col min="12551" max="12551" width="7.765625" style="1"/>
    <col min="12552" max="12552" width="1.3046875" style="1" customWidth="1"/>
    <col min="12553" max="12554" width="7.765625" style="1"/>
    <col min="12555" max="12555" width="7.23046875" style="1" customWidth="1"/>
    <col min="12556" max="12556" width="8.84375" style="1" customWidth="1"/>
    <col min="12557" max="12557" width="1.23046875" style="1" customWidth="1"/>
    <col min="12558" max="12558" width="0.4609375" style="1" customWidth="1"/>
    <col min="12559" max="12559" width="7.07421875" style="1" customWidth="1"/>
    <col min="12560" max="12560" width="8.07421875" style="1" customWidth="1"/>
    <col min="12561" max="12561" width="8.84375" style="1" customWidth="1"/>
    <col min="12562" max="12562" width="1.84375" style="1" customWidth="1"/>
    <col min="12563" max="12565" width="10.69140625" style="1" customWidth="1"/>
    <col min="12566" max="12566" width="1.84375" style="1" customWidth="1"/>
    <col min="12567" max="12567" width="13.53515625" style="1" customWidth="1"/>
    <col min="12568" max="12568" width="5.53515625" style="1" customWidth="1"/>
    <col min="12569" max="12569" width="3" style="1" customWidth="1"/>
    <col min="12570" max="12800" width="7.765625" style="1"/>
    <col min="12801" max="12801" width="7.07421875" style="1" customWidth="1"/>
    <col min="12802" max="12802" width="8.07421875" style="1" customWidth="1"/>
    <col min="12803" max="12803" width="7.23046875" style="1" customWidth="1"/>
    <col min="12804" max="12804" width="7.765625" style="1"/>
    <col min="12805" max="12805" width="9.4609375" style="1" bestFit="1" customWidth="1"/>
    <col min="12806" max="12806" width="6.3046875" style="1" customWidth="1"/>
    <col min="12807" max="12807" width="7.765625" style="1"/>
    <col min="12808" max="12808" width="1.3046875" style="1" customWidth="1"/>
    <col min="12809" max="12810" width="7.765625" style="1"/>
    <col min="12811" max="12811" width="7.23046875" style="1" customWidth="1"/>
    <col min="12812" max="12812" width="8.84375" style="1" customWidth="1"/>
    <col min="12813" max="12813" width="1.23046875" style="1" customWidth="1"/>
    <col min="12814" max="12814" width="0.4609375" style="1" customWidth="1"/>
    <col min="12815" max="12815" width="7.07421875" style="1" customWidth="1"/>
    <col min="12816" max="12816" width="8.07421875" style="1" customWidth="1"/>
    <col min="12817" max="12817" width="8.84375" style="1" customWidth="1"/>
    <col min="12818" max="12818" width="1.84375" style="1" customWidth="1"/>
    <col min="12819" max="12821" width="10.69140625" style="1" customWidth="1"/>
    <col min="12822" max="12822" width="1.84375" style="1" customWidth="1"/>
    <col min="12823" max="12823" width="13.53515625" style="1" customWidth="1"/>
    <col min="12824" max="12824" width="5.53515625" style="1" customWidth="1"/>
    <col min="12825" max="12825" width="3" style="1" customWidth="1"/>
    <col min="12826" max="13056" width="7.765625" style="1"/>
    <col min="13057" max="13057" width="7.07421875" style="1" customWidth="1"/>
    <col min="13058" max="13058" width="8.07421875" style="1" customWidth="1"/>
    <col min="13059" max="13059" width="7.23046875" style="1" customWidth="1"/>
    <col min="13060" max="13060" width="7.765625" style="1"/>
    <col min="13061" max="13061" width="9.4609375" style="1" bestFit="1" customWidth="1"/>
    <col min="13062" max="13062" width="6.3046875" style="1" customWidth="1"/>
    <col min="13063" max="13063" width="7.765625" style="1"/>
    <col min="13064" max="13064" width="1.3046875" style="1" customWidth="1"/>
    <col min="13065" max="13066" width="7.765625" style="1"/>
    <col min="13067" max="13067" width="7.23046875" style="1" customWidth="1"/>
    <col min="13068" max="13068" width="8.84375" style="1" customWidth="1"/>
    <col min="13069" max="13069" width="1.23046875" style="1" customWidth="1"/>
    <col min="13070" max="13070" width="0.4609375" style="1" customWidth="1"/>
    <col min="13071" max="13071" width="7.07421875" style="1" customWidth="1"/>
    <col min="13072" max="13072" width="8.07421875" style="1" customWidth="1"/>
    <col min="13073" max="13073" width="8.84375" style="1" customWidth="1"/>
    <col min="13074" max="13074" width="1.84375" style="1" customWidth="1"/>
    <col min="13075" max="13077" width="10.69140625" style="1" customWidth="1"/>
    <col min="13078" max="13078" width="1.84375" style="1" customWidth="1"/>
    <col min="13079" max="13079" width="13.53515625" style="1" customWidth="1"/>
    <col min="13080" max="13080" width="5.53515625" style="1" customWidth="1"/>
    <col min="13081" max="13081" width="3" style="1" customWidth="1"/>
    <col min="13082" max="13312" width="7.765625" style="1"/>
    <col min="13313" max="13313" width="7.07421875" style="1" customWidth="1"/>
    <col min="13314" max="13314" width="8.07421875" style="1" customWidth="1"/>
    <col min="13315" max="13315" width="7.23046875" style="1" customWidth="1"/>
    <col min="13316" max="13316" width="7.765625" style="1"/>
    <col min="13317" max="13317" width="9.4609375" style="1" bestFit="1" customWidth="1"/>
    <col min="13318" max="13318" width="6.3046875" style="1" customWidth="1"/>
    <col min="13319" max="13319" width="7.765625" style="1"/>
    <col min="13320" max="13320" width="1.3046875" style="1" customWidth="1"/>
    <col min="13321" max="13322" width="7.765625" style="1"/>
    <col min="13323" max="13323" width="7.23046875" style="1" customWidth="1"/>
    <col min="13324" max="13324" width="8.84375" style="1" customWidth="1"/>
    <col min="13325" max="13325" width="1.23046875" style="1" customWidth="1"/>
    <col min="13326" max="13326" width="0.4609375" style="1" customWidth="1"/>
    <col min="13327" max="13327" width="7.07421875" style="1" customWidth="1"/>
    <col min="13328" max="13328" width="8.07421875" style="1" customWidth="1"/>
    <col min="13329" max="13329" width="8.84375" style="1" customWidth="1"/>
    <col min="13330" max="13330" width="1.84375" style="1" customWidth="1"/>
    <col min="13331" max="13333" width="10.69140625" style="1" customWidth="1"/>
    <col min="13334" max="13334" width="1.84375" style="1" customWidth="1"/>
    <col min="13335" max="13335" width="13.53515625" style="1" customWidth="1"/>
    <col min="13336" max="13336" width="5.53515625" style="1" customWidth="1"/>
    <col min="13337" max="13337" width="3" style="1" customWidth="1"/>
    <col min="13338" max="13568" width="7.765625" style="1"/>
    <col min="13569" max="13569" width="7.07421875" style="1" customWidth="1"/>
    <col min="13570" max="13570" width="8.07421875" style="1" customWidth="1"/>
    <col min="13571" max="13571" width="7.23046875" style="1" customWidth="1"/>
    <col min="13572" max="13572" width="7.765625" style="1"/>
    <col min="13573" max="13573" width="9.4609375" style="1" bestFit="1" customWidth="1"/>
    <col min="13574" max="13574" width="6.3046875" style="1" customWidth="1"/>
    <col min="13575" max="13575" width="7.765625" style="1"/>
    <col min="13576" max="13576" width="1.3046875" style="1" customWidth="1"/>
    <col min="13577" max="13578" width="7.765625" style="1"/>
    <col min="13579" max="13579" width="7.23046875" style="1" customWidth="1"/>
    <col min="13580" max="13580" width="8.84375" style="1" customWidth="1"/>
    <col min="13581" max="13581" width="1.23046875" style="1" customWidth="1"/>
    <col min="13582" max="13582" width="0.4609375" style="1" customWidth="1"/>
    <col min="13583" max="13583" width="7.07421875" style="1" customWidth="1"/>
    <col min="13584" max="13584" width="8.07421875" style="1" customWidth="1"/>
    <col min="13585" max="13585" width="8.84375" style="1" customWidth="1"/>
    <col min="13586" max="13586" width="1.84375" style="1" customWidth="1"/>
    <col min="13587" max="13589" width="10.69140625" style="1" customWidth="1"/>
    <col min="13590" max="13590" width="1.84375" style="1" customWidth="1"/>
    <col min="13591" max="13591" width="13.53515625" style="1" customWidth="1"/>
    <col min="13592" max="13592" width="5.53515625" style="1" customWidth="1"/>
    <col min="13593" max="13593" width="3" style="1" customWidth="1"/>
    <col min="13594" max="13824" width="7.765625" style="1"/>
    <col min="13825" max="13825" width="7.07421875" style="1" customWidth="1"/>
    <col min="13826" max="13826" width="8.07421875" style="1" customWidth="1"/>
    <col min="13827" max="13827" width="7.23046875" style="1" customWidth="1"/>
    <col min="13828" max="13828" width="7.765625" style="1"/>
    <col min="13829" max="13829" width="9.4609375" style="1" bestFit="1" customWidth="1"/>
    <col min="13830" max="13830" width="6.3046875" style="1" customWidth="1"/>
    <col min="13831" max="13831" width="7.765625" style="1"/>
    <col min="13832" max="13832" width="1.3046875" style="1" customWidth="1"/>
    <col min="13833" max="13834" width="7.765625" style="1"/>
    <col min="13835" max="13835" width="7.23046875" style="1" customWidth="1"/>
    <col min="13836" max="13836" width="8.84375" style="1" customWidth="1"/>
    <col min="13837" max="13837" width="1.23046875" style="1" customWidth="1"/>
    <col min="13838" max="13838" width="0.4609375" style="1" customWidth="1"/>
    <col min="13839" max="13839" width="7.07421875" style="1" customWidth="1"/>
    <col min="13840" max="13840" width="8.07421875" style="1" customWidth="1"/>
    <col min="13841" max="13841" width="8.84375" style="1" customWidth="1"/>
    <col min="13842" max="13842" width="1.84375" style="1" customWidth="1"/>
    <col min="13843" max="13845" width="10.69140625" style="1" customWidth="1"/>
    <col min="13846" max="13846" width="1.84375" style="1" customWidth="1"/>
    <col min="13847" max="13847" width="13.53515625" style="1" customWidth="1"/>
    <col min="13848" max="13848" width="5.53515625" style="1" customWidth="1"/>
    <col min="13849" max="13849" width="3" style="1" customWidth="1"/>
    <col min="13850" max="14080" width="7.765625" style="1"/>
    <col min="14081" max="14081" width="7.07421875" style="1" customWidth="1"/>
    <col min="14082" max="14082" width="8.07421875" style="1" customWidth="1"/>
    <col min="14083" max="14083" width="7.23046875" style="1" customWidth="1"/>
    <col min="14084" max="14084" width="7.765625" style="1"/>
    <col min="14085" max="14085" width="9.4609375" style="1" bestFit="1" customWidth="1"/>
    <col min="14086" max="14086" width="6.3046875" style="1" customWidth="1"/>
    <col min="14087" max="14087" width="7.765625" style="1"/>
    <col min="14088" max="14088" width="1.3046875" style="1" customWidth="1"/>
    <col min="14089" max="14090" width="7.765625" style="1"/>
    <col min="14091" max="14091" width="7.23046875" style="1" customWidth="1"/>
    <col min="14092" max="14092" width="8.84375" style="1" customWidth="1"/>
    <col min="14093" max="14093" width="1.23046875" style="1" customWidth="1"/>
    <col min="14094" max="14094" width="0.4609375" style="1" customWidth="1"/>
    <col min="14095" max="14095" width="7.07421875" style="1" customWidth="1"/>
    <col min="14096" max="14096" width="8.07421875" style="1" customWidth="1"/>
    <col min="14097" max="14097" width="8.84375" style="1" customWidth="1"/>
    <col min="14098" max="14098" width="1.84375" style="1" customWidth="1"/>
    <col min="14099" max="14101" width="10.69140625" style="1" customWidth="1"/>
    <col min="14102" max="14102" width="1.84375" style="1" customWidth="1"/>
    <col min="14103" max="14103" width="13.53515625" style="1" customWidth="1"/>
    <col min="14104" max="14104" width="5.53515625" style="1" customWidth="1"/>
    <col min="14105" max="14105" width="3" style="1" customWidth="1"/>
    <col min="14106" max="14336" width="7.765625" style="1"/>
    <col min="14337" max="14337" width="7.07421875" style="1" customWidth="1"/>
    <col min="14338" max="14338" width="8.07421875" style="1" customWidth="1"/>
    <col min="14339" max="14339" width="7.23046875" style="1" customWidth="1"/>
    <col min="14340" max="14340" width="7.765625" style="1"/>
    <col min="14341" max="14341" width="9.4609375" style="1" bestFit="1" customWidth="1"/>
    <col min="14342" max="14342" width="6.3046875" style="1" customWidth="1"/>
    <col min="14343" max="14343" width="7.765625" style="1"/>
    <col min="14344" max="14344" width="1.3046875" style="1" customWidth="1"/>
    <col min="14345" max="14346" width="7.765625" style="1"/>
    <col min="14347" max="14347" width="7.23046875" style="1" customWidth="1"/>
    <col min="14348" max="14348" width="8.84375" style="1" customWidth="1"/>
    <col min="14349" max="14349" width="1.23046875" style="1" customWidth="1"/>
    <col min="14350" max="14350" width="0.4609375" style="1" customWidth="1"/>
    <col min="14351" max="14351" width="7.07421875" style="1" customWidth="1"/>
    <col min="14352" max="14352" width="8.07421875" style="1" customWidth="1"/>
    <col min="14353" max="14353" width="8.84375" style="1" customWidth="1"/>
    <col min="14354" max="14354" width="1.84375" style="1" customWidth="1"/>
    <col min="14355" max="14357" width="10.69140625" style="1" customWidth="1"/>
    <col min="14358" max="14358" width="1.84375" style="1" customWidth="1"/>
    <col min="14359" max="14359" width="13.53515625" style="1" customWidth="1"/>
    <col min="14360" max="14360" width="5.53515625" style="1" customWidth="1"/>
    <col min="14361" max="14361" width="3" style="1" customWidth="1"/>
    <col min="14362" max="14592" width="7.765625" style="1"/>
    <col min="14593" max="14593" width="7.07421875" style="1" customWidth="1"/>
    <col min="14594" max="14594" width="8.07421875" style="1" customWidth="1"/>
    <col min="14595" max="14595" width="7.23046875" style="1" customWidth="1"/>
    <col min="14596" max="14596" width="7.765625" style="1"/>
    <col min="14597" max="14597" width="9.4609375" style="1" bestFit="1" customWidth="1"/>
    <col min="14598" max="14598" width="6.3046875" style="1" customWidth="1"/>
    <col min="14599" max="14599" width="7.765625" style="1"/>
    <col min="14600" max="14600" width="1.3046875" style="1" customWidth="1"/>
    <col min="14601" max="14602" width="7.765625" style="1"/>
    <col min="14603" max="14603" width="7.23046875" style="1" customWidth="1"/>
    <col min="14604" max="14604" width="8.84375" style="1" customWidth="1"/>
    <col min="14605" max="14605" width="1.23046875" style="1" customWidth="1"/>
    <col min="14606" max="14606" width="0.4609375" style="1" customWidth="1"/>
    <col min="14607" max="14607" width="7.07421875" style="1" customWidth="1"/>
    <col min="14608" max="14608" width="8.07421875" style="1" customWidth="1"/>
    <col min="14609" max="14609" width="8.84375" style="1" customWidth="1"/>
    <col min="14610" max="14610" width="1.84375" style="1" customWidth="1"/>
    <col min="14611" max="14613" width="10.69140625" style="1" customWidth="1"/>
    <col min="14614" max="14614" width="1.84375" style="1" customWidth="1"/>
    <col min="14615" max="14615" width="13.53515625" style="1" customWidth="1"/>
    <col min="14616" max="14616" width="5.53515625" style="1" customWidth="1"/>
    <col min="14617" max="14617" width="3" style="1" customWidth="1"/>
    <col min="14618" max="14848" width="7.765625" style="1"/>
    <col min="14849" max="14849" width="7.07421875" style="1" customWidth="1"/>
    <col min="14850" max="14850" width="8.07421875" style="1" customWidth="1"/>
    <col min="14851" max="14851" width="7.23046875" style="1" customWidth="1"/>
    <col min="14852" max="14852" width="7.765625" style="1"/>
    <col min="14853" max="14853" width="9.4609375" style="1" bestFit="1" customWidth="1"/>
    <col min="14854" max="14854" width="6.3046875" style="1" customWidth="1"/>
    <col min="14855" max="14855" width="7.765625" style="1"/>
    <col min="14856" max="14856" width="1.3046875" style="1" customWidth="1"/>
    <col min="14857" max="14858" width="7.765625" style="1"/>
    <col min="14859" max="14859" width="7.23046875" style="1" customWidth="1"/>
    <col min="14860" max="14860" width="8.84375" style="1" customWidth="1"/>
    <col min="14861" max="14861" width="1.23046875" style="1" customWidth="1"/>
    <col min="14862" max="14862" width="0.4609375" style="1" customWidth="1"/>
    <col min="14863" max="14863" width="7.07421875" style="1" customWidth="1"/>
    <col min="14864" max="14864" width="8.07421875" style="1" customWidth="1"/>
    <col min="14865" max="14865" width="8.84375" style="1" customWidth="1"/>
    <col min="14866" max="14866" width="1.84375" style="1" customWidth="1"/>
    <col min="14867" max="14869" width="10.69140625" style="1" customWidth="1"/>
    <col min="14870" max="14870" width="1.84375" style="1" customWidth="1"/>
    <col min="14871" max="14871" width="13.53515625" style="1" customWidth="1"/>
    <col min="14872" max="14872" width="5.53515625" style="1" customWidth="1"/>
    <col min="14873" max="14873" width="3" style="1" customWidth="1"/>
    <col min="14874" max="15104" width="7.765625" style="1"/>
    <col min="15105" max="15105" width="7.07421875" style="1" customWidth="1"/>
    <col min="15106" max="15106" width="8.07421875" style="1" customWidth="1"/>
    <col min="15107" max="15107" width="7.23046875" style="1" customWidth="1"/>
    <col min="15108" max="15108" width="7.765625" style="1"/>
    <col min="15109" max="15109" width="9.4609375" style="1" bestFit="1" customWidth="1"/>
    <col min="15110" max="15110" width="6.3046875" style="1" customWidth="1"/>
    <col min="15111" max="15111" width="7.765625" style="1"/>
    <col min="15112" max="15112" width="1.3046875" style="1" customWidth="1"/>
    <col min="15113" max="15114" width="7.765625" style="1"/>
    <col min="15115" max="15115" width="7.23046875" style="1" customWidth="1"/>
    <col min="15116" max="15116" width="8.84375" style="1" customWidth="1"/>
    <col min="15117" max="15117" width="1.23046875" style="1" customWidth="1"/>
    <col min="15118" max="15118" width="0.4609375" style="1" customWidth="1"/>
    <col min="15119" max="15119" width="7.07421875" style="1" customWidth="1"/>
    <col min="15120" max="15120" width="8.07421875" style="1" customWidth="1"/>
    <col min="15121" max="15121" width="8.84375" style="1" customWidth="1"/>
    <col min="15122" max="15122" width="1.84375" style="1" customWidth="1"/>
    <col min="15123" max="15125" width="10.69140625" style="1" customWidth="1"/>
    <col min="15126" max="15126" width="1.84375" style="1" customWidth="1"/>
    <col min="15127" max="15127" width="13.53515625" style="1" customWidth="1"/>
    <col min="15128" max="15128" width="5.53515625" style="1" customWidth="1"/>
    <col min="15129" max="15129" width="3" style="1" customWidth="1"/>
    <col min="15130" max="15360" width="7.765625" style="1"/>
    <col min="15361" max="15361" width="7.07421875" style="1" customWidth="1"/>
    <col min="15362" max="15362" width="8.07421875" style="1" customWidth="1"/>
    <col min="15363" max="15363" width="7.23046875" style="1" customWidth="1"/>
    <col min="15364" max="15364" width="7.765625" style="1"/>
    <col min="15365" max="15365" width="9.4609375" style="1" bestFit="1" customWidth="1"/>
    <col min="15366" max="15366" width="6.3046875" style="1" customWidth="1"/>
    <col min="15367" max="15367" width="7.765625" style="1"/>
    <col min="15368" max="15368" width="1.3046875" style="1" customWidth="1"/>
    <col min="15369" max="15370" width="7.765625" style="1"/>
    <col min="15371" max="15371" width="7.23046875" style="1" customWidth="1"/>
    <col min="15372" max="15372" width="8.84375" style="1" customWidth="1"/>
    <col min="15373" max="15373" width="1.23046875" style="1" customWidth="1"/>
    <col min="15374" max="15374" width="0.4609375" style="1" customWidth="1"/>
    <col min="15375" max="15375" width="7.07421875" style="1" customWidth="1"/>
    <col min="15376" max="15376" width="8.07421875" style="1" customWidth="1"/>
    <col min="15377" max="15377" width="8.84375" style="1" customWidth="1"/>
    <col min="15378" max="15378" width="1.84375" style="1" customWidth="1"/>
    <col min="15379" max="15381" width="10.69140625" style="1" customWidth="1"/>
    <col min="15382" max="15382" width="1.84375" style="1" customWidth="1"/>
    <col min="15383" max="15383" width="13.53515625" style="1" customWidth="1"/>
    <col min="15384" max="15384" width="5.53515625" style="1" customWidth="1"/>
    <col min="15385" max="15385" width="3" style="1" customWidth="1"/>
    <col min="15386" max="15616" width="7.765625" style="1"/>
    <col min="15617" max="15617" width="7.07421875" style="1" customWidth="1"/>
    <col min="15618" max="15618" width="8.07421875" style="1" customWidth="1"/>
    <col min="15619" max="15619" width="7.23046875" style="1" customWidth="1"/>
    <col min="15620" max="15620" width="7.765625" style="1"/>
    <col min="15621" max="15621" width="9.4609375" style="1" bestFit="1" customWidth="1"/>
    <col min="15622" max="15622" width="6.3046875" style="1" customWidth="1"/>
    <col min="15623" max="15623" width="7.765625" style="1"/>
    <col min="15624" max="15624" width="1.3046875" style="1" customWidth="1"/>
    <col min="15625" max="15626" width="7.765625" style="1"/>
    <col min="15627" max="15627" width="7.23046875" style="1" customWidth="1"/>
    <col min="15628" max="15628" width="8.84375" style="1" customWidth="1"/>
    <col min="15629" max="15629" width="1.23046875" style="1" customWidth="1"/>
    <col min="15630" max="15630" width="0.4609375" style="1" customWidth="1"/>
    <col min="15631" max="15631" width="7.07421875" style="1" customWidth="1"/>
    <col min="15632" max="15632" width="8.07421875" style="1" customWidth="1"/>
    <col min="15633" max="15633" width="8.84375" style="1" customWidth="1"/>
    <col min="15634" max="15634" width="1.84375" style="1" customWidth="1"/>
    <col min="15635" max="15637" width="10.69140625" style="1" customWidth="1"/>
    <col min="15638" max="15638" width="1.84375" style="1" customWidth="1"/>
    <col min="15639" max="15639" width="13.53515625" style="1" customWidth="1"/>
    <col min="15640" max="15640" width="5.53515625" style="1" customWidth="1"/>
    <col min="15641" max="15641" width="3" style="1" customWidth="1"/>
    <col min="15642" max="15872" width="7.765625" style="1"/>
    <col min="15873" max="15873" width="7.07421875" style="1" customWidth="1"/>
    <col min="15874" max="15874" width="8.07421875" style="1" customWidth="1"/>
    <col min="15875" max="15875" width="7.23046875" style="1" customWidth="1"/>
    <col min="15876" max="15876" width="7.765625" style="1"/>
    <col min="15877" max="15877" width="9.4609375" style="1" bestFit="1" customWidth="1"/>
    <col min="15878" max="15878" width="6.3046875" style="1" customWidth="1"/>
    <col min="15879" max="15879" width="7.765625" style="1"/>
    <col min="15880" max="15880" width="1.3046875" style="1" customWidth="1"/>
    <col min="15881" max="15882" width="7.765625" style="1"/>
    <col min="15883" max="15883" width="7.23046875" style="1" customWidth="1"/>
    <col min="15884" max="15884" width="8.84375" style="1" customWidth="1"/>
    <col min="15885" max="15885" width="1.23046875" style="1" customWidth="1"/>
    <col min="15886" max="15886" width="0.4609375" style="1" customWidth="1"/>
    <col min="15887" max="15887" width="7.07421875" style="1" customWidth="1"/>
    <col min="15888" max="15888" width="8.07421875" style="1" customWidth="1"/>
    <col min="15889" max="15889" width="8.84375" style="1" customWidth="1"/>
    <col min="15890" max="15890" width="1.84375" style="1" customWidth="1"/>
    <col min="15891" max="15893" width="10.69140625" style="1" customWidth="1"/>
    <col min="15894" max="15894" width="1.84375" style="1" customWidth="1"/>
    <col min="15895" max="15895" width="13.53515625" style="1" customWidth="1"/>
    <col min="15896" max="15896" width="5.53515625" style="1" customWidth="1"/>
    <col min="15897" max="15897" width="3" style="1" customWidth="1"/>
    <col min="15898" max="16128" width="7.765625" style="1"/>
    <col min="16129" max="16129" width="7.07421875" style="1" customWidth="1"/>
    <col min="16130" max="16130" width="8.07421875" style="1" customWidth="1"/>
    <col min="16131" max="16131" width="7.23046875" style="1" customWidth="1"/>
    <col min="16132" max="16132" width="7.765625" style="1"/>
    <col min="16133" max="16133" width="9.4609375" style="1" bestFit="1" customWidth="1"/>
    <col min="16134" max="16134" width="6.3046875" style="1" customWidth="1"/>
    <col min="16135" max="16135" width="7.765625" style="1"/>
    <col min="16136" max="16136" width="1.3046875" style="1" customWidth="1"/>
    <col min="16137" max="16138" width="7.765625" style="1"/>
    <col min="16139" max="16139" width="7.23046875" style="1" customWidth="1"/>
    <col min="16140" max="16140" width="8.84375" style="1" customWidth="1"/>
    <col min="16141" max="16141" width="1.23046875" style="1" customWidth="1"/>
    <col min="16142" max="16142" width="0.4609375" style="1" customWidth="1"/>
    <col min="16143" max="16143" width="7.07421875" style="1" customWidth="1"/>
    <col min="16144" max="16144" width="8.07421875" style="1" customWidth="1"/>
    <col min="16145" max="16145" width="8.84375" style="1" customWidth="1"/>
    <col min="16146" max="16146" width="1.84375" style="1" customWidth="1"/>
    <col min="16147" max="16149" width="10.69140625" style="1" customWidth="1"/>
    <col min="16150" max="16150" width="1.84375" style="1" customWidth="1"/>
    <col min="16151" max="16151" width="13.53515625" style="1" customWidth="1"/>
    <col min="16152" max="16152" width="5.53515625" style="1" customWidth="1"/>
    <col min="16153" max="16153" width="3" style="1" customWidth="1"/>
    <col min="16154" max="16384" width="7.765625" style="1"/>
  </cols>
  <sheetData>
    <row r="1" spans="1:24" s="154" customFormat="1" ht="23" x14ac:dyDescent="0.5">
      <c r="A1" s="87" t="s">
        <v>1022</v>
      </c>
      <c r="B1" s="87"/>
      <c r="C1" s="87"/>
      <c r="D1" s="87"/>
      <c r="E1" s="87"/>
      <c r="F1" s="87"/>
      <c r="G1" s="87"/>
      <c r="H1" s="87"/>
      <c r="I1" s="87"/>
      <c r="J1" s="87"/>
      <c r="K1" s="87"/>
      <c r="L1" s="87"/>
      <c r="M1" s="87"/>
      <c r="N1" s="87"/>
      <c r="O1" s="87" t="s">
        <v>1023</v>
      </c>
    </row>
    <row r="2" spans="1:24" s="154" customFormat="1" ht="26.5" x14ac:dyDescent="0.5">
      <c r="A2" s="87" t="s">
        <v>1024</v>
      </c>
      <c r="B2" s="87"/>
      <c r="C2" s="87"/>
      <c r="D2" s="87"/>
      <c r="E2" s="87"/>
      <c r="F2" s="87"/>
      <c r="G2" s="87"/>
      <c r="H2" s="87"/>
      <c r="I2" s="87"/>
      <c r="J2" s="87"/>
      <c r="K2" s="87"/>
      <c r="L2" s="87"/>
      <c r="M2" s="87"/>
      <c r="N2" s="87"/>
      <c r="O2" s="87" t="s">
        <v>1024</v>
      </c>
      <c r="P2" s="87"/>
    </row>
    <row r="3" spans="1:24" s="154" customFormat="1" ht="25.5" customHeight="1" x14ac:dyDescent="0.5">
      <c r="A3" s="87"/>
      <c r="B3" s="87"/>
      <c r="C3" s="87"/>
      <c r="D3" s="87"/>
      <c r="E3" s="87"/>
      <c r="F3" s="87"/>
      <c r="G3" s="87"/>
      <c r="H3" s="87"/>
      <c r="I3" s="87"/>
      <c r="J3" s="87"/>
      <c r="K3" s="87"/>
      <c r="L3" s="87"/>
      <c r="M3" s="87"/>
      <c r="N3" s="87"/>
      <c r="O3" s="87" t="s">
        <v>851</v>
      </c>
    </row>
    <row r="4" spans="1:24" ht="3.75" customHeight="1" x14ac:dyDescent="0.35"/>
    <row r="5" spans="1:24" s="180" customFormat="1" ht="12" thickBot="1" x14ac:dyDescent="0.3">
      <c r="B5" s="1021"/>
      <c r="I5" s="1021"/>
      <c r="L5" s="427" t="s">
        <v>67</v>
      </c>
      <c r="M5" s="1022"/>
      <c r="X5" s="1021"/>
    </row>
    <row r="6" spans="1:24" ht="16" thickTop="1" x14ac:dyDescent="0.35">
      <c r="A6" s="1023"/>
      <c r="B6" s="1025" t="s">
        <v>1025</v>
      </c>
      <c r="C6" s="1025"/>
      <c r="D6" s="1025"/>
      <c r="E6" s="1025"/>
      <c r="F6" s="1025"/>
      <c r="G6" s="1025"/>
      <c r="H6" s="1024"/>
      <c r="I6" s="1025" t="s">
        <v>1026</v>
      </c>
      <c r="J6" s="1025"/>
      <c r="K6" s="1025"/>
      <c r="L6" s="1025"/>
      <c r="O6" s="1025" t="s">
        <v>263</v>
      </c>
      <c r="P6" s="1025"/>
      <c r="Q6" s="1025"/>
      <c r="R6" s="767"/>
      <c r="S6" s="1025" t="s">
        <v>547</v>
      </c>
      <c r="T6" s="1025"/>
      <c r="U6" s="1025"/>
      <c r="V6" s="767"/>
      <c r="W6" s="1025" t="s">
        <v>1026</v>
      </c>
    </row>
    <row r="7" spans="1:24" x14ac:dyDescent="0.35">
      <c r="O7" s="133"/>
      <c r="P7" s="133"/>
      <c r="Q7" s="133"/>
      <c r="R7" s="133"/>
      <c r="S7" s="133"/>
      <c r="T7" s="133" t="s">
        <v>1027</v>
      </c>
      <c r="U7" s="133" t="s">
        <v>1027</v>
      </c>
      <c r="V7" s="133"/>
      <c r="W7" s="133" t="s">
        <v>1028</v>
      </c>
    </row>
    <row r="8" spans="1:24" ht="12.75" customHeight="1" x14ac:dyDescent="0.35">
      <c r="O8" s="133"/>
      <c r="P8" s="133"/>
      <c r="Q8" s="133"/>
      <c r="R8" s="133"/>
      <c r="S8" s="133" t="s">
        <v>1029</v>
      </c>
      <c r="T8" s="133" t="s">
        <v>1030</v>
      </c>
      <c r="U8" s="133" t="s">
        <v>1031</v>
      </c>
      <c r="V8" s="133"/>
      <c r="W8" s="133" t="s">
        <v>1032</v>
      </c>
    </row>
    <row r="9" spans="1:24" ht="10.5" customHeight="1" x14ac:dyDescent="0.35">
      <c r="B9" s="133"/>
      <c r="C9" s="133"/>
      <c r="D9" s="133"/>
      <c r="E9" s="133"/>
      <c r="F9" s="133"/>
      <c r="G9" s="133" t="s">
        <v>1033</v>
      </c>
      <c r="H9" s="133"/>
      <c r="I9" s="133" t="s">
        <v>1033</v>
      </c>
      <c r="J9" s="133"/>
      <c r="K9" s="133"/>
      <c r="L9" s="133" t="s">
        <v>1034</v>
      </c>
      <c r="M9" s="133"/>
      <c r="O9" s="133" t="s">
        <v>1035</v>
      </c>
      <c r="P9" s="133" t="s">
        <v>1036</v>
      </c>
      <c r="Q9" s="133"/>
      <c r="R9" s="133"/>
      <c r="S9" s="133" t="s">
        <v>1037</v>
      </c>
      <c r="T9" s="133" t="s">
        <v>1038</v>
      </c>
      <c r="U9" s="133" t="s">
        <v>1039</v>
      </c>
      <c r="V9" s="133"/>
      <c r="W9" s="133" t="s">
        <v>756</v>
      </c>
    </row>
    <row r="10" spans="1:24" ht="12.75" customHeight="1" x14ac:dyDescent="0.35">
      <c r="B10" s="166" t="s">
        <v>254</v>
      </c>
      <c r="C10" s="570" t="s">
        <v>673</v>
      </c>
      <c r="D10" s="570"/>
      <c r="E10" s="570"/>
      <c r="F10" s="166" t="s">
        <v>261</v>
      </c>
      <c r="G10" s="166" t="s">
        <v>1040</v>
      </c>
      <c r="H10" s="133"/>
      <c r="I10" s="166" t="s">
        <v>1041</v>
      </c>
      <c r="J10" s="166" t="s">
        <v>261</v>
      </c>
      <c r="K10" s="166" t="s">
        <v>254</v>
      </c>
      <c r="L10" s="166" t="s">
        <v>1042</v>
      </c>
      <c r="M10" s="133"/>
      <c r="O10" s="166" t="s">
        <v>1043</v>
      </c>
      <c r="P10" s="166" t="s">
        <v>1044</v>
      </c>
      <c r="Q10" s="166" t="s">
        <v>1045</v>
      </c>
      <c r="R10" s="133"/>
      <c r="S10" s="166" t="s">
        <v>1040</v>
      </c>
      <c r="T10" s="166" t="s">
        <v>1046</v>
      </c>
      <c r="U10" s="166" t="s">
        <v>1047</v>
      </c>
      <c r="V10" s="133"/>
      <c r="W10" s="166" t="s">
        <v>1048</v>
      </c>
    </row>
    <row r="11" spans="1:24" x14ac:dyDescent="0.35">
      <c r="A11" s="165"/>
      <c r="B11" s="166"/>
      <c r="C11" s="166" t="s">
        <v>512</v>
      </c>
      <c r="D11" s="166" t="s">
        <v>1049</v>
      </c>
      <c r="E11" s="166" t="s">
        <v>1050</v>
      </c>
      <c r="F11" s="166"/>
      <c r="G11" s="166"/>
      <c r="H11" s="166"/>
      <c r="I11" s="166"/>
      <c r="J11" s="166"/>
      <c r="K11" s="166"/>
      <c r="L11" s="166"/>
      <c r="M11" s="133"/>
      <c r="O11" s="1016"/>
      <c r="P11" s="1016"/>
      <c r="Q11" s="936" t="s">
        <v>67</v>
      </c>
      <c r="R11" s="166"/>
      <c r="S11" s="861" t="s">
        <v>1051</v>
      </c>
      <c r="T11" s="861"/>
      <c r="U11" s="861"/>
      <c r="V11" s="166"/>
      <c r="W11" s="166" t="s">
        <v>1052</v>
      </c>
      <c r="X11" s="165"/>
    </row>
    <row r="12" spans="1:24" ht="12" customHeight="1" x14ac:dyDescent="0.35">
      <c r="A12" s="169">
        <v>1970</v>
      </c>
      <c r="B12" s="139">
        <v>102155</v>
      </c>
      <c r="C12" s="139">
        <v>156</v>
      </c>
      <c r="D12" s="139">
        <v>83</v>
      </c>
      <c r="E12" s="693">
        <v>0</v>
      </c>
      <c r="F12" s="139">
        <v>1182</v>
      </c>
      <c r="G12" s="139">
        <v>101911</v>
      </c>
      <c r="H12" s="139"/>
      <c r="I12" s="139">
        <v>94696</v>
      </c>
      <c r="J12" s="139">
        <v>17424</v>
      </c>
      <c r="K12" s="139">
        <v>20428</v>
      </c>
      <c r="L12" s="139">
        <v>91151</v>
      </c>
      <c r="M12" s="188"/>
      <c r="O12" s="139">
        <v>-100973</v>
      </c>
      <c r="P12" s="139">
        <v>-3004</v>
      </c>
      <c r="Q12" s="139">
        <v>-103977</v>
      </c>
      <c r="R12" s="375"/>
      <c r="S12" s="1026">
        <v>1</v>
      </c>
      <c r="T12" s="1026">
        <v>0</v>
      </c>
      <c r="U12" s="1026">
        <v>7.58</v>
      </c>
      <c r="V12" s="375"/>
      <c r="W12" s="1027">
        <v>22.4</v>
      </c>
      <c r="X12" s="375">
        <v>1970</v>
      </c>
    </row>
    <row r="13" spans="1:24" ht="12" customHeight="1" x14ac:dyDescent="0.35">
      <c r="A13" s="169">
        <v>1971</v>
      </c>
      <c r="B13" s="139">
        <v>107736</v>
      </c>
      <c r="C13" s="139">
        <v>212</v>
      </c>
      <c r="D13" s="139">
        <v>85</v>
      </c>
      <c r="E13" s="693">
        <v>0</v>
      </c>
      <c r="F13" s="139">
        <v>1569</v>
      </c>
      <c r="G13" s="139">
        <v>105342</v>
      </c>
      <c r="H13" s="139"/>
      <c r="I13" s="139">
        <v>98245</v>
      </c>
      <c r="J13" s="139">
        <v>17166</v>
      </c>
      <c r="K13" s="139">
        <v>19369</v>
      </c>
      <c r="L13" s="139">
        <v>91991</v>
      </c>
      <c r="M13" s="188"/>
      <c r="O13" s="139">
        <v>-106167</v>
      </c>
      <c r="P13" s="139">
        <v>-2203</v>
      </c>
      <c r="Q13" s="139">
        <v>-108370</v>
      </c>
      <c r="R13" s="375"/>
      <c r="S13" s="1026">
        <v>1.02</v>
      </c>
      <c r="T13" s="1026">
        <v>0</v>
      </c>
      <c r="U13" s="1026">
        <v>7.4</v>
      </c>
      <c r="V13" s="375"/>
      <c r="W13" s="1027">
        <v>21.1</v>
      </c>
      <c r="X13" s="375">
        <v>1971</v>
      </c>
    </row>
    <row r="14" spans="1:24" ht="12" customHeight="1" x14ac:dyDescent="0.35">
      <c r="A14" s="169">
        <v>1972</v>
      </c>
      <c r="B14" s="139">
        <v>107706</v>
      </c>
      <c r="C14" s="139">
        <v>333</v>
      </c>
      <c r="D14" s="139">
        <v>85</v>
      </c>
      <c r="E14" s="693">
        <v>0</v>
      </c>
      <c r="F14" s="139">
        <v>3558</v>
      </c>
      <c r="G14" s="139">
        <v>106980</v>
      </c>
      <c r="H14" s="139"/>
      <c r="I14" s="139">
        <v>99368</v>
      </c>
      <c r="J14" s="139">
        <v>15979</v>
      </c>
      <c r="K14" s="139">
        <v>20827</v>
      </c>
      <c r="L14" s="139">
        <v>98469</v>
      </c>
      <c r="M14" s="188"/>
      <c r="O14" s="139">
        <v>-104148</v>
      </c>
      <c r="P14" s="139">
        <v>-4848</v>
      </c>
      <c r="Q14" s="139">
        <v>-108996</v>
      </c>
      <c r="R14" s="375"/>
      <c r="S14" s="1026">
        <v>1.01</v>
      </c>
      <c r="T14" s="1026">
        <v>0</v>
      </c>
      <c r="U14" s="1026">
        <v>10.69</v>
      </c>
      <c r="V14" s="375"/>
      <c r="W14" s="1027">
        <v>21.2</v>
      </c>
      <c r="X14" s="375">
        <v>1972</v>
      </c>
    </row>
    <row r="15" spans="1:24" ht="12" customHeight="1" x14ac:dyDescent="0.35">
      <c r="A15" s="169">
        <v>1973</v>
      </c>
      <c r="B15" s="139">
        <v>115472</v>
      </c>
      <c r="C15" s="139">
        <v>372</v>
      </c>
      <c r="D15" s="139">
        <v>88</v>
      </c>
      <c r="E15" s="693">
        <v>0</v>
      </c>
      <c r="F15" s="139">
        <v>3235</v>
      </c>
      <c r="G15" s="139">
        <v>114338</v>
      </c>
      <c r="H15" s="139"/>
      <c r="I15" s="139">
        <v>105954</v>
      </c>
      <c r="J15" s="139">
        <v>17404</v>
      </c>
      <c r="K15" s="139">
        <v>18300</v>
      </c>
      <c r="L15" s="139">
        <v>99786</v>
      </c>
      <c r="M15" s="188"/>
      <c r="O15" s="139">
        <v>-112237</v>
      </c>
      <c r="P15" s="139">
        <v>-896</v>
      </c>
      <c r="Q15" s="139">
        <v>-113133</v>
      </c>
      <c r="R15" s="375"/>
      <c r="S15" s="1026">
        <v>1.01</v>
      </c>
      <c r="T15" s="1026">
        <v>0</v>
      </c>
      <c r="U15" s="1026">
        <v>8.6999999999999993</v>
      </c>
      <c r="V15" s="375"/>
      <c r="W15" s="1027">
        <v>18.3</v>
      </c>
      <c r="X15" s="375">
        <v>1973</v>
      </c>
    </row>
    <row r="16" spans="1:24" ht="12" customHeight="1" x14ac:dyDescent="0.35">
      <c r="A16" s="169">
        <v>1974</v>
      </c>
      <c r="B16" s="139">
        <v>112822</v>
      </c>
      <c r="C16" s="139">
        <v>410</v>
      </c>
      <c r="D16" s="139">
        <v>107</v>
      </c>
      <c r="E16" s="693">
        <v>0</v>
      </c>
      <c r="F16" s="139">
        <v>1404</v>
      </c>
      <c r="G16" s="139">
        <v>111217</v>
      </c>
      <c r="H16" s="139"/>
      <c r="I16" s="139">
        <v>103060</v>
      </c>
      <c r="J16" s="139">
        <v>14631</v>
      </c>
      <c r="K16" s="139">
        <v>14537</v>
      </c>
      <c r="L16" s="139">
        <v>93409</v>
      </c>
      <c r="M16" s="188"/>
      <c r="O16" s="139">
        <v>-111418</v>
      </c>
      <c r="P16" s="139">
        <v>94</v>
      </c>
      <c r="Q16" s="139">
        <v>-111324</v>
      </c>
      <c r="R16" s="375"/>
      <c r="S16" s="1026">
        <v>1.01</v>
      </c>
      <c r="T16" s="1026">
        <v>0</v>
      </c>
      <c r="U16" s="1026">
        <v>3.42</v>
      </c>
      <c r="V16" s="375"/>
      <c r="W16" s="1027">
        <v>15.6</v>
      </c>
      <c r="X16" s="375">
        <v>1974</v>
      </c>
    </row>
    <row r="17" spans="1:24" ht="12" customHeight="1" x14ac:dyDescent="0.35">
      <c r="A17" s="169">
        <v>1975</v>
      </c>
      <c r="B17" s="139">
        <v>91366</v>
      </c>
      <c r="C17" s="139">
        <v>1564</v>
      </c>
      <c r="D17" s="139">
        <v>99</v>
      </c>
      <c r="E17" s="693">
        <v>0</v>
      </c>
      <c r="F17" s="139">
        <v>1524</v>
      </c>
      <c r="G17" s="139">
        <v>93597</v>
      </c>
      <c r="H17" s="139"/>
      <c r="I17" s="139">
        <v>86647</v>
      </c>
      <c r="J17" s="139">
        <v>13924</v>
      </c>
      <c r="K17" s="139">
        <v>12786</v>
      </c>
      <c r="L17" s="139">
        <v>82824</v>
      </c>
      <c r="M17" s="188"/>
      <c r="O17" s="139">
        <v>-89842</v>
      </c>
      <c r="P17" s="139">
        <v>1138</v>
      </c>
      <c r="Q17" s="139">
        <v>-88704</v>
      </c>
      <c r="R17" s="375"/>
      <c r="S17" s="1026">
        <v>0.98</v>
      </c>
      <c r="T17" s="1026">
        <v>0.01</v>
      </c>
      <c r="U17" s="1026">
        <v>0.97</v>
      </c>
      <c r="V17" s="375"/>
      <c r="W17" s="1027">
        <v>15.4</v>
      </c>
      <c r="X17" s="375">
        <v>1975</v>
      </c>
    </row>
    <row r="18" spans="1:24" ht="12" customHeight="1" x14ac:dyDescent="0.35">
      <c r="A18" s="169">
        <v>1976</v>
      </c>
      <c r="B18" s="139">
        <v>80466</v>
      </c>
      <c r="C18" s="139">
        <v>12169</v>
      </c>
      <c r="D18" s="139">
        <v>99</v>
      </c>
      <c r="E18" s="693">
        <v>0</v>
      </c>
      <c r="F18" s="139">
        <v>4285</v>
      </c>
      <c r="G18" s="139">
        <v>97784</v>
      </c>
      <c r="H18" s="139"/>
      <c r="I18" s="139">
        <v>90284</v>
      </c>
      <c r="J18" s="139">
        <v>15988</v>
      </c>
      <c r="K18" s="139">
        <v>10709</v>
      </c>
      <c r="L18" s="139">
        <v>81579</v>
      </c>
      <c r="M18" s="188"/>
      <c r="O18" s="139">
        <v>-86181</v>
      </c>
      <c r="P18" s="139">
        <v>5279</v>
      </c>
      <c r="Q18" s="139">
        <v>-80902</v>
      </c>
      <c r="R18" s="375"/>
      <c r="S18" s="1026">
        <v>0.93</v>
      </c>
      <c r="T18" s="1026">
        <v>0.12</v>
      </c>
      <c r="U18" s="1026">
        <v>0.35</v>
      </c>
      <c r="V18" s="375"/>
      <c r="W18" s="1027">
        <v>13.1</v>
      </c>
      <c r="X18" s="375">
        <v>1976</v>
      </c>
    </row>
    <row r="19" spans="1:24" ht="12" customHeight="1" x14ac:dyDescent="0.35">
      <c r="A19" s="169">
        <v>1977</v>
      </c>
      <c r="B19" s="139">
        <v>70697</v>
      </c>
      <c r="C19" s="139">
        <v>38265</v>
      </c>
      <c r="D19" s="139">
        <v>99</v>
      </c>
      <c r="E19" s="693">
        <v>0</v>
      </c>
      <c r="F19" s="139">
        <v>16793</v>
      </c>
      <c r="G19" s="139">
        <v>93615</v>
      </c>
      <c r="H19" s="139"/>
      <c r="I19" s="139">
        <v>86338</v>
      </c>
      <c r="J19" s="139">
        <v>14160</v>
      </c>
      <c r="K19" s="139">
        <v>13050</v>
      </c>
      <c r="L19" s="139">
        <v>82759</v>
      </c>
      <c r="M19" s="188"/>
      <c r="O19" s="139">
        <v>-53904</v>
      </c>
      <c r="P19" s="139">
        <v>1110</v>
      </c>
      <c r="Q19" s="139">
        <v>-52794</v>
      </c>
      <c r="R19" s="375"/>
      <c r="S19" s="1026">
        <v>0.76</v>
      </c>
      <c r="T19" s="1026">
        <v>0.41</v>
      </c>
      <c r="U19" s="1026">
        <v>0.44</v>
      </c>
      <c r="V19" s="375"/>
      <c r="W19" s="1027">
        <v>15.8</v>
      </c>
      <c r="X19" s="375">
        <v>1977</v>
      </c>
    </row>
    <row r="20" spans="1:24" ht="12" customHeight="1" x14ac:dyDescent="0.35">
      <c r="A20" s="169">
        <v>1978</v>
      </c>
      <c r="B20" s="139">
        <v>68144</v>
      </c>
      <c r="C20" s="139">
        <v>54006</v>
      </c>
      <c r="D20" s="139">
        <v>88</v>
      </c>
      <c r="E20" s="693">
        <v>0</v>
      </c>
      <c r="F20" s="139">
        <v>25200</v>
      </c>
      <c r="G20" s="139">
        <v>96390</v>
      </c>
      <c r="H20" s="139"/>
      <c r="I20" s="139">
        <v>89156</v>
      </c>
      <c r="J20" s="139">
        <v>13194</v>
      </c>
      <c r="K20" s="139">
        <v>11586</v>
      </c>
      <c r="L20" s="139">
        <v>84141</v>
      </c>
      <c r="M20" s="188"/>
      <c r="O20" s="139">
        <v>-42944</v>
      </c>
      <c r="P20" s="139">
        <v>1608</v>
      </c>
      <c r="Q20" s="139">
        <v>-41336</v>
      </c>
      <c r="R20" s="375"/>
      <c r="S20" s="1026">
        <v>0.71</v>
      </c>
      <c r="T20" s="1026">
        <v>0.56000000000000005</v>
      </c>
      <c r="U20" s="1026">
        <v>0.47</v>
      </c>
      <c r="V20" s="375"/>
      <c r="W20" s="1027">
        <v>13.8</v>
      </c>
      <c r="X20" s="375">
        <v>1978</v>
      </c>
    </row>
    <row r="21" spans="1:24" s="839" customFormat="1" ht="29.25" customHeight="1" x14ac:dyDescent="0.35">
      <c r="A21" s="837">
        <v>1979</v>
      </c>
      <c r="B21" s="812">
        <v>60380</v>
      </c>
      <c r="C21" s="812">
        <v>77748</v>
      </c>
      <c r="D21" s="812">
        <v>121</v>
      </c>
      <c r="E21" s="693">
        <v>0</v>
      </c>
      <c r="F21" s="812">
        <v>40569</v>
      </c>
      <c r="G21" s="812">
        <v>97806</v>
      </c>
      <c r="H21" s="812"/>
      <c r="I21" s="812">
        <v>90583</v>
      </c>
      <c r="J21" s="812">
        <v>12988</v>
      </c>
      <c r="K21" s="812">
        <v>12035</v>
      </c>
      <c r="L21" s="812">
        <v>84554</v>
      </c>
      <c r="M21" s="1028"/>
      <c r="O21" s="812">
        <v>-19811</v>
      </c>
      <c r="P21" s="812">
        <v>953</v>
      </c>
      <c r="Q21" s="812">
        <v>-18858</v>
      </c>
      <c r="R21" s="1029"/>
      <c r="S21" s="1030">
        <v>0.62</v>
      </c>
      <c r="T21" s="1030">
        <v>0.8</v>
      </c>
      <c r="U21" s="1030">
        <v>0.52</v>
      </c>
      <c r="V21" s="1029"/>
      <c r="W21" s="1031">
        <v>14.2</v>
      </c>
      <c r="X21" s="1029">
        <v>1979</v>
      </c>
    </row>
    <row r="22" spans="1:24" ht="12" customHeight="1" x14ac:dyDescent="0.35">
      <c r="A22" s="169">
        <v>1980</v>
      </c>
      <c r="B22" s="139">
        <v>46717</v>
      </c>
      <c r="C22" s="139">
        <v>80467</v>
      </c>
      <c r="D22" s="139">
        <v>237</v>
      </c>
      <c r="E22" s="693">
        <v>0</v>
      </c>
      <c r="F22" s="139">
        <v>40180</v>
      </c>
      <c r="G22" s="139">
        <v>86341</v>
      </c>
      <c r="H22" s="139"/>
      <c r="I22" s="139">
        <v>79227</v>
      </c>
      <c r="J22" s="139">
        <v>14110</v>
      </c>
      <c r="K22" s="139">
        <v>9245</v>
      </c>
      <c r="L22" s="139">
        <v>71177</v>
      </c>
      <c r="M22" s="188"/>
      <c r="O22" s="139">
        <v>-6537</v>
      </c>
      <c r="P22" s="139">
        <v>4865</v>
      </c>
      <c r="Q22" s="139">
        <v>-1672</v>
      </c>
      <c r="R22" s="375"/>
      <c r="S22" s="1026">
        <v>0.54</v>
      </c>
      <c r="T22" s="1026">
        <v>0.93</v>
      </c>
      <c r="U22" s="1026">
        <v>0.5</v>
      </c>
      <c r="V22" s="375"/>
      <c r="W22" s="1027">
        <v>13</v>
      </c>
      <c r="X22" s="375">
        <v>1980</v>
      </c>
    </row>
    <row r="23" spans="1:24" ht="12" customHeight="1" x14ac:dyDescent="0.35">
      <c r="A23" s="169">
        <v>1981</v>
      </c>
      <c r="B23" s="139">
        <v>36855</v>
      </c>
      <c r="C23" s="139">
        <v>89454</v>
      </c>
      <c r="D23" s="139">
        <v>232</v>
      </c>
      <c r="E23" s="693">
        <v>0</v>
      </c>
      <c r="F23" s="139">
        <v>52206</v>
      </c>
      <c r="G23" s="139">
        <v>78287</v>
      </c>
      <c r="H23" s="139"/>
      <c r="I23" s="139">
        <v>72006</v>
      </c>
      <c r="J23" s="139">
        <v>12256</v>
      </c>
      <c r="K23" s="139">
        <v>9402</v>
      </c>
      <c r="L23" s="139">
        <v>66256</v>
      </c>
      <c r="M23" s="188"/>
      <c r="O23" s="139">
        <v>15351</v>
      </c>
      <c r="P23" s="139">
        <v>2854</v>
      </c>
      <c r="Q23" s="139">
        <v>18205</v>
      </c>
      <c r="R23" s="375"/>
      <c r="S23" s="1026">
        <v>0.47</v>
      </c>
      <c r="T23" s="1026">
        <v>1.1399999999999999</v>
      </c>
      <c r="U23" s="1026">
        <v>0.57999999999999996</v>
      </c>
      <c r="V23" s="375"/>
      <c r="W23" s="1027">
        <v>14.2</v>
      </c>
      <c r="X23" s="375">
        <v>1981</v>
      </c>
    </row>
    <row r="24" spans="1:24" ht="12" customHeight="1" x14ac:dyDescent="0.35">
      <c r="A24" s="169">
        <v>1982</v>
      </c>
      <c r="B24" s="139">
        <v>33754</v>
      </c>
      <c r="C24" s="139">
        <v>103211</v>
      </c>
      <c r="D24" s="139">
        <v>253</v>
      </c>
      <c r="E24" s="693">
        <v>0</v>
      </c>
      <c r="F24" s="139">
        <v>61670</v>
      </c>
      <c r="G24" s="139">
        <v>77130</v>
      </c>
      <c r="H24" s="139"/>
      <c r="I24" s="139">
        <v>70747</v>
      </c>
      <c r="J24" s="139">
        <v>12637</v>
      </c>
      <c r="K24" s="139">
        <v>12524</v>
      </c>
      <c r="L24" s="139">
        <v>67246</v>
      </c>
      <c r="M24" s="188"/>
      <c r="O24" s="139">
        <v>27916</v>
      </c>
      <c r="P24" s="139">
        <v>113</v>
      </c>
      <c r="Q24" s="139">
        <v>28029</v>
      </c>
      <c r="R24" s="375"/>
      <c r="S24" s="1026">
        <v>0.44</v>
      </c>
      <c r="T24" s="1026">
        <v>1.34</v>
      </c>
      <c r="U24" s="1026">
        <v>0.6</v>
      </c>
      <c r="V24" s="375"/>
      <c r="W24" s="1027">
        <v>18.600000000000001</v>
      </c>
      <c r="X24" s="375">
        <v>1982</v>
      </c>
    </row>
    <row r="25" spans="1:24" ht="12" customHeight="1" x14ac:dyDescent="0.35">
      <c r="A25" s="169">
        <v>1983</v>
      </c>
      <c r="B25" s="139">
        <v>30324</v>
      </c>
      <c r="C25" s="139">
        <v>114960</v>
      </c>
      <c r="D25" s="139">
        <v>316</v>
      </c>
      <c r="E25" s="693">
        <v>0</v>
      </c>
      <c r="F25" s="139">
        <v>69923</v>
      </c>
      <c r="G25" s="139">
        <v>76876</v>
      </c>
      <c r="H25" s="139"/>
      <c r="I25" s="139">
        <v>70927</v>
      </c>
      <c r="J25" s="139">
        <v>13331</v>
      </c>
      <c r="K25" s="139">
        <v>9907</v>
      </c>
      <c r="L25" s="139">
        <v>64464</v>
      </c>
      <c r="M25" s="188"/>
      <c r="O25" s="139">
        <v>39599</v>
      </c>
      <c r="P25" s="139">
        <v>3424</v>
      </c>
      <c r="Q25" s="139">
        <v>43023</v>
      </c>
      <c r="R25" s="375"/>
      <c r="S25" s="1026">
        <v>0.39</v>
      </c>
      <c r="T25" s="1026">
        <v>1.5</v>
      </c>
      <c r="U25" s="1026">
        <v>0.61</v>
      </c>
      <c r="V25" s="375"/>
      <c r="W25" s="1027">
        <v>15.4</v>
      </c>
      <c r="X25" s="375">
        <v>1983</v>
      </c>
    </row>
    <row r="26" spans="1:24" ht="12" customHeight="1" x14ac:dyDescent="0.35">
      <c r="A26" s="169">
        <v>1984</v>
      </c>
      <c r="B26" s="139">
        <v>32272</v>
      </c>
      <c r="C26" s="139">
        <v>126065</v>
      </c>
      <c r="D26" s="139">
        <v>345</v>
      </c>
      <c r="E26" s="693">
        <v>0</v>
      </c>
      <c r="F26" s="139">
        <v>80143</v>
      </c>
      <c r="G26" s="139">
        <v>79117</v>
      </c>
      <c r="H26" s="139"/>
      <c r="I26" s="139">
        <v>73187</v>
      </c>
      <c r="J26" s="139">
        <v>12478</v>
      </c>
      <c r="K26" s="139">
        <v>23082</v>
      </c>
      <c r="L26" s="139">
        <v>81435</v>
      </c>
      <c r="M26" s="188"/>
      <c r="O26" s="139">
        <v>48141</v>
      </c>
      <c r="P26" s="139">
        <v>-10604</v>
      </c>
      <c r="Q26" s="139">
        <v>37537</v>
      </c>
      <c r="R26" s="375"/>
      <c r="S26" s="1026">
        <v>0.41</v>
      </c>
      <c r="T26" s="1026">
        <v>1.59</v>
      </c>
      <c r="U26" s="1026">
        <v>0.64</v>
      </c>
      <c r="V26" s="375"/>
      <c r="W26" s="1027">
        <v>28.3</v>
      </c>
      <c r="X26" s="375">
        <v>1984</v>
      </c>
    </row>
    <row r="27" spans="1:24" ht="12" customHeight="1" x14ac:dyDescent="0.35">
      <c r="A27" s="169">
        <v>1985</v>
      </c>
      <c r="B27" s="139">
        <v>35576</v>
      </c>
      <c r="C27" s="139">
        <v>127611</v>
      </c>
      <c r="D27" s="139">
        <v>380</v>
      </c>
      <c r="E27" s="693">
        <v>0</v>
      </c>
      <c r="F27" s="139">
        <v>82980</v>
      </c>
      <c r="G27" s="139">
        <v>78431</v>
      </c>
      <c r="H27" s="139"/>
      <c r="I27" s="139">
        <v>72904</v>
      </c>
      <c r="J27" s="139">
        <v>14828</v>
      </c>
      <c r="K27" s="139">
        <v>13101</v>
      </c>
      <c r="L27" s="139">
        <v>69781</v>
      </c>
      <c r="M27" s="188"/>
      <c r="O27" s="139">
        <v>47404</v>
      </c>
      <c r="P27" s="139">
        <v>1727</v>
      </c>
      <c r="Q27" s="139">
        <v>49131</v>
      </c>
      <c r="R27" s="375"/>
      <c r="S27" s="1026">
        <v>0.45</v>
      </c>
      <c r="T27" s="1026">
        <v>1.63</v>
      </c>
      <c r="U27" s="1026">
        <v>0.65</v>
      </c>
      <c r="V27" s="375"/>
      <c r="W27" s="1027">
        <v>18.8</v>
      </c>
      <c r="X27" s="375">
        <v>1985</v>
      </c>
    </row>
    <row r="28" spans="1:24" ht="12" customHeight="1" x14ac:dyDescent="0.35">
      <c r="A28" s="169">
        <v>1986</v>
      </c>
      <c r="B28" s="139">
        <v>41209</v>
      </c>
      <c r="C28" s="139">
        <v>127068</v>
      </c>
      <c r="D28" s="139">
        <v>504</v>
      </c>
      <c r="E28" s="693">
        <v>0</v>
      </c>
      <c r="F28" s="139">
        <v>87437</v>
      </c>
      <c r="G28" s="139">
        <v>80155</v>
      </c>
      <c r="H28" s="139"/>
      <c r="I28" s="139">
        <v>74089</v>
      </c>
      <c r="J28" s="139">
        <v>15283</v>
      </c>
      <c r="K28" s="139">
        <v>11767</v>
      </c>
      <c r="L28" s="139">
        <v>69227</v>
      </c>
      <c r="M28" s="188"/>
      <c r="O28" s="139">
        <v>46228</v>
      </c>
      <c r="P28" s="139">
        <v>3516</v>
      </c>
      <c r="Q28" s="139">
        <v>49744</v>
      </c>
      <c r="R28" s="375"/>
      <c r="S28" s="1026">
        <v>0.51</v>
      </c>
      <c r="T28" s="1026">
        <v>1.59</v>
      </c>
      <c r="U28" s="1026">
        <v>0.69</v>
      </c>
      <c r="V28" s="375"/>
      <c r="W28" s="1027">
        <v>17</v>
      </c>
      <c r="X28" s="375">
        <v>1986</v>
      </c>
    </row>
    <row r="29" spans="1:24" ht="12" customHeight="1" x14ac:dyDescent="0.35">
      <c r="A29" s="169">
        <v>1987</v>
      </c>
      <c r="B29" s="139">
        <v>41541</v>
      </c>
      <c r="C29" s="139">
        <v>123351</v>
      </c>
      <c r="D29" s="139">
        <v>578</v>
      </c>
      <c r="E29" s="693">
        <v>0</v>
      </c>
      <c r="F29" s="139">
        <v>83220</v>
      </c>
      <c r="G29" s="139">
        <v>80449</v>
      </c>
      <c r="H29" s="139"/>
      <c r="I29" s="139">
        <v>74656</v>
      </c>
      <c r="J29" s="139">
        <v>14980</v>
      </c>
      <c r="K29" s="139">
        <v>8570</v>
      </c>
      <c r="L29" s="139">
        <v>67701</v>
      </c>
      <c r="M29" s="188"/>
      <c r="O29" s="139">
        <v>41679</v>
      </c>
      <c r="P29" s="139">
        <v>6410</v>
      </c>
      <c r="Q29" s="139">
        <v>48089</v>
      </c>
      <c r="R29" s="375"/>
      <c r="S29" s="1026">
        <v>0.52</v>
      </c>
      <c r="T29" s="1026">
        <v>1.53</v>
      </c>
      <c r="U29" s="1026">
        <v>0.68</v>
      </c>
      <c r="V29" s="375"/>
      <c r="W29" s="1027">
        <v>12.7</v>
      </c>
      <c r="X29" s="375">
        <v>1987</v>
      </c>
    </row>
    <row r="30" spans="1:24" ht="12" customHeight="1" x14ac:dyDescent="0.35">
      <c r="A30" s="169">
        <v>1988</v>
      </c>
      <c r="B30" s="139">
        <v>44272</v>
      </c>
      <c r="C30" s="139">
        <v>114459</v>
      </c>
      <c r="D30" s="139">
        <v>761</v>
      </c>
      <c r="E30" s="693">
        <v>0</v>
      </c>
      <c r="F30" s="139">
        <v>73330</v>
      </c>
      <c r="G30" s="139">
        <v>85662</v>
      </c>
      <c r="H30" s="139"/>
      <c r="I30" s="139">
        <v>79837</v>
      </c>
      <c r="J30" s="139">
        <v>15802</v>
      </c>
      <c r="K30" s="139">
        <v>9219</v>
      </c>
      <c r="L30" s="139">
        <v>72317</v>
      </c>
      <c r="M30" s="188"/>
      <c r="O30" s="139">
        <v>29057</v>
      </c>
      <c r="P30" s="139">
        <v>6583</v>
      </c>
      <c r="Q30" s="139">
        <v>35640</v>
      </c>
      <c r="R30" s="375"/>
      <c r="S30" s="1026">
        <v>0.52</v>
      </c>
      <c r="T30" s="1026">
        <v>1.34</v>
      </c>
      <c r="U30" s="1026">
        <v>0.64</v>
      </c>
      <c r="V30" s="375"/>
      <c r="W30" s="1027">
        <v>12.7</v>
      </c>
      <c r="X30" s="375">
        <v>1988</v>
      </c>
    </row>
    <row r="31" spans="1:24" s="839" customFormat="1" ht="22.5" customHeight="1" x14ac:dyDescent="0.35">
      <c r="A31" s="837">
        <v>1989</v>
      </c>
      <c r="B31" s="812">
        <v>49500</v>
      </c>
      <c r="C31" s="812">
        <v>91710</v>
      </c>
      <c r="D31" s="812">
        <v>722</v>
      </c>
      <c r="E31" s="693">
        <v>0</v>
      </c>
      <c r="F31" s="812">
        <v>51664</v>
      </c>
      <c r="G31" s="812">
        <v>87669</v>
      </c>
      <c r="H31" s="812"/>
      <c r="I31" s="812">
        <v>81392</v>
      </c>
      <c r="J31" s="812">
        <v>16683</v>
      </c>
      <c r="K31" s="812">
        <v>9479</v>
      </c>
      <c r="L31" s="812">
        <v>73028</v>
      </c>
      <c r="M31" s="1028"/>
      <c r="O31" s="812">
        <v>2164</v>
      </c>
      <c r="P31" s="812">
        <v>7204</v>
      </c>
      <c r="Q31" s="812">
        <v>9368</v>
      </c>
      <c r="R31" s="1029"/>
      <c r="S31" s="1030">
        <v>0.56999999999999995</v>
      </c>
      <c r="T31" s="1030">
        <v>1.05</v>
      </c>
      <c r="U31" s="1030">
        <v>0.56000000000000005</v>
      </c>
      <c r="V31" s="1029"/>
      <c r="W31" s="1031">
        <v>13</v>
      </c>
      <c r="X31" s="1029">
        <v>1989</v>
      </c>
    </row>
    <row r="32" spans="1:24" ht="12" customHeight="1" x14ac:dyDescent="0.35">
      <c r="A32" s="169">
        <v>1990</v>
      </c>
      <c r="B32" s="139">
        <v>52710</v>
      </c>
      <c r="C32" s="139">
        <v>91604</v>
      </c>
      <c r="D32" s="139">
        <v>1758</v>
      </c>
      <c r="E32" s="693">
        <v>0</v>
      </c>
      <c r="F32" s="139">
        <v>56999</v>
      </c>
      <c r="G32" s="139">
        <v>88692</v>
      </c>
      <c r="H32" s="139"/>
      <c r="I32" s="139">
        <v>82286</v>
      </c>
      <c r="J32" s="139">
        <v>16899</v>
      </c>
      <c r="K32" s="139">
        <v>11005</v>
      </c>
      <c r="L32" s="139">
        <v>73943</v>
      </c>
      <c r="M32" s="188"/>
      <c r="O32" s="139">
        <v>4289</v>
      </c>
      <c r="P32" s="139">
        <v>5894</v>
      </c>
      <c r="Q32" s="139">
        <v>10183</v>
      </c>
      <c r="R32" s="375"/>
      <c r="S32" s="1026">
        <v>0.59</v>
      </c>
      <c r="T32" s="1026">
        <v>1.03</v>
      </c>
      <c r="U32" s="1026">
        <v>0.62</v>
      </c>
      <c r="V32" s="375"/>
      <c r="W32" s="1027">
        <v>14.88</v>
      </c>
      <c r="X32" s="375">
        <v>1990</v>
      </c>
    </row>
    <row r="33" spans="1:24" ht="12" customHeight="1" x14ac:dyDescent="0.35">
      <c r="A33" s="169">
        <v>1991</v>
      </c>
      <c r="B33" s="139">
        <v>57084</v>
      </c>
      <c r="C33" s="139">
        <v>91261</v>
      </c>
      <c r="D33" s="139">
        <v>3703</v>
      </c>
      <c r="E33" s="693">
        <v>0</v>
      </c>
      <c r="F33" s="139">
        <v>55131</v>
      </c>
      <c r="G33" s="139">
        <v>92001</v>
      </c>
      <c r="H33" s="139"/>
      <c r="I33" s="139">
        <v>85476</v>
      </c>
      <c r="J33" s="139">
        <v>19351</v>
      </c>
      <c r="K33" s="139">
        <v>10140</v>
      </c>
      <c r="L33" s="139">
        <v>74506</v>
      </c>
      <c r="M33" s="188"/>
      <c r="O33" s="139">
        <v>-1953</v>
      </c>
      <c r="P33" s="139">
        <v>9211</v>
      </c>
      <c r="Q33" s="139">
        <v>7258</v>
      </c>
      <c r="R33" s="375"/>
      <c r="S33" s="1026">
        <v>0.62</v>
      </c>
      <c r="T33" s="1026">
        <v>0.99</v>
      </c>
      <c r="U33" s="1026">
        <v>0.6</v>
      </c>
      <c r="V33" s="375"/>
      <c r="W33" s="1027">
        <v>13.61</v>
      </c>
      <c r="X33" s="375">
        <v>1991</v>
      </c>
    </row>
    <row r="34" spans="1:24" ht="12" customHeight="1" x14ac:dyDescent="0.35">
      <c r="A34" s="169">
        <v>1992</v>
      </c>
      <c r="B34" s="139">
        <v>57683</v>
      </c>
      <c r="C34" s="139">
        <v>94251</v>
      </c>
      <c r="D34" s="139">
        <v>3962</v>
      </c>
      <c r="E34" s="693">
        <v>0</v>
      </c>
      <c r="F34" s="139">
        <v>57627</v>
      </c>
      <c r="G34" s="139">
        <v>92334</v>
      </c>
      <c r="H34" s="139"/>
      <c r="I34" s="139">
        <v>85783</v>
      </c>
      <c r="J34" s="139">
        <v>20250</v>
      </c>
      <c r="K34" s="139">
        <v>10567</v>
      </c>
      <c r="L34" s="139">
        <v>75470</v>
      </c>
      <c r="M34" s="188"/>
      <c r="O34" s="139">
        <v>-56</v>
      </c>
      <c r="P34" s="139">
        <v>9683</v>
      </c>
      <c r="Q34" s="139">
        <v>9627</v>
      </c>
      <c r="R34" s="375"/>
      <c r="S34" s="1026">
        <v>0.62</v>
      </c>
      <c r="T34" s="1026">
        <v>1.02</v>
      </c>
      <c r="U34" s="1026">
        <v>0.61</v>
      </c>
      <c r="V34" s="375"/>
      <c r="W34" s="1027">
        <v>14</v>
      </c>
      <c r="X34" s="375">
        <v>1992</v>
      </c>
    </row>
    <row r="35" spans="1:24" ht="12" customHeight="1" x14ac:dyDescent="0.35">
      <c r="A35" s="169">
        <v>1993</v>
      </c>
      <c r="B35" s="139">
        <v>61701</v>
      </c>
      <c r="C35" s="139">
        <v>100189</v>
      </c>
      <c r="D35" s="139">
        <v>3737</v>
      </c>
      <c r="E35" s="693">
        <v>0</v>
      </c>
      <c r="F35" s="139">
        <v>64415</v>
      </c>
      <c r="G35" s="139">
        <v>96273</v>
      </c>
      <c r="H35" s="139"/>
      <c r="I35" s="139">
        <v>89584</v>
      </c>
      <c r="J35" s="139">
        <v>23031</v>
      </c>
      <c r="K35" s="139">
        <v>10064</v>
      </c>
      <c r="L35" s="139">
        <v>75790</v>
      </c>
      <c r="M35" s="188"/>
      <c r="O35" s="139">
        <v>2714</v>
      </c>
      <c r="P35" s="139">
        <v>12967</v>
      </c>
      <c r="Q35" s="139">
        <v>15681</v>
      </c>
      <c r="R35" s="375"/>
      <c r="S35" s="1026">
        <v>0.64</v>
      </c>
      <c r="T35" s="1026">
        <v>1.04</v>
      </c>
      <c r="U35" s="1026">
        <v>0.64</v>
      </c>
      <c r="V35" s="375"/>
      <c r="W35" s="1027">
        <v>13.28</v>
      </c>
      <c r="X35" s="375">
        <v>1993</v>
      </c>
    </row>
    <row r="36" spans="1:24" ht="12" customHeight="1" x14ac:dyDescent="0.35">
      <c r="A36" s="169">
        <v>1994</v>
      </c>
      <c r="B36" s="139">
        <v>53096</v>
      </c>
      <c r="C36" s="139">
        <v>126542</v>
      </c>
      <c r="D36" s="139">
        <v>4649</v>
      </c>
      <c r="E36" s="693">
        <v>0</v>
      </c>
      <c r="F36" s="139">
        <v>82393</v>
      </c>
      <c r="G36" s="139">
        <v>93161</v>
      </c>
      <c r="H36" s="139"/>
      <c r="I36" s="139">
        <v>86644</v>
      </c>
      <c r="J36" s="139">
        <v>22156</v>
      </c>
      <c r="K36" s="139">
        <v>10441</v>
      </c>
      <c r="L36" s="139">
        <v>74957</v>
      </c>
      <c r="M36" s="188"/>
      <c r="O36" s="139">
        <v>29297</v>
      </c>
      <c r="P36" s="139">
        <v>11715</v>
      </c>
      <c r="Q36" s="139">
        <v>41012</v>
      </c>
      <c r="R36" s="375"/>
      <c r="S36" s="1026">
        <v>0.56999999999999995</v>
      </c>
      <c r="T36" s="1026">
        <v>1.36</v>
      </c>
      <c r="U36" s="1026">
        <v>0.65</v>
      </c>
      <c r="V36" s="375"/>
      <c r="W36" s="1027">
        <v>13.93</v>
      </c>
      <c r="X36" s="375">
        <v>1994</v>
      </c>
    </row>
    <row r="37" spans="1:24" ht="12" customHeight="1" x14ac:dyDescent="0.35">
      <c r="A37" s="169">
        <v>1995</v>
      </c>
      <c r="B37" s="139">
        <v>48749</v>
      </c>
      <c r="C37" s="139">
        <v>129894</v>
      </c>
      <c r="D37" s="139">
        <v>5051</v>
      </c>
      <c r="E37" s="693">
        <v>0</v>
      </c>
      <c r="F37" s="139">
        <v>84577</v>
      </c>
      <c r="G37" s="139">
        <v>92743</v>
      </c>
      <c r="H37" s="139"/>
      <c r="I37" s="139">
        <v>86133</v>
      </c>
      <c r="J37" s="139">
        <v>24419.94</v>
      </c>
      <c r="K37" s="139">
        <v>9878.9</v>
      </c>
      <c r="L37" s="139">
        <v>73694</v>
      </c>
      <c r="M37" s="188"/>
      <c r="O37" s="139">
        <v>35828</v>
      </c>
      <c r="P37" s="139">
        <v>14541.04</v>
      </c>
      <c r="Q37" s="139">
        <v>50369.04</v>
      </c>
      <c r="R37" s="375"/>
      <c r="S37" s="1026">
        <v>0.53</v>
      </c>
      <c r="T37" s="1026">
        <v>1.4</v>
      </c>
      <c r="U37" s="1026">
        <v>0.65</v>
      </c>
      <c r="V37" s="375"/>
      <c r="W37" s="1027">
        <v>13.41</v>
      </c>
      <c r="X37" s="375">
        <v>1995</v>
      </c>
    </row>
    <row r="38" spans="1:24" ht="12" customHeight="1" x14ac:dyDescent="0.35">
      <c r="A38" s="169">
        <v>1996</v>
      </c>
      <c r="B38" s="139">
        <v>50099</v>
      </c>
      <c r="C38" s="139">
        <v>129742</v>
      </c>
      <c r="D38" s="139">
        <v>5251</v>
      </c>
      <c r="E38" s="693">
        <v>0</v>
      </c>
      <c r="F38" s="139">
        <v>81563</v>
      </c>
      <c r="G38" s="139">
        <v>96660</v>
      </c>
      <c r="H38" s="139"/>
      <c r="I38" s="139">
        <v>89885</v>
      </c>
      <c r="J38" s="139">
        <v>26018</v>
      </c>
      <c r="K38" s="139">
        <v>9310</v>
      </c>
      <c r="L38" s="139">
        <v>75390</v>
      </c>
      <c r="M38" s="188"/>
      <c r="O38" s="139">
        <v>31464</v>
      </c>
      <c r="P38" s="139">
        <v>16708</v>
      </c>
      <c r="Q38" s="139">
        <v>48172</v>
      </c>
      <c r="R38" s="375"/>
      <c r="S38" s="1026">
        <v>0.52</v>
      </c>
      <c r="T38" s="1026">
        <v>1.34</v>
      </c>
      <c r="U38" s="1026">
        <v>0.63</v>
      </c>
      <c r="V38" s="375"/>
      <c r="W38" s="1027">
        <v>12.35</v>
      </c>
      <c r="X38" s="375">
        <v>1996</v>
      </c>
    </row>
    <row r="39" spans="1:24" ht="12" customHeight="1" x14ac:dyDescent="0.35">
      <c r="A39" s="169">
        <v>1997</v>
      </c>
      <c r="B39" s="139">
        <v>49994</v>
      </c>
      <c r="C39" s="139">
        <v>128234</v>
      </c>
      <c r="D39" s="139">
        <v>4981</v>
      </c>
      <c r="E39" s="693">
        <v>0</v>
      </c>
      <c r="F39" s="139">
        <v>79400</v>
      </c>
      <c r="G39" s="139">
        <v>97023</v>
      </c>
      <c r="H39" s="139"/>
      <c r="I39" s="139">
        <v>90366</v>
      </c>
      <c r="J39" s="139">
        <v>29118.39</v>
      </c>
      <c r="K39" s="139">
        <v>8706</v>
      </c>
      <c r="L39" s="139">
        <v>72501</v>
      </c>
      <c r="M39" s="188"/>
      <c r="N39" s="8"/>
      <c r="O39" s="139">
        <v>29406</v>
      </c>
      <c r="P39" s="139">
        <v>20412.39</v>
      </c>
      <c r="Q39" s="139">
        <v>49818.39</v>
      </c>
      <c r="R39" s="375"/>
      <c r="S39" s="1026">
        <v>0.52</v>
      </c>
      <c r="T39" s="1026">
        <v>1.32</v>
      </c>
      <c r="U39" s="1026">
        <v>0.62</v>
      </c>
      <c r="V39" s="375"/>
      <c r="W39" s="1027">
        <v>12.01</v>
      </c>
      <c r="X39" s="375">
        <v>1997</v>
      </c>
    </row>
    <row r="40" spans="1:24" ht="12" customHeight="1" x14ac:dyDescent="0.35">
      <c r="A40" s="169">
        <v>1998</v>
      </c>
      <c r="B40" s="139">
        <v>47958</v>
      </c>
      <c r="C40" s="139">
        <v>132633</v>
      </c>
      <c r="D40" s="139">
        <v>5161</v>
      </c>
      <c r="E40" s="693">
        <v>0</v>
      </c>
      <c r="F40" s="139">
        <v>84610</v>
      </c>
      <c r="G40" s="139">
        <v>93797</v>
      </c>
      <c r="H40" s="139"/>
      <c r="I40" s="139">
        <v>86615</v>
      </c>
      <c r="J40" s="139">
        <v>24375</v>
      </c>
      <c r="K40" s="139">
        <v>11418</v>
      </c>
      <c r="L40" s="139">
        <v>72261</v>
      </c>
      <c r="M40" s="139"/>
      <c r="N40" s="139"/>
      <c r="O40" s="139">
        <v>36652</v>
      </c>
      <c r="P40" s="139">
        <v>12957</v>
      </c>
      <c r="Q40" s="139">
        <v>49609</v>
      </c>
      <c r="R40" s="375"/>
      <c r="S40" s="1026">
        <v>0.51</v>
      </c>
      <c r="T40" s="1026">
        <v>1.41</v>
      </c>
      <c r="U40" s="1026">
        <v>0.64</v>
      </c>
      <c r="V40" s="375"/>
      <c r="W40" s="1027">
        <v>15.8</v>
      </c>
      <c r="X40" s="375">
        <v>1998</v>
      </c>
    </row>
    <row r="41" spans="1:24" s="839" customFormat="1" ht="18.75" customHeight="1" x14ac:dyDescent="0.35">
      <c r="A41" s="837">
        <v>1999</v>
      </c>
      <c r="B41" s="812">
        <v>44869</v>
      </c>
      <c r="C41" s="812">
        <v>137099</v>
      </c>
      <c r="D41" s="812">
        <v>4285</v>
      </c>
      <c r="E41" s="693">
        <v>0</v>
      </c>
      <c r="F41" s="812">
        <v>91797</v>
      </c>
      <c r="G41" s="812">
        <v>88286</v>
      </c>
      <c r="H41" s="812"/>
      <c r="I41" s="812">
        <v>81195</v>
      </c>
      <c r="J41" s="812">
        <v>21730</v>
      </c>
      <c r="K41" s="812">
        <v>13896</v>
      </c>
      <c r="L41" s="812">
        <v>72436</v>
      </c>
      <c r="M41" s="1028"/>
      <c r="O41" s="812">
        <v>46928</v>
      </c>
      <c r="P41" s="812">
        <v>7834</v>
      </c>
      <c r="Q41" s="812">
        <v>54762</v>
      </c>
      <c r="R41" s="1029"/>
      <c r="S41" s="1030">
        <v>0.51</v>
      </c>
      <c r="T41" s="1030">
        <v>1.55</v>
      </c>
      <c r="U41" s="1030">
        <v>0.67</v>
      </c>
      <c r="V41" s="1029"/>
      <c r="W41" s="1031">
        <v>19.18</v>
      </c>
      <c r="X41" s="1029">
        <v>1999</v>
      </c>
    </row>
    <row r="42" spans="1:24" ht="12" customHeight="1" x14ac:dyDescent="0.35">
      <c r="A42" s="169">
        <v>2000</v>
      </c>
      <c r="B42" s="139">
        <v>54386.3</v>
      </c>
      <c r="C42" s="139">
        <v>126245</v>
      </c>
      <c r="D42" s="139">
        <v>3247</v>
      </c>
      <c r="E42" s="693">
        <v>0</v>
      </c>
      <c r="F42" s="139">
        <v>92917.19</v>
      </c>
      <c r="G42" s="139">
        <v>88013.26</v>
      </c>
      <c r="H42" s="139"/>
      <c r="I42" s="139">
        <v>81129.55</v>
      </c>
      <c r="J42" s="139">
        <v>20676.63</v>
      </c>
      <c r="K42" s="139">
        <v>14212.14</v>
      </c>
      <c r="L42" s="139">
        <v>71944.460000000006</v>
      </c>
      <c r="M42" s="139"/>
      <c r="N42" s="139"/>
      <c r="O42" s="139">
        <v>38530.89</v>
      </c>
      <c r="P42" s="139">
        <v>6464.49</v>
      </c>
      <c r="Q42" s="139">
        <v>44995.38</v>
      </c>
      <c r="R42" s="375"/>
      <c r="S42" s="1026">
        <v>0.62</v>
      </c>
      <c r="T42" s="1026">
        <v>1.43</v>
      </c>
      <c r="U42" s="1026">
        <v>0.74</v>
      </c>
      <c r="V42" s="375"/>
      <c r="W42" s="1027">
        <v>19.75</v>
      </c>
      <c r="X42" s="375">
        <f>A42</f>
        <v>2000</v>
      </c>
    </row>
    <row r="43" spans="1:24" ht="12" customHeight="1" x14ac:dyDescent="0.35">
      <c r="A43" s="169">
        <v>2001</v>
      </c>
      <c r="B43" s="139">
        <v>53551.43</v>
      </c>
      <c r="C43" s="139">
        <v>116678.39</v>
      </c>
      <c r="D43" s="139">
        <v>2921</v>
      </c>
      <c r="E43" s="693">
        <v>0</v>
      </c>
      <c r="F43" s="139">
        <v>86929.74</v>
      </c>
      <c r="G43" s="139">
        <v>83342.83</v>
      </c>
      <c r="H43" s="139"/>
      <c r="I43" s="139">
        <v>77050.679999999993</v>
      </c>
      <c r="J43" s="139">
        <v>19087.689999999999</v>
      </c>
      <c r="K43" s="139">
        <v>17233.96</v>
      </c>
      <c r="L43" s="139">
        <v>71354.36</v>
      </c>
      <c r="M43" s="139"/>
      <c r="N43" s="139"/>
      <c r="O43" s="139">
        <v>33378.31</v>
      </c>
      <c r="P43" s="139">
        <v>1853.73</v>
      </c>
      <c r="Q43" s="139">
        <v>35232.04</v>
      </c>
      <c r="R43" s="1032"/>
      <c r="S43" s="1026">
        <v>0.64</v>
      </c>
      <c r="T43" s="1026">
        <v>1.4</v>
      </c>
      <c r="U43" s="1026">
        <v>0.75</v>
      </c>
      <c r="V43" s="375"/>
      <c r="W43" s="1027">
        <v>24.15</v>
      </c>
      <c r="X43" s="375">
        <f t="shared" ref="X43:X58" si="0">A43</f>
        <v>2001</v>
      </c>
    </row>
    <row r="44" spans="1:24" ht="12" customHeight="1" x14ac:dyDescent="0.35">
      <c r="A44" s="169">
        <v>2002</v>
      </c>
      <c r="B44" s="139">
        <v>56967.92</v>
      </c>
      <c r="C44" s="139">
        <v>115944.25</v>
      </c>
      <c r="D44" s="139">
        <v>2673</v>
      </c>
      <c r="E44" s="693">
        <v>0</v>
      </c>
      <c r="F44" s="139">
        <v>87143.71</v>
      </c>
      <c r="G44" s="139">
        <v>84783.91</v>
      </c>
      <c r="H44" s="139"/>
      <c r="I44" s="139">
        <v>78318.77</v>
      </c>
      <c r="J44" s="139">
        <v>23444.23</v>
      </c>
      <c r="K44" s="139">
        <v>14900.41</v>
      </c>
      <c r="L44" s="139">
        <v>70556.59</v>
      </c>
      <c r="M44" s="139"/>
      <c r="N44" s="139"/>
      <c r="O44" s="139">
        <v>30175.8</v>
      </c>
      <c r="P44" s="139">
        <v>8543.82</v>
      </c>
      <c r="Q44" s="139">
        <v>38719.620000000003</v>
      </c>
      <c r="R44" s="375"/>
      <c r="S44" s="1026">
        <v>0.67</v>
      </c>
      <c r="T44" s="1026">
        <v>1.37</v>
      </c>
      <c r="U44" s="1026">
        <v>0.75</v>
      </c>
      <c r="V44" s="375"/>
      <c r="W44" s="1027">
        <v>21.12</v>
      </c>
      <c r="X44" s="375">
        <f t="shared" si="0"/>
        <v>2002</v>
      </c>
    </row>
    <row r="45" spans="1:24" ht="12" customHeight="1" x14ac:dyDescent="0.35">
      <c r="A45" s="169">
        <v>2003</v>
      </c>
      <c r="B45" s="139">
        <v>54177.33</v>
      </c>
      <c r="C45" s="139">
        <v>106072.93</v>
      </c>
      <c r="D45" s="139">
        <v>2198</v>
      </c>
      <c r="E45" s="693">
        <v>0</v>
      </c>
      <c r="F45" s="139">
        <v>74897.75</v>
      </c>
      <c r="G45" s="139">
        <v>84585.01</v>
      </c>
      <c r="H45" s="139"/>
      <c r="I45" s="139">
        <v>79072.58</v>
      </c>
      <c r="J45" s="139">
        <v>23322.86</v>
      </c>
      <c r="K45" s="139">
        <v>16472.03</v>
      </c>
      <c r="L45" s="139">
        <v>71697.5</v>
      </c>
      <c r="M45" s="139"/>
      <c r="N45" s="139"/>
      <c r="O45" s="139">
        <v>20720.43</v>
      </c>
      <c r="P45" s="139">
        <v>6850.83</v>
      </c>
      <c r="Q45" s="139">
        <v>27571.26</v>
      </c>
      <c r="R45" s="375"/>
      <c r="S45" s="1026">
        <v>0.64</v>
      </c>
      <c r="T45" s="1026">
        <v>1.25</v>
      </c>
      <c r="U45" s="1026">
        <v>0.71</v>
      </c>
      <c r="V45" s="375"/>
      <c r="W45" s="1027">
        <v>22.97</v>
      </c>
      <c r="X45" s="375">
        <f t="shared" si="0"/>
        <v>2003</v>
      </c>
    </row>
    <row r="46" spans="1:24" ht="12" customHeight="1" x14ac:dyDescent="0.35">
      <c r="A46" s="169">
        <v>2004</v>
      </c>
      <c r="B46" s="139">
        <v>62516.78</v>
      </c>
      <c r="C46" s="139">
        <v>95374.02</v>
      </c>
      <c r="D46" s="139">
        <v>1938</v>
      </c>
      <c r="E46" s="693">
        <v>0</v>
      </c>
      <c r="F46" s="139">
        <v>64503.99</v>
      </c>
      <c r="G46" s="139">
        <v>89820.59</v>
      </c>
      <c r="H46" s="139"/>
      <c r="I46" s="139">
        <v>84410.7</v>
      </c>
      <c r="J46" s="139">
        <v>30494.57</v>
      </c>
      <c r="K46" s="139">
        <v>18544.72</v>
      </c>
      <c r="L46" s="139">
        <v>73648.84</v>
      </c>
      <c r="M46" s="139"/>
      <c r="N46" s="139"/>
      <c r="O46" s="139">
        <v>1987.21</v>
      </c>
      <c r="P46" s="139">
        <v>11949.85</v>
      </c>
      <c r="Q46" s="139">
        <v>13937.06</v>
      </c>
      <c r="R46" s="375"/>
      <c r="S46" s="1026">
        <v>0.7</v>
      </c>
      <c r="T46" s="1026">
        <v>1.06</v>
      </c>
      <c r="U46" s="1026">
        <v>0.68</v>
      </c>
      <c r="V46" s="375"/>
      <c r="W46" s="1027">
        <v>25.18</v>
      </c>
      <c r="X46" s="375">
        <f t="shared" si="0"/>
        <v>2004</v>
      </c>
    </row>
    <row r="47" spans="1:24" x14ac:dyDescent="0.35">
      <c r="A47" s="169">
        <v>2005</v>
      </c>
      <c r="B47" s="139">
        <v>58885.13</v>
      </c>
      <c r="C47" s="95">
        <v>84721.13</v>
      </c>
      <c r="D47" s="139">
        <v>1648</v>
      </c>
      <c r="E47" s="693">
        <v>0</v>
      </c>
      <c r="F47" s="139">
        <v>54098.71</v>
      </c>
      <c r="G47" s="139">
        <v>86134.26</v>
      </c>
      <c r="H47" s="139"/>
      <c r="I47" s="139">
        <v>80146.179999999993</v>
      </c>
      <c r="J47" s="139">
        <v>29721.91</v>
      </c>
      <c r="K47" s="139">
        <v>22480.79</v>
      </c>
      <c r="L47" s="139">
        <v>75496.33</v>
      </c>
      <c r="M47" s="139"/>
      <c r="N47" s="139"/>
      <c r="O47" s="139">
        <v>-4786.42</v>
      </c>
      <c r="P47" s="139">
        <v>7241.12</v>
      </c>
      <c r="Q47" s="139">
        <v>2454.6999999999998</v>
      </c>
      <c r="R47" s="1033"/>
      <c r="S47" s="1026">
        <v>0.68</v>
      </c>
      <c r="T47" s="1026">
        <v>0.98</v>
      </c>
      <c r="U47" s="1026">
        <v>0.64</v>
      </c>
      <c r="V47" s="8"/>
      <c r="W47" s="1027">
        <v>29.83</v>
      </c>
      <c r="X47" s="375">
        <f t="shared" si="0"/>
        <v>2005</v>
      </c>
    </row>
    <row r="48" spans="1:24" x14ac:dyDescent="0.35">
      <c r="A48" s="169">
        <v>2006</v>
      </c>
      <c r="B48" s="139">
        <v>59443.16</v>
      </c>
      <c r="C48" s="95">
        <v>76577.84</v>
      </c>
      <c r="D48" s="139">
        <v>1380</v>
      </c>
      <c r="E48" s="693">
        <v>0</v>
      </c>
      <c r="F48" s="139">
        <v>50194.62</v>
      </c>
      <c r="G48" s="139">
        <v>83213.119999999995</v>
      </c>
      <c r="H48" s="139"/>
      <c r="I48" s="139">
        <v>77960.92</v>
      </c>
      <c r="J48" s="139">
        <v>28945.02</v>
      </c>
      <c r="K48" s="139">
        <v>26836.05</v>
      </c>
      <c r="L48" s="139">
        <v>74895.850000000006</v>
      </c>
      <c r="M48" s="139"/>
      <c r="N48" s="139"/>
      <c r="O48" s="139">
        <v>-9248.5400000000009</v>
      </c>
      <c r="P48" s="139">
        <v>2108.9699999999998</v>
      </c>
      <c r="Q48" s="139">
        <v>-7139.56</v>
      </c>
      <c r="R48" s="1033"/>
      <c r="S48" s="1026">
        <v>0.71</v>
      </c>
      <c r="T48" s="1026">
        <v>0.92</v>
      </c>
      <c r="U48" s="1026">
        <v>0.66</v>
      </c>
      <c r="V48" s="8"/>
      <c r="W48" s="1027">
        <v>35.83</v>
      </c>
      <c r="X48" s="375">
        <f t="shared" si="0"/>
        <v>2006</v>
      </c>
    </row>
    <row r="49" spans="1:24" x14ac:dyDescent="0.35">
      <c r="A49" s="169">
        <v>2007</v>
      </c>
      <c r="B49" s="139">
        <v>57356.74</v>
      </c>
      <c r="C49" s="95">
        <v>76575.100000000006</v>
      </c>
      <c r="D49" s="139">
        <v>1270.77</v>
      </c>
      <c r="E49" s="693">
        <v>0</v>
      </c>
      <c r="F49" s="139">
        <v>50999.37</v>
      </c>
      <c r="G49" s="139">
        <v>81477.22</v>
      </c>
      <c r="H49" s="139"/>
      <c r="I49" s="139">
        <v>76508.88</v>
      </c>
      <c r="J49" s="139">
        <v>29983.02</v>
      </c>
      <c r="K49" s="139">
        <v>25109.51</v>
      </c>
      <c r="L49" s="139">
        <v>72748</v>
      </c>
      <c r="M49" s="139"/>
      <c r="N49" s="139"/>
      <c r="O49" s="139">
        <v>-6357.37</v>
      </c>
      <c r="P49" s="139">
        <v>4873.51</v>
      </c>
      <c r="Q49" s="139">
        <v>-1483.86</v>
      </c>
      <c r="R49" s="1033"/>
      <c r="S49" s="1026">
        <v>0.7</v>
      </c>
      <c r="T49" s="1026">
        <v>0.94</v>
      </c>
      <c r="U49" s="1026">
        <v>0.67</v>
      </c>
      <c r="V49" s="8"/>
      <c r="W49" s="1027">
        <v>34.520000000000003</v>
      </c>
      <c r="X49" s="375">
        <f t="shared" si="0"/>
        <v>2007</v>
      </c>
    </row>
    <row r="50" spans="1:24" x14ac:dyDescent="0.35">
      <c r="A50" s="169">
        <v>2008</v>
      </c>
      <c r="B50" s="139">
        <v>60334.86</v>
      </c>
      <c r="C50" s="95">
        <v>71788.84</v>
      </c>
      <c r="D50" s="139">
        <v>1247.7</v>
      </c>
      <c r="E50" s="693">
        <v>0</v>
      </c>
      <c r="F50" s="139">
        <v>48235.360000000001</v>
      </c>
      <c r="G50" s="139">
        <v>81033.600000000006</v>
      </c>
      <c r="H50" s="139"/>
      <c r="I50" s="139">
        <v>75857.97</v>
      </c>
      <c r="J50" s="139">
        <v>28803.22</v>
      </c>
      <c r="K50" s="139">
        <v>23740.98</v>
      </c>
      <c r="L50" s="139">
        <v>70264.11</v>
      </c>
      <c r="M50" s="139"/>
      <c r="N50" s="139"/>
      <c r="O50" s="139">
        <v>-12099.5</v>
      </c>
      <c r="P50" s="139">
        <v>5062.25</v>
      </c>
      <c r="Q50" s="139">
        <v>-7037.26</v>
      </c>
      <c r="R50" s="1033"/>
      <c r="S50" s="1026">
        <v>0.74</v>
      </c>
      <c r="T50" s="1026">
        <v>0.89</v>
      </c>
      <c r="U50" s="1026">
        <v>0.67</v>
      </c>
      <c r="V50" s="8"/>
      <c r="W50" s="1027">
        <v>33.79</v>
      </c>
      <c r="X50" s="375">
        <f t="shared" si="0"/>
        <v>2008</v>
      </c>
    </row>
    <row r="51" spans="1:24" s="839" customFormat="1" ht="18.75" customHeight="1" x14ac:dyDescent="0.35">
      <c r="A51" s="837">
        <v>2009</v>
      </c>
      <c r="B51" s="812">
        <v>55002.26</v>
      </c>
      <c r="C51" s="812">
        <v>68198.55</v>
      </c>
      <c r="D51" s="812">
        <v>1181</v>
      </c>
      <c r="E51" s="693">
        <v>0</v>
      </c>
      <c r="F51" s="812">
        <v>45350.74</v>
      </c>
      <c r="G51" s="812">
        <v>75550.559999999998</v>
      </c>
      <c r="H51" s="812"/>
      <c r="I51" s="812">
        <v>70523.41</v>
      </c>
      <c r="J51" s="812">
        <v>25491.25</v>
      </c>
      <c r="K51" s="812">
        <v>22172.39</v>
      </c>
      <c r="L51" s="812">
        <v>67059.59</v>
      </c>
      <c r="M51" s="1028"/>
      <c r="O51" s="812">
        <v>-9651.52</v>
      </c>
      <c r="P51" s="812">
        <v>3318.86</v>
      </c>
      <c r="Q51" s="812">
        <v>-6332.66</v>
      </c>
      <c r="R51" s="1029"/>
      <c r="S51" s="1030">
        <v>0.73</v>
      </c>
      <c r="T51" s="1030">
        <v>0.9</v>
      </c>
      <c r="U51" s="1030">
        <v>0.66</v>
      </c>
      <c r="V51" s="1029"/>
      <c r="W51" s="1031">
        <v>33.06</v>
      </c>
      <c r="X51" s="1029">
        <f t="shared" si="0"/>
        <v>2009</v>
      </c>
    </row>
    <row r="52" spans="1:24" ht="13.5" customHeight="1" x14ac:dyDescent="0.35">
      <c r="A52" s="169">
        <v>2010</v>
      </c>
      <c r="B52" s="139">
        <v>55064</v>
      </c>
      <c r="C52" s="95">
        <v>62961.61</v>
      </c>
      <c r="D52" s="139">
        <v>941</v>
      </c>
      <c r="E52" s="693">
        <v>0</v>
      </c>
      <c r="F52" s="139">
        <v>42064.160000000003</v>
      </c>
      <c r="G52" s="139">
        <v>73542.84</v>
      </c>
      <c r="H52" s="139"/>
      <c r="I52" s="139">
        <v>68599.25</v>
      </c>
      <c r="J52" s="139">
        <v>26065.26</v>
      </c>
      <c r="K52" s="139">
        <v>23665.09</v>
      </c>
      <c r="L52" s="139">
        <v>66295.009999999995</v>
      </c>
      <c r="M52" s="139"/>
      <c r="N52" s="139"/>
      <c r="O52" s="139">
        <v>-12999.85</v>
      </c>
      <c r="P52" s="139">
        <v>2400.16</v>
      </c>
      <c r="Q52" s="139">
        <v>-10599.68</v>
      </c>
      <c r="R52" s="1033"/>
      <c r="S52" s="1026">
        <v>0.75</v>
      </c>
      <c r="T52" s="1026">
        <v>0.86</v>
      </c>
      <c r="U52" s="1026">
        <v>0.67</v>
      </c>
      <c r="V52" s="8"/>
      <c r="W52" s="1027">
        <v>35.700000000000003</v>
      </c>
      <c r="X52" s="375">
        <f t="shared" si="0"/>
        <v>2010</v>
      </c>
    </row>
    <row r="53" spans="1:24" ht="13.5" customHeight="1" x14ac:dyDescent="0.35">
      <c r="A53" s="169">
        <v>2011</v>
      </c>
      <c r="B53" s="139">
        <v>58092.3</v>
      </c>
      <c r="C53" s="95">
        <v>51972.43</v>
      </c>
      <c r="D53" s="139">
        <v>678</v>
      </c>
      <c r="E53" s="693">
        <v>0</v>
      </c>
      <c r="F53" s="139">
        <v>33624.68</v>
      </c>
      <c r="G53" s="139">
        <v>75080.28</v>
      </c>
      <c r="H53" s="139"/>
      <c r="I53" s="139">
        <v>70121.94</v>
      </c>
      <c r="J53" s="139">
        <v>27800.41</v>
      </c>
      <c r="K53" s="139">
        <v>22655.58</v>
      </c>
      <c r="L53" s="139">
        <v>64243.22</v>
      </c>
      <c r="M53" s="139"/>
      <c r="N53" s="139"/>
      <c r="O53" s="139">
        <v>-24467.62</v>
      </c>
      <c r="P53" s="139">
        <v>5144.83</v>
      </c>
      <c r="Q53" s="139">
        <v>-19322.79</v>
      </c>
      <c r="R53" s="1033"/>
      <c r="S53" s="1026">
        <v>0.77</v>
      </c>
      <c r="T53" s="1026">
        <v>0.69</v>
      </c>
      <c r="U53" s="1026">
        <v>0.65</v>
      </c>
      <c r="V53" s="8"/>
      <c r="W53" s="1027">
        <v>35.270000000000003</v>
      </c>
      <c r="X53" s="375">
        <f t="shared" si="0"/>
        <v>2011</v>
      </c>
    </row>
    <row r="54" spans="1:24" x14ac:dyDescent="0.35">
      <c r="A54" s="169">
        <v>2012</v>
      </c>
      <c r="B54" s="139">
        <v>60475.71</v>
      </c>
      <c r="C54" s="95">
        <v>44560.81</v>
      </c>
      <c r="D54" s="139">
        <v>870</v>
      </c>
      <c r="E54" s="693">
        <v>0</v>
      </c>
      <c r="F54" s="139">
        <v>30946.23</v>
      </c>
      <c r="G54" s="139">
        <v>71839.11</v>
      </c>
      <c r="H54" s="139"/>
      <c r="I54" s="139">
        <v>67330.880000000005</v>
      </c>
      <c r="J54" s="139">
        <v>29904.34</v>
      </c>
      <c r="K54" s="139">
        <v>26206.69</v>
      </c>
      <c r="L54" s="139">
        <v>63047.78</v>
      </c>
      <c r="M54" s="139"/>
      <c r="N54" s="139"/>
      <c r="O54" s="139">
        <v>-29529.49</v>
      </c>
      <c r="P54" s="139">
        <v>3697.65</v>
      </c>
      <c r="Q54" s="139">
        <v>-25831.84</v>
      </c>
      <c r="R54" s="1033"/>
      <c r="S54" s="1026">
        <v>0.84</v>
      </c>
      <c r="T54" s="1026">
        <v>0.62</v>
      </c>
      <c r="U54" s="1026">
        <v>0.69</v>
      </c>
      <c r="V54" s="8"/>
      <c r="W54" s="1027">
        <v>41.57</v>
      </c>
      <c r="X54" s="375">
        <f t="shared" si="0"/>
        <v>2012</v>
      </c>
    </row>
    <row r="55" spans="1:24" x14ac:dyDescent="0.35">
      <c r="A55" s="169">
        <v>2013</v>
      </c>
      <c r="B55" s="139">
        <v>58966.74</v>
      </c>
      <c r="C55" s="95">
        <v>41100.800000000003</v>
      </c>
      <c r="D55" s="139">
        <v>1003.3</v>
      </c>
      <c r="E55" s="693">
        <v>454.41</v>
      </c>
      <c r="F55" s="139">
        <v>33105.17</v>
      </c>
      <c r="G55" s="139">
        <v>65971.89</v>
      </c>
      <c r="H55" s="139"/>
      <c r="I55" s="139">
        <v>61638.1</v>
      </c>
      <c r="J55" s="139">
        <v>26909.7</v>
      </c>
      <c r="K55" s="139">
        <v>28417.54</v>
      </c>
      <c r="L55" s="139">
        <v>62397.03</v>
      </c>
      <c r="M55" s="139"/>
      <c r="N55" s="139"/>
      <c r="O55" s="139">
        <v>-25861.57</v>
      </c>
      <c r="P55" s="139">
        <v>-1507.85</v>
      </c>
      <c r="Q55" s="139">
        <v>-27369.42</v>
      </c>
      <c r="R55" s="1033"/>
      <c r="S55" s="1026">
        <v>0.89</v>
      </c>
      <c r="T55" s="1026">
        <v>0.62</v>
      </c>
      <c r="U55" s="1026">
        <v>0.81</v>
      </c>
      <c r="V55" s="8"/>
      <c r="W55" s="1027">
        <v>45.54</v>
      </c>
      <c r="X55" s="375">
        <f t="shared" si="0"/>
        <v>2013</v>
      </c>
    </row>
    <row r="56" spans="1:24" x14ac:dyDescent="0.35">
      <c r="A56" s="169">
        <v>2014</v>
      </c>
      <c r="B56" s="139">
        <v>53637.55</v>
      </c>
      <c r="C56" s="95">
        <v>40327.75</v>
      </c>
      <c r="D56" s="139">
        <v>1013.5</v>
      </c>
      <c r="E56" s="693">
        <v>399.83</v>
      </c>
      <c r="F56" s="139">
        <v>30868.9</v>
      </c>
      <c r="G56" s="139">
        <v>61062.55</v>
      </c>
      <c r="H56" s="139"/>
      <c r="I56" s="139">
        <v>57193.65</v>
      </c>
      <c r="J56" s="139">
        <v>22748.26</v>
      </c>
      <c r="K56" s="139">
        <v>29384.42</v>
      </c>
      <c r="L56" s="139">
        <v>62852.49</v>
      </c>
      <c r="M56" s="139"/>
      <c r="N56" s="139"/>
      <c r="O56" s="139">
        <v>-22768.65</v>
      </c>
      <c r="P56" s="139">
        <v>-6636.16</v>
      </c>
      <c r="Q56" s="139">
        <v>-29404.81</v>
      </c>
      <c r="R56" s="1033"/>
      <c r="S56" s="1026">
        <v>0.88</v>
      </c>
      <c r="T56" s="1026">
        <v>0.66</v>
      </c>
      <c r="U56" s="1026">
        <v>0.77</v>
      </c>
      <c r="V56" s="8"/>
      <c r="W56" s="1027">
        <v>46.75</v>
      </c>
      <c r="X56" s="375">
        <f t="shared" si="0"/>
        <v>2014</v>
      </c>
    </row>
    <row r="57" spans="1:24" x14ac:dyDescent="0.35">
      <c r="A57" s="169">
        <v>2015</v>
      </c>
      <c r="B57" s="139">
        <v>50599</v>
      </c>
      <c r="C57" s="95">
        <v>45698.12</v>
      </c>
      <c r="D57" s="139">
        <v>962.13</v>
      </c>
      <c r="E57" s="693">
        <v>410.39</v>
      </c>
      <c r="F57" s="139">
        <v>33709.43</v>
      </c>
      <c r="G57" s="139">
        <v>61390.82</v>
      </c>
      <c r="H57" s="139"/>
      <c r="I57" s="139">
        <v>57576.74</v>
      </c>
      <c r="J57" s="139">
        <v>22926.25</v>
      </c>
      <c r="K57" s="139">
        <v>32289.82</v>
      </c>
      <c r="L57" s="139">
        <v>64835.37</v>
      </c>
      <c r="M57" s="139"/>
      <c r="N57" s="139"/>
      <c r="O57" s="139">
        <v>-16889.580000000002</v>
      </c>
      <c r="P57" s="139">
        <v>-9363.57</v>
      </c>
      <c r="Q57" s="139">
        <v>-26253.15</v>
      </c>
      <c r="R57" s="1033"/>
      <c r="S57" s="1026">
        <v>0.82</v>
      </c>
      <c r="T57" s="1026">
        <v>0.74</v>
      </c>
      <c r="U57" s="1026">
        <v>0.74</v>
      </c>
      <c r="V57" s="8"/>
      <c r="W57" s="1027">
        <v>49.8</v>
      </c>
      <c r="X57" s="375">
        <f t="shared" si="0"/>
        <v>2015</v>
      </c>
    </row>
    <row r="58" spans="1:24" x14ac:dyDescent="0.35">
      <c r="A58" s="169">
        <v>2016</v>
      </c>
      <c r="B58" s="139">
        <v>48789.06</v>
      </c>
      <c r="C58" s="95">
        <v>47872.07</v>
      </c>
      <c r="D58" s="139">
        <v>966.37</v>
      </c>
      <c r="E58" s="693">
        <v>427.49</v>
      </c>
      <c r="F58" s="139">
        <v>34855.78</v>
      </c>
      <c r="G58" s="139">
        <v>60395.44</v>
      </c>
      <c r="H58" s="139"/>
      <c r="I58" s="139">
        <v>56625.55</v>
      </c>
      <c r="J58" s="139">
        <v>24264.58</v>
      </c>
      <c r="K58" s="139">
        <v>35142.589999999997</v>
      </c>
      <c r="L58" s="139">
        <v>66193.5</v>
      </c>
      <c r="M58" s="139"/>
      <c r="N58" s="139"/>
      <c r="O58" s="139">
        <v>-13933.28</v>
      </c>
      <c r="P58" s="139">
        <v>-10878.01</v>
      </c>
      <c r="Q58" s="139">
        <v>-24811.29</v>
      </c>
      <c r="R58" s="1033"/>
      <c r="S58" s="1026">
        <v>0.81</v>
      </c>
      <c r="T58" s="1026">
        <v>0.79</v>
      </c>
      <c r="U58" s="1026">
        <v>0.73</v>
      </c>
      <c r="V58" s="8"/>
      <c r="W58" s="1027">
        <v>53.09</v>
      </c>
      <c r="X58" s="375">
        <f t="shared" si="0"/>
        <v>2016</v>
      </c>
    </row>
    <row r="59" spans="1:24" x14ac:dyDescent="0.35">
      <c r="A59" s="169">
        <v>2017</v>
      </c>
      <c r="B59" s="139">
        <v>53290.81</v>
      </c>
      <c r="C59" s="95">
        <v>47049.29</v>
      </c>
      <c r="D59" s="139">
        <v>835.68</v>
      </c>
      <c r="E59" s="693">
        <v>418.96</v>
      </c>
      <c r="F59" s="139">
        <v>38318.839999999997</v>
      </c>
      <c r="G59" s="139">
        <v>60256.6</v>
      </c>
      <c r="H59" s="139"/>
      <c r="I59" s="139">
        <v>56406.63</v>
      </c>
      <c r="J59" s="139">
        <v>23128.45</v>
      </c>
      <c r="K59" s="139">
        <v>34634.22</v>
      </c>
      <c r="L59" s="139">
        <v>67317.87</v>
      </c>
      <c r="M59" s="139"/>
      <c r="N59" s="139"/>
      <c r="O59" s="139">
        <v>-14971.97</v>
      </c>
      <c r="P59" s="139">
        <v>-11505.77</v>
      </c>
      <c r="Q59" s="139">
        <v>-26477.74</v>
      </c>
      <c r="R59" s="1033"/>
      <c r="S59" s="1026">
        <v>0.88</v>
      </c>
      <c r="T59" s="1026">
        <v>0.78</v>
      </c>
      <c r="U59" s="1026">
        <v>0.81</v>
      </c>
      <c r="V59" s="8"/>
      <c r="W59" s="1027">
        <v>51.45</v>
      </c>
      <c r="X59" s="375">
        <v>2017</v>
      </c>
    </row>
    <row r="60" spans="1:24" x14ac:dyDescent="0.35">
      <c r="A60" s="169">
        <v>2018</v>
      </c>
      <c r="B60" s="139">
        <v>52282.94</v>
      </c>
      <c r="C60" s="95">
        <v>51550.720000000001</v>
      </c>
      <c r="D60" s="139">
        <v>1529.77</v>
      </c>
      <c r="E60" s="693">
        <v>363.18</v>
      </c>
      <c r="F60" s="139">
        <v>44507.91</v>
      </c>
      <c r="G60" s="139">
        <v>58697.25</v>
      </c>
      <c r="H60" s="139"/>
      <c r="I60" s="139">
        <v>54871.01</v>
      </c>
      <c r="J60" s="139">
        <v>22259.75</v>
      </c>
      <c r="K60" s="139">
        <v>35187.68</v>
      </c>
      <c r="L60" s="139">
        <v>66394.27</v>
      </c>
      <c r="M60" s="139"/>
      <c r="N60" s="139"/>
      <c r="O60" s="139">
        <v>-7775.03</v>
      </c>
      <c r="P60" s="139">
        <v>-12927.93</v>
      </c>
      <c r="Q60" s="139">
        <v>-20702.96</v>
      </c>
      <c r="R60" s="1033"/>
      <c r="S60" s="1026">
        <v>0.89</v>
      </c>
      <c r="T60" s="1026">
        <v>0.88</v>
      </c>
      <c r="U60" s="1026">
        <v>0.86</v>
      </c>
      <c r="V60" s="8"/>
      <c r="W60" s="1027">
        <v>53</v>
      </c>
      <c r="X60" s="375">
        <v>2018</v>
      </c>
    </row>
    <row r="61" spans="1:24" x14ac:dyDescent="0.35">
      <c r="A61" s="169">
        <v>2019</v>
      </c>
      <c r="B61" s="139">
        <v>51488.92</v>
      </c>
      <c r="C61" s="95">
        <v>52856.18</v>
      </c>
      <c r="D61" s="139">
        <v>1471.92</v>
      </c>
      <c r="E61" s="693">
        <v>367.81</v>
      </c>
      <c r="F61" s="139">
        <v>44939.38</v>
      </c>
      <c r="G61" s="139">
        <v>59139.58</v>
      </c>
      <c r="H61" s="139"/>
      <c r="I61" s="139">
        <v>55502.14</v>
      </c>
      <c r="J61" s="139">
        <v>20625.43</v>
      </c>
      <c r="K61" s="139">
        <v>32741.51</v>
      </c>
      <c r="L61" s="139">
        <v>64803.25</v>
      </c>
      <c r="M61" s="139"/>
      <c r="N61" s="139"/>
      <c r="O61" s="139">
        <v>-6549.54</v>
      </c>
      <c r="P61" s="139">
        <v>-12116.08</v>
      </c>
      <c r="Q61" s="139">
        <v>-18665.62</v>
      </c>
      <c r="R61" s="1033"/>
      <c r="S61" s="1026">
        <v>0.87</v>
      </c>
      <c r="T61" s="1026">
        <v>0.89</v>
      </c>
      <c r="U61" s="1026">
        <v>0.85</v>
      </c>
      <c r="V61" s="8"/>
      <c r="W61" s="1027">
        <v>50.52</v>
      </c>
      <c r="X61" s="375">
        <v>2019</v>
      </c>
    </row>
    <row r="62" spans="1:24" ht="16" thickBot="1" x14ac:dyDescent="0.4">
      <c r="A62" s="773">
        <v>2020</v>
      </c>
      <c r="B62" s="1034">
        <v>39309.11</v>
      </c>
      <c r="C62" s="1034">
        <v>49361.5</v>
      </c>
      <c r="D62" s="1034">
        <v>1416.52</v>
      </c>
      <c r="E62" s="1034">
        <v>376.24</v>
      </c>
      <c r="F62" s="1034">
        <v>39856.58</v>
      </c>
      <c r="G62" s="1034">
        <v>48232.6</v>
      </c>
      <c r="H62" s="1034"/>
      <c r="I62" s="1034">
        <v>45275.11</v>
      </c>
      <c r="J62" s="1034">
        <v>18574.66</v>
      </c>
      <c r="K62" s="1034">
        <v>24454.51</v>
      </c>
      <c r="L62" s="1034">
        <v>49193.47</v>
      </c>
      <c r="M62" s="1035"/>
      <c r="N62" s="1036"/>
      <c r="O62" s="1034">
        <v>547.47</v>
      </c>
      <c r="P62" s="1034">
        <v>-5879.85</v>
      </c>
      <c r="Q62" s="1034">
        <v>-5332.38</v>
      </c>
      <c r="R62" s="1037"/>
      <c r="S62" s="1038">
        <v>0.81</v>
      </c>
      <c r="T62" s="1038">
        <v>1.02</v>
      </c>
      <c r="U62" s="1038">
        <v>0.81</v>
      </c>
      <c r="V62" s="1037"/>
      <c r="W62" s="1039">
        <v>49.71</v>
      </c>
      <c r="X62" s="1040">
        <v>2020</v>
      </c>
    </row>
    <row r="63" spans="1:24" ht="16" thickTop="1" x14ac:dyDescent="0.35">
      <c r="A63" s="169"/>
      <c r="B63" s="139"/>
      <c r="C63" s="95"/>
      <c r="D63" s="139"/>
      <c r="E63" s="139"/>
      <c r="F63" s="139"/>
      <c r="G63" s="139"/>
      <c r="H63" s="139"/>
      <c r="I63" s="139"/>
      <c r="J63" s="139"/>
      <c r="K63" s="139"/>
      <c r="L63" s="139"/>
      <c r="M63" s="139"/>
      <c r="N63" s="139"/>
      <c r="O63" s="139"/>
      <c r="P63" s="139"/>
      <c r="Q63" s="139"/>
      <c r="R63" s="1033"/>
      <c r="S63" s="1026"/>
      <c r="T63" s="1026"/>
      <c r="U63" s="1026"/>
      <c r="V63" s="8"/>
      <c r="W63" s="1027"/>
      <c r="X63" s="375"/>
    </row>
    <row r="64" spans="1:24" s="410" customFormat="1" ht="12.5" x14ac:dyDescent="0.25">
      <c r="A64" s="1041" t="s">
        <v>1053</v>
      </c>
      <c r="B64" s="366"/>
      <c r="C64" s="366"/>
      <c r="D64" s="366"/>
      <c r="E64" s="366"/>
      <c r="F64" s="366"/>
      <c r="G64" s="366"/>
      <c r="H64" s="366"/>
      <c r="I64" s="366"/>
      <c r="J64" s="366"/>
      <c r="O64" s="368"/>
      <c r="P64" s="1042"/>
      <c r="Q64" s="366"/>
      <c r="R64" s="366"/>
      <c r="S64" s="366"/>
      <c r="T64" s="366"/>
      <c r="U64" s="366"/>
      <c r="V64" s="366"/>
      <c r="W64" s="366"/>
    </row>
    <row r="65" spans="1:23" s="410" customFormat="1" ht="12.5" x14ac:dyDescent="0.25">
      <c r="A65" s="1041" t="s">
        <v>1054</v>
      </c>
      <c r="B65" s="366"/>
      <c r="C65" s="366"/>
      <c r="D65" s="366"/>
      <c r="E65" s="366"/>
      <c r="F65" s="366"/>
      <c r="G65" s="366"/>
      <c r="H65" s="366"/>
      <c r="I65" s="366"/>
      <c r="J65" s="366"/>
      <c r="O65" s="931"/>
    </row>
    <row r="66" spans="1:23" s="410" customFormat="1" ht="12.5" x14ac:dyDescent="0.25">
      <c r="A66" s="1041" t="s">
        <v>1055</v>
      </c>
      <c r="B66" s="366"/>
      <c r="C66" s="366"/>
      <c r="D66" s="366"/>
      <c r="E66" s="366"/>
      <c r="F66" s="366"/>
      <c r="G66" s="366"/>
      <c r="H66" s="366"/>
      <c r="I66" s="366"/>
      <c r="J66" s="366"/>
    </row>
    <row r="67" spans="1:23" s="410" customFormat="1" ht="12.5" x14ac:dyDescent="0.25">
      <c r="A67" s="1041" t="s">
        <v>1056</v>
      </c>
      <c r="B67" s="366"/>
      <c r="C67" s="366"/>
      <c r="D67" s="366"/>
      <c r="E67" s="366"/>
      <c r="F67" s="366"/>
      <c r="G67" s="366"/>
      <c r="H67" s="366"/>
      <c r="I67" s="366"/>
      <c r="J67" s="366"/>
    </row>
    <row r="68" spans="1:23" s="410" customFormat="1" ht="12.5" x14ac:dyDescent="0.25">
      <c r="A68" s="1041" t="s">
        <v>1057</v>
      </c>
      <c r="B68" s="366"/>
      <c r="C68" s="366"/>
      <c r="D68" s="366"/>
      <c r="E68" s="366"/>
      <c r="F68" s="366"/>
      <c r="G68" s="366"/>
      <c r="H68" s="366"/>
      <c r="I68" s="366"/>
      <c r="J68" s="366"/>
    </row>
    <row r="69" spans="1:23" s="410" customFormat="1" x14ac:dyDescent="0.35">
      <c r="A69" s="1"/>
    </row>
    <row r="71" spans="1:23" x14ac:dyDescent="0.35">
      <c r="B71" s="445"/>
      <c r="C71" s="445"/>
      <c r="D71" s="445"/>
      <c r="E71" s="445"/>
      <c r="F71" s="445"/>
      <c r="G71" s="445"/>
      <c r="H71" s="445"/>
      <c r="I71" s="445"/>
      <c r="J71" s="445"/>
      <c r="K71" s="445"/>
      <c r="L71" s="445"/>
      <c r="M71" s="445"/>
      <c r="N71" s="445"/>
      <c r="O71" s="445"/>
      <c r="P71" s="445"/>
      <c r="Q71" s="445"/>
      <c r="R71" s="445"/>
      <c r="S71" s="445"/>
      <c r="T71" s="445"/>
      <c r="U71" s="445"/>
      <c r="V71" s="445"/>
      <c r="W71" s="445"/>
    </row>
    <row r="72" spans="1:23" x14ac:dyDescent="0.35">
      <c r="B72" s="445"/>
      <c r="C72" s="445"/>
      <c r="D72" s="445"/>
      <c r="E72" s="445"/>
      <c r="F72" s="445"/>
      <c r="G72" s="445"/>
      <c r="H72" s="445"/>
      <c r="I72" s="445"/>
      <c r="J72" s="445"/>
      <c r="K72" s="445"/>
      <c r="L72" s="445"/>
      <c r="M72" s="445"/>
      <c r="N72" s="445"/>
      <c r="O72" s="445"/>
      <c r="P72" s="445"/>
      <c r="Q72" s="445"/>
      <c r="R72" s="445"/>
      <c r="S72" s="445"/>
      <c r="T72" s="445"/>
      <c r="U72" s="445"/>
      <c r="V72" s="445"/>
      <c r="W72" s="445"/>
    </row>
    <row r="73" spans="1:23" x14ac:dyDescent="0.35">
      <c r="B73" s="445"/>
      <c r="C73" s="445"/>
      <c r="D73" s="445"/>
      <c r="E73" s="445"/>
      <c r="F73" s="445"/>
      <c r="G73" s="445"/>
      <c r="H73" s="445"/>
      <c r="I73" s="445"/>
      <c r="J73" s="445"/>
      <c r="K73" s="445"/>
      <c r="L73" s="445"/>
      <c r="M73" s="445"/>
      <c r="N73" s="445"/>
      <c r="O73" s="445"/>
      <c r="P73" s="445"/>
      <c r="Q73" s="445"/>
      <c r="R73" s="445"/>
      <c r="S73" s="445"/>
      <c r="T73" s="445"/>
      <c r="U73" s="445"/>
      <c r="V73" s="445"/>
      <c r="W73" s="445"/>
    </row>
    <row r="74" spans="1:23" x14ac:dyDescent="0.35">
      <c r="B74" s="445"/>
      <c r="C74" s="445"/>
      <c r="D74" s="445"/>
      <c r="E74" s="445"/>
      <c r="F74" s="445"/>
      <c r="G74" s="445"/>
      <c r="H74" s="445"/>
      <c r="I74" s="445"/>
      <c r="J74" s="445"/>
      <c r="K74" s="445"/>
      <c r="L74" s="445"/>
      <c r="M74" s="445"/>
      <c r="N74" s="445"/>
      <c r="O74" s="445"/>
      <c r="P74" s="445"/>
      <c r="Q74" s="445"/>
      <c r="R74" s="445"/>
      <c r="S74" s="445"/>
      <c r="T74" s="445"/>
      <c r="U74" s="445"/>
      <c r="V74" s="445"/>
      <c r="W74" s="445"/>
    </row>
    <row r="75" spans="1:23" x14ac:dyDescent="0.35">
      <c r="B75" s="445"/>
      <c r="C75" s="445"/>
      <c r="D75" s="445"/>
      <c r="E75" s="445"/>
      <c r="F75" s="445"/>
      <c r="G75" s="445"/>
      <c r="H75" s="445"/>
      <c r="I75" s="445"/>
      <c r="J75" s="445"/>
      <c r="K75" s="445"/>
      <c r="L75" s="445"/>
      <c r="M75" s="445"/>
      <c r="N75" s="445"/>
      <c r="O75" s="445"/>
      <c r="P75" s="445"/>
      <c r="Q75" s="445"/>
      <c r="R75" s="445"/>
      <c r="S75" s="445"/>
      <c r="T75" s="445"/>
      <c r="U75" s="445"/>
      <c r="V75" s="445"/>
      <c r="W75" s="445"/>
    </row>
    <row r="76" spans="1:23" x14ac:dyDescent="0.35">
      <c r="B76" s="445"/>
      <c r="C76" s="445"/>
      <c r="D76" s="445"/>
      <c r="E76" s="445"/>
      <c r="F76" s="445"/>
      <c r="G76" s="445"/>
      <c r="H76" s="445"/>
      <c r="I76" s="445"/>
      <c r="J76" s="445"/>
      <c r="K76" s="445"/>
      <c r="L76" s="445"/>
      <c r="M76" s="445"/>
      <c r="N76" s="445"/>
      <c r="O76" s="445"/>
      <c r="P76" s="445"/>
      <c r="Q76" s="445"/>
      <c r="R76" s="445"/>
      <c r="S76" s="445"/>
      <c r="T76" s="445"/>
      <c r="U76" s="445"/>
      <c r="V76" s="445"/>
      <c r="W76" s="445"/>
    </row>
    <row r="77" spans="1:23" x14ac:dyDescent="0.35">
      <c r="B77" s="445"/>
      <c r="C77" s="445"/>
      <c r="D77" s="445"/>
      <c r="E77" s="445"/>
      <c r="F77" s="445"/>
      <c r="G77" s="445"/>
      <c r="H77" s="445"/>
      <c r="I77" s="445"/>
      <c r="J77" s="445"/>
      <c r="K77" s="445"/>
      <c r="L77" s="445"/>
      <c r="M77" s="445"/>
      <c r="N77" s="445"/>
      <c r="O77" s="445"/>
      <c r="P77" s="445"/>
      <c r="Q77" s="445"/>
      <c r="R77" s="445"/>
      <c r="S77" s="445"/>
      <c r="T77" s="445"/>
      <c r="U77" s="445"/>
      <c r="V77" s="445"/>
      <c r="W77" s="445"/>
    </row>
    <row r="78" spans="1:23" x14ac:dyDescent="0.35">
      <c r="B78" s="445"/>
      <c r="C78" s="445"/>
      <c r="D78" s="445"/>
      <c r="E78" s="445"/>
      <c r="F78" s="445"/>
      <c r="G78" s="445"/>
      <c r="H78" s="445"/>
      <c r="I78" s="445"/>
      <c r="J78" s="445"/>
      <c r="K78" s="445"/>
      <c r="L78" s="445"/>
      <c r="M78" s="445"/>
      <c r="N78" s="445"/>
      <c r="O78" s="445"/>
      <c r="P78" s="445"/>
      <c r="Q78" s="445"/>
      <c r="R78" s="445"/>
      <c r="S78" s="445"/>
      <c r="T78" s="445"/>
      <c r="U78" s="445"/>
      <c r="V78" s="445"/>
      <c r="W78" s="445"/>
    </row>
    <row r="79" spans="1:23" x14ac:dyDescent="0.35">
      <c r="B79" s="445"/>
      <c r="C79" s="445"/>
      <c r="D79" s="445"/>
      <c r="E79" s="445"/>
      <c r="F79" s="445"/>
      <c r="G79" s="445"/>
      <c r="H79" s="445"/>
      <c r="I79" s="445"/>
      <c r="J79" s="445"/>
      <c r="K79" s="445"/>
      <c r="L79" s="445"/>
      <c r="M79" s="445"/>
      <c r="N79" s="445"/>
      <c r="O79" s="445"/>
      <c r="P79" s="445"/>
      <c r="Q79" s="445"/>
      <c r="R79" s="445"/>
      <c r="S79" s="445"/>
      <c r="T79" s="445"/>
      <c r="U79" s="445"/>
      <c r="V79" s="445"/>
      <c r="W79" s="445"/>
    </row>
    <row r="80" spans="1:23" x14ac:dyDescent="0.35">
      <c r="B80" s="445"/>
      <c r="C80" s="445"/>
      <c r="D80" s="445"/>
      <c r="E80" s="445"/>
      <c r="F80" s="445"/>
      <c r="G80" s="445"/>
      <c r="H80" s="445"/>
      <c r="I80" s="445"/>
      <c r="J80" s="445"/>
      <c r="K80" s="445"/>
      <c r="L80" s="445"/>
      <c r="M80" s="445"/>
      <c r="N80" s="445"/>
      <c r="O80" s="445"/>
      <c r="P80" s="445"/>
      <c r="Q80" s="445"/>
      <c r="R80" s="445"/>
      <c r="S80" s="445"/>
      <c r="T80" s="445"/>
      <c r="U80" s="445"/>
      <c r="V80" s="445"/>
      <c r="W80" s="445"/>
    </row>
    <row r="81" spans="2:23" x14ac:dyDescent="0.35">
      <c r="B81" s="445"/>
      <c r="C81" s="445"/>
      <c r="D81" s="445"/>
      <c r="E81" s="445"/>
      <c r="F81" s="445"/>
      <c r="G81" s="445"/>
      <c r="H81" s="445"/>
      <c r="I81" s="445"/>
      <c r="J81" s="445"/>
      <c r="K81" s="445"/>
      <c r="L81" s="445"/>
      <c r="M81" s="445"/>
      <c r="N81" s="445"/>
      <c r="O81" s="445"/>
      <c r="P81" s="445"/>
      <c r="Q81" s="445"/>
      <c r="R81" s="445"/>
      <c r="S81" s="445"/>
      <c r="T81" s="445"/>
      <c r="U81" s="445"/>
      <c r="V81" s="445"/>
      <c r="W81" s="445"/>
    </row>
    <row r="82" spans="2:23" x14ac:dyDescent="0.35">
      <c r="B82" s="445"/>
      <c r="C82" s="445"/>
      <c r="D82" s="445"/>
      <c r="E82" s="445"/>
      <c r="F82" s="445"/>
      <c r="G82" s="445"/>
      <c r="H82" s="445"/>
      <c r="I82" s="445"/>
      <c r="J82" s="445"/>
      <c r="K82" s="445"/>
      <c r="L82" s="445"/>
      <c r="M82" s="445"/>
      <c r="N82" s="445"/>
      <c r="O82" s="445"/>
      <c r="P82" s="445"/>
      <c r="Q82" s="445"/>
      <c r="R82" s="445"/>
      <c r="S82" s="445"/>
      <c r="T82" s="445"/>
      <c r="U82" s="445"/>
      <c r="V82" s="445"/>
      <c r="W82" s="445"/>
    </row>
    <row r="83" spans="2:23" x14ac:dyDescent="0.35">
      <c r="B83" s="445"/>
      <c r="C83" s="445"/>
      <c r="D83" s="445"/>
      <c r="E83" s="445"/>
      <c r="F83" s="445"/>
      <c r="G83" s="445"/>
      <c r="H83" s="445"/>
      <c r="I83" s="445"/>
      <c r="J83" s="445"/>
      <c r="K83" s="445"/>
      <c r="L83" s="445"/>
      <c r="M83" s="445"/>
      <c r="N83" s="445"/>
      <c r="O83" s="445"/>
      <c r="P83" s="445"/>
      <c r="Q83" s="445"/>
      <c r="R83" s="445"/>
      <c r="S83" s="445"/>
      <c r="T83" s="445"/>
      <c r="U83" s="445"/>
      <c r="V83" s="445"/>
      <c r="W83" s="445"/>
    </row>
    <row r="84" spans="2:23" x14ac:dyDescent="0.35">
      <c r="B84" s="445"/>
      <c r="C84" s="445"/>
      <c r="D84" s="445"/>
      <c r="E84" s="445"/>
      <c r="F84" s="445"/>
      <c r="G84" s="445"/>
      <c r="H84" s="445"/>
      <c r="I84" s="445"/>
      <c r="J84" s="445"/>
      <c r="K84" s="445"/>
      <c r="L84" s="445"/>
      <c r="M84" s="445"/>
      <c r="N84" s="445"/>
      <c r="O84" s="445"/>
      <c r="P84" s="445"/>
      <c r="Q84" s="445"/>
      <c r="R84" s="445"/>
      <c r="S84" s="445"/>
      <c r="T84" s="445"/>
      <c r="U84" s="445"/>
      <c r="V84" s="445"/>
      <c r="W84" s="445"/>
    </row>
    <row r="85" spans="2:23" x14ac:dyDescent="0.35">
      <c r="B85" s="445"/>
      <c r="C85" s="445"/>
      <c r="D85" s="445"/>
      <c r="E85" s="445"/>
      <c r="F85" s="445"/>
      <c r="G85" s="445"/>
      <c r="H85" s="445"/>
      <c r="I85" s="445"/>
      <c r="J85" s="445"/>
      <c r="K85" s="445"/>
      <c r="L85" s="445"/>
      <c r="M85" s="445"/>
      <c r="N85" s="445"/>
      <c r="O85" s="445"/>
      <c r="P85" s="445"/>
      <c r="Q85" s="445"/>
      <c r="R85" s="445"/>
      <c r="S85" s="445"/>
      <c r="T85" s="445"/>
      <c r="U85" s="445"/>
      <c r="V85" s="445"/>
      <c r="W85" s="445"/>
    </row>
    <row r="86" spans="2:23" x14ac:dyDescent="0.35">
      <c r="B86" s="445"/>
      <c r="C86" s="445"/>
      <c r="D86" s="445"/>
      <c r="E86" s="445"/>
      <c r="F86" s="445"/>
      <c r="G86" s="445"/>
      <c r="H86" s="445"/>
      <c r="I86" s="445"/>
      <c r="J86" s="445"/>
      <c r="K86" s="445"/>
      <c r="L86" s="445"/>
      <c r="M86" s="445"/>
      <c r="N86" s="445"/>
      <c r="O86" s="445"/>
      <c r="P86" s="445"/>
      <c r="Q86" s="445"/>
      <c r="R86" s="445"/>
      <c r="S86" s="445"/>
      <c r="T86" s="445"/>
      <c r="U86" s="445"/>
      <c r="V86" s="445"/>
      <c r="W86" s="445"/>
    </row>
    <row r="87" spans="2:23" x14ac:dyDescent="0.35">
      <c r="B87" s="445"/>
      <c r="C87" s="445"/>
      <c r="D87" s="445"/>
      <c r="E87" s="445"/>
      <c r="F87" s="445"/>
      <c r="G87" s="445"/>
      <c r="H87" s="445"/>
      <c r="I87" s="445"/>
      <c r="J87" s="445"/>
      <c r="K87" s="445"/>
      <c r="L87" s="445"/>
      <c r="M87" s="445"/>
      <c r="N87" s="445"/>
      <c r="O87" s="445"/>
      <c r="P87" s="445"/>
      <c r="Q87" s="445"/>
      <c r="R87" s="445"/>
      <c r="S87" s="445"/>
      <c r="T87" s="445"/>
      <c r="U87" s="445"/>
      <c r="V87" s="445"/>
      <c r="W87" s="445"/>
    </row>
    <row r="88" spans="2:23" x14ac:dyDescent="0.35">
      <c r="B88" s="445"/>
      <c r="C88" s="445"/>
      <c r="D88" s="445"/>
      <c r="E88" s="445"/>
      <c r="F88" s="445"/>
      <c r="G88" s="445"/>
      <c r="H88" s="445"/>
      <c r="I88" s="445"/>
      <c r="J88" s="445"/>
      <c r="K88" s="445"/>
      <c r="L88" s="445"/>
      <c r="M88" s="445"/>
      <c r="N88" s="445"/>
      <c r="O88" s="445"/>
      <c r="P88" s="445"/>
      <c r="Q88" s="445"/>
      <c r="R88" s="445"/>
      <c r="S88" s="445"/>
      <c r="T88" s="445"/>
      <c r="U88" s="445"/>
      <c r="V88" s="445"/>
      <c r="W88" s="445"/>
    </row>
    <row r="89" spans="2:23" x14ac:dyDescent="0.35">
      <c r="B89" s="445"/>
      <c r="C89" s="445"/>
      <c r="D89" s="445"/>
      <c r="E89" s="445"/>
      <c r="F89" s="445"/>
      <c r="G89" s="445"/>
      <c r="H89" s="445"/>
      <c r="I89" s="445"/>
      <c r="J89" s="445"/>
      <c r="K89" s="445"/>
      <c r="L89" s="445"/>
      <c r="M89" s="445"/>
      <c r="N89" s="445"/>
      <c r="O89" s="445"/>
      <c r="P89" s="445"/>
      <c r="Q89" s="445"/>
      <c r="R89" s="445"/>
      <c r="S89" s="445"/>
      <c r="T89" s="445"/>
      <c r="U89" s="445"/>
      <c r="V89" s="445"/>
      <c r="W89" s="445"/>
    </row>
    <row r="90" spans="2:23" x14ac:dyDescent="0.35">
      <c r="B90" s="445"/>
      <c r="C90" s="445"/>
      <c r="D90" s="445"/>
      <c r="E90" s="445"/>
      <c r="F90" s="445"/>
      <c r="G90" s="445"/>
      <c r="H90" s="445"/>
      <c r="I90" s="445"/>
      <c r="J90" s="445"/>
      <c r="K90" s="445"/>
      <c r="L90" s="445"/>
      <c r="M90" s="445"/>
      <c r="N90" s="445"/>
      <c r="O90" s="445"/>
      <c r="P90" s="445"/>
      <c r="Q90" s="445"/>
      <c r="R90" s="445"/>
      <c r="S90" s="445"/>
      <c r="T90" s="445"/>
      <c r="U90" s="445"/>
      <c r="V90" s="445"/>
      <c r="W90" s="445"/>
    </row>
    <row r="91" spans="2:23" x14ac:dyDescent="0.35">
      <c r="B91" s="445"/>
      <c r="C91" s="445"/>
      <c r="D91" s="445"/>
      <c r="E91" s="445"/>
      <c r="F91" s="445"/>
      <c r="G91" s="445"/>
      <c r="H91" s="445"/>
      <c r="I91" s="445"/>
      <c r="J91" s="445"/>
      <c r="K91" s="445"/>
      <c r="L91" s="445"/>
      <c r="M91" s="445"/>
      <c r="N91" s="445"/>
      <c r="O91" s="445"/>
      <c r="P91" s="445"/>
      <c r="Q91" s="445"/>
      <c r="R91" s="445"/>
      <c r="S91" s="445"/>
      <c r="T91" s="445"/>
      <c r="U91" s="445"/>
      <c r="V91" s="445"/>
      <c r="W91" s="445"/>
    </row>
    <row r="92" spans="2:23" x14ac:dyDescent="0.35">
      <c r="B92" s="445"/>
      <c r="C92" s="445"/>
      <c r="D92" s="445"/>
      <c r="E92" s="445"/>
      <c r="F92" s="445"/>
      <c r="G92" s="445"/>
      <c r="H92" s="445"/>
      <c r="I92" s="445"/>
      <c r="J92" s="445"/>
      <c r="K92" s="445"/>
      <c r="L92" s="445"/>
      <c r="M92" s="445"/>
      <c r="N92" s="445"/>
      <c r="O92" s="445"/>
      <c r="P92" s="445"/>
      <c r="Q92" s="445"/>
      <c r="R92" s="445"/>
      <c r="S92" s="445"/>
      <c r="T92" s="445"/>
      <c r="U92" s="445"/>
      <c r="V92" s="445"/>
      <c r="W92" s="445"/>
    </row>
    <row r="93" spans="2:23" x14ac:dyDescent="0.35">
      <c r="B93" s="445"/>
      <c r="C93" s="445"/>
      <c r="D93" s="445"/>
      <c r="E93" s="445"/>
      <c r="F93" s="445"/>
      <c r="G93" s="445"/>
      <c r="H93" s="445"/>
      <c r="I93" s="445"/>
      <c r="J93" s="445"/>
      <c r="K93" s="445"/>
      <c r="L93" s="445"/>
      <c r="M93" s="445"/>
      <c r="N93" s="445"/>
      <c r="O93" s="445"/>
      <c r="P93" s="445"/>
      <c r="Q93" s="445"/>
      <c r="R93" s="445"/>
      <c r="S93" s="445"/>
      <c r="T93" s="445"/>
      <c r="U93" s="445"/>
      <c r="V93" s="445"/>
      <c r="W93" s="445"/>
    </row>
    <row r="94" spans="2:23" x14ac:dyDescent="0.35">
      <c r="B94" s="445"/>
      <c r="C94" s="445"/>
      <c r="D94" s="445"/>
      <c r="E94" s="445"/>
      <c r="F94" s="445"/>
      <c r="G94" s="445"/>
      <c r="H94" s="445"/>
      <c r="I94" s="445"/>
      <c r="J94" s="445"/>
      <c r="K94" s="445"/>
      <c r="L94" s="445"/>
      <c r="M94" s="445"/>
      <c r="N94" s="445"/>
      <c r="O94" s="445"/>
      <c r="P94" s="445"/>
      <c r="Q94" s="445"/>
      <c r="R94" s="445"/>
      <c r="S94" s="445"/>
      <c r="T94" s="445"/>
      <c r="U94" s="445"/>
      <c r="V94" s="445"/>
      <c r="W94" s="445"/>
    </row>
    <row r="95" spans="2:23" x14ac:dyDescent="0.35">
      <c r="B95" s="445"/>
      <c r="C95" s="445"/>
      <c r="D95" s="445"/>
      <c r="E95" s="445"/>
      <c r="F95" s="445"/>
      <c r="G95" s="445"/>
      <c r="H95" s="445"/>
      <c r="I95" s="445"/>
      <c r="J95" s="445"/>
      <c r="K95" s="445"/>
      <c r="L95" s="445"/>
      <c r="M95" s="445"/>
      <c r="N95" s="445"/>
      <c r="O95" s="445"/>
      <c r="P95" s="445"/>
      <c r="Q95" s="445"/>
      <c r="R95" s="445"/>
      <c r="S95" s="445"/>
      <c r="T95" s="445"/>
      <c r="U95" s="445"/>
      <c r="V95" s="445"/>
      <c r="W95" s="445"/>
    </row>
    <row r="96" spans="2:23" x14ac:dyDescent="0.35">
      <c r="B96" s="445"/>
      <c r="C96" s="445"/>
      <c r="D96" s="445"/>
      <c r="E96" s="445"/>
      <c r="F96" s="445"/>
      <c r="G96" s="445"/>
      <c r="H96" s="445"/>
      <c r="I96" s="445"/>
      <c r="J96" s="445"/>
      <c r="K96" s="445"/>
      <c r="L96" s="445"/>
      <c r="M96" s="445"/>
      <c r="N96" s="445"/>
      <c r="O96" s="445"/>
      <c r="P96" s="445"/>
      <c r="Q96" s="445"/>
      <c r="R96" s="445"/>
      <c r="S96" s="445"/>
      <c r="T96" s="445"/>
      <c r="U96" s="445"/>
      <c r="V96" s="445"/>
      <c r="W96" s="445"/>
    </row>
    <row r="97" spans="2:23" x14ac:dyDescent="0.35">
      <c r="B97" s="445"/>
      <c r="C97" s="445"/>
      <c r="D97" s="445"/>
      <c r="E97" s="445"/>
      <c r="F97" s="445"/>
      <c r="G97" s="445"/>
      <c r="H97" s="445"/>
      <c r="I97" s="445"/>
      <c r="J97" s="445"/>
      <c r="K97" s="445"/>
      <c r="L97" s="445"/>
      <c r="M97" s="445"/>
      <c r="N97" s="445"/>
      <c r="O97" s="445"/>
      <c r="P97" s="445"/>
      <c r="Q97" s="445"/>
      <c r="R97" s="445"/>
      <c r="S97" s="445"/>
      <c r="T97" s="445"/>
      <c r="U97" s="445"/>
      <c r="V97" s="445"/>
      <c r="W97" s="445"/>
    </row>
    <row r="98" spans="2:23" x14ac:dyDescent="0.35">
      <c r="B98" s="445"/>
      <c r="C98" s="445"/>
      <c r="D98" s="445"/>
      <c r="E98" s="445"/>
      <c r="F98" s="445"/>
      <c r="G98" s="445"/>
      <c r="H98" s="445"/>
      <c r="I98" s="445"/>
      <c r="J98" s="445"/>
      <c r="K98" s="445"/>
      <c r="L98" s="445"/>
      <c r="M98" s="445"/>
      <c r="N98" s="445"/>
      <c r="O98" s="445"/>
      <c r="P98" s="445"/>
      <c r="Q98" s="445"/>
      <c r="R98" s="445"/>
      <c r="S98" s="445"/>
      <c r="T98" s="445"/>
      <c r="U98" s="445"/>
      <c r="V98" s="445"/>
      <c r="W98" s="445"/>
    </row>
    <row r="99" spans="2:23" x14ac:dyDescent="0.35">
      <c r="B99" s="445"/>
      <c r="C99" s="445"/>
      <c r="D99" s="445"/>
      <c r="E99" s="445"/>
      <c r="F99" s="445"/>
      <c r="G99" s="445"/>
      <c r="H99" s="445"/>
      <c r="I99" s="445"/>
      <c r="J99" s="445"/>
      <c r="K99" s="445"/>
      <c r="L99" s="445"/>
      <c r="M99" s="445"/>
      <c r="N99" s="445"/>
      <c r="O99" s="445"/>
      <c r="P99" s="445"/>
      <c r="Q99" s="445"/>
      <c r="R99" s="445"/>
      <c r="S99" s="445"/>
      <c r="T99" s="445"/>
      <c r="U99" s="445"/>
      <c r="V99" s="445"/>
      <c r="W99" s="445"/>
    </row>
    <row r="100" spans="2:23" x14ac:dyDescent="0.3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row>
    <row r="101" spans="2:23" x14ac:dyDescent="0.3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row>
    <row r="102" spans="2:23" x14ac:dyDescent="0.3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row>
    <row r="103" spans="2:23" x14ac:dyDescent="0.3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row>
    <row r="104" spans="2:23" x14ac:dyDescent="0.3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row>
    <row r="105" spans="2:23" x14ac:dyDescent="0.3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row>
    <row r="106" spans="2:23" x14ac:dyDescent="0.3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row>
    <row r="107" spans="2:23" x14ac:dyDescent="0.3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row>
    <row r="108" spans="2:23" x14ac:dyDescent="0.3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row>
    <row r="109" spans="2:23" x14ac:dyDescent="0.3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row>
    <row r="110" spans="2:23" x14ac:dyDescent="0.3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row>
    <row r="111" spans="2:23" x14ac:dyDescent="0.3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row>
    <row r="112" spans="2:23" x14ac:dyDescent="0.35">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row>
    <row r="113" spans="2:23" x14ac:dyDescent="0.35">
      <c r="B113" s="445"/>
      <c r="C113" s="445"/>
      <c r="D113" s="445"/>
      <c r="E113" s="445"/>
      <c r="F113" s="445"/>
      <c r="G113" s="445"/>
      <c r="H113" s="445"/>
      <c r="I113" s="445"/>
      <c r="J113" s="445"/>
      <c r="K113" s="445"/>
      <c r="L113" s="445"/>
      <c r="M113" s="445"/>
      <c r="N113" s="445"/>
      <c r="O113" s="445"/>
      <c r="P113" s="445"/>
      <c r="Q113" s="445"/>
      <c r="R113" s="445"/>
      <c r="S113" s="445"/>
      <c r="T113" s="445"/>
      <c r="U113" s="445"/>
      <c r="V113" s="445"/>
      <c r="W113" s="445"/>
    </row>
    <row r="114" spans="2:23" x14ac:dyDescent="0.35">
      <c r="B114" s="445"/>
      <c r="C114" s="445"/>
      <c r="D114" s="445"/>
      <c r="E114" s="445"/>
      <c r="F114" s="445"/>
      <c r="G114" s="445"/>
      <c r="H114" s="445"/>
      <c r="I114" s="445"/>
      <c r="J114" s="445"/>
      <c r="K114" s="445"/>
      <c r="L114" s="445"/>
      <c r="M114" s="445"/>
      <c r="N114" s="445"/>
      <c r="O114" s="445"/>
      <c r="P114" s="445"/>
      <c r="Q114" s="445"/>
      <c r="R114" s="445"/>
      <c r="S114" s="445"/>
      <c r="T114" s="445"/>
      <c r="U114" s="445"/>
      <c r="V114" s="445"/>
      <c r="W114" s="445"/>
    </row>
    <row r="115" spans="2:23" x14ac:dyDescent="0.35">
      <c r="B115" s="445"/>
      <c r="C115" s="445"/>
      <c r="D115" s="445"/>
      <c r="E115" s="445"/>
      <c r="F115" s="445"/>
      <c r="G115" s="445"/>
      <c r="H115" s="445"/>
      <c r="I115" s="445"/>
      <c r="J115" s="445"/>
      <c r="K115" s="445"/>
      <c r="L115" s="445"/>
      <c r="M115" s="445"/>
      <c r="N115" s="445"/>
      <c r="O115" s="445"/>
      <c r="P115" s="445"/>
      <c r="Q115" s="445"/>
      <c r="R115" s="445"/>
      <c r="S115" s="445"/>
      <c r="T115" s="445"/>
      <c r="U115" s="445"/>
      <c r="V115" s="445"/>
      <c r="W115" s="445"/>
    </row>
    <row r="116" spans="2:23" x14ac:dyDescent="0.35">
      <c r="B116" s="445"/>
      <c r="C116" s="445"/>
      <c r="D116" s="445"/>
      <c r="E116" s="445"/>
      <c r="F116" s="445"/>
      <c r="G116" s="445"/>
      <c r="H116" s="445"/>
      <c r="I116" s="445"/>
      <c r="J116" s="445"/>
      <c r="K116" s="445"/>
      <c r="L116" s="445"/>
      <c r="M116" s="445"/>
      <c r="N116" s="445"/>
      <c r="O116" s="445"/>
      <c r="P116" s="445"/>
      <c r="Q116" s="445"/>
      <c r="R116" s="445"/>
      <c r="S116" s="445"/>
      <c r="T116" s="445"/>
      <c r="U116" s="445"/>
      <c r="V116" s="445"/>
      <c r="W116" s="445"/>
    </row>
    <row r="117" spans="2:23" x14ac:dyDescent="0.35">
      <c r="B117" s="445"/>
      <c r="C117" s="445"/>
      <c r="D117" s="445"/>
      <c r="E117" s="445"/>
      <c r="F117" s="445"/>
      <c r="G117" s="445"/>
      <c r="H117" s="445"/>
      <c r="I117" s="445"/>
      <c r="J117" s="445"/>
      <c r="K117" s="445"/>
      <c r="L117" s="445"/>
      <c r="M117" s="445"/>
      <c r="N117" s="445"/>
      <c r="O117" s="445"/>
      <c r="P117" s="445"/>
      <c r="Q117" s="445"/>
      <c r="R117" s="445"/>
      <c r="S117" s="445"/>
      <c r="T117" s="445"/>
      <c r="U117" s="445"/>
      <c r="V117" s="445"/>
      <c r="W117" s="445"/>
    </row>
    <row r="118" spans="2:23" x14ac:dyDescent="0.35">
      <c r="B118" s="445"/>
      <c r="C118" s="445"/>
      <c r="D118" s="445"/>
      <c r="E118" s="445"/>
      <c r="F118" s="445"/>
      <c r="G118" s="445"/>
      <c r="H118" s="445"/>
      <c r="I118" s="445"/>
      <c r="J118" s="445"/>
      <c r="K118" s="445"/>
      <c r="L118" s="445"/>
      <c r="M118" s="445"/>
      <c r="N118" s="445"/>
      <c r="O118" s="445"/>
      <c r="P118" s="445"/>
      <c r="Q118" s="445"/>
      <c r="R118" s="445"/>
      <c r="S118" s="445"/>
      <c r="T118" s="445"/>
      <c r="U118" s="445"/>
      <c r="V118" s="445"/>
      <c r="W118" s="445"/>
    </row>
    <row r="119" spans="2:23" x14ac:dyDescent="0.35">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row>
    <row r="120" spans="2:23" x14ac:dyDescent="0.35">
      <c r="B120" s="445"/>
      <c r="C120" s="445"/>
      <c r="D120" s="445"/>
      <c r="E120" s="445"/>
      <c r="F120" s="445"/>
      <c r="G120" s="445"/>
      <c r="H120" s="445"/>
      <c r="I120" s="445"/>
      <c r="J120" s="445"/>
      <c r="K120" s="445"/>
      <c r="L120" s="445"/>
      <c r="M120" s="445"/>
      <c r="N120" s="445"/>
      <c r="O120" s="445"/>
      <c r="P120" s="445"/>
      <c r="Q120" s="445"/>
      <c r="R120" s="445"/>
      <c r="S120" s="445"/>
      <c r="T120" s="445"/>
      <c r="U120" s="445"/>
      <c r="V120" s="445"/>
      <c r="W120" s="445"/>
    </row>
    <row r="121" spans="2:23" x14ac:dyDescent="0.35">
      <c r="B121" s="445"/>
      <c r="C121" s="445"/>
      <c r="D121" s="445"/>
      <c r="E121" s="445"/>
      <c r="F121" s="445"/>
      <c r="G121" s="445"/>
      <c r="H121" s="445"/>
      <c r="I121" s="445"/>
      <c r="J121" s="445"/>
      <c r="K121" s="445"/>
      <c r="L121" s="445"/>
      <c r="M121" s="445"/>
      <c r="N121" s="445"/>
      <c r="O121" s="445"/>
      <c r="P121" s="445"/>
      <c r="Q121" s="445"/>
      <c r="R121" s="445"/>
      <c r="S121" s="445"/>
      <c r="T121" s="445"/>
      <c r="U121" s="445"/>
      <c r="V121" s="445"/>
      <c r="W121" s="445"/>
    </row>
    <row r="122" spans="2:23" x14ac:dyDescent="0.35">
      <c r="B122" s="445"/>
      <c r="C122" s="445"/>
      <c r="D122" s="445"/>
      <c r="E122" s="445"/>
      <c r="F122" s="445"/>
      <c r="G122" s="445"/>
      <c r="H122" s="445"/>
      <c r="I122" s="445"/>
      <c r="J122" s="445"/>
      <c r="K122" s="445"/>
      <c r="L122" s="445"/>
      <c r="M122" s="445"/>
      <c r="N122" s="445"/>
      <c r="O122" s="445"/>
      <c r="P122" s="445"/>
      <c r="Q122" s="445"/>
      <c r="R122" s="445"/>
      <c r="S122" s="445"/>
      <c r="T122" s="445"/>
      <c r="U122" s="445"/>
      <c r="V122" s="445"/>
      <c r="W122" s="445"/>
    </row>
    <row r="123" spans="2:23" x14ac:dyDescent="0.35">
      <c r="B123" s="445"/>
      <c r="C123" s="445"/>
      <c r="D123" s="445"/>
      <c r="E123" s="445"/>
      <c r="F123" s="445"/>
      <c r="G123" s="445"/>
      <c r="H123" s="445"/>
      <c r="I123" s="445"/>
      <c r="J123" s="445"/>
      <c r="K123" s="445"/>
      <c r="L123" s="445"/>
      <c r="M123" s="445"/>
      <c r="N123" s="445"/>
      <c r="O123" s="445"/>
      <c r="P123" s="445"/>
      <c r="Q123" s="445"/>
      <c r="R123" s="445"/>
      <c r="S123" s="445"/>
      <c r="T123" s="445"/>
      <c r="U123" s="445"/>
      <c r="V123" s="445"/>
      <c r="W123" s="445"/>
    </row>
    <row r="124" spans="2:23" x14ac:dyDescent="0.35">
      <c r="B124" s="445"/>
      <c r="C124" s="445"/>
      <c r="D124" s="445"/>
      <c r="E124" s="445"/>
      <c r="F124" s="445"/>
      <c r="G124" s="445"/>
      <c r="H124" s="445"/>
      <c r="I124" s="445"/>
      <c r="J124" s="445"/>
      <c r="K124" s="445"/>
      <c r="L124" s="445"/>
      <c r="M124" s="445"/>
      <c r="N124" s="445"/>
      <c r="O124" s="445"/>
      <c r="P124" s="445"/>
      <c r="Q124" s="445"/>
      <c r="R124" s="445"/>
      <c r="S124" s="445"/>
      <c r="T124" s="445"/>
      <c r="U124" s="445"/>
      <c r="V124" s="445"/>
      <c r="W124" s="445"/>
    </row>
    <row r="125" spans="2:23" x14ac:dyDescent="0.35">
      <c r="B125" s="445"/>
      <c r="C125" s="445"/>
      <c r="D125" s="445"/>
      <c r="E125" s="445"/>
      <c r="F125" s="445"/>
      <c r="G125" s="445"/>
      <c r="H125" s="445"/>
      <c r="I125" s="445"/>
      <c r="J125" s="445"/>
      <c r="K125" s="445"/>
      <c r="L125" s="445"/>
      <c r="M125" s="445"/>
      <c r="N125" s="445"/>
      <c r="O125" s="445"/>
      <c r="P125" s="445"/>
      <c r="Q125" s="445"/>
      <c r="R125" s="445"/>
      <c r="S125" s="445"/>
      <c r="T125" s="445"/>
      <c r="U125" s="445"/>
      <c r="V125" s="445"/>
      <c r="W125" s="445"/>
    </row>
    <row r="126" spans="2:23" x14ac:dyDescent="0.35">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row>
    <row r="127" spans="2:23" x14ac:dyDescent="0.35">
      <c r="B127" s="445"/>
      <c r="C127" s="445"/>
      <c r="D127" s="445"/>
      <c r="E127" s="445"/>
      <c r="F127" s="445"/>
      <c r="G127" s="445"/>
      <c r="H127" s="445"/>
      <c r="I127" s="445"/>
      <c r="J127" s="445"/>
      <c r="K127" s="445"/>
      <c r="L127" s="445"/>
      <c r="M127" s="445"/>
      <c r="N127" s="445"/>
      <c r="O127" s="445"/>
      <c r="P127" s="445"/>
      <c r="Q127" s="445"/>
      <c r="R127" s="445"/>
      <c r="S127" s="445"/>
      <c r="T127" s="445"/>
      <c r="U127" s="445"/>
      <c r="V127" s="445"/>
      <c r="W127" s="445"/>
    </row>
    <row r="128" spans="2:23" x14ac:dyDescent="0.35">
      <c r="B128" s="445"/>
      <c r="C128" s="445"/>
      <c r="D128" s="445"/>
      <c r="E128" s="445"/>
      <c r="F128" s="445"/>
      <c r="G128" s="445"/>
      <c r="H128" s="445"/>
      <c r="I128" s="445"/>
      <c r="J128" s="445"/>
      <c r="K128" s="445"/>
      <c r="L128" s="445"/>
      <c r="M128" s="445"/>
      <c r="N128" s="445"/>
      <c r="O128" s="445"/>
      <c r="P128" s="445"/>
      <c r="Q128" s="445"/>
      <c r="R128" s="445"/>
      <c r="S128" s="445"/>
      <c r="T128" s="445"/>
      <c r="U128" s="445"/>
      <c r="V128" s="445"/>
      <c r="W128" s="445"/>
    </row>
    <row r="129" spans="2:23" x14ac:dyDescent="0.35">
      <c r="B129" s="445"/>
      <c r="C129" s="445"/>
      <c r="D129" s="445"/>
      <c r="E129" s="445"/>
      <c r="F129" s="445"/>
      <c r="G129" s="445"/>
      <c r="H129" s="445"/>
      <c r="I129" s="445"/>
      <c r="J129" s="445"/>
      <c r="K129" s="445"/>
      <c r="L129" s="445"/>
      <c r="M129" s="445"/>
      <c r="N129" s="445"/>
      <c r="O129" s="445"/>
      <c r="P129" s="445"/>
      <c r="Q129" s="445"/>
      <c r="R129" s="445"/>
      <c r="S129" s="445"/>
      <c r="T129" s="445"/>
      <c r="U129" s="445"/>
      <c r="V129" s="445"/>
      <c r="W129" s="445"/>
    </row>
    <row r="130" spans="2:23" x14ac:dyDescent="0.35">
      <c r="B130" s="445"/>
      <c r="C130" s="445"/>
      <c r="D130" s="445"/>
      <c r="E130" s="445"/>
      <c r="F130" s="445"/>
      <c r="G130" s="445"/>
      <c r="H130" s="445"/>
      <c r="I130" s="445"/>
      <c r="J130" s="445"/>
      <c r="K130" s="445"/>
      <c r="L130" s="445"/>
      <c r="M130" s="445"/>
      <c r="N130" s="445"/>
      <c r="O130" s="445"/>
      <c r="P130" s="445"/>
      <c r="Q130" s="445"/>
      <c r="R130" s="445"/>
      <c r="S130" s="445"/>
      <c r="T130" s="445"/>
      <c r="U130" s="445"/>
      <c r="V130" s="445"/>
      <c r="W130" s="445"/>
    </row>
    <row r="131" spans="2:23" x14ac:dyDescent="0.35">
      <c r="B131" s="445"/>
      <c r="C131" s="445"/>
      <c r="D131" s="445"/>
      <c r="E131" s="445"/>
      <c r="F131" s="445"/>
      <c r="G131" s="445"/>
      <c r="H131" s="445"/>
      <c r="I131" s="445"/>
      <c r="J131" s="445"/>
      <c r="K131" s="445"/>
      <c r="L131" s="445"/>
      <c r="M131" s="445"/>
      <c r="N131" s="445"/>
      <c r="O131" s="445"/>
      <c r="P131" s="445"/>
      <c r="Q131" s="445"/>
      <c r="R131" s="445"/>
      <c r="S131" s="445"/>
      <c r="T131" s="445"/>
      <c r="U131" s="445"/>
      <c r="V131" s="445"/>
      <c r="W131" s="445"/>
    </row>
    <row r="132" spans="2:23" x14ac:dyDescent="0.35">
      <c r="B132" s="445"/>
      <c r="C132" s="445"/>
      <c r="D132" s="445"/>
      <c r="E132" s="445"/>
      <c r="F132" s="445"/>
      <c r="G132" s="445"/>
      <c r="H132" s="445"/>
      <c r="I132" s="445"/>
      <c r="J132" s="445"/>
      <c r="K132" s="445"/>
      <c r="L132" s="445"/>
      <c r="M132" s="445"/>
      <c r="N132" s="445"/>
      <c r="O132" s="445"/>
      <c r="P132" s="445"/>
      <c r="Q132" s="445"/>
      <c r="R132" s="445"/>
      <c r="S132" s="445"/>
      <c r="T132" s="445"/>
      <c r="U132" s="445"/>
      <c r="V132" s="445"/>
      <c r="W132" s="445"/>
    </row>
    <row r="133" spans="2:23" x14ac:dyDescent="0.35">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row>
    <row r="134" spans="2:23" x14ac:dyDescent="0.35">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row>
    <row r="135" spans="2:23" x14ac:dyDescent="0.35">
      <c r="B135" s="445"/>
      <c r="C135" s="445"/>
      <c r="D135" s="445"/>
      <c r="E135" s="445"/>
      <c r="F135" s="445"/>
      <c r="G135" s="445"/>
      <c r="H135" s="445"/>
      <c r="I135" s="445"/>
      <c r="J135" s="445"/>
      <c r="K135" s="445"/>
      <c r="L135" s="445"/>
      <c r="M135" s="445"/>
      <c r="N135" s="445"/>
      <c r="O135" s="445"/>
      <c r="P135" s="445"/>
      <c r="Q135" s="445"/>
      <c r="R135" s="445"/>
      <c r="S135" s="445"/>
      <c r="T135" s="445"/>
      <c r="U135" s="445"/>
      <c r="V135" s="445"/>
      <c r="W135" s="445"/>
    </row>
    <row r="136" spans="2:23" x14ac:dyDescent="0.35">
      <c r="B136" s="445"/>
      <c r="C136" s="445"/>
      <c r="D136" s="445"/>
      <c r="E136" s="445"/>
      <c r="F136" s="445"/>
      <c r="G136" s="445"/>
      <c r="H136" s="445"/>
      <c r="I136" s="445"/>
      <c r="J136" s="445"/>
      <c r="K136" s="445"/>
      <c r="L136" s="445"/>
      <c r="M136" s="445"/>
      <c r="N136" s="445"/>
      <c r="O136" s="445"/>
      <c r="P136" s="445"/>
      <c r="Q136" s="445"/>
      <c r="R136" s="445"/>
      <c r="S136" s="445"/>
      <c r="T136" s="445"/>
      <c r="U136" s="445"/>
      <c r="V136" s="445"/>
      <c r="W136" s="445"/>
    </row>
    <row r="137" spans="2:23" x14ac:dyDescent="0.35">
      <c r="B137" s="445"/>
      <c r="C137" s="445"/>
      <c r="D137" s="445"/>
      <c r="E137" s="445"/>
      <c r="F137" s="445"/>
      <c r="G137" s="445"/>
      <c r="H137" s="445"/>
      <c r="I137" s="445"/>
      <c r="J137" s="445"/>
      <c r="K137" s="445"/>
      <c r="L137" s="445"/>
      <c r="M137" s="445"/>
      <c r="N137" s="445"/>
      <c r="O137" s="445"/>
      <c r="P137" s="445"/>
      <c r="Q137" s="445"/>
      <c r="R137" s="445"/>
      <c r="S137" s="445"/>
      <c r="T137" s="445"/>
      <c r="U137" s="445"/>
      <c r="V137" s="445"/>
      <c r="W137" s="445"/>
    </row>
    <row r="138" spans="2:23" x14ac:dyDescent="0.35">
      <c r="B138" s="445"/>
      <c r="C138" s="445"/>
      <c r="D138" s="445"/>
      <c r="E138" s="445"/>
      <c r="F138" s="445"/>
      <c r="G138" s="445"/>
      <c r="H138" s="445"/>
      <c r="I138" s="445"/>
      <c r="J138" s="445"/>
      <c r="K138" s="445"/>
      <c r="L138" s="445"/>
      <c r="M138" s="445"/>
      <c r="N138" s="445"/>
      <c r="O138" s="445"/>
      <c r="P138" s="445"/>
      <c r="Q138" s="445"/>
      <c r="R138" s="445"/>
      <c r="S138" s="445"/>
      <c r="T138" s="445"/>
      <c r="U138" s="445"/>
      <c r="V138" s="445"/>
      <c r="W138" s="445"/>
    </row>
  </sheetData>
  <pageMargins left="0.51181102362204722" right="0.51181102362204722" top="0.51181102362204722" bottom="0.51181102362204722" header="0.27559055118110237" footer="0.27559055118110237"/>
  <pageSetup paperSize="9" scale="85" firstPageNumber="254" orientation="portrait" useFirstPageNumber="1" r:id="rId1"/>
  <headerFooter alignWithMargins="0">
    <oddFooter>&amp;C&amp;P</oddFooter>
  </headerFooter>
  <colBreaks count="1" manualBreakCount="1">
    <brk id="13" max="66"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dimension ref="A1:X118"/>
  <sheetViews>
    <sheetView zoomScale="90" zoomScaleNormal="90" zoomScaleSheetLayoutView="100" workbookViewId="0">
      <pane xSplit="1" ySplit="7" topLeftCell="B48" activePane="bottomRight" state="frozen"/>
      <selection pane="topRight"/>
      <selection pane="bottomLeft"/>
      <selection pane="bottomRight"/>
    </sheetView>
  </sheetViews>
  <sheetFormatPr defaultColWidth="7.84375" defaultRowHeight="15.5" x14ac:dyDescent="0.35"/>
  <cols>
    <col min="1" max="1" width="5.4609375" style="1" customWidth="1"/>
    <col min="2" max="2" width="7.23046875" style="112" customWidth="1"/>
    <col min="3" max="3" width="6.3046875" style="1" customWidth="1"/>
    <col min="4" max="4" width="6.07421875" style="1" customWidth="1"/>
    <col min="5" max="9" width="7.23046875" style="1" customWidth="1"/>
    <col min="10" max="10" width="8.23046875" style="112" customWidth="1"/>
    <col min="11" max="11" width="7.765625" style="112" customWidth="1"/>
    <col min="12" max="12" width="3.765625" style="1" customWidth="1"/>
    <col min="13" max="13" width="6.3046875" style="1" customWidth="1"/>
    <col min="14" max="14" width="4.69140625" style="1" customWidth="1"/>
    <col min="15" max="15" width="6.3046875" style="1" customWidth="1"/>
    <col min="16" max="16" width="8.84375" style="1" customWidth="1"/>
    <col min="17" max="17" width="1.84375" style="1" customWidth="1"/>
    <col min="18" max="18" width="6.07421875" style="1" customWidth="1"/>
    <col min="19" max="20" width="7.84375" style="1"/>
    <col min="21" max="21" width="6.765625" style="1" customWidth="1"/>
    <col min="22" max="22" width="10.53515625" style="1" customWidth="1"/>
    <col min="23" max="256" width="7.84375" style="1"/>
    <col min="257" max="257" width="5.4609375" style="1" customWidth="1"/>
    <col min="258" max="258" width="7.23046875" style="1" customWidth="1"/>
    <col min="259" max="259" width="6.3046875" style="1" customWidth="1"/>
    <col min="260" max="260" width="6.07421875" style="1" customWidth="1"/>
    <col min="261" max="265" width="7.23046875" style="1" customWidth="1"/>
    <col min="266" max="266" width="8.23046875" style="1" customWidth="1"/>
    <col min="267" max="267" width="7.765625" style="1" customWidth="1"/>
    <col min="268" max="268" width="3.765625" style="1" customWidth="1"/>
    <col min="269" max="269" width="6.3046875" style="1" customWidth="1"/>
    <col min="270" max="270" width="4.69140625" style="1" customWidth="1"/>
    <col min="271" max="271" width="6.3046875" style="1" customWidth="1"/>
    <col min="272" max="272" width="8.84375" style="1" customWidth="1"/>
    <col min="273" max="273" width="1.84375" style="1" customWidth="1"/>
    <col min="274" max="274" width="6.07421875" style="1" customWidth="1"/>
    <col min="275" max="276" width="7.84375" style="1"/>
    <col min="277" max="277" width="6.765625" style="1" customWidth="1"/>
    <col min="278" max="278" width="10.53515625" style="1" customWidth="1"/>
    <col min="279" max="512" width="7.84375" style="1"/>
    <col min="513" max="513" width="5.4609375" style="1" customWidth="1"/>
    <col min="514" max="514" width="7.23046875" style="1" customWidth="1"/>
    <col min="515" max="515" width="6.3046875" style="1" customWidth="1"/>
    <col min="516" max="516" width="6.07421875" style="1" customWidth="1"/>
    <col min="517" max="521" width="7.23046875" style="1" customWidth="1"/>
    <col min="522" max="522" width="8.23046875" style="1" customWidth="1"/>
    <col min="523" max="523" width="7.765625" style="1" customWidth="1"/>
    <col min="524" max="524" width="3.765625" style="1" customWidth="1"/>
    <col min="525" max="525" width="6.3046875" style="1" customWidth="1"/>
    <col min="526" max="526" width="4.69140625" style="1" customWidth="1"/>
    <col min="527" max="527" width="6.3046875" style="1" customWidth="1"/>
    <col min="528" max="528" width="8.84375" style="1" customWidth="1"/>
    <col min="529" max="529" width="1.84375" style="1" customWidth="1"/>
    <col min="530" max="530" width="6.07421875" style="1" customWidth="1"/>
    <col min="531" max="532" width="7.84375" style="1"/>
    <col min="533" max="533" width="6.765625" style="1" customWidth="1"/>
    <col min="534" max="534" width="10.53515625" style="1" customWidth="1"/>
    <col min="535" max="768" width="7.84375" style="1"/>
    <col min="769" max="769" width="5.4609375" style="1" customWidth="1"/>
    <col min="770" max="770" width="7.23046875" style="1" customWidth="1"/>
    <col min="771" max="771" width="6.3046875" style="1" customWidth="1"/>
    <col min="772" max="772" width="6.07421875" style="1" customWidth="1"/>
    <col min="773" max="777" width="7.23046875" style="1" customWidth="1"/>
    <col min="778" max="778" width="8.23046875" style="1" customWidth="1"/>
    <col min="779" max="779" width="7.765625" style="1" customWidth="1"/>
    <col min="780" max="780" width="3.765625" style="1" customWidth="1"/>
    <col min="781" max="781" width="6.3046875" style="1" customWidth="1"/>
    <col min="782" max="782" width="4.69140625" style="1" customWidth="1"/>
    <col min="783" max="783" width="6.3046875" style="1" customWidth="1"/>
    <col min="784" max="784" width="8.84375" style="1" customWidth="1"/>
    <col min="785" max="785" width="1.84375" style="1" customWidth="1"/>
    <col min="786" max="786" width="6.07421875" style="1" customWidth="1"/>
    <col min="787" max="788" width="7.84375" style="1"/>
    <col min="789" max="789" width="6.765625" style="1" customWidth="1"/>
    <col min="790" max="790" width="10.53515625" style="1" customWidth="1"/>
    <col min="791" max="1024" width="7.84375" style="1"/>
    <col min="1025" max="1025" width="5.4609375" style="1" customWidth="1"/>
    <col min="1026" max="1026" width="7.23046875" style="1" customWidth="1"/>
    <col min="1027" max="1027" width="6.3046875" style="1" customWidth="1"/>
    <col min="1028" max="1028" width="6.07421875" style="1" customWidth="1"/>
    <col min="1029" max="1033" width="7.23046875" style="1" customWidth="1"/>
    <col min="1034" max="1034" width="8.23046875" style="1" customWidth="1"/>
    <col min="1035" max="1035" width="7.765625" style="1" customWidth="1"/>
    <col min="1036" max="1036" width="3.765625" style="1" customWidth="1"/>
    <col min="1037" max="1037" width="6.3046875" style="1" customWidth="1"/>
    <col min="1038" max="1038" width="4.69140625" style="1" customWidth="1"/>
    <col min="1039" max="1039" width="6.3046875" style="1" customWidth="1"/>
    <col min="1040" max="1040" width="8.84375" style="1" customWidth="1"/>
    <col min="1041" max="1041" width="1.84375" style="1" customWidth="1"/>
    <col min="1042" max="1042" width="6.07421875" style="1" customWidth="1"/>
    <col min="1043" max="1044" width="7.84375" style="1"/>
    <col min="1045" max="1045" width="6.765625" style="1" customWidth="1"/>
    <col min="1046" max="1046" width="10.53515625" style="1" customWidth="1"/>
    <col min="1047" max="1280" width="7.84375" style="1"/>
    <col min="1281" max="1281" width="5.4609375" style="1" customWidth="1"/>
    <col min="1282" max="1282" width="7.23046875" style="1" customWidth="1"/>
    <col min="1283" max="1283" width="6.3046875" style="1" customWidth="1"/>
    <col min="1284" max="1284" width="6.07421875" style="1" customWidth="1"/>
    <col min="1285" max="1289" width="7.23046875" style="1" customWidth="1"/>
    <col min="1290" max="1290" width="8.23046875" style="1" customWidth="1"/>
    <col min="1291" max="1291" width="7.765625" style="1" customWidth="1"/>
    <col min="1292" max="1292" width="3.765625" style="1" customWidth="1"/>
    <col min="1293" max="1293" width="6.3046875" style="1" customWidth="1"/>
    <col min="1294" max="1294" width="4.69140625" style="1" customWidth="1"/>
    <col min="1295" max="1295" width="6.3046875" style="1" customWidth="1"/>
    <col min="1296" max="1296" width="8.84375" style="1" customWidth="1"/>
    <col min="1297" max="1297" width="1.84375" style="1" customWidth="1"/>
    <col min="1298" max="1298" width="6.07421875" style="1" customWidth="1"/>
    <col min="1299" max="1300" width="7.84375" style="1"/>
    <col min="1301" max="1301" width="6.765625" style="1" customWidth="1"/>
    <col min="1302" max="1302" width="10.53515625" style="1" customWidth="1"/>
    <col min="1303" max="1536" width="7.84375" style="1"/>
    <col min="1537" max="1537" width="5.4609375" style="1" customWidth="1"/>
    <col min="1538" max="1538" width="7.23046875" style="1" customWidth="1"/>
    <col min="1539" max="1539" width="6.3046875" style="1" customWidth="1"/>
    <col min="1540" max="1540" width="6.07421875" style="1" customWidth="1"/>
    <col min="1541" max="1545" width="7.23046875" style="1" customWidth="1"/>
    <col min="1546" max="1546" width="8.23046875" style="1" customWidth="1"/>
    <col min="1547" max="1547" width="7.765625" style="1" customWidth="1"/>
    <col min="1548" max="1548" width="3.765625" style="1" customWidth="1"/>
    <col min="1549" max="1549" width="6.3046875" style="1" customWidth="1"/>
    <col min="1550" max="1550" width="4.69140625" style="1" customWidth="1"/>
    <col min="1551" max="1551" width="6.3046875" style="1" customWidth="1"/>
    <col min="1552" max="1552" width="8.84375" style="1" customWidth="1"/>
    <col min="1553" max="1553" width="1.84375" style="1" customWidth="1"/>
    <col min="1554" max="1554" width="6.07421875" style="1" customWidth="1"/>
    <col min="1555" max="1556" width="7.84375" style="1"/>
    <col min="1557" max="1557" width="6.765625" style="1" customWidth="1"/>
    <col min="1558" max="1558" width="10.53515625" style="1" customWidth="1"/>
    <col min="1559" max="1792" width="7.84375" style="1"/>
    <col min="1793" max="1793" width="5.4609375" style="1" customWidth="1"/>
    <col min="1794" max="1794" width="7.23046875" style="1" customWidth="1"/>
    <col min="1795" max="1795" width="6.3046875" style="1" customWidth="1"/>
    <col min="1796" max="1796" width="6.07421875" style="1" customWidth="1"/>
    <col min="1797" max="1801" width="7.23046875" style="1" customWidth="1"/>
    <col min="1802" max="1802" width="8.23046875" style="1" customWidth="1"/>
    <col min="1803" max="1803" width="7.765625" style="1" customWidth="1"/>
    <col min="1804" max="1804" width="3.765625" style="1" customWidth="1"/>
    <col min="1805" max="1805" width="6.3046875" style="1" customWidth="1"/>
    <col min="1806" max="1806" width="4.69140625" style="1" customWidth="1"/>
    <col min="1807" max="1807" width="6.3046875" style="1" customWidth="1"/>
    <col min="1808" max="1808" width="8.84375" style="1" customWidth="1"/>
    <col min="1809" max="1809" width="1.84375" style="1" customWidth="1"/>
    <col min="1810" max="1810" width="6.07421875" style="1" customWidth="1"/>
    <col min="1811" max="1812" width="7.84375" style="1"/>
    <col min="1813" max="1813" width="6.765625" style="1" customWidth="1"/>
    <col min="1814" max="1814" width="10.53515625" style="1" customWidth="1"/>
    <col min="1815" max="2048" width="7.84375" style="1"/>
    <col min="2049" max="2049" width="5.4609375" style="1" customWidth="1"/>
    <col min="2050" max="2050" width="7.23046875" style="1" customWidth="1"/>
    <col min="2051" max="2051" width="6.3046875" style="1" customWidth="1"/>
    <col min="2052" max="2052" width="6.07421875" style="1" customWidth="1"/>
    <col min="2053" max="2057" width="7.23046875" style="1" customWidth="1"/>
    <col min="2058" max="2058" width="8.23046875" style="1" customWidth="1"/>
    <col min="2059" max="2059" width="7.765625" style="1" customWidth="1"/>
    <col min="2060" max="2060" width="3.765625" style="1" customWidth="1"/>
    <col min="2061" max="2061" width="6.3046875" style="1" customWidth="1"/>
    <col min="2062" max="2062" width="4.69140625" style="1" customWidth="1"/>
    <col min="2063" max="2063" width="6.3046875" style="1" customWidth="1"/>
    <col min="2064" max="2064" width="8.84375" style="1" customWidth="1"/>
    <col min="2065" max="2065" width="1.84375" style="1" customWidth="1"/>
    <col min="2066" max="2066" width="6.07421875" style="1" customWidth="1"/>
    <col min="2067" max="2068" width="7.84375" style="1"/>
    <col min="2069" max="2069" width="6.765625" style="1" customWidth="1"/>
    <col min="2070" max="2070" width="10.53515625" style="1" customWidth="1"/>
    <col min="2071" max="2304" width="7.84375" style="1"/>
    <col min="2305" max="2305" width="5.4609375" style="1" customWidth="1"/>
    <col min="2306" max="2306" width="7.23046875" style="1" customWidth="1"/>
    <col min="2307" max="2307" width="6.3046875" style="1" customWidth="1"/>
    <col min="2308" max="2308" width="6.07421875" style="1" customWidth="1"/>
    <col min="2309" max="2313" width="7.23046875" style="1" customWidth="1"/>
    <col min="2314" max="2314" width="8.23046875" style="1" customWidth="1"/>
    <col min="2315" max="2315" width="7.765625" style="1" customWidth="1"/>
    <col min="2316" max="2316" width="3.765625" style="1" customWidth="1"/>
    <col min="2317" max="2317" width="6.3046875" style="1" customWidth="1"/>
    <col min="2318" max="2318" width="4.69140625" style="1" customWidth="1"/>
    <col min="2319" max="2319" width="6.3046875" style="1" customWidth="1"/>
    <col min="2320" max="2320" width="8.84375" style="1" customWidth="1"/>
    <col min="2321" max="2321" width="1.84375" style="1" customWidth="1"/>
    <col min="2322" max="2322" width="6.07421875" style="1" customWidth="1"/>
    <col min="2323" max="2324" width="7.84375" style="1"/>
    <col min="2325" max="2325" width="6.765625" style="1" customWidth="1"/>
    <col min="2326" max="2326" width="10.53515625" style="1" customWidth="1"/>
    <col min="2327" max="2560" width="7.84375" style="1"/>
    <col min="2561" max="2561" width="5.4609375" style="1" customWidth="1"/>
    <col min="2562" max="2562" width="7.23046875" style="1" customWidth="1"/>
    <col min="2563" max="2563" width="6.3046875" style="1" customWidth="1"/>
    <col min="2564" max="2564" width="6.07421875" style="1" customWidth="1"/>
    <col min="2565" max="2569" width="7.23046875" style="1" customWidth="1"/>
    <col min="2570" max="2570" width="8.23046875" style="1" customWidth="1"/>
    <col min="2571" max="2571" width="7.765625" style="1" customWidth="1"/>
    <col min="2572" max="2572" width="3.765625" style="1" customWidth="1"/>
    <col min="2573" max="2573" width="6.3046875" style="1" customWidth="1"/>
    <col min="2574" max="2574" width="4.69140625" style="1" customWidth="1"/>
    <col min="2575" max="2575" width="6.3046875" style="1" customWidth="1"/>
    <col min="2576" max="2576" width="8.84375" style="1" customWidth="1"/>
    <col min="2577" max="2577" width="1.84375" style="1" customWidth="1"/>
    <col min="2578" max="2578" width="6.07421875" style="1" customWidth="1"/>
    <col min="2579" max="2580" width="7.84375" style="1"/>
    <col min="2581" max="2581" width="6.765625" style="1" customWidth="1"/>
    <col min="2582" max="2582" width="10.53515625" style="1" customWidth="1"/>
    <col min="2583" max="2816" width="7.84375" style="1"/>
    <col min="2817" max="2817" width="5.4609375" style="1" customWidth="1"/>
    <col min="2818" max="2818" width="7.23046875" style="1" customWidth="1"/>
    <col min="2819" max="2819" width="6.3046875" style="1" customWidth="1"/>
    <col min="2820" max="2820" width="6.07421875" style="1" customWidth="1"/>
    <col min="2821" max="2825" width="7.23046875" style="1" customWidth="1"/>
    <col min="2826" max="2826" width="8.23046875" style="1" customWidth="1"/>
    <col min="2827" max="2827" width="7.765625" style="1" customWidth="1"/>
    <col min="2828" max="2828" width="3.765625" style="1" customWidth="1"/>
    <col min="2829" max="2829" width="6.3046875" style="1" customWidth="1"/>
    <col min="2830" max="2830" width="4.69140625" style="1" customWidth="1"/>
    <col min="2831" max="2831" width="6.3046875" style="1" customWidth="1"/>
    <col min="2832" max="2832" width="8.84375" style="1" customWidth="1"/>
    <col min="2833" max="2833" width="1.84375" style="1" customWidth="1"/>
    <col min="2834" max="2834" width="6.07421875" style="1" customWidth="1"/>
    <col min="2835" max="2836" width="7.84375" style="1"/>
    <col min="2837" max="2837" width="6.765625" style="1" customWidth="1"/>
    <col min="2838" max="2838" width="10.53515625" style="1" customWidth="1"/>
    <col min="2839" max="3072" width="7.84375" style="1"/>
    <col min="3073" max="3073" width="5.4609375" style="1" customWidth="1"/>
    <col min="3074" max="3074" width="7.23046875" style="1" customWidth="1"/>
    <col min="3075" max="3075" width="6.3046875" style="1" customWidth="1"/>
    <col min="3076" max="3076" width="6.07421875" style="1" customWidth="1"/>
    <col min="3077" max="3081" width="7.23046875" style="1" customWidth="1"/>
    <col min="3082" max="3082" width="8.23046875" style="1" customWidth="1"/>
    <col min="3083" max="3083" width="7.765625" style="1" customWidth="1"/>
    <col min="3084" max="3084" width="3.765625" style="1" customWidth="1"/>
    <col min="3085" max="3085" width="6.3046875" style="1" customWidth="1"/>
    <col min="3086" max="3086" width="4.69140625" style="1" customWidth="1"/>
    <col min="3087" max="3087" width="6.3046875" style="1" customWidth="1"/>
    <col min="3088" max="3088" width="8.84375" style="1" customWidth="1"/>
    <col min="3089" max="3089" width="1.84375" style="1" customWidth="1"/>
    <col min="3090" max="3090" width="6.07421875" style="1" customWidth="1"/>
    <col min="3091" max="3092" width="7.84375" style="1"/>
    <col min="3093" max="3093" width="6.765625" style="1" customWidth="1"/>
    <col min="3094" max="3094" width="10.53515625" style="1" customWidth="1"/>
    <col min="3095" max="3328" width="7.84375" style="1"/>
    <col min="3329" max="3329" width="5.4609375" style="1" customWidth="1"/>
    <col min="3330" max="3330" width="7.23046875" style="1" customWidth="1"/>
    <col min="3331" max="3331" width="6.3046875" style="1" customWidth="1"/>
    <col min="3332" max="3332" width="6.07421875" style="1" customWidth="1"/>
    <col min="3333" max="3337" width="7.23046875" style="1" customWidth="1"/>
    <col min="3338" max="3338" width="8.23046875" style="1" customWidth="1"/>
    <col min="3339" max="3339" width="7.765625" style="1" customWidth="1"/>
    <col min="3340" max="3340" width="3.765625" style="1" customWidth="1"/>
    <col min="3341" max="3341" width="6.3046875" style="1" customWidth="1"/>
    <col min="3342" max="3342" width="4.69140625" style="1" customWidth="1"/>
    <col min="3343" max="3343" width="6.3046875" style="1" customWidth="1"/>
    <col min="3344" max="3344" width="8.84375" style="1" customWidth="1"/>
    <col min="3345" max="3345" width="1.84375" style="1" customWidth="1"/>
    <col min="3346" max="3346" width="6.07421875" style="1" customWidth="1"/>
    <col min="3347" max="3348" width="7.84375" style="1"/>
    <col min="3349" max="3349" width="6.765625" style="1" customWidth="1"/>
    <col min="3350" max="3350" width="10.53515625" style="1" customWidth="1"/>
    <col min="3351" max="3584" width="7.84375" style="1"/>
    <col min="3585" max="3585" width="5.4609375" style="1" customWidth="1"/>
    <col min="3586" max="3586" width="7.23046875" style="1" customWidth="1"/>
    <col min="3587" max="3587" width="6.3046875" style="1" customWidth="1"/>
    <col min="3588" max="3588" width="6.07421875" style="1" customWidth="1"/>
    <col min="3589" max="3593" width="7.23046875" style="1" customWidth="1"/>
    <col min="3594" max="3594" width="8.23046875" style="1" customWidth="1"/>
    <col min="3595" max="3595" width="7.765625" style="1" customWidth="1"/>
    <col min="3596" max="3596" width="3.765625" style="1" customWidth="1"/>
    <col min="3597" max="3597" width="6.3046875" style="1" customWidth="1"/>
    <col min="3598" max="3598" width="4.69140625" style="1" customWidth="1"/>
    <col min="3599" max="3599" width="6.3046875" style="1" customWidth="1"/>
    <col min="3600" max="3600" width="8.84375" style="1" customWidth="1"/>
    <col min="3601" max="3601" width="1.84375" style="1" customWidth="1"/>
    <col min="3602" max="3602" width="6.07421875" style="1" customWidth="1"/>
    <col min="3603" max="3604" width="7.84375" style="1"/>
    <col min="3605" max="3605" width="6.765625" style="1" customWidth="1"/>
    <col min="3606" max="3606" width="10.53515625" style="1" customWidth="1"/>
    <col min="3607" max="3840" width="7.84375" style="1"/>
    <col min="3841" max="3841" width="5.4609375" style="1" customWidth="1"/>
    <col min="3842" max="3842" width="7.23046875" style="1" customWidth="1"/>
    <col min="3843" max="3843" width="6.3046875" style="1" customWidth="1"/>
    <col min="3844" max="3844" width="6.07421875" style="1" customWidth="1"/>
    <col min="3845" max="3849" width="7.23046875" style="1" customWidth="1"/>
    <col min="3850" max="3850" width="8.23046875" style="1" customWidth="1"/>
    <col min="3851" max="3851" width="7.765625" style="1" customWidth="1"/>
    <col min="3852" max="3852" width="3.765625" style="1" customWidth="1"/>
    <col min="3853" max="3853" width="6.3046875" style="1" customWidth="1"/>
    <col min="3854" max="3854" width="4.69140625" style="1" customWidth="1"/>
    <col min="3855" max="3855" width="6.3046875" style="1" customWidth="1"/>
    <col min="3856" max="3856" width="8.84375" style="1" customWidth="1"/>
    <col min="3857" max="3857" width="1.84375" style="1" customWidth="1"/>
    <col min="3858" max="3858" width="6.07421875" style="1" customWidth="1"/>
    <col min="3859" max="3860" width="7.84375" style="1"/>
    <col min="3861" max="3861" width="6.765625" style="1" customWidth="1"/>
    <col min="3862" max="3862" width="10.53515625" style="1" customWidth="1"/>
    <col min="3863" max="4096" width="7.84375" style="1"/>
    <col min="4097" max="4097" width="5.4609375" style="1" customWidth="1"/>
    <col min="4098" max="4098" width="7.23046875" style="1" customWidth="1"/>
    <col min="4099" max="4099" width="6.3046875" style="1" customWidth="1"/>
    <col min="4100" max="4100" width="6.07421875" style="1" customWidth="1"/>
    <col min="4101" max="4105" width="7.23046875" style="1" customWidth="1"/>
    <col min="4106" max="4106" width="8.23046875" style="1" customWidth="1"/>
    <col min="4107" max="4107" width="7.765625" style="1" customWidth="1"/>
    <col min="4108" max="4108" width="3.765625" style="1" customWidth="1"/>
    <col min="4109" max="4109" width="6.3046875" style="1" customWidth="1"/>
    <col min="4110" max="4110" width="4.69140625" style="1" customWidth="1"/>
    <col min="4111" max="4111" width="6.3046875" style="1" customWidth="1"/>
    <col min="4112" max="4112" width="8.84375" style="1" customWidth="1"/>
    <col min="4113" max="4113" width="1.84375" style="1" customWidth="1"/>
    <col min="4114" max="4114" width="6.07421875" style="1" customWidth="1"/>
    <col min="4115" max="4116" width="7.84375" style="1"/>
    <col min="4117" max="4117" width="6.765625" style="1" customWidth="1"/>
    <col min="4118" max="4118" width="10.53515625" style="1" customWidth="1"/>
    <col min="4119" max="4352" width="7.84375" style="1"/>
    <col min="4353" max="4353" width="5.4609375" style="1" customWidth="1"/>
    <col min="4354" max="4354" width="7.23046875" style="1" customWidth="1"/>
    <col min="4355" max="4355" width="6.3046875" style="1" customWidth="1"/>
    <col min="4356" max="4356" width="6.07421875" style="1" customWidth="1"/>
    <col min="4357" max="4361" width="7.23046875" style="1" customWidth="1"/>
    <col min="4362" max="4362" width="8.23046875" style="1" customWidth="1"/>
    <col min="4363" max="4363" width="7.765625" style="1" customWidth="1"/>
    <col min="4364" max="4364" width="3.765625" style="1" customWidth="1"/>
    <col min="4365" max="4365" width="6.3046875" style="1" customWidth="1"/>
    <col min="4366" max="4366" width="4.69140625" style="1" customWidth="1"/>
    <col min="4367" max="4367" width="6.3046875" style="1" customWidth="1"/>
    <col min="4368" max="4368" width="8.84375" style="1" customWidth="1"/>
    <col min="4369" max="4369" width="1.84375" style="1" customWidth="1"/>
    <col min="4370" max="4370" width="6.07421875" style="1" customWidth="1"/>
    <col min="4371" max="4372" width="7.84375" style="1"/>
    <col min="4373" max="4373" width="6.765625" style="1" customWidth="1"/>
    <col min="4374" max="4374" width="10.53515625" style="1" customWidth="1"/>
    <col min="4375" max="4608" width="7.84375" style="1"/>
    <col min="4609" max="4609" width="5.4609375" style="1" customWidth="1"/>
    <col min="4610" max="4610" width="7.23046875" style="1" customWidth="1"/>
    <col min="4611" max="4611" width="6.3046875" style="1" customWidth="1"/>
    <col min="4612" max="4612" width="6.07421875" style="1" customWidth="1"/>
    <col min="4613" max="4617" width="7.23046875" style="1" customWidth="1"/>
    <col min="4618" max="4618" width="8.23046875" style="1" customWidth="1"/>
    <col min="4619" max="4619" width="7.765625" style="1" customWidth="1"/>
    <col min="4620" max="4620" width="3.765625" style="1" customWidth="1"/>
    <col min="4621" max="4621" width="6.3046875" style="1" customWidth="1"/>
    <col min="4622" max="4622" width="4.69140625" style="1" customWidth="1"/>
    <col min="4623" max="4623" width="6.3046875" style="1" customWidth="1"/>
    <col min="4624" max="4624" width="8.84375" style="1" customWidth="1"/>
    <col min="4625" max="4625" width="1.84375" style="1" customWidth="1"/>
    <col min="4626" max="4626" width="6.07421875" style="1" customWidth="1"/>
    <col min="4627" max="4628" width="7.84375" style="1"/>
    <col min="4629" max="4629" width="6.765625" style="1" customWidth="1"/>
    <col min="4630" max="4630" width="10.53515625" style="1" customWidth="1"/>
    <col min="4631" max="4864" width="7.84375" style="1"/>
    <col min="4865" max="4865" width="5.4609375" style="1" customWidth="1"/>
    <col min="4866" max="4866" width="7.23046875" style="1" customWidth="1"/>
    <col min="4867" max="4867" width="6.3046875" style="1" customWidth="1"/>
    <col min="4868" max="4868" width="6.07421875" style="1" customWidth="1"/>
    <col min="4869" max="4873" width="7.23046875" style="1" customWidth="1"/>
    <col min="4874" max="4874" width="8.23046875" style="1" customWidth="1"/>
    <col min="4875" max="4875" width="7.765625" style="1" customWidth="1"/>
    <col min="4876" max="4876" width="3.765625" style="1" customWidth="1"/>
    <col min="4877" max="4877" width="6.3046875" style="1" customWidth="1"/>
    <col min="4878" max="4878" width="4.69140625" style="1" customWidth="1"/>
    <col min="4879" max="4879" width="6.3046875" style="1" customWidth="1"/>
    <col min="4880" max="4880" width="8.84375" style="1" customWidth="1"/>
    <col min="4881" max="4881" width="1.84375" style="1" customWidth="1"/>
    <col min="4882" max="4882" width="6.07421875" style="1" customWidth="1"/>
    <col min="4883" max="4884" width="7.84375" style="1"/>
    <col min="4885" max="4885" width="6.765625" style="1" customWidth="1"/>
    <col min="4886" max="4886" width="10.53515625" style="1" customWidth="1"/>
    <col min="4887" max="5120" width="7.84375" style="1"/>
    <col min="5121" max="5121" width="5.4609375" style="1" customWidth="1"/>
    <col min="5122" max="5122" width="7.23046875" style="1" customWidth="1"/>
    <col min="5123" max="5123" width="6.3046875" style="1" customWidth="1"/>
    <col min="5124" max="5124" width="6.07421875" style="1" customWidth="1"/>
    <col min="5125" max="5129" width="7.23046875" style="1" customWidth="1"/>
    <col min="5130" max="5130" width="8.23046875" style="1" customWidth="1"/>
    <col min="5131" max="5131" width="7.765625" style="1" customWidth="1"/>
    <col min="5132" max="5132" width="3.765625" style="1" customWidth="1"/>
    <col min="5133" max="5133" width="6.3046875" style="1" customWidth="1"/>
    <col min="5134" max="5134" width="4.69140625" style="1" customWidth="1"/>
    <col min="5135" max="5135" width="6.3046875" style="1" customWidth="1"/>
    <col min="5136" max="5136" width="8.84375" style="1" customWidth="1"/>
    <col min="5137" max="5137" width="1.84375" style="1" customWidth="1"/>
    <col min="5138" max="5138" width="6.07421875" style="1" customWidth="1"/>
    <col min="5139" max="5140" width="7.84375" style="1"/>
    <col min="5141" max="5141" width="6.765625" style="1" customWidth="1"/>
    <col min="5142" max="5142" width="10.53515625" style="1" customWidth="1"/>
    <col min="5143" max="5376" width="7.84375" style="1"/>
    <col min="5377" max="5377" width="5.4609375" style="1" customWidth="1"/>
    <col min="5378" max="5378" width="7.23046875" style="1" customWidth="1"/>
    <col min="5379" max="5379" width="6.3046875" style="1" customWidth="1"/>
    <col min="5380" max="5380" width="6.07421875" style="1" customWidth="1"/>
    <col min="5381" max="5385" width="7.23046875" style="1" customWidth="1"/>
    <col min="5386" max="5386" width="8.23046875" style="1" customWidth="1"/>
    <col min="5387" max="5387" width="7.765625" style="1" customWidth="1"/>
    <col min="5388" max="5388" width="3.765625" style="1" customWidth="1"/>
    <col min="5389" max="5389" width="6.3046875" style="1" customWidth="1"/>
    <col min="5390" max="5390" width="4.69140625" style="1" customWidth="1"/>
    <col min="5391" max="5391" width="6.3046875" style="1" customWidth="1"/>
    <col min="5392" max="5392" width="8.84375" style="1" customWidth="1"/>
    <col min="5393" max="5393" width="1.84375" style="1" customWidth="1"/>
    <col min="5394" max="5394" width="6.07421875" style="1" customWidth="1"/>
    <col min="5395" max="5396" width="7.84375" style="1"/>
    <col min="5397" max="5397" width="6.765625" style="1" customWidth="1"/>
    <col min="5398" max="5398" width="10.53515625" style="1" customWidth="1"/>
    <col min="5399" max="5632" width="7.84375" style="1"/>
    <col min="5633" max="5633" width="5.4609375" style="1" customWidth="1"/>
    <col min="5634" max="5634" width="7.23046875" style="1" customWidth="1"/>
    <col min="5635" max="5635" width="6.3046875" style="1" customWidth="1"/>
    <col min="5636" max="5636" width="6.07421875" style="1" customWidth="1"/>
    <col min="5637" max="5641" width="7.23046875" style="1" customWidth="1"/>
    <col min="5642" max="5642" width="8.23046875" style="1" customWidth="1"/>
    <col min="5643" max="5643" width="7.765625" style="1" customWidth="1"/>
    <col min="5644" max="5644" width="3.765625" style="1" customWidth="1"/>
    <col min="5645" max="5645" width="6.3046875" style="1" customWidth="1"/>
    <col min="5646" max="5646" width="4.69140625" style="1" customWidth="1"/>
    <col min="5647" max="5647" width="6.3046875" style="1" customWidth="1"/>
    <col min="5648" max="5648" width="8.84375" style="1" customWidth="1"/>
    <col min="5649" max="5649" width="1.84375" style="1" customWidth="1"/>
    <col min="5650" max="5650" width="6.07421875" style="1" customWidth="1"/>
    <col min="5651" max="5652" width="7.84375" style="1"/>
    <col min="5653" max="5653" width="6.765625" style="1" customWidth="1"/>
    <col min="5654" max="5654" width="10.53515625" style="1" customWidth="1"/>
    <col min="5655" max="5888" width="7.84375" style="1"/>
    <col min="5889" max="5889" width="5.4609375" style="1" customWidth="1"/>
    <col min="5890" max="5890" width="7.23046875" style="1" customWidth="1"/>
    <col min="5891" max="5891" width="6.3046875" style="1" customWidth="1"/>
    <col min="5892" max="5892" width="6.07421875" style="1" customWidth="1"/>
    <col min="5893" max="5897" width="7.23046875" style="1" customWidth="1"/>
    <col min="5898" max="5898" width="8.23046875" style="1" customWidth="1"/>
    <col min="5899" max="5899" width="7.765625" style="1" customWidth="1"/>
    <col min="5900" max="5900" width="3.765625" style="1" customWidth="1"/>
    <col min="5901" max="5901" width="6.3046875" style="1" customWidth="1"/>
    <col min="5902" max="5902" width="4.69140625" style="1" customWidth="1"/>
    <col min="5903" max="5903" width="6.3046875" style="1" customWidth="1"/>
    <col min="5904" max="5904" width="8.84375" style="1" customWidth="1"/>
    <col min="5905" max="5905" width="1.84375" style="1" customWidth="1"/>
    <col min="5906" max="5906" width="6.07421875" style="1" customWidth="1"/>
    <col min="5907" max="5908" width="7.84375" style="1"/>
    <col min="5909" max="5909" width="6.765625" style="1" customWidth="1"/>
    <col min="5910" max="5910" width="10.53515625" style="1" customWidth="1"/>
    <col min="5911" max="6144" width="7.84375" style="1"/>
    <col min="6145" max="6145" width="5.4609375" style="1" customWidth="1"/>
    <col min="6146" max="6146" width="7.23046875" style="1" customWidth="1"/>
    <col min="6147" max="6147" width="6.3046875" style="1" customWidth="1"/>
    <col min="6148" max="6148" width="6.07421875" style="1" customWidth="1"/>
    <col min="6149" max="6153" width="7.23046875" style="1" customWidth="1"/>
    <col min="6154" max="6154" width="8.23046875" style="1" customWidth="1"/>
    <col min="6155" max="6155" width="7.765625" style="1" customWidth="1"/>
    <col min="6156" max="6156" width="3.765625" style="1" customWidth="1"/>
    <col min="6157" max="6157" width="6.3046875" style="1" customWidth="1"/>
    <col min="6158" max="6158" width="4.69140625" style="1" customWidth="1"/>
    <col min="6159" max="6159" width="6.3046875" style="1" customWidth="1"/>
    <col min="6160" max="6160" width="8.84375" style="1" customWidth="1"/>
    <col min="6161" max="6161" width="1.84375" style="1" customWidth="1"/>
    <col min="6162" max="6162" width="6.07421875" style="1" customWidth="1"/>
    <col min="6163" max="6164" width="7.84375" style="1"/>
    <col min="6165" max="6165" width="6.765625" style="1" customWidth="1"/>
    <col min="6166" max="6166" width="10.53515625" style="1" customWidth="1"/>
    <col min="6167" max="6400" width="7.84375" style="1"/>
    <col min="6401" max="6401" width="5.4609375" style="1" customWidth="1"/>
    <col min="6402" max="6402" width="7.23046875" style="1" customWidth="1"/>
    <col min="6403" max="6403" width="6.3046875" style="1" customWidth="1"/>
    <col min="6404" max="6404" width="6.07421875" style="1" customWidth="1"/>
    <col min="6405" max="6409" width="7.23046875" style="1" customWidth="1"/>
    <col min="6410" max="6410" width="8.23046875" style="1" customWidth="1"/>
    <col min="6411" max="6411" width="7.765625" style="1" customWidth="1"/>
    <col min="6412" max="6412" width="3.765625" style="1" customWidth="1"/>
    <col min="6413" max="6413" width="6.3046875" style="1" customWidth="1"/>
    <col min="6414" max="6414" width="4.69140625" style="1" customWidth="1"/>
    <col min="6415" max="6415" width="6.3046875" style="1" customWidth="1"/>
    <col min="6416" max="6416" width="8.84375" style="1" customWidth="1"/>
    <col min="6417" max="6417" width="1.84375" style="1" customWidth="1"/>
    <col min="6418" max="6418" width="6.07421875" style="1" customWidth="1"/>
    <col min="6419" max="6420" width="7.84375" style="1"/>
    <col min="6421" max="6421" width="6.765625" style="1" customWidth="1"/>
    <col min="6422" max="6422" width="10.53515625" style="1" customWidth="1"/>
    <col min="6423" max="6656" width="7.84375" style="1"/>
    <col min="6657" max="6657" width="5.4609375" style="1" customWidth="1"/>
    <col min="6658" max="6658" width="7.23046875" style="1" customWidth="1"/>
    <col min="6659" max="6659" width="6.3046875" style="1" customWidth="1"/>
    <col min="6660" max="6660" width="6.07421875" style="1" customWidth="1"/>
    <col min="6661" max="6665" width="7.23046875" style="1" customWidth="1"/>
    <col min="6666" max="6666" width="8.23046875" style="1" customWidth="1"/>
    <col min="6667" max="6667" width="7.765625" style="1" customWidth="1"/>
    <col min="6668" max="6668" width="3.765625" style="1" customWidth="1"/>
    <col min="6669" max="6669" width="6.3046875" style="1" customWidth="1"/>
    <col min="6670" max="6670" width="4.69140625" style="1" customWidth="1"/>
    <col min="6671" max="6671" width="6.3046875" style="1" customWidth="1"/>
    <col min="6672" max="6672" width="8.84375" style="1" customWidth="1"/>
    <col min="6673" max="6673" width="1.84375" style="1" customWidth="1"/>
    <col min="6674" max="6674" width="6.07421875" style="1" customWidth="1"/>
    <col min="6675" max="6676" width="7.84375" style="1"/>
    <col min="6677" max="6677" width="6.765625" style="1" customWidth="1"/>
    <col min="6678" max="6678" width="10.53515625" style="1" customWidth="1"/>
    <col min="6679" max="6912" width="7.84375" style="1"/>
    <col min="6913" max="6913" width="5.4609375" style="1" customWidth="1"/>
    <col min="6914" max="6914" width="7.23046875" style="1" customWidth="1"/>
    <col min="6915" max="6915" width="6.3046875" style="1" customWidth="1"/>
    <col min="6916" max="6916" width="6.07421875" style="1" customWidth="1"/>
    <col min="6917" max="6921" width="7.23046875" style="1" customWidth="1"/>
    <col min="6922" max="6922" width="8.23046875" style="1" customWidth="1"/>
    <col min="6923" max="6923" width="7.765625" style="1" customWidth="1"/>
    <col min="6924" max="6924" width="3.765625" style="1" customWidth="1"/>
    <col min="6925" max="6925" width="6.3046875" style="1" customWidth="1"/>
    <col min="6926" max="6926" width="4.69140625" style="1" customWidth="1"/>
    <col min="6927" max="6927" width="6.3046875" style="1" customWidth="1"/>
    <col min="6928" max="6928" width="8.84375" style="1" customWidth="1"/>
    <col min="6929" max="6929" width="1.84375" style="1" customWidth="1"/>
    <col min="6930" max="6930" width="6.07421875" style="1" customWidth="1"/>
    <col min="6931" max="6932" width="7.84375" style="1"/>
    <col min="6933" max="6933" width="6.765625" style="1" customWidth="1"/>
    <col min="6934" max="6934" width="10.53515625" style="1" customWidth="1"/>
    <col min="6935" max="7168" width="7.84375" style="1"/>
    <col min="7169" max="7169" width="5.4609375" style="1" customWidth="1"/>
    <col min="7170" max="7170" width="7.23046875" style="1" customWidth="1"/>
    <col min="7171" max="7171" width="6.3046875" style="1" customWidth="1"/>
    <col min="7172" max="7172" width="6.07421875" style="1" customWidth="1"/>
    <col min="7173" max="7177" width="7.23046875" style="1" customWidth="1"/>
    <col min="7178" max="7178" width="8.23046875" style="1" customWidth="1"/>
    <col min="7179" max="7179" width="7.765625" style="1" customWidth="1"/>
    <col min="7180" max="7180" width="3.765625" style="1" customWidth="1"/>
    <col min="7181" max="7181" width="6.3046875" style="1" customWidth="1"/>
    <col min="7182" max="7182" width="4.69140625" style="1" customWidth="1"/>
    <col min="7183" max="7183" width="6.3046875" style="1" customWidth="1"/>
    <col min="7184" max="7184" width="8.84375" style="1" customWidth="1"/>
    <col min="7185" max="7185" width="1.84375" style="1" customWidth="1"/>
    <col min="7186" max="7186" width="6.07421875" style="1" customWidth="1"/>
    <col min="7187" max="7188" width="7.84375" style="1"/>
    <col min="7189" max="7189" width="6.765625" style="1" customWidth="1"/>
    <col min="7190" max="7190" width="10.53515625" style="1" customWidth="1"/>
    <col min="7191" max="7424" width="7.84375" style="1"/>
    <col min="7425" max="7425" width="5.4609375" style="1" customWidth="1"/>
    <col min="7426" max="7426" width="7.23046875" style="1" customWidth="1"/>
    <col min="7427" max="7427" width="6.3046875" style="1" customWidth="1"/>
    <col min="7428" max="7428" width="6.07421875" style="1" customWidth="1"/>
    <col min="7429" max="7433" width="7.23046875" style="1" customWidth="1"/>
    <col min="7434" max="7434" width="8.23046875" style="1" customWidth="1"/>
    <col min="7435" max="7435" width="7.765625" style="1" customWidth="1"/>
    <col min="7436" max="7436" width="3.765625" style="1" customWidth="1"/>
    <col min="7437" max="7437" width="6.3046875" style="1" customWidth="1"/>
    <col min="7438" max="7438" width="4.69140625" style="1" customWidth="1"/>
    <col min="7439" max="7439" width="6.3046875" style="1" customWidth="1"/>
    <col min="7440" max="7440" width="8.84375" style="1" customWidth="1"/>
    <col min="7441" max="7441" width="1.84375" style="1" customWidth="1"/>
    <col min="7442" max="7442" width="6.07421875" style="1" customWidth="1"/>
    <col min="7443" max="7444" width="7.84375" style="1"/>
    <col min="7445" max="7445" width="6.765625" style="1" customWidth="1"/>
    <col min="7446" max="7446" width="10.53515625" style="1" customWidth="1"/>
    <col min="7447" max="7680" width="7.84375" style="1"/>
    <col min="7681" max="7681" width="5.4609375" style="1" customWidth="1"/>
    <col min="7682" max="7682" width="7.23046875" style="1" customWidth="1"/>
    <col min="7683" max="7683" width="6.3046875" style="1" customWidth="1"/>
    <col min="7684" max="7684" width="6.07421875" style="1" customWidth="1"/>
    <col min="7685" max="7689" width="7.23046875" style="1" customWidth="1"/>
    <col min="7690" max="7690" width="8.23046875" style="1" customWidth="1"/>
    <col min="7691" max="7691" width="7.765625" style="1" customWidth="1"/>
    <col min="7692" max="7692" width="3.765625" style="1" customWidth="1"/>
    <col min="7693" max="7693" width="6.3046875" style="1" customWidth="1"/>
    <col min="7694" max="7694" width="4.69140625" style="1" customWidth="1"/>
    <col min="7695" max="7695" width="6.3046875" style="1" customWidth="1"/>
    <col min="7696" max="7696" width="8.84375" style="1" customWidth="1"/>
    <col min="7697" max="7697" width="1.84375" style="1" customWidth="1"/>
    <col min="7698" max="7698" width="6.07421875" style="1" customWidth="1"/>
    <col min="7699" max="7700" width="7.84375" style="1"/>
    <col min="7701" max="7701" width="6.765625" style="1" customWidth="1"/>
    <col min="7702" max="7702" width="10.53515625" style="1" customWidth="1"/>
    <col min="7703" max="7936" width="7.84375" style="1"/>
    <col min="7937" max="7937" width="5.4609375" style="1" customWidth="1"/>
    <col min="7938" max="7938" width="7.23046875" style="1" customWidth="1"/>
    <col min="7939" max="7939" width="6.3046875" style="1" customWidth="1"/>
    <col min="7940" max="7940" width="6.07421875" style="1" customWidth="1"/>
    <col min="7941" max="7945" width="7.23046875" style="1" customWidth="1"/>
    <col min="7946" max="7946" width="8.23046875" style="1" customWidth="1"/>
    <col min="7947" max="7947" width="7.765625" style="1" customWidth="1"/>
    <col min="7948" max="7948" width="3.765625" style="1" customWidth="1"/>
    <col min="7949" max="7949" width="6.3046875" style="1" customWidth="1"/>
    <col min="7950" max="7950" width="4.69140625" style="1" customWidth="1"/>
    <col min="7951" max="7951" width="6.3046875" style="1" customWidth="1"/>
    <col min="7952" max="7952" width="8.84375" style="1" customWidth="1"/>
    <col min="7953" max="7953" width="1.84375" style="1" customWidth="1"/>
    <col min="7954" max="7954" width="6.07421875" style="1" customWidth="1"/>
    <col min="7955" max="7956" width="7.84375" style="1"/>
    <col min="7957" max="7957" width="6.765625" style="1" customWidth="1"/>
    <col min="7958" max="7958" width="10.53515625" style="1" customWidth="1"/>
    <col min="7959" max="8192" width="7.84375" style="1"/>
    <col min="8193" max="8193" width="5.4609375" style="1" customWidth="1"/>
    <col min="8194" max="8194" width="7.23046875" style="1" customWidth="1"/>
    <col min="8195" max="8195" width="6.3046875" style="1" customWidth="1"/>
    <col min="8196" max="8196" width="6.07421875" style="1" customWidth="1"/>
    <col min="8197" max="8201" width="7.23046875" style="1" customWidth="1"/>
    <col min="8202" max="8202" width="8.23046875" style="1" customWidth="1"/>
    <col min="8203" max="8203" width="7.765625" style="1" customWidth="1"/>
    <col min="8204" max="8204" width="3.765625" style="1" customWidth="1"/>
    <col min="8205" max="8205" width="6.3046875" style="1" customWidth="1"/>
    <col min="8206" max="8206" width="4.69140625" style="1" customWidth="1"/>
    <col min="8207" max="8207" width="6.3046875" style="1" customWidth="1"/>
    <col min="8208" max="8208" width="8.84375" style="1" customWidth="1"/>
    <col min="8209" max="8209" width="1.84375" style="1" customWidth="1"/>
    <col min="8210" max="8210" width="6.07421875" style="1" customWidth="1"/>
    <col min="8211" max="8212" width="7.84375" style="1"/>
    <col min="8213" max="8213" width="6.765625" style="1" customWidth="1"/>
    <col min="8214" max="8214" width="10.53515625" style="1" customWidth="1"/>
    <col min="8215" max="8448" width="7.84375" style="1"/>
    <col min="8449" max="8449" width="5.4609375" style="1" customWidth="1"/>
    <col min="8450" max="8450" width="7.23046875" style="1" customWidth="1"/>
    <col min="8451" max="8451" width="6.3046875" style="1" customWidth="1"/>
    <col min="8452" max="8452" width="6.07421875" style="1" customWidth="1"/>
    <col min="8453" max="8457" width="7.23046875" style="1" customWidth="1"/>
    <col min="8458" max="8458" width="8.23046875" style="1" customWidth="1"/>
    <col min="8459" max="8459" width="7.765625" style="1" customWidth="1"/>
    <col min="8460" max="8460" width="3.765625" style="1" customWidth="1"/>
    <col min="8461" max="8461" width="6.3046875" style="1" customWidth="1"/>
    <col min="8462" max="8462" width="4.69140625" style="1" customWidth="1"/>
    <col min="8463" max="8463" width="6.3046875" style="1" customWidth="1"/>
    <col min="8464" max="8464" width="8.84375" style="1" customWidth="1"/>
    <col min="8465" max="8465" width="1.84375" style="1" customWidth="1"/>
    <col min="8466" max="8466" width="6.07421875" style="1" customWidth="1"/>
    <col min="8467" max="8468" width="7.84375" style="1"/>
    <col min="8469" max="8469" width="6.765625" style="1" customWidth="1"/>
    <col min="8470" max="8470" width="10.53515625" style="1" customWidth="1"/>
    <col min="8471" max="8704" width="7.84375" style="1"/>
    <col min="8705" max="8705" width="5.4609375" style="1" customWidth="1"/>
    <col min="8706" max="8706" width="7.23046875" style="1" customWidth="1"/>
    <col min="8707" max="8707" width="6.3046875" style="1" customWidth="1"/>
    <col min="8708" max="8708" width="6.07421875" style="1" customWidth="1"/>
    <col min="8709" max="8713" width="7.23046875" style="1" customWidth="1"/>
    <col min="8714" max="8714" width="8.23046875" style="1" customWidth="1"/>
    <col min="8715" max="8715" width="7.765625" style="1" customWidth="1"/>
    <col min="8716" max="8716" width="3.765625" style="1" customWidth="1"/>
    <col min="8717" max="8717" width="6.3046875" style="1" customWidth="1"/>
    <col min="8718" max="8718" width="4.69140625" style="1" customWidth="1"/>
    <col min="8719" max="8719" width="6.3046875" style="1" customWidth="1"/>
    <col min="8720" max="8720" width="8.84375" style="1" customWidth="1"/>
    <col min="8721" max="8721" width="1.84375" style="1" customWidth="1"/>
    <col min="8722" max="8722" width="6.07421875" style="1" customWidth="1"/>
    <col min="8723" max="8724" width="7.84375" style="1"/>
    <col min="8725" max="8725" width="6.765625" style="1" customWidth="1"/>
    <col min="8726" max="8726" width="10.53515625" style="1" customWidth="1"/>
    <col min="8727" max="8960" width="7.84375" style="1"/>
    <col min="8961" max="8961" width="5.4609375" style="1" customWidth="1"/>
    <col min="8962" max="8962" width="7.23046875" style="1" customWidth="1"/>
    <col min="8963" max="8963" width="6.3046875" style="1" customWidth="1"/>
    <col min="8964" max="8964" width="6.07421875" style="1" customWidth="1"/>
    <col min="8965" max="8969" width="7.23046875" style="1" customWidth="1"/>
    <col min="8970" max="8970" width="8.23046875" style="1" customWidth="1"/>
    <col min="8971" max="8971" width="7.765625" style="1" customWidth="1"/>
    <col min="8972" max="8972" width="3.765625" style="1" customWidth="1"/>
    <col min="8973" max="8973" width="6.3046875" style="1" customWidth="1"/>
    <col min="8974" max="8974" width="4.69140625" style="1" customWidth="1"/>
    <col min="8975" max="8975" width="6.3046875" style="1" customWidth="1"/>
    <col min="8976" max="8976" width="8.84375" style="1" customWidth="1"/>
    <col min="8977" max="8977" width="1.84375" style="1" customWidth="1"/>
    <col min="8978" max="8978" width="6.07421875" style="1" customWidth="1"/>
    <col min="8979" max="8980" width="7.84375" style="1"/>
    <col min="8981" max="8981" width="6.765625" style="1" customWidth="1"/>
    <col min="8982" max="8982" width="10.53515625" style="1" customWidth="1"/>
    <col min="8983" max="9216" width="7.84375" style="1"/>
    <col min="9217" max="9217" width="5.4609375" style="1" customWidth="1"/>
    <col min="9218" max="9218" width="7.23046875" style="1" customWidth="1"/>
    <col min="9219" max="9219" width="6.3046875" style="1" customWidth="1"/>
    <col min="9220" max="9220" width="6.07421875" style="1" customWidth="1"/>
    <col min="9221" max="9225" width="7.23046875" style="1" customWidth="1"/>
    <col min="9226" max="9226" width="8.23046875" style="1" customWidth="1"/>
    <col min="9227" max="9227" width="7.765625" style="1" customWidth="1"/>
    <col min="9228" max="9228" width="3.765625" style="1" customWidth="1"/>
    <col min="9229" max="9229" width="6.3046875" style="1" customWidth="1"/>
    <col min="9230" max="9230" width="4.69140625" style="1" customWidth="1"/>
    <col min="9231" max="9231" width="6.3046875" style="1" customWidth="1"/>
    <col min="9232" max="9232" width="8.84375" style="1" customWidth="1"/>
    <col min="9233" max="9233" width="1.84375" style="1" customWidth="1"/>
    <col min="9234" max="9234" width="6.07421875" style="1" customWidth="1"/>
    <col min="9235" max="9236" width="7.84375" style="1"/>
    <col min="9237" max="9237" width="6.765625" style="1" customWidth="1"/>
    <col min="9238" max="9238" width="10.53515625" style="1" customWidth="1"/>
    <col min="9239" max="9472" width="7.84375" style="1"/>
    <col min="9473" max="9473" width="5.4609375" style="1" customWidth="1"/>
    <col min="9474" max="9474" width="7.23046875" style="1" customWidth="1"/>
    <col min="9475" max="9475" width="6.3046875" style="1" customWidth="1"/>
    <col min="9476" max="9476" width="6.07421875" style="1" customWidth="1"/>
    <col min="9477" max="9481" width="7.23046875" style="1" customWidth="1"/>
    <col min="9482" max="9482" width="8.23046875" style="1" customWidth="1"/>
    <col min="9483" max="9483" width="7.765625" style="1" customWidth="1"/>
    <col min="9484" max="9484" width="3.765625" style="1" customWidth="1"/>
    <col min="9485" max="9485" width="6.3046875" style="1" customWidth="1"/>
    <col min="9486" max="9486" width="4.69140625" style="1" customWidth="1"/>
    <col min="9487" max="9487" width="6.3046875" style="1" customWidth="1"/>
    <col min="9488" max="9488" width="8.84375" style="1" customWidth="1"/>
    <col min="9489" max="9489" width="1.84375" style="1" customWidth="1"/>
    <col min="9490" max="9490" width="6.07421875" style="1" customWidth="1"/>
    <col min="9491" max="9492" width="7.84375" style="1"/>
    <col min="9493" max="9493" width="6.765625" style="1" customWidth="1"/>
    <col min="9494" max="9494" width="10.53515625" style="1" customWidth="1"/>
    <col min="9495" max="9728" width="7.84375" style="1"/>
    <col min="9729" max="9729" width="5.4609375" style="1" customWidth="1"/>
    <col min="9730" max="9730" width="7.23046875" style="1" customWidth="1"/>
    <col min="9731" max="9731" width="6.3046875" style="1" customWidth="1"/>
    <col min="9732" max="9732" width="6.07421875" style="1" customWidth="1"/>
    <col min="9733" max="9737" width="7.23046875" style="1" customWidth="1"/>
    <col min="9738" max="9738" width="8.23046875" style="1" customWidth="1"/>
    <col min="9739" max="9739" width="7.765625" style="1" customWidth="1"/>
    <col min="9740" max="9740" width="3.765625" style="1" customWidth="1"/>
    <col min="9741" max="9741" width="6.3046875" style="1" customWidth="1"/>
    <col min="9742" max="9742" width="4.69140625" style="1" customWidth="1"/>
    <col min="9743" max="9743" width="6.3046875" style="1" customWidth="1"/>
    <col min="9744" max="9744" width="8.84375" style="1" customWidth="1"/>
    <col min="9745" max="9745" width="1.84375" style="1" customWidth="1"/>
    <col min="9746" max="9746" width="6.07421875" style="1" customWidth="1"/>
    <col min="9747" max="9748" width="7.84375" style="1"/>
    <col min="9749" max="9749" width="6.765625" style="1" customWidth="1"/>
    <col min="9750" max="9750" width="10.53515625" style="1" customWidth="1"/>
    <col min="9751" max="9984" width="7.84375" style="1"/>
    <col min="9985" max="9985" width="5.4609375" style="1" customWidth="1"/>
    <col min="9986" max="9986" width="7.23046875" style="1" customWidth="1"/>
    <col min="9987" max="9987" width="6.3046875" style="1" customWidth="1"/>
    <col min="9988" max="9988" width="6.07421875" style="1" customWidth="1"/>
    <col min="9989" max="9993" width="7.23046875" style="1" customWidth="1"/>
    <col min="9994" max="9994" width="8.23046875" style="1" customWidth="1"/>
    <col min="9995" max="9995" width="7.765625" style="1" customWidth="1"/>
    <col min="9996" max="9996" width="3.765625" style="1" customWidth="1"/>
    <col min="9997" max="9997" width="6.3046875" style="1" customWidth="1"/>
    <col min="9998" max="9998" width="4.69140625" style="1" customWidth="1"/>
    <col min="9999" max="9999" width="6.3046875" style="1" customWidth="1"/>
    <col min="10000" max="10000" width="8.84375" style="1" customWidth="1"/>
    <col min="10001" max="10001" width="1.84375" style="1" customWidth="1"/>
    <col min="10002" max="10002" width="6.07421875" style="1" customWidth="1"/>
    <col min="10003" max="10004" width="7.84375" style="1"/>
    <col min="10005" max="10005" width="6.765625" style="1" customWidth="1"/>
    <col min="10006" max="10006" width="10.53515625" style="1" customWidth="1"/>
    <col min="10007" max="10240" width="7.84375" style="1"/>
    <col min="10241" max="10241" width="5.4609375" style="1" customWidth="1"/>
    <col min="10242" max="10242" width="7.23046875" style="1" customWidth="1"/>
    <col min="10243" max="10243" width="6.3046875" style="1" customWidth="1"/>
    <col min="10244" max="10244" width="6.07421875" style="1" customWidth="1"/>
    <col min="10245" max="10249" width="7.23046875" style="1" customWidth="1"/>
    <col min="10250" max="10250" width="8.23046875" style="1" customWidth="1"/>
    <col min="10251" max="10251" width="7.765625" style="1" customWidth="1"/>
    <col min="10252" max="10252" width="3.765625" style="1" customWidth="1"/>
    <col min="10253" max="10253" width="6.3046875" style="1" customWidth="1"/>
    <col min="10254" max="10254" width="4.69140625" style="1" customWidth="1"/>
    <col min="10255" max="10255" width="6.3046875" style="1" customWidth="1"/>
    <col min="10256" max="10256" width="8.84375" style="1" customWidth="1"/>
    <col min="10257" max="10257" width="1.84375" style="1" customWidth="1"/>
    <col min="10258" max="10258" width="6.07421875" style="1" customWidth="1"/>
    <col min="10259" max="10260" width="7.84375" style="1"/>
    <col min="10261" max="10261" width="6.765625" style="1" customWidth="1"/>
    <col min="10262" max="10262" width="10.53515625" style="1" customWidth="1"/>
    <col min="10263" max="10496" width="7.84375" style="1"/>
    <col min="10497" max="10497" width="5.4609375" style="1" customWidth="1"/>
    <col min="10498" max="10498" width="7.23046875" style="1" customWidth="1"/>
    <col min="10499" max="10499" width="6.3046875" style="1" customWidth="1"/>
    <col min="10500" max="10500" width="6.07421875" style="1" customWidth="1"/>
    <col min="10501" max="10505" width="7.23046875" style="1" customWidth="1"/>
    <col min="10506" max="10506" width="8.23046875" style="1" customWidth="1"/>
    <col min="10507" max="10507" width="7.765625" style="1" customWidth="1"/>
    <col min="10508" max="10508" width="3.765625" style="1" customWidth="1"/>
    <col min="10509" max="10509" width="6.3046875" style="1" customWidth="1"/>
    <col min="10510" max="10510" width="4.69140625" style="1" customWidth="1"/>
    <col min="10511" max="10511" width="6.3046875" style="1" customWidth="1"/>
    <col min="10512" max="10512" width="8.84375" style="1" customWidth="1"/>
    <col min="10513" max="10513" width="1.84375" style="1" customWidth="1"/>
    <col min="10514" max="10514" width="6.07421875" style="1" customWidth="1"/>
    <col min="10515" max="10516" width="7.84375" style="1"/>
    <col min="10517" max="10517" width="6.765625" style="1" customWidth="1"/>
    <col min="10518" max="10518" width="10.53515625" style="1" customWidth="1"/>
    <col min="10519" max="10752" width="7.84375" style="1"/>
    <col min="10753" max="10753" width="5.4609375" style="1" customWidth="1"/>
    <col min="10754" max="10754" width="7.23046875" style="1" customWidth="1"/>
    <col min="10755" max="10755" width="6.3046875" style="1" customWidth="1"/>
    <col min="10756" max="10756" width="6.07421875" style="1" customWidth="1"/>
    <col min="10757" max="10761" width="7.23046875" style="1" customWidth="1"/>
    <col min="10762" max="10762" width="8.23046875" style="1" customWidth="1"/>
    <col min="10763" max="10763" width="7.765625" style="1" customWidth="1"/>
    <col min="10764" max="10764" width="3.765625" style="1" customWidth="1"/>
    <col min="10765" max="10765" width="6.3046875" style="1" customWidth="1"/>
    <col min="10766" max="10766" width="4.69140625" style="1" customWidth="1"/>
    <col min="10767" max="10767" width="6.3046875" style="1" customWidth="1"/>
    <col min="10768" max="10768" width="8.84375" style="1" customWidth="1"/>
    <col min="10769" max="10769" width="1.84375" style="1" customWidth="1"/>
    <col min="10770" max="10770" width="6.07421875" style="1" customWidth="1"/>
    <col min="10771" max="10772" width="7.84375" style="1"/>
    <col min="10773" max="10773" width="6.765625" style="1" customWidth="1"/>
    <col min="10774" max="10774" width="10.53515625" style="1" customWidth="1"/>
    <col min="10775" max="11008" width="7.84375" style="1"/>
    <col min="11009" max="11009" width="5.4609375" style="1" customWidth="1"/>
    <col min="11010" max="11010" width="7.23046875" style="1" customWidth="1"/>
    <col min="11011" max="11011" width="6.3046875" style="1" customWidth="1"/>
    <col min="11012" max="11012" width="6.07421875" style="1" customWidth="1"/>
    <col min="11013" max="11017" width="7.23046875" style="1" customWidth="1"/>
    <col min="11018" max="11018" width="8.23046875" style="1" customWidth="1"/>
    <col min="11019" max="11019" width="7.765625" style="1" customWidth="1"/>
    <col min="11020" max="11020" width="3.765625" style="1" customWidth="1"/>
    <col min="11021" max="11021" width="6.3046875" style="1" customWidth="1"/>
    <col min="11022" max="11022" width="4.69140625" style="1" customWidth="1"/>
    <col min="11023" max="11023" width="6.3046875" style="1" customWidth="1"/>
    <col min="11024" max="11024" width="8.84375" style="1" customWidth="1"/>
    <col min="11025" max="11025" width="1.84375" style="1" customWidth="1"/>
    <col min="11026" max="11026" width="6.07421875" style="1" customWidth="1"/>
    <col min="11027" max="11028" width="7.84375" style="1"/>
    <col min="11029" max="11029" width="6.765625" style="1" customWidth="1"/>
    <col min="11030" max="11030" width="10.53515625" style="1" customWidth="1"/>
    <col min="11031" max="11264" width="7.84375" style="1"/>
    <col min="11265" max="11265" width="5.4609375" style="1" customWidth="1"/>
    <col min="11266" max="11266" width="7.23046875" style="1" customWidth="1"/>
    <col min="11267" max="11267" width="6.3046875" style="1" customWidth="1"/>
    <col min="11268" max="11268" width="6.07421875" style="1" customWidth="1"/>
    <col min="11269" max="11273" width="7.23046875" style="1" customWidth="1"/>
    <col min="11274" max="11274" width="8.23046875" style="1" customWidth="1"/>
    <col min="11275" max="11275" width="7.765625" style="1" customWidth="1"/>
    <col min="11276" max="11276" width="3.765625" style="1" customWidth="1"/>
    <col min="11277" max="11277" width="6.3046875" style="1" customWidth="1"/>
    <col min="11278" max="11278" width="4.69140625" style="1" customWidth="1"/>
    <col min="11279" max="11279" width="6.3046875" style="1" customWidth="1"/>
    <col min="11280" max="11280" width="8.84375" style="1" customWidth="1"/>
    <col min="11281" max="11281" width="1.84375" style="1" customWidth="1"/>
    <col min="11282" max="11282" width="6.07421875" style="1" customWidth="1"/>
    <col min="11283" max="11284" width="7.84375" style="1"/>
    <col min="11285" max="11285" width="6.765625" style="1" customWidth="1"/>
    <col min="11286" max="11286" width="10.53515625" style="1" customWidth="1"/>
    <col min="11287" max="11520" width="7.84375" style="1"/>
    <col min="11521" max="11521" width="5.4609375" style="1" customWidth="1"/>
    <col min="11522" max="11522" width="7.23046875" style="1" customWidth="1"/>
    <col min="11523" max="11523" width="6.3046875" style="1" customWidth="1"/>
    <col min="11524" max="11524" width="6.07421875" style="1" customWidth="1"/>
    <col min="11525" max="11529" width="7.23046875" style="1" customWidth="1"/>
    <col min="11530" max="11530" width="8.23046875" style="1" customWidth="1"/>
    <col min="11531" max="11531" width="7.765625" style="1" customWidth="1"/>
    <col min="11532" max="11532" width="3.765625" style="1" customWidth="1"/>
    <col min="11533" max="11533" width="6.3046875" style="1" customWidth="1"/>
    <col min="11534" max="11534" width="4.69140625" style="1" customWidth="1"/>
    <col min="11535" max="11535" width="6.3046875" style="1" customWidth="1"/>
    <col min="11536" max="11536" width="8.84375" style="1" customWidth="1"/>
    <col min="11537" max="11537" width="1.84375" style="1" customWidth="1"/>
    <col min="11538" max="11538" width="6.07421875" style="1" customWidth="1"/>
    <col min="11539" max="11540" width="7.84375" style="1"/>
    <col min="11541" max="11541" width="6.765625" style="1" customWidth="1"/>
    <col min="11542" max="11542" width="10.53515625" style="1" customWidth="1"/>
    <col min="11543" max="11776" width="7.84375" style="1"/>
    <col min="11777" max="11777" width="5.4609375" style="1" customWidth="1"/>
    <col min="11778" max="11778" width="7.23046875" style="1" customWidth="1"/>
    <col min="11779" max="11779" width="6.3046875" style="1" customWidth="1"/>
    <col min="11780" max="11780" width="6.07421875" style="1" customWidth="1"/>
    <col min="11781" max="11785" width="7.23046875" style="1" customWidth="1"/>
    <col min="11786" max="11786" width="8.23046875" style="1" customWidth="1"/>
    <col min="11787" max="11787" width="7.765625" style="1" customWidth="1"/>
    <col min="11788" max="11788" width="3.765625" style="1" customWidth="1"/>
    <col min="11789" max="11789" width="6.3046875" style="1" customWidth="1"/>
    <col min="11790" max="11790" width="4.69140625" style="1" customWidth="1"/>
    <col min="11791" max="11791" width="6.3046875" style="1" customWidth="1"/>
    <col min="11792" max="11792" width="8.84375" style="1" customWidth="1"/>
    <col min="11793" max="11793" width="1.84375" style="1" customWidth="1"/>
    <col min="11794" max="11794" width="6.07421875" style="1" customWidth="1"/>
    <col min="11795" max="11796" width="7.84375" style="1"/>
    <col min="11797" max="11797" width="6.765625" style="1" customWidth="1"/>
    <col min="11798" max="11798" width="10.53515625" style="1" customWidth="1"/>
    <col min="11799" max="12032" width="7.84375" style="1"/>
    <col min="12033" max="12033" width="5.4609375" style="1" customWidth="1"/>
    <col min="12034" max="12034" width="7.23046875" style="1" customWidth="1"/>
    <col min="12035" max="12035" width="6.3046875" style="1" customWidth="1"/>
    <col min="12036" max="12036" width="6.07421875" style="1" customWidth="1"/>
    <col min="12037" max="12041" width="7.23046875" style="1" customWidth="1"/>
    <col min="12042" max="12042" width="8.23046875" style="1" customWidth="1"/>
    <col min="12043" max="12043" width="7.765625" style="1" customWidth="1"/>
    <col min="12044" max="12044" width="3.765625" style="1" customWidth="1"/>
    <col min="12045" max="12045" width="6.3046875" style="1" customWidth="1"/>
    <col min="12046" max="12046" width="4.69140625" style="1" customWidth="1"/>
    <col min="12047" max="12047" width="6.3046875" style="1" customWidth="1"/>
    <col min="12048" max="12048" width="8.84375" style="1" customWidth="1"/>
    <col min="12049" max="12049" width="1.84375" style="1" customWidth="1"/>
    <col min="12050" max="12050" width="6.07421875" style="1" customWidth="1"/>
    <col min="12051" max="12052" width="7.84375" style="1"/>
    <col min="12053" max="12053" width="6.765625" style="1" customWidth="1"/>
    <col min="12054" max="12054" width="10.53515625" style="1" customWidth="1"/>
    <col min="12055" max="12288" width="7.84375" style="1"/>
    <col min="12289" max="12289" width="5.4609375" style="1" customWidth="1"/>
    <col min="12290" max="12290" width="7.23046875" style="1" customWidth="1"/>
    <col min="12291" max="12291" width="6.3046875" style="1" customWidth="1"/>
    <col min="12292" max="12292" width="6.07421875" style="1" customWidth="1"/>
    <col min="12293" max="12297" width="7.23046875" style="1" customWidth="1"/>
    <col min="12298" max="12298" width="8.23046875" style="1" customWidth="1"/>
    <col min="12299" max="12299" width="7.765625" style="1" customWidth="1"/>
    <col min="12300" max="12300" width="3.765625" style="1" customWidth="1"/>
    <col min="12301" max="12301" width="6.3046875" style="1" customWidth="1"/>
    <col min="12302" max="12302" width="4.69140625" style="1" customWidth="1"/>
    <col min="12303" max="12303" width="6.3046875" style="1" customWidth="1"/>
    <col min="12304" max="12304" width="8.84375" style="1" customWidth="1"/>
    <col min="12305" max="12305" width="1.84375" style="1" customWidth="1"/>
    <col min="12306" max="12306" width="6.07421875" style="1" customWidth="1"/>
    <col min="12307" max="12308" width="7.84375" style="1"/>
    <col min="12309" max="12309" width="6.765625" style="1" customWidth="1"/>
    <col min="12310" max="12310" width="10.53515625" style="1" customWidth="1"/>
    <col min="12311" max="12544" width="7.84375" style="1"/>
    <col min="12545" max="12545" width="5.4609375" style="1" customWidth="1"/>
    <col min="12546" max="12546" width="7.23046875" style="1" customWidth="1"/>
    <col min="12547" max="12547" width="6.3046875" style="1" customWidth="1"/>
    <col min="12548" max="12548" width="6.07421875" style="1" customWidth="1"/>
    <col min="12549" max="12553" width="7.23046875" style="1" customWidth="1"/>
    <col min="12554" max="12554" width="8.23046875" style="1" customWidth="1"/>
    <col min="12555" max="12555" width="7.765625" style="1" customWidth="1"/>
    <col min="12556" max="12556" width="3.765625" style="1" customWidth="1"/>
    <col min="12557" max="12557" width="6.3046875" style="1" customWidth="1"/>
    <col min="12558" max="12558" width="4.69140625" style="1" customWidth="1"/>
    <col min="12559" max="12559" width="6.3046875" style="1" customWidth="1"/>
    <col min="12560" max="12560" width="8.84375" style="1" customWidth="1"/>
    <col min="12561" max="12561" width="1.84375" style="1" customWidth="1"/>
    <col min="12562" max="12562" width="6.07421875" style="1" customWidth="1"/>
    <col min="12563" max="12564" width="7.84375" style="1"/>
    <col min="12565" max="12565" width="6.765625" style="1" customWidth="1"/>
    <col min="12566" max="12566" width="10.53515625" style="1" customWidth="1"/>
    <col min="12567" max="12800" width="7.84375" style="1"/>
    <col min="12801" max="12801" width="5.4609375" style="1" customWidth="1"/>
    <col min="12802" max="12802" width="7.23046875" style="1" customWidth="1"/>
    <col min="12803" max="12803" width="6.3046875" style="1" customWidth="1"/>
    <col min="12804" max="12804" width="6.07421875" style="1" customWidth="1"/>
    <col min="12805" max="12809" width="7.23046875" style="1" customWidth="1"/>
    <col min="12810" max="12810" width="8.23046875" style="1" customWidth="1"/>
    <col min="12811" max="12811" width="7.765625" style="1" customWidth="1"/>
    <col min="12812" max="12812" width="3.765625" style="1" customWidth="1"/>
    <col min="12813" max="12813" width="6.3046875" style="1" customWidth="1"/>
    <col min="12814" max="12814" width="4.69140625" style="1" customWidth="1"/>
    <col min="12815" max="12815" width="6.3046875" style="1" customWidth="1"/>
    <col min="12816" max="12816" width="8.84375" style="1" customWidth="1"/>
    <col min="12817" max="12817" width="1.84375" style="1" customWidth="1"/>
    <col min="12818" max="12818" width="6.07421875" style="1" customWidth="1"/>
    <col min="12819" max="12820" width="7.84375" style="1"/>
    <col min="12821" max="12821" width="6.765625" style="1" customWidth="1"/>
    <col min="12822" max="12822" width="10.53515625" style="1" customWidth="1"/>
    <col min="12823" max="13056" width="7.84375" style="1"/>
    <col min="13057" max="13057" width="5.4609375" style="1" customWidth="1"/>
    <col min="13058" max="13058" width="7.23046875" style="1" customWidth="1"/>
    <col min="13059" max="13059" width="6.3046875" style="1" customWidth="1"/>
    <col min="13060" max="13060" width="6.07421875" style="1" customWidth="1"/>
    <col min="13061" max="13065" width="7.23046875" style="1" customWidth="1"/>
    <col min="13066" max="13066" width="8.23046875" style="1" customWidth="1"/>
    <col min="13067" max="13067" width="7.765625" style="1" customWidth="1"/>
    <col min="13068" max="13068" width="3.765625" style="1" customWidth="1"/>
    <col min="13069" max="13069" width="6.3046875" style="1" customWidth="1"/>
    <col min="13070" max="13070" width="4.69140625" style="1" customWidth="1"/>
    <col min="13071" max="13071" width="6.3046875" style="1" customWidth="1"/>
    <col min="13072" max="13072" width="8.84375" style="1" customWidth="1"/>
    <col min="13073" max="13073" width="1.84375" style="1" customWidth="1"/>
    <col min="13074" max="13074" width="6.07421875" style="1" customWidth="1"/>
    <col min="13075" max="13076" width="7.84375" style="1"/>
    <col min="13077" max="13077" width="6.765625" style="1" customWidth="1"/>
    <col min="13078" max="13078" width="10.53515625" style="1" customWidth="1"/>
    <col min="13079" max="13312" width="7.84375" style="1"/>
    <col min="13313" max="13313" width="5.4609375" style="1" customWidth="1"/>
    <col min="13314" max="13314" width="7.23046875" style="1" customWidth="1"/>
    <col min="13315" max="13315" width="6.3046875" style="1" customWidth="1"/>
    <col min="13316" max="13316" width="6.07421875" style="1" customWidth="1"/>
    <col min="13317" max="13321" width="7.23046875" style="1" customWidth="1"/>
    <col min="13322" max="13322" width="8.23046875" style="1" customWidth="1"/>
    <col min="13323" max="13323" width="7.765625" style="1" customWidth="1"/>
    <col min="13324" max="13324" width="3.765625" style="1" customWidth="1"/>
    <col min="13325" max="13325" width="6.3046875" style="1" customWidth="1"/>
    <col min="13326" max="13326" width="4.69140625" style="1" customWidth="1"/>
    <col min="13327" max="13327" width="6.3046875" style="1" customWidth="1"/>
    <col min="13328" max="13328" width="8.84375" style="1" customWidth="1"/>
    <col min="13329" max="13329" width="1.84375" style="1" customWidth="1"/>
    <col min="13330" max="13330" width="6.07421875" style="1" customWidth="1"/>
    <col min="13331" max="13332" width="7.84375" style="1"/>
    <col min="13333" max="13333" width="6.765625" style="1" customWidth="1"/>
    <col min="13334" max="13334" width="10.53515625" style="1" customWidth="1"/>
    <col min="13335" max="13568" width="7.84375" style="1"/>
    <col min="13569" max="13569" width="5.4609375" style="1" customWidth="1"/>
    <col min="13570" max="13570" width="7.23046875" style="1" customWidth="1"/>
    <col min="13571" max="13571" width="6.3046875" style="1" customWidth="1"/>
    <col min="13572" max="13572" width="6.07421875" style="1" customWidth="1"/>
    <col min="13573" max="13577" width="7.23046875" style="1" customWidth="1"/>
    <col min="13578" max="13578" width="8.23046875" style="1" customWidth="1"/>
    <col min="13579" max="13579" width="7.765625" style="1" customWidth="1"/>
    <col min="13580" max="13580" width="3.765625" style="1" customWidth="1"/>
    <col min="13581" max="13581" width="6.3046875" style="1" customWidth="1"/>
    <col min="13582" max="13582" width="4.69140625" style="1" customWidth="1"/>
    <col min="13583" max="13583" width="6.3046875" style="1" customWidth="1"/>
    <col min="13584" max="13584" width="8.84375" style="1" customWidth="1"/>
    <col min="13585" max="13585" width="1.84375" style="1" customWidth="1"/>
    <col min="13586" max="13586" width="6.07421875" style="1" customWidth="1"/>
    <col min="13587" max="13588" width="7.84375" style="1"/>
    <col min="13589" max="13589" width="6.765625" style="1" customWidth="1"/>
    <col min="13590" max="13590" width="10.53515625" style="1" customWidth="1"/>
    <col min="13591" max="13824" width="7.84375" style="1"/>
    <col min="13825" max="13825" width="5.4609375" style="1" customWidth="1"/>
    <col min="13826" max="13826" width="7.23046875" style="1" customWidth="1"/>
    <col min="13827" max="13827" width="6.3046875" style="1" customWidth="1"/>
    <col min="13828" max="13828" width="6.07421875" style="1" customWidth="1"/>
    <col min="13829" max="13833" width="7.23046875" style="1" customWidth="1"/>
    <col min="13834" max="13834" width="8.23046875" style="1" customWidth="1"/>
    <col min="13835" max="13835" width="7.765625" style="1" customWidth="1"/>
    <col min="13836" max="13836" width="3.765625" style="1" customWidth="1"/>
    <col min="13837" max="13837" width="6.3046875" style="1" customWidth="1"/>
    <col min="13838" max="13838" width="4.69140625" style="1" customWidth="1"/>
    <col min="13839" max="13839" width="6.3046875" style="1" customWidth="1"/>
    <col min="13840" max="13840" width="8.84375" style="1" customWidth="1"/>
    <col min="13841" max="13841" width="1.84375" style="1" customWidth="1"/>
    <col min="13842" max="13842" width="6.07421875" style="1" customWidth="1"/>
    <col min="13843" max="13844" width="7.84375" style="1"/>
    <col min="13845" max="13845" width="6.765625" style="1" customWidth="1"/>
    <col min="13846" max="13846" width="10.53515625" style="1" customWidth="1"/>
    <col min="13847" max="14080" width="7.84375" style="1"/>
    <col min="14081" max="14081" width="5.4609375" style="1" customWidth="1"/>
    <col min="14082" max="14082" width="7.23046875" style="1" customWidth="1"/>
    <col min="14083" max="14083" width="6.3046875" style="1" customWidth="1"/>
    <col min="14084" max="14084" width="6.07421875" style="1" customWidth="1"/>
    <col min="14085" max="14089" width="7.23046875" style="1" customWidth="1"/>
    <col min="14090" max="14090" width="8.23046875" style="1" customWidth="1"/>
    <col min="14091" max="14091" width="7.765625" style="1" customWidth="1"/>
    <col min="14092" max="14092" width="3.765625" style="1" customWidth="1"/>
    <col min="14093" max="14093" width="6.3046875" style="1" customWidth="1"/>
    <col min="14094" max="14094" width="4.69140625" style="1" customWidth="1"/>
    <col min="14095" max="14095" width="6.3046875" style="1" customWidth="1"/>
    <col min="14096" max="14096" width="8.84375" style="1" customWidth="1"/>
    <col min="14097" max="14097" width="1.84375" style="1" customWidth="1"/>
    <col min="14098" max="14098" width="6.07421875" style="1" customWidth="1"/>
    <col min="14099" max="14100" width="7.84375" style="1"/>
    <col min="14101" max="14101" width="6.765625" style="1" customWidth="1"/>
    <col min="14102" max="14102" width="10.53515625" style="1" customWidth="1"/>
    <col min="14103" max="14336" width="7.84375" style="1"/>
    <col min="14337" max="14337" width="5.4609375" style="1" customWidth="1"/>
    <col min="14338" max="14338" width="7.23046875" style="1" customWidth="1"/>
    <col min="14339" max="14339" width="6.3046875" style="1" customWidth="1"/>
    <col min="14340" max="14340" width="6.07421875" style="1" customWidth="1"/>
    <col min="14341" max="14345" width="7.23046875" style="1" customWidth="1"/>
    <col min="14346" max="14346" width="8.23046875" style="1" customWidth="1"/>
    <col min="14347" max="14347" width="7.765625" style="1" customWidth="1"/>
    <col min="14348" max="14348" width="3.765625" style="1" customWidth="1"/>
    <col min="14349" max="14349" width="6.3046875" style="1" customWidth="1"/>
    <col min="14350" max="14350" width="4.69140625" style="1" customWidth="1"/>
    <col min="14351" max="14351" width="6.3046875" style="1" customWidth="1"/>
    <col min="14352" max="14352" width="8.84375" style="1" customWidth="1"/>
    <col min="14353" max="14353" width="1.84375" style="1" customWidth="1"/>
    <col min="14354" max="14354" width="6.07421875" style="1" customWidth="1"/>
    <col min="14355" max="14356" width="7.84375" style="1"/>
    <col min="14357" max="14357" width="6.765625" style="1" customWidth="1"/>
    <col min="14358" max="14358" width="10.53515625" style="1" customWidth="1"/>
    <col min="14359" max="14592" width="7.84375" style="1"/>
    <col min="14593" max="14593" width="5.4609375" style="1" customWidth="1"/>
    <col min="14594" max="14594" width="7.23046875" style="1" customWidth="1"/>
    <col min="14595" max="14595" width="6.3046875" style="1" customWidth="1"/>
    <col min="14596" max="14596" width="6.07421875" style="1" customWidth="1"/>
    <col min="14597" max="14601" width="7.23046875" style="1" customWidth="1"/>
    <col min="14602" max="14602" width="8.23046875" style="1" customWidth="1"/>
    <col min="14603" max="14603" width="7.765625" style="1" customWidth="1"/>
    <col min="14604" max="14604" width="3.765625" style="1" customWidth="1"/>
    <col min="14605" max="14605" width="6.3046875" style="1" customWidth="1"/>
    <col min="14606" max="14606" width="4.69140625" style="1" customWidth="1"/>
    <col min="14607" max="14607" width="6.3046875" style="1" customWidth="1"/>
    <col min="14608" max="14608" width="8.84375" style="1" customWidth="1"/>
    <col min="14609" max="14609" width="1.84375" style="1" customWidth="1"/>
    <col min="14610" max="14610" width="6.07421875" style="1" customWidth="1"/>
    <col min="14611" max="14612" width="7.84375" style="1"/>
    <col min="14613" max="14613" width="6.765625" style="1" customWidth="1"/>
    <col min="14614" max="14614" width="10.53515625" style="1" customWidth="1"/>
    <col min="14615" max="14848" width="7.84375" style="1"/>
    <col min="14849" max="14849" width="5.4609375" style="1" customWidth="1"/>
    <col min="14850" max="14850" width="7.23046875" style="1" customWidth="1"/>
    <col min="14851" max="14851" width="6.3046875" style="1" customWidth="1"/>
    <col min="14852" max="14852" width="6.07421875" style="1" customWidth="1"/>
    <col min="14853" max="14857" width="7.23046875" style="1" customWidth="1"/>
    <col min="14858" max="14858" width="8.23046875" style="1" customWidth="1"/>
    <col min="14859" max="14859" width="7.765625" style="1" customWidth="1"/>
    <col min="14860" max="14860" width="3.765625" style="1" customWidth="1"/>
    <col min="14861" max="14861" width="6.3046875" style="1" customWidth="1"/>
    <col min="14862" max="14862" width="4.69140625" style="1" customWidth="1"/>
    <col min="14863" max="14863" width="6.3046875" style="1" customWidth="1"/>
    <col min="14864" max="14864" width="8.84375" style="1" customWidth="1"/>
    <col min="14865" max="14865" width="1.84375" style="1" customWidth="1"/>
    <col min="14866" max="14866" width="6.07421875" style="1" customWidth="1"/>
    <col min="14867" max="14868" width="7.84375" style="1"/>
    <col min="14869" max="14869" width="6.765625" style="1" customWidth="1"/>
    <col min="14870" max="14870" width="10.53515625" style="1" customWidth="1"/>
    <col min="14871" max="15104" width="7.84375" style="1"/>
    <col min="15105" max="15105" width="5.4609375" style="1" customWidth="1"/>
    <col min="15106" max="15106" width="7.23046875" style="1" customWidth="1"/>
    <col min="15107" max="15107" width="6.3046875" style="1" customWidth="1"/>
    <col min="15108" max="15108" width="6.07421875" style="1" customWidth="1"/>
    <col min="15109" max="15113" width="7.23046875" style="1" customWidth="1"/>
    <col min="15114" max="15114" width="8.23046875" style="1" customWidth="1"/>
    <col min="15115" max="15115" width="7.765625" style="1" customWidth="1"/>
    <col min="15116" max="15116" width="3.765625" style="1" customWidth="1"/>
    <col min="15117" max="15117" width="6.3046875" style="1" customWidth="1"/>
    <col min="15118" max="15118" width="4.69140625" style="1" customWidth="1"/>
    <col min="15119" max="15119" width="6.3046875" style="1" customWidth="1"/>
    <col min="15120" max="15120" width="8.84375" style="1" customWidth="1"/>
    <col min="15121" max="15121" width="1.84375" style="1" customWidth="1"/>
    <col min="15122" max="15122" width="6.07421875" style="1" customWidth="1"/>
    <col min="15123" max="15124" width="7.84375" style="1"/>
    <col min="15125" max="15125" width="6.765625" style="1" customWidth="1"/>
    <col min="15126" max="15126" width="10.53515625" style="1" customWidth="1"/>
    <col min="15127" max="15360" width="7.84375" style="1"/>
    <col min="15361" max="15361" width="5.4609375" style="1" customWidth="1"/>
    <col min="15362" max="15362" width="7.23046875" style="1" customWidth="1"/>
    <col min="15363" max="15363" width="6.3046875" style="1" customWidth="1"/>
    <col min="15364" max="15364" width="6.07421875" style="1" customWidth="1"/>
    <col min="15365" max="15369" width="7.23046875" style="1" customWidth="1"/>
    <col min="15370" max="15370" width="8.23046875" style="1" customWidth="1"/>
    <col min="15371" max="15371" width="7.765625" style="1" customWidth="1"/>
    <col min="15372" max="15372" width="3.765625" style="1" customWidth="1"/>
    <col min="15373" max="15373" width="6.3046875" style="1" customWidth="1"/>
    <col min="15374" max="15374" width="4.69140625" style="1" customWidth="1"/>
    <col min="15375" max="15375" width="6.3046875" style="1" customWidth="1"/>
    <col min="15376" max="15376" width="8.84375" style="1" customWidth="1"/>
    <col min="15377" max="15377" width="1.84375" style="1" customWidth="1"/>
    <col min="15378" max="15378" width="6.07421875" style="1" customWidth="1"/>
    <col min="15379" max="15380" width="7.84375" style="1"/>
    <col min="15381" max="15381" width="6.765625" style="1" customWidth="1"/>
    <col min="15382" max="15382" width="10.53515625" style="1" customWidth="1"/>
    <col min="15383" max="15616" width="7.84375" style="1"/>
    <col min="15617" max="15617" width="5.4609375" style="1" customWidth="1"/>
    <col min="15618" max="15618" width="7.23046875" style="1" customWidth="1"/>
    <col min="15619" max="15619" width="6.3046875" style="1" customWidth="1"/>
    <col min="15620" max="15620" width="6.07421875" style="1" customWidth="1"/>
    <col min="15621" max="15625" width="7.23046875" style="1" customWidth="1"/>
    <col min="15626" max="15626" width="8.23046875" style="1" customWidth="1"/>
    <col min="15627" max="15627" width="7.765625" style="1" customWidth="1"/>
    <col min="15628" max="15628" width="3.765625" style="1" customWidth="1"/>
    <col min="15629" max="15629" width="6.3046875" style="1" customWidth="1"/>
    <col min="15630" max="15630" width="4.69140625" style="1" customWidth="1"/>
    <col min="15631" max="15631" width="6.3046875" style="1" customWidth="1"/>
    <col min="15632" max="15632" width="8.84375" style="1" customWidth="1"/>
    <col min="15633" max="15633" width="1.84375" style="1" customWidth="1"/>
    <col min="15634" max="15634" width="6.07421875" style="1" customWidth="1"/>
    <col min="15635" max="15636" width="7.84375" style="1"/>
    <col min="15637" max="15637" width="6.765625" style="1" customWidth="1"/>
    <col min="15638" max="15638" width="10.53515625" style="1" customWidth="1"/>
    <col min="15639" max="15872" width="7.84375" style="1"/>
    <col min="15873" max="15873" width="5.4609375" style="1" customWidth="1"/>
    <col min="15874" max="15874" width="7.23046875" style="1" customWidth="1"/>
    <col min="15875" max="15875" width="6.3046875" style="1" customWidth="1"/>
    <col min="15876" max="15876" width="6.07421875" style="1" customWidth="1"/>
    <col min="15877" max="15881" width="7.23046875" style="1" customWidth="1"/>
    <col min="15882" max="15882" width="8.23046875" style="1" customWidth="1"/>
    <col min="15883" max="15883" width="7.765625" style="1" customWidth="1"/>
    <col min="15884" max="15884" width="3.765625" style="1" customWidth="1"/>
    <col min="15885" max="15885" width="6.3046875" style="1" customWidth="1"/>
    <col min="15886" max="15886" width="4.69140625" style="1" customWidth="1"/>
    <col min="15887" max="15887" width="6.3046875" style="1" customWidth="1"/>
    <col min="15888" max="15888" width="8.84375" style="1" customWidth="1"/>
    <col min="15889" max="15889" width="1.84375" style="1" customWidth="1"/>
    <col min="15890" max="15890" width="6.07421875" style="1" customWidth="1"/>
    <col min="15891" max="15892" width="7.84375" style="1"/>
    <col min="15893" max="15893" width="6.765625" style="1" customWidth="1"/>
    <col min="15894" max="15894" width="10.53515625" style="1" customWidth="1"/>
    <col min="15895" max="16128" width="7.84375" style="1"/>
    <col min="16129" max="16129" width="5.4609375" style="1" customWidth="1"/>
    <col min="16130" max="16130" width="7.23046875" style="1" customWidth="1"/>
    <col min="16131" max="16131" width="6.3046875" style="1" customWidth="1"/>
    <col min="16132" max="16132" width="6.07421875" style="1" customWidth="1"/>
    <col min="16133" max="16137" width="7.23046875" style="1" customWidth="1"/>
    <col min="16138" max="16138" width="8.23046875" style="1" customWidth="1"/>
    <col min="16139" max="16139" width="7.765625" style="1" customWidth="1"/>
    <col min="16140" max="16140" width="3.765625" style="1" customWidth="1"/>
    <col min="16141" max="16141" width="6.3046875" style="1" customWidth="1"/>
    <col min="16142" max="16142" width="4.69140625" style="1" customWidth="1"/>
    <col min="16143" max="16143" width="6.3046875" style="1" customWidth="1"/>
    <col min="16144" max="16144" width="8.84375" style="1" customWidth="1"/>
    <col min="16145" max="16145" width="1.84375" style="1" customWidth="1"/>
    <col min="16146" max="16146" width="6.07421875" style="1" customWidth="1"/>
    <col min="16147" max="16148" width="7.84375" style="1"/>
    <col min="16149" max="16149" width="6.765625" style="1" customWidth="1"/>
    <col min="16150" max="16150" width="10.53515625" style="1" customWidth="1"/>
    <col min="16151" max="16384" width="7.84375" style="1"/>
  </cols>
  <sheetData>
    <row r="1" spans="1:23" s="154" customFormat="1" ht="26.5" x14ac:dyDescent="0.5">
      <c r="A1" s="87" t="s">
        <v>1058</v>
      </c>
      <c r="B1" s="87"/>
      <c r="J1" s="87"/>
      <c r="K1" s="87"/>
      <c r="L1" s="87" t="s">
        <v>1058</v>
      </c>
    </row>
    <row r="2" spans="1:23" s="154" customFormat="1" ht="23" x14ac:dyDescent="0.5">
      <c r="A2" s="87"/>
      <c r="B2" s="87"/>
      <c r="J2" s="87"/>
      <c r="K2" s="87"/>
      <c r="L2" s="87" t="s">
        <v>1059</v>
      </c>
    </row>
    <row r="3" spans="1:23" ht="16" thickBot="1" x14ac:dyDescent="0.4">
      <c r="A3" s="178"/>
      <c r="B3" s="1043"/>
      <c r="C3" s="178"/>
      <c r="D3" s="178"/>
      <c r="E3" s="178"/>
      <c r="F3" s="178"/>
      <c r="G3" s="178"/>
      <c r="H3" s="178"/>
      <c r="I3" s="178"/>
      <c r="J3" s="1044"/>
      <c r="K3" s="129" t="s">
        <v>1060</v>
      </c>
      <c r="L3" s="178"/>
      <c r="M3" s="178"/>
      <c r="N3" s="178"/>
      <c r="O3" s="178"/>
      <c r="P3" s="178"/>
      <c r="Q3" s="178"/>
      <c r="R3" s="178"/>
      <c r="S3" s="178"/>
      <c r="T3" s="178"/>
      <c r="U3" s="129"/>
      <c r="W3" s="129" t="s">
        <v>1060</v>
      </c>
    </row>
    <row r="4" spans="1:23" ht="16" thickTop="1" x14ac:dyDescent="0.35">
      <c r="A4" s="169"/>
      <c r="B4" s="980" t="s">
        <v>512</v>
      </c>
      <c r="C4" s="1281" t="s">
        <v>1061</v>
      </c>
      <c r="D4" s="1281"/>
      <c r="E4" s="1281"/>
      <c r="F4" s="1281"/>
      <c r="G4" s="1281"/>
      <c r="H4" s="1281"/>
      <c r="I4" s="1281"/>
      <c r="J4" s="1281"/>
      <c r="K4" s="980" t="s">
        <v>1062</v>
      </c>
      <c r="L4" s="169"/>
      <c r="M4" s="1282" t="s">
        <v>610</v>
      </c>
      <c r="N4" s="1282"/>
      <c r="O4" s="1282"/>
      <c r="P4" s="1282"/>
      <c r="Q4" s="180"/>
      <c r="R4" s="1282" t="s">
        <v>1063</v>
      </c>
      <c r="S4" s="1282"/>
      <c r="T4" s="1282"/>
      <c r="U4" s="1282"/>
      <c r="V4" s="1282"/>
    </row>
    <row r="5" spans="1:23" x14ac:dyDescent="0.35">
      <c r="A5" s="169"/>
      <c r="B5" s="980"/>
      <c r="C5" s="133"/>
      <c r="D5" s="133"/>
      <c r="E5" s="133" t="s">
        <v>1064</v>
      </c>
      <c r="F5" s="133"/>
      <c r="G5" s="1045"/>
      <c r="H5" s="133"/>
      <c r="I5" s="133"/>
      <c r="J5" s="980" t="s">
        <v>1065</v>
      </c>
      <c r="K5" s="980" t="s">
        <v>1066</v>
      </c>
      <c r="L5" s="169"/>
      <c r="M5" s="133"/>
      <c r="N5" s="133"/>
      <c r="O5" s="133"/>
      <c r="P5" s="133" t="s">
        <v>1067</v>
      </c>
      <c r="Q5" s="133"/>
      <c r="R5" s="133"/>
      <c r="S5" s="133"/>
      <c r="T5" s="133"/>
      <c r="U5" s="133"/>
      <c r="V5" s="133" t="s">
        <v>614</v>
      </c>
    </row>
    <row r="6" spans="1:23" x14ac:dyDescent="0.35">
      <c r="A6" s="169"/>
      <c r="B6" s="980"/>
      <c r="C6" s="133" t="s">
        <v>1068</v>
      </c>
      <c r="D6" s="133" t="s">
        <v>1069</v>
      </c>
      <c r="E6" s="133" t="s">
        <v>1070</v>
      </c>
      <c r="F6" s="133" t="s">
        <v>1071</v>
      </c>
      <c r="G6" s="1045" t="s">
        <v>671</v>
      </c>
      <c r="H6" s="133" t="s">
        <v>1072</v>
      </c>
      <c r="I6" s="133" t="s">
        <v>766</v>
      </c>
      <c r="J6" s="980" t="s">
        <v>1073</v>
      </c>
      <c r="K6" s="980" t="s">
        <v>765</v>
      </c>
      <c r="L6" s="169"/>
      <c r="M6" s="133" t="s">
        <v>1074</v>
      </c>
      <c r="N6" s="133" t="s">
        <v>1005</v>
      </c>
      <c r="O6" s="133"/>
      <c r="P6" s="133" t="s">
        <v>1075</v>
      </c>
      <c r="Q6" s="133"/>
      <c r="R6" s="133" t="s">
        <v>1076</v>
      </c>
      <c r="S6" s="133" t="s">
        <v>614</v>
      </c>
      <c r="T6" s="133"/>
      <c r="U6" s="133"/>
      <c r="V6" s="133" t="s">
        <v>1077</v>
      </c>
    </row>
    <row r="7" spans="1:23" x14ac:dyDescent="0.35">
      <c r="A7" s="442"/>
      <c r="B7" s="981"/>
      <c r="C7" s="166" t="s">
        <v>1078</v>
      </c>
      <c r="D7" s="166" t="s">
        <v>881</v>
      </c>
      <c r="E7" s="166" t="s">
        <v>881</v>
      </c>
      <c r="F7" s="166" t="s">
        <v>1079</v>
      </c>
      <c r="G7" s="1046" t="s">
        <v>778</v>
      </c>
      <c r="H7" s="167" t="s">
        <v>779</v>
      </c>
      <c r="I7" s="912" t="s">
        <v>1080</v>
      </c>
      <c r="J7" s="1047" t="s">
        <v>1081</v>
      </c>
      <c r="K7" s="981" t="s">
        <v>1082</v>
      </c>
      <c r="L7" s="442"/>
      <c r="M7" s="166" t="s">
        <v>1083</v>
      </c>
      <c r="N7" s="166" t="s">
        <v>1011</v>
      </c>
      <c r="O7" s="166" t="s">
        <v>1084</v>
      </c>
      <c r="P7" s="167" t="s">
        <v>781</v>
      </c>
      <c r="Q7" s="166"/>
      <c r="R7" s="166" t="s">
        <v>1085</v>
      </c>
      <c r="S7" s="166" t="s">
        <v>1086</v>
      </c>
      <c r="T7" s="166" t="s">
        <v>855</v>
      </c>
      <c r="U7" s="166" t="s">
        <v>637</v>
      </c>
      <c r="V7" s="167" t="s">
        <v>782</v>
      </c>
      <c r="W7" s="165"/>
    </row>
    <row r="8" spans="1:23" x14ac:dyDescent="0.35">
      <c r="A8" s="169">
        <v>1970</v>
      </c>
      <c r="B8" s="1048">
        <v>97.18</v>
      </c>
      <c r="C8" s="1049">
        <v>14.24</v>
      </c>
      <c r="D8" s="1049">
        <v>5.04</v>
      </c>
      <c r="E8" s="1049">
        <v>3.25</v>
      </c>
      <c r="F8" s="1049">
        <v>2.48</v>
      </c>
      <c r="G8" s="1049">
        <v>11.56</v>
      </c>
      <c r="H8" s="1049">
        <v>42.12</v>
      </c>
      <c r="I8" s="1049">
        <v>3.54</v>
      </c>
      <c r="J8" s="1048">
        <v>87.05</v>
      </c>
      <c r="K8" s="1048">
        <v>10.130000000000001</v>
      </c>
      <c r="L8" s="169"/>
      <c r="M8" s="1049">
        <v>12.6</v>
      </c>
      <c r="N8" s="1049">
        <v>4.5599999999999996</v>
      </c>
      <c r="O8" s="1049">
        <v>6.03</v>
      </c>
      <c r="P8" s="1049">
        <v>4.25</v>
      </c>
      <c r="Q8" s="1049"/>
      <c r="R8" s="1049">
        <v>1.42</v>
      </c>
      <c r="S8" s="1049">
        <v>21.55</v>
      </c>
      <c r="T8" s="1049">
        <v>25</v>
      </c>
      <c r="U8" s="1049">
        <v>3.05</v>
      </c>
      <c r="V8" s="1049">
        <v>8.59</v>
      </c>
      <c r="W8" s="93">
        <v>1970</v>
      </c>
    </row>
    <row r="9" spans="1:23" x14ac:dyDescent="0.35">
      <c r="A9" s="169">
        <v>1971</v>
      </c>
      <c r="B9" s="1048">
        <v>98.17</v>
      </c>
      <c r="C9" s="1049">
        <v>14.96</v>
      </c>
      <c r="D9" s="1049">
        <v>5.19</v>
      </c>
      <c r="E9" s="1049">
        <v>3.67</v>
      </c>
      <c r="F9" s="1049">
        <v>2.57</v>
      </c>
      <c r="G9" s="1049">
        <v>12.13</v>
      </c>
      <c r="H9" s="1049">
        <v>42.74</v>
      </c>
      <c r="I9" s="1049">
        <v>3.84</v>
      </c>
      <c r="J9" s="1048">
        <v>88.04</v>
      </c>
      <c r="K9" s="1048">
        <v>10.130000000000001</v>
      </c>
      <c r="L9" s="169"/>
      <c r="M9" s="1049">
        <v>14.68</v>
      </c>
      <c r="N9" s="1049">
        <v>2.59</v>
      </c>
      <c r="O9" s="1049">
        <v>6.18</v>
      </c>
      <c r="P9" s="1049">
        <v>3.97</v>
      </c>
      <c r="Q9" s="1049"/>
      <c r="R9" s="1049">
        <v>1.32</v>
      </c>
      <c r="S9" s="1049">
        <v>21.55</v>
      </c>
      <c r="T9" s="1049">
        <v>26.07</v>
      </c>
      <c r="U9" s="1049">
        <v>3.01</v>
      </c>
      <c r="V9" s="1049">
        <v>8.67</v>
      </c>
      <c r="W9" s="93">
        <v>1971</v>
      </c>
    </row>
    <row r="10" spans="1:23" x14ac:dyDescent="0.35">
      <c r="A10" s="169">
        <v>1972</v>
      </c>
      <c r="B10" s="1048">
        <v>104.89</v>
      </c>
      <c r="C10" s="1049">
        <v>15.9</v>
      </c>
      <c r="D10" s="1049">
        <v>5.25</v>
      </c>
      <c r="E10" s="1049">
        <v>3.93</v>
      </c>
      <c r="F10" s="1049">
        <v>2.93</v>
      </c>
      <c r="G10" s="1049">
        <v>14.56</v>
      </c>
      <c r="H10" s="1049">
        <v>44.85</v>
      </c>
      <c r="I10" s="1049">
        <v>4.08</v>
      </c>
      <c r="J10" s="1048">
        <v>94.21</v>
      </c>
      <c r="K10" s="1048">
        <v>10.68</v>
      </c>
      <c r="L10" s="169"/>
      <c r="M10" s="1049">
        <v>18.87</v>
      </c>
      <c r="N10" s="1049">
        <v>2.21</v>
      </c>
      <c r="O10" s="1049">
        <v>6.42</v>
      </c>
      <c r="P10" s="1049">
        <v>3.78</v>
      </c>
      <c r="Q10" s="1049"/>
      <c r="R10" s="1049">
        <v>1.26</v>
      </c>
      <c r="S10" s="1049">
        <v>22.14</v>
      </c>
      <c r="T10" s="1049">
        <v>27.14</v>
      </c>
      <c r="U10" s="1049">
        <v>3.48</v>
      </c>
      <c r="V10" s="1049">
        <v>8.91</v>
      </c>
      <c r="W10" s="93">
        <v>1972</v>
      </c>
    </row>
    <row r="11" spans="1:23" x14ac:dyDescent="0.35">
      <c r="A11" s="169">
        <v>1973</v>
      </c>
      <c r="B11" s="1048">
        <v>106.84</v>
      </c>
      <c r="C11" s="1049">
        <v>16.93</v>
      </c>
      <c r="D11" s="1049">
        <v>5.66</v>
      </c>
      <c r="E11" s="1049">
        <v>4.2</v>
      </c>
      <c r="F11" s="1049">
        <v>3.18</v>
      </c>
      <c r="G11" s="1049">
        <v>14.6</v>
      </c>
      <c r="H11" s="1049">
        <v>43.4</v>
      </c>
      <c r="I11" s="1049">
        <v>4.43</v>
      </c>
      <c r="J11" s="1048">
        <v>95.25</v>
      </c>
      <c r="K11" s="1048">
        <v>11.59</v>
      </c>
      <c r="L11" s="169"/>
      <c r="M11" s="1049">
        <v>16.95</v>
      </c>
      <c r="N11" s="1049">
        <v>2.3199999999999998</v>
      </c>
      <c r="O11" s="1049">
        <v>7.05</v>
      </c>
      <c r="P11" s="1049">
        <v>3.74</v>
      </c>
      <c r="Q11" s="1049"/>
      <c r="R11" s="1049">
        <v>1.25</v>
      </c>
      <c r="S11" s="1049">
        <v>22.18</v>
      </c>
      <c r="T11" s="1049">
        <v>28.96</v>
      </c>
      <c r="U11" s="1049">
        <v>3.8</v>
      </c>
      <c r="V11" s="1049">
        <v>9</v>
      </c>
      <c r="W11" s="93">
        <v>1973</v>
      </c>
    </row>
    <row r="12" spans="1:23" x14ac:dyDescent="0.35">
      <c r="A12" s="169">
        <v>1974</v>
      </c>
      <c r="B12" s="1048">
        <v>100.39</v>
      </c>
      <c r="C12" s="1049">
        <v>16.48</v>
      </c>
      <c r="D12" s="1049">
        <v>5.52</v>
      </c>
      <c r="E12" s="1049">
        <v>3.69</v>
      </c>
      <c r="F12" s="1049">
        <v>2.78</v>
      </c>
      <c r="G12" s="1049">
        <v>13.12</v>
      </c>
      <c r="H12" s="1049">
        <v>40.71</v>
      </c>
      <c r="I12" s="1049">
        <v>3.8</v>
      </c>
      <c r="J12" s="1048">
        <v>88.53</v>
      </c>
      <c r="K12" s="1048">
        <v>11.86</v>
      </c>
      <c r="L12" s="169"/>
      <c r="M12" s="1049">
        <v>17.21</v>
      </c>
      <c r="N12" s="1049">
        <v>1.28</v>
      </c>
      <c r="O12" s="1049">
        <v>6.95</v>
      </c>
      <c r="P12" s="1049">
        <v>3.02</v>
      </c>
      <c r="Q12" s="1049"/>
      <c r="R12" s="1049">
        <v>1.01</v>
      </c>
      <c r="S12" s="1049">
        <v>19.82</v>
      </c>
      <c r="T12" s="1049">
        <v>27.92</v>
      </c>
      <c r="U12" s="1049">
        <v>3.38</v>
      </c>
      <c r="V12" s="1049">
        <v>7.95</v>
      </c>
      <c r="W12" s="93">
        <v>1974</v>
      </c>
    </row>
    <row r="13" spans="1:23" x14ac:dyDescent="0.35">
      <c r="A13" s="169">
        <v>1975</v>
      </c>
      <c r="B13" s="1048">
        <v>88.85</v>
      </c>
      <c r="C13" s="1049">
        <v>16.13</v>
      </c>
      <c r="D13" s="1049">
        <v>5.41</v>
      </c>
      <c r="E13" s="1049">
        <v>3.83</v>
      </c>
      <c r="F13" s="1049">
        <v>2.63</v>
      </c>
      <c r="G13" s="1049">
        <v>12.61</v>
      </c>
      <c r="H13" s="1049">
        <v>33.81</v>
      </c>
      <c r="I13" s="1049">
        <v>3.51</v>
      </c>
      <c r="J13" s="1048">
        <v>79.41</v>
      </c>
      <c r="K13" s="1048">
        <v>9.44</v>
      </c>
      <c r="L13" s="169"/>
      <c r="M13" s="1049">
        <v>12.82</v>
      </c>
      <c r="N13" s="1049">
        <v>0.59</v>
      </c>
      <c r="O13" s="1049">
        <v>6.03</v>
      </c>
      <c r="P13" s="1049">
        <v>2.48</v>
      </c>
      <c r="Q13" s="1049"/>
      <c r="R13" s="1049">
        <v>0.83</v>
      </c>
      <c r="S13" s="1049">
        <v>17.89</v>
      </c>
      <c r="T13" s="1049">
        <v>27.57</v>
      </c>
      <c r="U13" s="1049">
        <v>3.27</v>
      </c>
      <c r="V13" s="1049">
        <v>7.93</v>
      </c>
      <c r="W13" s="93">
        <v>1975</v>
      </c>
    </row>
    <row r="14" spans="1:23" x14ac:dyDescent="0.35">
      <c r="A14" s="169">
        <v>1976</v>
      </c>
      <c r="B14" s="1048">
        <v>87.92</v>
      </c>
      <c r="C14" s="1049">
        <v>16.88</v>
      </c>
      <c r="D14" s="1049">
        <v>5.59</v>
      </c>
      <c r="E14" s="1049">
        <v>3.99</v>
      </c>
      <c r="F14" s="1049">
        <v>2.62</v>
      </c>
      <c r="G14" s="1049">
        <v>12.53</v>
      </c>
      <c r="H14" s="1049">
        <v>30.9</v>
      </c>
      <c r="I14" s="1049">
        <v>3.85</v>
      </c>
      <c r="J14" s="1048">
        <v>77.81</v>
      </c>
      <c r="K14" s="1048">
        <v>10.11</v>
      </c>
      <c r="L14" s="169"/>
      <c r="M14" s="1049">
        <v>10.18</v>
      </c>
      <c r="N14" s="1049">
        <v>0.25</v>
      </c>
      <c r="O14" s="1049">
        <v>6.34</v>
      </c>
      <c r="P14" s="1049">
        <v>2.48</v>
      </c>
      <c r="Q14" s="1049"/>
      <c r="R14" s="1049">
        <v>0.83</v>
      </c>
      <c r="S14" s="1049">
        <v>18.059999999999999</v>
      </c>
      <c r="T14" s="1049">
        <v>28.6</v>
      </c>
      <c r="U14" s="1049">
        <v>3.27</v>
      </c>
      <c r="V14" s="1049">
        <v>7.8</v>
      </c>
      <c r="W14" s="93">
        <v>1976</v>
      </c>
    </row>
    <row r="15" spans="1:23" x14ac:dyDescent="0.35">
      <c r="A15" s="169">
        <v>1977</v>
      </c>
      <c r="B15" s="1048">
        <v>89</v>
      </c>
      <c r="C15" s="1049">
        <v>17.34</v>
      </c>
      <c r="D15" s="1049">
        <v>5.71</v>
      </c>
      <c r="E15" s="1049">
        <v>4.17</v>
      </c>
      <c r="F15" s="1049">
        <v>2.62</v>
      </c>
      <c r="G15" s="1049">
        <v>13.38</v>
      </c>
      <c r="H15" s="1049">
        <v>30.74</v>
      </c>
      <c r="I15" s="1049">
        <v>3.88</v>
      </c>
      <c r="J15" s="1048">
        <v>79.28</v>
      </c>
      <c r="K15" s="1048">
        <v>9.7200000000000006</v>
      </c>
      <c r="L15" s="169"/>
      <c r="M15" s="1049">
        <v>10.6</v>
      </c>
      <c r="N15" s="1049">
        <v>0.16</v>
      </c>
      <c r="O15" s="1049">
        <v>6.24</v>
      </c>
      <c r="P15" s="1049">
        <v>2.21</v>
      </c>
      <c r="Q15" s="1049"/>
      <c r="R15" s="1049">
        <v>0.74</v>
      </c>
      <c r="S15" s="1049">
        <v>18.059999999999999</v>
      </c>
      <c r="T15" s="1049">
        <v>29.37</v>
      </c>
      <c r="U15" s="1049">
        <v>3.31</v>
      </c>
      <c r="V15" s="1049">
        <v>8.6</v>
      </c>
      <c r="W15" s="93">
        <v>1977</v>
      </c>
    </row>
    <row r="16" spans="1:23" x14ac:dyDescent="0.35">
      <c r="A16" s="169">
        <v>1978</v>
      </c>
      <c r="B16" s="1048">
        <v>90.56</v>
      </c>
      <c r="C16" s="1049">
        <v>18.350000000000001</v>
      </c>
      <c r="D16" s="1049">
        <v>5.88</v>
      </c>
      <c r="E16" s="1049">
        <v>4.51</v>
      </c>
      <c r="F16" s="1049">
        <v>2.65</v>
      </c>
      <c r="G16" s="1049">
        <v>13.19</v>
      </c>
      <c r="H16" s="1049">
        <v>31.5</v>
      </c>
      <c r="I16" s="1049">
        <v>3.84</v>
      </c>
      <c r="J16" s="1048">
        <v>81.16</v>
      </c>
      <c r="K16" s="1048">
        <v>9.4</v>
      </c>
      <c r="L16" s="169"/>
      <c r="M16" s="1049">
        <v>11.64</v>
      </c>
      <c r="N16" s="1049">
        <v>0.35</v>
      </c>
      <c r="O16" s="1049">
        <v>6.42</v>
      </c>
      <c r="P16" s="1049">
        <v>2.12</v>
      </c>
      <c r="Q16" s="1049"/>
      <c r="R16" s="1049">
        <v>0.71</v>
      </c>
      <c r="S16" s="1049">
        <v>17.55</v>
      </c>
      <c r="T16" s="1049">
        <v>30.87</v>
      </c>
      <c r="U16" s="1049">
        <v>3.26</v>
      </c>
      <c r="V16" s="1049">
        <v>8.24</v>
      </c>
      <c r="W16" s="93">
        <v>1978</v>
      </c>
    </row>
    <row r="17" spans="1:23" s="839" customFormat="1" ht="26.25" customHeight="1" x14ac:dyDescent="0.35">
      <c r="A17" s="837">
        <v>1979</v>
      </c>
      <c r="B17" s="1050">
        <v>91.09</v>
      </c>
      <c r="C17" s="1051">
        <v>18.690000000000001</v>
      </c>
      <c r="D17" s="1051">
        <v>6.06</v>
      </c>
      <c r="E17" s="1051">
        <v>4.67</v>
      </c>
      <c r="F17" s="1051">
        <v>2.7</v>
      </c>
      <c r="G17" s="1051">
        <v>13.49</v>
      </c>
      <c r="H17" s="1051">
        <v>30.95</v>
      </c>
      <c r="I17" s="1051">
        <v>3.88</v>
      </c>
      <c r="J17" s="1050">
        <v>81.56</v>
      </c>
      <c r="K17" s="1050">
        <v>9.5299999999999994</v>
      </c>
      <c r="L17" s="837"/>
      <c r="M17" s="1051">
        <v>11.12</v>
      </c>
      <c r="N17" s="1051">
        <v>0.42</v>
      </c>
      <c r="O17" s="1051">
        <v>6.49</v>
      </c>
      <c r="P17" s="1051">
        <v>2.14</v>
      </c>
      <c r="Q17" s="1051"/>
      <c r="R17" s="1051">
        <v>0.71</v>
      </c>
      <c r="S17" s="1051">
        <v>17.62</v>
      </c>
      <c r="T17" s="1051">
        <v>31.58</v>
      </c>
      <c r="U17" s="1051">
        <v>3.21</v>
      </c>
      <c r="V17" s="1051">
        <v>8.27</v>
      </c>
      <c r="W17" s="815">
        <v>1979</v>
      </c>
    </row>
    <row r="18" spans="1:23" x14ac:dyDescent="0.35">
      <c r="A18" s="169">
        <v>1980</v>
      </c>
      <c r="B18" s="1048">
        <v>77.5</v>
      </c>
      <c r="C18" s="1049">
        <v>19.149999999999999</v>
      </c>
      <c r="D18" s="1049">
        <v>5.85</v>
      </c>
      <c r="E18" s="1049">
        <v>4.6900000000000004</v>
      </c>
      <c r="F18" s="1049">
        <v>2.1</v>
      </c>
      <c r="G18" s="1049">
        <v>11.62</v>
      </c>
      <c r="H18" s="1049">
        <v>22.69</v>
      </c>
      <c r="I18" s="1049">
        <v>3.52</v>
      </c>
      <c r="J18" s="1048">
        <v>70.5</v>
      </c>
      <c r="K18" s="1048">
        <v>7</v>
      </c>
      <c r="L18" s="169"/>
      <c r="M18" s="1049">
        <v>6.52</v>
      </c>
      <c r="N18" s="1049">
        <v>0.31</v>
      </c>
      <c r="O18" s="1049">
        <v>6.27</v>
      </c>
      <c r="P18" s="1049">
        <v>1.19</v>
      </c>
      <c r="Q18" s="1049"/>
      <c r="R18" s="1049">
        <v>0.4</v>
      </c>
      <c r="S18" s="1049">
        <v>14.51</v>
      </c>
      <c r="T18" s="1049">
        <v>31.74</v>
      </c>
      <c r="U18" s="1049">
        <v>2.5499999999999998</v>
      </c>
      <c r="V18" s="1049">
        <v>7.01</v>
      </c>
      <c r="W18" s="93">
        <v>1980</v>
      </c>
    </row>
    <row r="19" spans="1:23" x14ac:dyDescent="0.35">
      <c r="A19" s="169">
        <v>1981</v>
      </c>
      <c r="B19" s="1048">
        <v>71.7</v>
      </c>
      <c r="C19" s="1049">
        <v>18.72</v>
      </c>
      <c r="D19" s="1049">
        <v>5.55</v>
      </c>
      <c r="E19" s="1049">
        <v>4.5</v>
      </c>
      <c r="F19" s="1049">
        <v>1.91</v>
      </c>
      <c r="G19" s="1049">
        <v>10.93</v>
      </c>
      <c r="H19" s="1049">
        <v>18.64</v>
      </c>
      <c r="I19" s="1049">
        <v>3.15</v>
      </c>
      <c r="J19" s="1048">
        <v>64.150000000000006</v>
      </c>
      <c r="K19" s="1048">
        <v>7.55</v>
      </c>
      <c r="L19" s="169"/>
      <c r="M19" s="1049">
        <v>4.8600000000000003</v>
      </c>
      <c r="N19" s="1049">
        <v>0.25</v>
      </c>
      <c r="O19" s="1049">
        <v>5.45</v>
      </c>
      <c r="P19" s="1049">
        <v>1</v>
      </c>
      <c r="Q19" s="1049"/>
      <c r="R19" s="1049">
        <v>0.33</v>
      </c>
      <c r="S19" s="1049">
        <v>12.67</v>
      </c>
      <c r="T19" s="1049">
        <v>30.63</v>
      </c>
      <c r="U19" s="1049">
        <v>2.31</v>
      </c>
      <c r="V19" s="1049">
        <v>6.65</v>
      </c>
      <c r="W19" s="93">
        <v>1981</v>
      </c>
    </row>
    <row r="20" spans="1:23" x14ac:dyDescent="0.35">
      <c r="A20" s="169">
        <v>1982</v>
      </c>
      <c r="B20" s="1048">
        <v>72.790000000000006</v>
      </c>
      <c r="C20" s="1049">
        <v>19.25</v>
      </c>
      <c r="D20" s="1049">
        <v>5.73</v>
      </c>
      <c r="E20" s="1049">
        <v>4.47</v>
      </c>
      <c r="F20" s="1049">
        <v>1.75</v>
      </c>
      <c r="G20" s="1049">
        <v>10.5</v>
      </c>
      <c r="H20" s="1049">
        <v>19.16</v>
      </c>
      <c r="I20" s="1049">
        <v>3.45</v>
      </c>
      <c r="J20" s="1048">
        <v>65.19</v>
      </c>
      <c r="K20" s="1048">
        <v>7.6</v>
      </c>
      <c r="L20" s="169"/>
      <c r="M20" s="1049">
        <v>6.87</v>
      </c>
      <c r="N20" s="1049">
        <v>0.21</v>
      </c>
      <c r="O20" s="1049">
        <v>5.55</v>
      </c>
      <c r="P20" s="1049">
        <v>0.89</v>
      </c>
      <c r="Q20" s="1049"/>
      <c r="R20" s="1049">
        <v>0.3</v>
      </c>
      <c r="S20" s="1049">
        <v>11.64</v>
      </c>
      <c r="T20" s="1049">
        <v>31.31</v>
      </c>
      <c r="U20" s="1049">
        <v>2.15</v>
      </c>
      <c r="V20" s="1049">
        <v>6.28</v>
      </c>
      <c r="W20" s="93">
        <v>1982</v>
      </c>
    </row>
    <row r="21" spans="1:23" x14ac:dyDescent="0.35">
      <c r="A21" s="169">
        <v>1983</v>
      </c>
      <c r="B21" s="1048">
        <v>69.77</v>
      </c>
      <c r="C21" s="1049">
        <v>19.57</v>
      </c>
      <c r="D21" s="1049">
        <v>6.18</v>
      </c>
      <c r="E21" s="1049">
        <v>4.57</v>
      </c>
      <c r="F21" s="1049">
        <v>1.66</v>
      </c>
      <c r="G21" s="1049">
        <v>9.8800000000000008</v>
      </c>
      <c r="H21" s="1049">
        <v>15.03</v>
      </c>
      <c r="I21" s="1049">
        <v>3.84</v>
      </c>
      <c r="J21" s="1048">
        <v>61.75</v>
      </c>
      <c r="K21" s="1048">
        <v>8.02</v>
      </c>
      <c r="L21" s="169"/>
      <c r="M21" s="1049">
        <v>4.6500000000000004</v>
      </c>
      <c r="N21" s="1049">
        <v>0.16</v>
      </c>
      <c r="O21" s="1049">
        <v>5.3</v>
      </c>
      <c r="P21" s="1049">
        <v>0.77</v>
      </c>
      <c r="Q21" s="1049"/>
      <c r="R21" s="1049">
        <v>0.26</v>
      </c>
      <c r="S21" s="1049">
        <v>10.23</v>
      </c>
      <c r="T21" s="1049">
        <v>32.25</v>
      </c>
      <c r="U21" s="1049">
        <v>2.14</v>
      </c>
      <c r="V21" s="1049">
        <v>6</v>
      </c>
      <c r="W21" s="93">
        <v>1983</v>
      </c>
    </row>
    <row r="22" spans="1:23" x14ac:dyDescent="0.35">
      <c r="A22" s="169">
        <v>1984</v>
      </c>
      <c r="B22" s="1048">
        <v>86.79</v>
      </c>
      <c r="C22" s="1049">
        <v>20.23</v>
      </c>
      <c r="D22" s="1049">
        <v>6.76</v>
      </c>
      <c r="E22" s="1049">
        <v>4.83</v>
      </c>
      <c r="F22" s="1049">
        <v>1.71</v>
      </c>
      <c r="G22" s="1049">
        <v>9.92</v>
      </c>
      <c r="H22" s="1049">
        <v>30.26</v>
      </c>
      <c r="I22" s="1049">
        <v>3.79</v>
      </c>
      <c r="J22" s="1048">
        <v>78.61</v>
      </c>
      <c r="K22" s="1048">
        <v>8.18</v>
      </c>
      <c r="L22" s="169"/>
      <c r="M22" s="1049">
        <v>20.91</v>
      </c>
      <c r="N22" s="1049">
        <v>0.16</v>
      </c>
      <c r="O22" s="1049">
        <v>5.35</v>
      </c>
      <c r="P22" s="1049">
        <v>0.63</v>
      </c>
      <c r="Q22" s="1049"/>
      <c r="R22" s="1049">
        <v>0.21</v>
      </c>
      <c r="S22" s="1049">
        <v>9.39</v>
      </c>
      <c r="T22" s="1049">
        <v>33.82</v>
      </c>
      <c r="U22" s="1049">
        <v>2.14</v>
      </c>
      <c r="V22" s="1049">
        <v>6</v>
      </c>
      <c r="W22" s="93">
        <v>1984</v>
      </c>
    </row>
    <row r="23" spans="1:23" x14ac:dyDescent="0.35">
      <c r="A23" s="169">
        <v>1985</v>
      </c>
      <c r="B23" s="1048">
        <v>74.959999999999994</v>
      </c>
      <c r="C23" s="1049">
        <v>20.399999999999999</v>
      </c>
      <c r="D23" s="1049">
        <v>7.11</v>
      </c>
      <c r="E23" s="1049">
        <v>5.01</v>
      </c>
      <c r="F23" s="1049">
        <v>1.87</v>
      </c>
      <c r="G23" s="1049">
        <v>9.7100000000000009</v>
      </c>
      <c r="H23" s="1049">
        <v>18.190000000000001</v>
      </c>
      <c r="I23" s="1049">
        <v>3.15</v>
      </c>
      <c r="J23" s="1048">
        <v>66.48</v>
      </c>
      <c r="K23" s="1048">
        <v>8.48</v>
      </c>
      <c r="L23" s="169"/>
      <c r="M23" s="1049">
        <v>9.7200000000000006</v>
      </c>
      <c r="N23" s="1049">
        <v>0.15</v>
      </c>
      <c r="O23" s="1049">
        <v>5.18</v>
      </c>
      <c r="P23" s="1049">
        <v>0.52</v>
      </c>
      <c r="Q23" s="1049"/>
      <c r="R23" s="1049">
        <v>0.17</v>
      </c>
      <c r="S23" s="1049">
        <v>8.43</v>
      </c>
      <c r="T23" s="1049">
        <v>34.46</v>
      </c>
      <c r="U23" s="1049">
        <v>2.2000000000000002</v>
      </c>
      <c r="V23" s="1049">
        <v>5.65</v>
      </c>
      <c r="W23" s="93">
        <v>1985</v>
      </c>
    </row>
    <row r="24" spans="1:23" x14ac:dyDescent="0.35">
      <c r="A24" s="169">
        <v>1986</v>
      </c>
      <c r="B24" s="1048">
        <v>74.62</v>
      </c>
      <c r="C24" s="1049">
        <v>21.47</v>
      </c>
      <c r="D24" s="1049">
        <v>7.87</v>
      </c>
      <c r="E24" s="1049">
        <v>5.5</v>
      </c>
      <c r="F24" s="1049">
        <v>2.02</v>
      </c>
      <c r="G24" s="1049">
        <v>9.2200000000000006</v>
      </c>
      <c r="H24" s="1049">
        <v>14.64</v>
      </c>
      <c r="I24" s="1049">
        <v>3.46</v>
      </c>
      <c r="J24" s="1048">
        <v>65.260000000000005</v>
      </c>
      <c r="K24" s="1048">
        <v>9.36</v>
      </c>
      <c r="L24" s="169"/>
      <c r="M24" s="1049">
        <v>5.66</v>
      </c>
      <c r="N24" s="1049">
        <v>0.17</v>
      </c>
      <c r="O24" s="1049">
        <v>5.4</v>
      </c>
      <c r="P24" s="1049">
        <v>0.5</v>
      </c>
      <c r="Q24" s="1049"/>
      <c r="R24" s="1049">
        <v>0.17</v>
      </c>
      <c r="S24" s="1049">
        <v>9.02</v>
      </c>
      <c r="T24" s="1049">
        <v>36.659999999999997</v>
      </c>
      <c r="U24" s="1049">
        <v>2.3199999999999998</v>
      </c>
      <c r="V24" s="1049">
        <v>5.36</v>
      </c>
      <c r="W24" s="93">
        <v>1986</v>
      </c>
    </row>
    <row r="25" spans="1:23" x14ac:dyDescent="0.35">
      <c r="A25" s="169">
        <v>1987</v>
      </c>
      <c r="B25" s="1048">
        <v>72.92</v>
      </c>
      <c r="C25" s="1049">
        <v>22.18</v>
      </c>
      <c r="D25" s="1049">
        <v>8.4700000000000006</v>
      </c>
      <c r="E25" s="1049">
        <v>5.82</v>
      </c>
      <c r="F25" s="1049">
        <v>2.0299999999999998</v>
      </c>
      <c r="G25" s="1049">
        <v>8.51</v>
      </c>
      <c r="H25" s="1049">
        <v>11.9</v>
      </c>
      <c r="I25" s="1049">
        <v>3.45</v>
      </c>
      <c r="J25" s="1048">
        <v>63.52</v>
      </c>
      <c r="K25" s="1048">
        <v>9.4</v>
      </c>
      <c r="L25" s="169"/>
      <c r="M25" s="1049">
        <v>5.36</v>
      </c>
      <c r="N25" s="1049">
        <v>0.09</v>
      </c>
      <c r="O25" s="1049">
        <v>5.05</v>
      </c>
      <c r="P25" s="1049">
        <v>0.42</v>
      </c>
      <c r="Q25" s="1049"/>
      <c r="R25" s="1049">
        <v>0.14000000000000001</v>
      </c>
      <c r="S25" s="1049">
        <v>7.36</v>
      </c>
      <c r="T25" s="1049">
        <v>38.22</v>
      </c>
      <c r="U25" s="1049">
        <v>2.21</v>
      </c>
      <c r="V25" s="1049">
        <v>4.67</v>
      </c>
      <c r="W25" s="93">
        <v>1987</v>
      </c>
    </row>
    <row r="26" spans="1:23" x14ac:dyDescent="0.35">
      <c r="A26" s="169">
        <v>1988</v>
      </c>
      <c r="B26" s="1048">
        <v>77.8</v>
      </c>
      <c r="C26" s="1049">
        <v>23.25</v>
      </c>
      <c r="D26" s="1049">
        <v>9.3699999999999992</v>
      </c>
      <c r="E26" s="1049">
        <v>6.2</v>
      </c>
      <c r="F26" s="1049">
        <v>1.99</v>
      </c>
      <c r="G26" s="1049">
        <v>8.39</v>
      </c>
      <c r="H26" s="1049">
        <v>13.83</v>
      </c>
      <c r="I26" s="1049">
        <v>3.62</v>
      </c>
      <c r="J26" s="1048">
        <v>67.8</v>
      </c>
      <c r="K26" s="1048">
        <v>10</v>
      </c>
      <c r="L26" s="169"/>
      <c r="M26" s="1049">
        <v>6.07</v>
      </c>
      <c r="N26" s="1049">
        <v>0.06</v>
      </c>
      <c r="O26" s="1049">
        <v>5.29</v>
      </c>
      <c r="P26" s="1049">
        <v>0.55000000000000004</v>
      </c>
      <c r="Q26" s="1049"/>
      <c r="R26" s="1049">
        <v>0.18</v>
      </c>
      <c r="S26" s="1049">
        <v>8.23</v>
      </c>
      <c r="T26" s="1049">
        <v>40.619999999999997</v>
      </c>
      <c r="U26" s="1049">
        <v>2.13</v>
      </c>
      <c r="V26" s="1049">
        <v>4.67</v>
      </c>
      <c r="W26" s="93">
        <v>1988</v>
      </c>
    </row>
    <row r="27" spans="1:23" s="839" customFormat="1" ht="26.25" customHeight="1" x14ac:dyDescent="0.35">
      <c r="A27" s="837">
        <v>1989</v>
      </c>
      <c r="B27" s="1050">
        <v>78.849999999999994</v>
      </c>
      <c r="C27" s="1051">
        <v>23.92</v>
      </c>
      <c r="D27" s="1051">
        <v>10.119999999999999</v>
      </c>
      <c r="E27" s="1051">
        <v>6.56</v>
      </c>
      <c r="F27" s="1051">
        <v>1.94</v>
      </c>
      <c r="G27" s="1051">
        <v>8.26</v>
      </c>
      <c r="H27" s="1051">
        <v>13.14</v>
      </c>
      <c r="I27" s="1051">
        <v>3.88</v>
      </c>
      <c r="J27" s="1050">
        <v>68.97</v>
      </c>
      <c r="K27" s="1050">
        <v>9.8800000000000008</v>
      </c>
      <c r="L27" s="837"/>
      <c r="M27" s="1051">
        <v>6.17</v>
      </c>
      <c r="N27" s="1051">
        <v>0.05</v>
      </c>
      <c r="O27" s="1051">
        <v>5.62</v>
      </c>
      <c r="P27" s="1051">
        <v>0.56000000000000005</v>
      </c>
      <c r="Q27" s="1051"/>
      <c r="R27" s="1051">
        <v>0.19</v>
      </c>
      <c r="S27" s="1051">
        <v>7.52</v>
      </c>
      <c r="T27" s="1051">
        <v>42.54</v>
      </c>
      <c r="U27" s="1051">
        <v>2.11</v>
      </c>
      <c r="V27" s="1051">
        <v>4.21</v>
      </c>
      <c r="W27" s="815">
        <v>1989</v>
      </c>
    </row>
    <row r="28" spans="1:23" x14ac:dyDescent="0.35">
      <c r="A28" s="169">
        <v>1990</v>
      </c>
      <c r="B28" s="1048">
        <v>79.78</v>
      </c>
      <c r="C28" s="1049">
        <v>24.31</v>
      </c>
      <c r="D28" s="1049">
        <v>10.65</v>
      </c>
      <c r="E28" s="1049">
        <v>6.59</v>
      </c>
      <c r="F28" s="1049">
        <v>2.06</v>
      </c>
      <c r="G28" s="1049">
        <v>8.0299999999999994</v>
      </c>
      <c r="H28" s="1049">
        <v>14.02</v>
      </c>
      <c r="I28" s="1049">
        <v>3.88</v>
      </c>
      <c r="J28" s="1048">
        <v>70.61</v>
      </c>
      <c r="K28" s="1048">
        <v>9.17</v>
      </c>
      <c r="L28" s="169"/>
      <c r="M28" s="1049">
        <v>7.98</v>
      </c>
      <c r="N28" s="1049">
        <v>0.05</v>
      </c>
      <c r="O28" s="1049">
        <v>5.07</v>
      </c>
      <c r="P28" s="1049">
        <v>0.53</v>
      </c>
      <c r="Q28" s="1049"/>
      <c r="R28" s="1049">
        <v>0.18</v>
      </c>
      <c r="S28" s="1049">
        <v>7.03</v>
      </c>
      <c r="T28" s="1049">
        <v>43.45</v>
      </c>
      <c r="U28" s="1049">
        <v>2.2200000000000002</v>
      </c>
      <c r="V28" s="1049">
        <v>4.1100000000000003</v>
      </c>
      <c r="W28" s="93">
        <v>1990</v>
      </c>
    </row>
    <row r="29" spans="1:23" x14ac:dyDescent="0.35">
      <c r="A29" s="169">
        <v>1991</v>
      </c>
      <c r="B29" s="1048">
        <v>80.56</v>
      </c>
      <c r="C29" s="1049">
        <v>24.02</v>
      </c>
      <c r="D29" s="1049">
        <v>10.69</v>
      </c>
      <c r="E29" s="1049">
        <v>6.18</v>
      </c>
      <c r="F29" s="1049">
        <v>2.38</v>
      </c>
      <c r="G29" s="1049">
        <v>8.02</v>
      </c>
      <c r="H29" s="1049">
        <v>14.17</v>
      </c>
      <c r="I29" s="1049">
        <v>4</v>
      </c>
      <c r="J29" s="1048">
        <v>70.61</v>
      </c>
      <c r="K29" s="1048">
        <v>9.9499999999999993</v>
      </c>
      <c r="L29" s="169"/>
      <c r="M29" s="1049">
        <v>7.56</v>
      </c>
      <c r="N29" s="1049">
        <v>0.05</v>
      </c>
      <c r="O29" s="1049">
        <v>5.26</v>
      </c>
      <c r="P29" s="1049">
        <v>0.53</v>
      </c>
      <c r="Q29" s="1049"/>
      <c r="R29" s="1049">
        <v>0.18</v>
      </c>
      <c r="S29" s="1049">
        <v>7.49</v>
      </c>
      <c r="T29" s="1049">
        <v>42.86</v>
      </c>
      <c r="U29" s="1049">
        <v>2.52</v>
      </c>
      <c r="V29" s="1049">
        <v>4.17</v>
      </c>
      <c r="W29" s="93">
        <v>1991</v>
      </c>
    </row>
    <row r="30" spans="1:23" x14ac:dyDescent="0.35">
      <c r="A30" s="169">
        <v>1992</v>
      </c>
      <c r="B30" s="1048">
        <v>81.55</v>
      </c>
      <c r="C30" s="1049">
        <v>24.04</v>
      </c>
      <c r="D30" s="1049">
        <v>11.13</v>
      </c>
      <c r="E30" s="1049">
        <v>6.67</v>
      </c>
      <c r="F30" s="1049">
        <v>2.4700000000000002</v>
      </c>
      <c r="G30" s="1049">
        <v>7.86</v>
      </c>
      <c r="H30" s="1049">
        <v>13.74</v>
      </c>
      <c r="I30" s="1049">
        <v>3.84</v>
      </c>
      <c r="J30" s="1048">
        <v>70.92</v>
      </c>
      <c r="K30" s="1048">
        <v>10.63</v>
      </c>
      <c r="L30" s="169"/>
      <c r="M30" s="1049">
        <v>8.32</v>
      </c>
      <c r="N30" s="1049">
        <v>0.04</v>
      </c>
      <c r="O30" s="1049">
        <v>4.16</v>
      </c>
      <c r="P30" s="1049">
        <v>0.51</v>
      </c>
      <c r="Q30" s="1049"/>
      <c r="R30" s="1049">
        <v>0.17</v>
      </c>
      <c r="S30" s="1049">
        <v>7.13</v>
      </c>
      <c r="T30" s="1049">
        <v>43.79</v>
      </c>
      <c r="U30" s="1049">
        <v>2.58</v>
      </c>
      <c r="V30" s="1049">
        <v>4.22</v>
      </c>
      <c r="W30" s="93">
        <v>1992</v>
      </c>
    </row>
    <row r="31" spans="1:23" x14ac:dyDescent="0.35">
      <c r="A31" s="169">
        <v>1993</v>
      </c>
      <c r="B31" s="1048">
        <v>82.18</v>
      </c>
      <c r="C31" s="1049">
        <v>23.77</v>
      </c>
      <c r="D31" s="1049">
        <v>11.81</v>
      </c>
      <c r="E31" s="1049">
        <v>7.11</v>
      </c>
      <c r="F31" s="1049">
        <v>2.63</v>
      </c>
      <c r="G31" s="1049">
        <v>7.78</v>
      </c>
      <c r="H31" s="1049">
        <v>13.13</v>
      </c>
      <c r="I31" s="1049">
        <v>4.05</v>
      </c>
      <c r="J31" s="1048">
        <v>71.45</v>
      </c>
      <c r="K31" s="1048">
        <v>10.73</v>
      </c>
      <c r="L31" s="169"/>
      <c r="M31" s="1049">
        <v>6.02</v>
      </c>
      <c r="N31" s="1049">
        <v>0.04</v>
      </c>
      <c r="O31" s="1049">
        <v>5.89</v>
      </c>
      <c r="P31" s="1049">
        <v>0.64</v>
      </c>
      <c r="Q31" s="1049"/>
      <c r="R31" s="1049">
        <v>0.21</v>
      </c>
      <c r="S31" s="1049">
        <v>7.17</v>
      </c>
      <c r="T31" s="1049">
        <v>44.56</v>
      </c>
      <c r="U31" s="1049">
        <v>2.71</v>
      </c>
      <c r="V31" s="1049">
        <v>4.21</v>
      </c>
      <c r="W31" s="93">
        <v>1993</v>
      </c>
    </row>
    <row r="32" spans="1:23" x14ac:dyDescent="0.35">
      <c r="A32" s="169">
        <v>1994</v>
      </c>
      <c r="B32" s="1048">
        <v>81.22</v>
      </c>
      <c r="C32" s="1049">
        <v>22.84</v>
      </c>
      <c r="D32" s="1049">
        <v>12.91</v>
      </c>
      <c r="E32" s="1049">
        <v>7.28</v>
      </c>
      <c r="F32" s="1049">
        <v>2.66</v>
      </c>
      <c r="G32" s="1049">
        <v>7.51</v>
      </c>
      <c r="H32" s="1049">
        <v>11.73</v>
      </c>
      <c r="I32" s="1049">
        <v>4.0599999999999996</v>
      </c>
      <c r="J32" s="1048">
        <v>70.040000000000006</v>
      </c>
      <c r="K32" s="1048">
        <v>11.18</v>
      </c>
      <c r="L32" s="169"/>
      <c r="M32" s="1049">
        <v>4.04</v>
      </c>
      <c r="N32" s="1049">
        <v>0.05</v>
      </c>
      <c r="O32" s="1049">
        <v>6.04</v>
      </c>
      <c r="P32" s="1049">
        <v>0.67</v>
      </c>
      <c r="Q32" s="1049"/>
      <c r="R32" s="1049">
        <v>0.22</v>
      </c>
      <c r="S32" s="1049">
        <v>7.47</v>
      </c>
      <c r="T32" s="1049">
        <v>44.82</v>
      </c>
      <c r="U32" s="1049">
        <v>2.7</v>
      </c>
      <c r="V32" s="1049">
        <v>4.03</v>
      </c>
      <c r="W32" s="93">
        <v>1994</v>
      </c>
    </row>
    <row r="33" spans="1:23" x14ac:dyDescent="0.35">
      <c r="A33" s="169">
        <v>1995</v>
      </c>
      <c r="B33" s="1048">
        <v>80.17</v>
      </c>
      <c r="C33" s="1049">
        <v>21.95</v>
      </c>
      <c r="D33" s="1049">
        <v>13.46</v>
      </c>
      <c r="E33" s="1049">
        <v>7.66</v>
      </c>
      <c r="F33" s="1049">
        <v>2.77</v>
      </c>
      <c r="G33" s="1049">
        <v>7.25</v>
      </c>
      <c r="H33" s="1049">
        <v>10.3</v>
      </c>
      <c r="I33" s="1049">
        <v>4.26</v>
      </c>
      <c r="J33" s="1048">
        <v>68.849999999999994</v>
      </c>
      <c r="K33" s="1048">
        <v>11.32</v>
      </c>
      <c r="L33" s="169"/>
      <c r="M33" s="1049">
        <v>4.37</v>
      </c>
      <c r="N33" s="1049">
        <v>0.05</v>
      </c>
      <c r="O33" s="1049">
        <v>5.99</v>
      </c>
      <c r="P33" s="1049">
        <v>0.62</v>
      </c>
      <c r="Q33" s="1049"/>
      <c r="R33" s="1049">
        <v>0.21</v>
      </c>
      <c r="S33" s="1049">
        <v>6.41</v>
      </c>
      <c r="T33" s="1049">
        <v>44.81</v>
      </c>
      <c r="U33" s="1049">
        <v>2.7</v>
      </c>
      <c r="V33" s="1049">
        <v>3.69</v>
      </c>
      <c r="W33" s="93">
        <v>1995</v>
      </c>
    </row>
    <row r="34" spans="1:23" x14ac:dyDescent="0.35">
      <c r="A34" s="169">
        <v>1996</v>
      </c>
      <c r="B34" s="1048">
        <v>82.01</v>
      </c>
      <c r="C34" s="1049">
        <v>22.41</v>
      </c>
      <c r="D34" s="1049">
        <v>14.37</v>
      </c>
      <c r="E34" s="1049">
        <v>8.0500000000000007</v>
      </c>
      <c r="F34" s="1049">
        <v>3.34</v>
      </c>
      <c r="G34" s="1049">
        <v>7.65</v>
      </c>
      <c r="H34" s="1049">
        <v>9.15</v>
      </c>
      <c r="I34" s="1049">
        <v>4.55</v>
      </c>
      <c r="J34" s="1048">
        <v>70.72</v>
      </c>
      <c r="K34" s="1048">
        <v>11.29</v>
      </c>
      <c r="L34" s="169"/>
      <c r="M34" s="1049">
        <v>3.57</v>
      </c>
      <c r="N34" s="1049">
        <v>0.05</v>
      </c>
      <c r="O34" s="1049">
        <v>6.5</v>
      </c>
      <c r="P34" s="1049">
        <v>0.65</v>
      </c>
      <c r="Q34" s="1049"/>
      <c r="R34" s="1049">
        <v>0.09</v>
      </c>
      <c r="S34" s="1049">
        <v>6.41</v>
      </c>
      <c r="T34" s="1049">
        <v>46.64</v>
      </c>
      <c r="U34" s="1049">
        <v>3.17</v>
      </c>
      <c r="V34" s="1049">
        <v>3.65</v>
      </c>
      <c r="W34" s="93">
        <v>1996</v>
      </c>
    </row>
    <row r="35" spans="1:23" x14ac:dyDescent="0.35">
      <c r="A35" s="169">
        <v>1997</v>
      </c>
      <c r="B35" s="1048">
        <v>79.25</v>
      </c>
      <c r="C35" s="1049">
        <v>22.25</v>
      </c>
      <c r="D35" s="1049">
        <v>14.98</v>
      </c>
      <c r="E35" s="1049">
        <v>8.41</v>
      </c>
      <c r="F35" s="1049">
        <v>3.34</v>
      </c>
      <c r="G35" s="1049">
        <v>7.38</v>
      </c>
      <c r="H35" s="1049">
        <v>6.25</v>
      </c>
      <c r="I35" s="1049">
        <v>4.22</v>
      </c>
      <c r="J35" s="1052">
        <v>68.3</v>
      </c>
      <c r="K35" s="1048">
        <v>10.95</v>
      </c>
      <c r="L35" s="169"/>
      <c r="M35" s="1049">
        <v>2.2400000000000002</v>
      </c>
      <c r="N35" s="1049">
        <v>0.05</v>
      </c>
      <c r="O35" s="1049">
        <v>6.16</v>
      </c>
      <c r="P35" s="1049">
        <v>0.56999999999999995</v>
      </c>
      <c r="Q35" s="1049"/>
      <c r="R35" s="1049">
        <v>0.11</v>
      </c>
      <c r="S35" s="1049">
        <v>5.68</v>
      </c>
      <c r="T35" s="1049">
        <v>47.32</v>
      </c>
      <c r="U35" s="1049">
        <v>3.06</v>
      </c>
      <c r="V35" s="1049">
        <v>3.12</v>
      </c>
      <c r="W35" s="93">
        <v>1997</v>
      </c>
    </row>
    <row r="36" spans="1:23" x14ac:dyDescent="0.35">
      <c r="A36" s="169">
        <v>1998</v>
      </c>
      <c r="B36" s="1048">
        <v>78.44</v>
      </c>
      <c r="C36" s="1049">
        <v>21.85</v>
      </c>
      <c r="D36" s="1049">
        <v>15.14</v>
      </c>
      <c r="E36" s="1049">
        <v>9.24</v>
      </c>
      <c r="F36" s="1049">
        <v>3.57</v>
      </c>
      <c r="G36" s="1049">
        <v>7.31</v>
      </c>
      <c r="H36" s="1049">
        <v>5.35</v>
      </c>
      <c r="I36" s="1049">
        <v>4.05</v>
      </c>
      <c r="J36" s="1048">
        <v>67.75</v>
      </c>
      <c r="K36" s="1048">
        <v>10.69</v>
      </c>
      <c r="L36" s="169"/>
      <c r="M36" s="1049">
        <v>1.4</v>
      </c>
      <c r="N36" s="1049">
        <v>0.05</v>
      </c>
      <c r="O36" s="1049">
        <v>6.18</v>
      </c>
      <c r="P36" s="1049">
        <v>0.27</v>
      </c>
      <c r="Q36" s="1049"/>
      <c r="R36" s="1049">
        <v>0.08</v>
      </c>
      <c r="S36" s="1049">
        <v>5.75</v>
      </c>
      <c r="T36" s="1049">
        <v>47.92</v>
      </c>
      <c r="U36" s="1049">
        <v>3.2</v>
      </c>
      <c r="V36" s="1049">
        <v>2.92</v>
      </c>
      <c r="W36" s="93">
        <v>1998</v>
      </c>
    </row>
    <row r="37" spans="1:23" s="839" customFormat="1" ht="26.25" customHeight="1" x14ac:dyDescent="0.35">
      <c r="A37" s="837">
        <v>1999</v>
      </c>
      <c r="B37" s="1050">
        <v>77.97</v>
      </c>
      <c r="C37" s="1051">
        <v>21.79</v>
      </c>
      <c r="D37" s="1051">
        <v>15.51</v>
      </c>
      <c r="E37" s="1051">
        <v>9.94</v>
      </c>
      <c r="F37" s="1051">
        <v>3.63</v>
      </c>
      <c r="G37" s="1051">
        <v>6.73</v>
      </c>
      <c r="H37" s="1051">
        <v>4.45</v>
      </c>
      <c r="I37" s="1051">
        <v>3.97</v>
      </c>
      <c r="J37" s="1050">
        <v>67.239999999999995</v>
      </c>
      <c r="K37" s="1050">
        <v>10.73</v>
      </c>
      <c r="L37" s="837"/>
      <c r="M37" s="1051">
        <v>1.17</v>
      </c>
      <c r="N37" s="1051">
        <v>0.05</v>
      </c>
      <c r="O37" s="1051">
        <v>5.54</v>
      </c>
      <c r="P37" s="1051">
        <v>0.98</v>
      </c>
      <c r="Q37" s="1051"/>
      <c r="R37" s="1051">
        <v>0.06</v>
      </c>
      <c r="S37" s="1051">
        <v>5.28</v>
      </c>
      <c r="T37" s="1051">
        <v>48.85</v>
      </c>
      <c r="U37" s="1051">
        <v>2.85</v>
      </c>
      <c r="V37" s="1051">
        <v>2.4700000000000002</v>
      </c>
      <c r="W37" s="815">
        <v>1999</v>
      </c>
    </row>
    <row r="38" spans="1:23" x14ac:dyDescent="0.35">
      <c r="A38" s="169">
        <v>2000</v>
      </c>
      <c r="B38" s="1048">
        <v>77.2</v>
      </c>
      <c r="C38" s="1049">
        <v>21.4</v>
      </c>
      <c r="D38" s="1049">
        <v>15.63</v>
      </c>
      <c r="E38" s="1049">
        <v>10.81</v>
      </c>
      <c r="F38" s="1049">
        <v>3.84</v>
      </c>
      <c r="G38" s="1049">
        <v>6.81</v>
      </c>
      <c r="H38" s="1049">
        <v>3.35</v>
      </c>
      <c r="I38" s="1049">
        <v>3.99</v>
      </c>
      <c r="J38" s="1048">
        <v>67.14</v>
      </c>
      <c r="K38" s="1048">
        <v>10.050000000000001</v>
      </c>
      <c r="L38" s="169"/>
      <c r="M38" s="1049">
        <v>0.98</v>
      </c>
      <c r="N38" s="1049">
        <v>0.04</v>
      </c>
      <c r="O38" s="1049">
        <v>5.25</v>
      </c>
      <c r="P38" s="1049">
        <v>0.9</v>
      </c>
      <c r="Q38" s="1049"/>
      <c r="R38" s="1049">
        <v>0.14000000000000001</v>
      </c>
      <c r="S38" s="1049">
        <v>5.35</v>
      </c>
      <c r="T38" s="1049">
        <v>49.45</v>
      </c>
      <c r="U38" s="1049">
        <v>2.92</v>
      </c>
      <c r="V38" s="1049">
        <v>2.11</v>
      </c>
      <c r="W38" s="93">
        <f>A38</f>
        <v>2000</v>
      </c>
    </row>
    <row r="39" spans="1:23" x14ac:dyDescent="0.35">
      <c r="A39" s="169">
        <v>2001</v>
      </c>
      <c r="B39" s="1048">
        <v>76.41</v>
      </c>
      <c r="C39" s="1049">
        <v>20.94</v>
      </c>
      <c r="D39" s="1049">
        <v>16.059999999999999</v>
      </c>
      <c r="E39" s="1049">
        <v>10.61</v>
      </c>
      <c r="F39" s="1049">
        <v>4.24</v>
      </c>
      <c r="G39" s="1049">
        <v>6.6</v>
      </c>
      <c r="H39" s="1049">
        <v>4.26</v>
      </c>
      <c r="I39" s="1049">
        <v>3.76</v>
      </c>
      <c r="J39" s="1048">
        <v>67.53</v>
      </c>
      <c r="K39" s="1048">
        <v>8.89</v>
      </c>
      <c r="L39" s="169"/>
      <c r="M39" s="1049">
        <v>0.97</v>
      </c>
      <c r="N39" s="1049">
        <v>0</v>
      </c>
      <c r="O39" s="1049">
        <v>5.0599999999999996</v>
      </c>
      <c r="P39" s="1049">
        <v>0.82</v>
      </c>
      <c r="Q39" s="1049"/>
      <c r="R39" s="1049">
        <v>0.08</v>
      </c>
      <c r="S39" s="1049">
        <v>5.98</v>
      </c>
      <c r="T39" s="1049">
        <v>49.11</v>
      </c>
      <c r="U39" s="1049">
        <v>3.18</v>
      </c>
      <c r="V39" s="1049">
        <v>2.3199999999999998</v>
      </c>
      <c r="W39" s="93">
        <f t="shared" ref="W39:W47" si="0">A39</f>
        <v>2001</v>
      </c>
    </row>
    <row r="40" spans="1:23" x14ac:dyDescent="0.35">
      <c r="A40" s="169">
        <v>2002</v>
      </c>
      <c r="B40" s="1048">
        <v>76.23</v>
      </c>
      <c r="C40" s="1049">
        <v>20.81</v>
      </c>
      <c r="D40" s="1049">
        <v>16.93</v>
      </c>
      <c r="E40" s="1049">
        <v>10.52</v>
      </c>
      <c r="F40" s="1049">
        <v>3.58</v>
      </c>
      <c r="G40" s="1049">
        <v>5.94</v>
      </c>
      <c r="H40" s="1049">
        <v>3.77</v>
      </c>
      <c r="I40" s="1049">
        <v>3.84</v>
      </c>
      <c r="J40" s="1048">
        <v>66.56</v>
      </c>
      <c r="K40" s="1048">
        <v>9.67</v>
      </c>
      <c r="L40" s="169"/>
      <c r="M40" s="1049">
        <v>0.67</v>
      </c>
      <c r="N40" s="1049">
        <v>0</v>
      </c>
      <c r="O40" s="1049">
        <v>5.68</v>
      </c>
      <c r="P40" s="1049">
        <v>0.44</v>
      </c>
      <c r="Q40" s="1049"/>
      <c r="R40" s="1049">
        <v>0.08</v>
      </c>
      <c r="S40" s="1049">
        <v>5.62</v>
      </c>
      <c r="T40" s="1049">
        <v>49.64</v>
      </c>
      <c r="U40" s="1049">
        <v>2.78</v>
      </c>
      <c r="V40" s="1049">
        <v>1.66</v>
      </c>
      <c r="W40" s="93">
        <f t="shared" si="0"/>
        <v>2002</v>
      </c>
    </row>
    <row r="41" spans="1:23" x14ac:dyDescent="0.35">
      <c r="A41" s="169">
        <v>2003</v>
      </c>
      <c r="B41" s="1048">
        <v>77.150000000000006</v>
      </c>
      <c r="C41" s="1049">
        <v>19.920000000000002</v>
      </c>
      <c r="D41" s="1049">
        <v>17.71</v>
      </c>
      <c r="E41" s="1049">
        <v>10.76</v>
      </c>
      <c r="F41" s="1049">
        <v>3.57</v>
      </c>
      <c r="G41" s="1049">
        <v>6.24</v>
      </c>
      <c r="H41" s="1049">
        <v>3.56</v>
      </c>
      <c r="I41" s="1049">
        <v>3.9</v>
      </c>
      <c r="J41" s="1048">
        <v>66.739999999999995</v>
      </c>
      <c r="K41" s="1048">
        <v>10.41</v>
      </c>
      <c r="L41" s="169"/>
      <c r="M41" s="1049">
        <v>0.54</v>
      </c>
      <c r="N41" s="1049">
        <v>0</v>
      </c>
      <c r="O41" s="1049">
        <v>5.46</v>
      </c>
      <c r="P41" s="1049">
        <v>0.38</v>
      </c>
      <c r="Q41" s="1049"/>
      <c r="R41" s="1049">
        <v>0.02</v>
      </c>
      <c r="S41" s="1049">
        <v>6.25</v>
      </c>
      <c r="T41" s="1049">
        <v>50.29</v>
      </c>
      <c r="U41" s="1049">
        <v>2.76</v>
      </c>
      <c r="V41" s="1049">
        <v>1.05</v>
      </c>
      <c r="W41" s="93">
        <f t="shared" si="0"/>
        <v>2003</v>
      </c>
    </row>
    <row r="42" spans="1:23" x14ac:dyDescent="0.35">
      <c r="A42" s="169">
        <v>2004</v>
      </c>
      <c r="B42" s="1048">
        <v>79.069999999999993</v>
      </c>
      <c r="C42" s="1049">
        <v>19.48</v>
      </c>
      <c r="D42" s="1049">
        <v>18.510000000000002</v>
      </c>
      <c r="E42" s="1049">
        <v>11.64</v>
      </c>
      <c r="F42" s="1049">
        <v>3.95</v>
      </c>
      <c r="G42" s="1049">
        <v>5.97</v>
      </c>
      <c r="H42" s="1049">
        <v>3.74</v>
      </c>
      <c r="I42" s="1049">
        <v>4.1100000000000003</v>
      </c>
      <c r="J42" s="1048">
        <v>68.48</v>
      </c>
      <c r="K42" s="1048">
        <v>10.58</v>
      </c>
      <c r="L42" s="169"/>
      <c r="M42" s="1049">
        <v>0.59</v>
      </c>
      <c r="N42" s="1049">
        <v>0</v>
      </c>
      <c r="O42" s="1049">
        <v>5.42</v>
      </c>
      <c r="P42" s="1049">
        <v>0.36</v>
      </c>
      <c r="Q42" s="1049"/>
      <c r="R42" s="1049">
        <v>0.03</v>
      </c>
      <c r="S42" s="1049">
        <v>6.27</v>
      </c>
      <c r="T42" s="1049">
        <v>51.55</v>
      </c>
      <c r="U42" s="1049">
        <v>2.94</v>
      </c>
      <c r="V42" s="1049">
        <v>1.32</v>
      </c>
      <c r="W42" s="93">
        <f t="shared" si="0"/>
        <v>2004</v>
      </c>
    </row>
    <row r="43" spans="1:23" x14ac:dyDescent="0.35">
      <c r="A43" s="169">
        <v>2005</v>
      </c>
      <c r="B43" s="1048">
        <v>81.099999999999994</v>
      </c>
      <c r="C43" s="1049">
        <v>18.850000000000001</v>
      </c>
      <c r="D43" s="1049">
        <v>19.38</v>
      </c>
      <c r="E43" s="1049">
        <v>12.5</v>
      </c>
      <c r="F43" s="1049">
        <v>3.87</v>
      </c>
      <c r="G43" s="1049">
        <v>6.83</v>
      </c>
      <c r="H43" s="1049">
        <v>3.78</v>
      </c>
      <c r="I43" s="1049">
        <v>4.1900000000000004</v>
      </c>
      <c r="J43" s="1048">
        <v>70.66</v>
      </c>
      <c r="K43" s="1048">
        <v>10.44</v>
      </c>
      <c r="L43" s="169"/>
      <c r="M43" s="1049">
        <v>1.26</v>
      </c>
      <c r="N43" s="1049">
        <v>0</v>
      </c>
      <c r="O43" s="1049">
        <v>5.6</v>
      </c>
      <c r="P43" s="1049">
        <v>0.33</v>
      </c>
      <c r="Q43" s="1049"/>
      <c r="R43" s="1049">
        <v>0.02</v>
      </c>
      <c r="S43" s="1049">
        <v>5.92</v>
      </c>
      <c r="T43" s="1049">
        <v>52.77</v>
      </c>
      <c r="U43" s="1049">
        <v>2.78</v>
      </c>
      <c r="V43" s="1049">
        <v>1.62</v>
      </c>
      <c r="W43" s="93">
        <f t="shared" si="0"/>
        <v>2005</v>
      </c>
    </row>
    <row r="44" spans="1:23" x14ac:dyDescent="0.35">
      <c r="A44" s="169">
        <v>2006</v>
      </c>
      <c r="B44" s="1048">
        <v>79.77</v>
      </c>
      <c r="C44" s="1049">
        <v>18.09</v>
      </c>
      <c r="D44" s="1049">
        <v>20.16</v>
      </c>
      <c r="E44" s="1049">
        <v>12.64</v>
      </c>
      <c r="F44" s="1049">
        <v>4.0199999999999996</v>
      </c>
      <c r="G44" s="1049">
        <v>6.31</v>
      </c>
      <c r="H44" s="1049">
        <v>3.25</v>
      </c>
      <c r="I44" s="1049">
        <v>4.1500000000000004</v>
      </c>
      <c r="J44" s="1048">
        <v>70.02</v>
      </c>
      <c r="K44" s="1048">
        <v>9.76</v>
      </c>
      <c r="L44" s="169"/>
      <c r="M44" s="1049">
        <v>1.24</v>
      </c>
      <c r="N44" s="1049">
        <v>0</v>
      </c>
      <c r="O44" s="1049">
        <v>4.88</v>
      </c>
      <c r="P44" s="1049">
        <v>0.28999999999999998</v>
      </c>
      <c r="Q44" s="1049"/>
      <c r="R44" s="1049">
        <v>0.02</v>
      </c>
      <c r="S44" s="1049">
        <v>5.5</v>
      </c>
      <c r="T44" s="1049">
        <v>53.33</v>
      </c>
      <c r="U44" s="1049">
        <v>2.93</v>
      </c>
      <c r="V44" s="1049">
        <v>1.4</v>
      </c>
      <c r="W44" s="93">
        <f t="shared" si="0"/>
        <v>2006</v>
      </c>
    </row>
    <row r="45" spans="1:23" x14ac:dyDescent="0.35">
      <c r="A45" s="169">
        <v>2007</v>
      </c>
      <c r="B45" s="1048">
        <v>77.42</v>
      </c>
      <c r="C45" s="1049">
        <v>17.61</v>
      </c>
      <c r="D45" s="1049">
        <v>21.04</v>
      </c>
      <c r="E45" s="1049">
        <v>12.57</v>
      </c>
      <c r="F45" s="1049">
        <v>3.63</v>
      </c>
      <c r="G45" s="1049">
        <v>6.12</v>
      </c>
      <c r="H45" s="1049">
        <v>3.23</v>
      </c>
      <c r="I45" s="1049">
        <v>3.88</v>
      </c>
      <c r="J45" s="1048">
        <v>69.459999999999994</v>
      </c>
      <c r="K45" s="1048">
        <v>7.97</v>
      </c>
      <c r="L45" s="169"/>
      <c r="M45" s="1049">
        <v>1.1299999999999999</v>
      </c>
      <c r="N45" s="1049">
        <v>0</v>
      </c>
      <c r="O45" s="1049">
        <v>4.68</v>
      </c>
      <c r="P45" s="1049">
        <v>0.26</v>
      </c>
      <c r="Q45" s="1049"/>
      <c r="R45" s="1049">
        <v>0.06</v>
      </c>
      <c r="S45" s="1049">
        <v>5.43</v>
      </c>
      <c r="T45" s="1049">
        <v>53.49</v>
      </c>
      <c r="U45" s="1049">
        <v>2.59</v>
      </c>
      <c r="V45" s="1049">
        <v>1.41</v>
      </c>
      <c r="W45" s="93">
        <f t="shared" si="0"/>
        <v>2007</v>
      </c>
    </row>
    <row r="46" spans="1:23" x14ac:dyDescent="0.35">
      <c r="A46" s="169">
        <v>2008</v>
      </c>
      <c r="B46" s="1048">
        <v>74.97</v>
      </c>
      <c r="C46" s="1049">
        <v>16.54</v>
      </c>
      <c r="D46" s="1049">
        <v>20.5</v>
      </c>
      <c r="E46" s="1049">
        <v>12.14</v>
      </c>
      <c r="F46" s="1049">
        <v>3.68</v>
      </c>
      <c r="G46" s="1049">
        <v>5.63</v>
      </c>
      <c r="H46" s="1049">
        <v>2.66</v>
      </c>
      <c r="I46" s="1049">
        <v>4.16</v>
      </c>
      <c r="J46" s="1048">
        <v>67.38</v>
      </c>
      <c r="K46" s="1048">
        <v>7.59</v>
      </c>
      <c r="L46" s="169"/>
      <c r="M46" s="1049">
        <v>1.58</v>
      </c>
      <c r="N46" s="1049">
        <v>0</v>
      </c>
      <c r="O46" s="1049">
        <v>4.71</v>
      </c>
      <c r="P46" s="1049">
        <v>0.27</v>
      </c>
      <c r="Q46" s="1049"/>
      <c r="R46" s="1049">
        <v>0.01</v>
      </c>
      <c r="S46" s="1049">
        <v>5.46</v>
      </c>
      <c r="T46" s="1049">
        <v>50.88</v>
      </c>
      <c r="U46" s="1049">
        <v>2.73</v>
      </c>
      <c r="V46" s="1049">
        <v>1.3</v>
      </c>
      <c r="W46" s="93">
        <f t="shared" si="0"/>
        <v>2008</v>
      </c>
    </row>
    <row r="47" spans="1:23" s="839" customFormat="1" ht="26.25" customHeight="1" x14ac:dyDescent="0.35">
      <c r="A47" s="837">
        <v>2009</v>
      </c>
      <c r="B47" s="1050">
        <v>71.36</v>
      </c>
      <c r="C47" s="1051">
        <v>15.61</v>
      </c>
      <c r="D47" s="1051">
        <v>20.11</v>
      </c>
      <c r="E47" s="1051">
        <v>11.53</v>
      </c>
      <c r="F47" s="1051">
        <v>3.73</v>
      </c>
      <c r="G47" s="1051">
        <v>5.03</v>
      </c>
      <c r="H47" s="1051">
        <v>2.11</v>
      </c>
      <c r="I47" s="1051">
        <v>3.83</v>
      </c>
      <c r="J47" s="1050">
        <v>64.010000000000005</v>
      </c>
      <c r="K47" s="1050">
        <v>7.35</v>
      </c>
      <c r="L47" s="837"/>
      <c r="M47" s="1051">
        <v>1.56</v>
      </c>
      <c r="N47" s="1051">
        <v>0</v>
      </c>
      <c r="O47" s="1051">
        <v>4.3</v>
      </c>
      <c r="P47" s="1051">
        <v>0.12</v>
      </c>
      <c r="Q47" s="1051"/>
      <c r="R47" s="1051">
        <v>0.01</v>
      </c>
      <c r="S47" s="1051">
        <v>4.7300000000000004</v>
      </c>
      <c r="T47" s="1051">
        <v>48.87</v>
      </c>
      <c r="U47" s="1051">
        <v>2.71</v>
      </c>
      <c r="V47" s="1051">
        <v>1.1499999999999999</v>
      </c>
      <c r="W47" s="815">
        <f t="shared" si="0"/>
        <v>2009</v>
      </c>
    </row>
    <row r="48" spans="1:23" x14ac:dyDescent="0.35">
      <c r="A48" s="169">
        <v>2010</v>
      </c>
      <c r="B48" s="1048">
        <v>70.67</v>
      </c>
      <c r="C48" s="1049">
        <v>14.6</v>
      </c>
      <c r="D48" s="1049">
        <v>20.74</v>
      </c>
      <c r="E48" s="1049">
        <v>11.12</v>
      </c>
      <c r="F48" s="1049">
        <v>4.01</v>
      </c>
      <c r="G48" s="1049">
        <v>5.0599999999999996</v>
      </c>
      <c r="H48" s="1049">
        <v>1.89</v>
      </c>
      <c r="I48" s="1049">
        <v>4.0599999999999996</v>
      </c>
      <c r="J48" s="1048">
        <v>63.57</v>
      </c>
      <c r="K48" s="1048">
        <v>7.11</v>
      </c>
      <c r="L48" s="169"/>
      <c r="M48" s="1049">
        <v>1.1399999999999999</v>
      </c>
      <c r="N48" s="1049">
        <v>0</v>
      </c>
      <c r="O48" s="1049">
        <v>4.38</v>
      </c>
      <c r="P48" s="1049">
        <v>7.0000000000000007E-2</v>
      </c>
      <c r="Q48" s="1049"/>
      <c r="R48" s="1049">
        <v>0.01</v>
      </c>
      <c r="S48" s="1049">
        <v>5.0599999999999996</v>
      </c>
      <c r="T48" s="1049">
        <v>48.07</v>
      </c>
      <c r="U48" s="1049">
        <v>3.08</v>
      </c>
      <c r="V48" s="1049">
        <v>1.1499999999999999</v>
      </c>
      <c r="W48" s="93">
        <f>A48</f>
        <v>2010</v>
      </c>
    </row>
    <row r="49" spans="1:23" x14ac:dyDescent="0.35">
      <c r="A49" s="169">
        <v>2011</v>
      </c>
      <c r="B49" s="1048">
        <v>68.83</v>
      </c>
      <c r="C49" s="1049">
        <v>13.89</v>
      </c>
      <c r="D49" s="1049">
        <v>20.99</v>
      </c>
      <c r="E49" s="1049">
        <v>11.57</v>
      </c>
      <c r="F49" s="1049">
        <v>3.29</v>
      </c>
      <c r="G49" s="1049">
        <v>4.72</v>
      </c>
      <c r="H49" s="1049">
        <v>1.41</v>
      </c>
      <c r="I49" s="1049">
        <v>4.01</v>
      </c>
      <c r="J49" s="1048">
        <v>61.77</v>
      </c>
      <c r="K49" s="1048">
        <v>7.06</v>
      </c>
      <c r="L49" s="169"/>
      <c r="M49" s="1049">
        <v>0.72</v>
      </c>
      <c r="N49" s="1049">
        <v>0</v>
      </c>
      <c r="O49" s="1049">
        <v>4.59</v>
      </c>
      <c r="P49" s="1049">
        <v>7.0000000000000007E-2</v>
      </c>
      <c r="Q49" s="1049"/>
      <c r="R49" s="1049">
        <v>0</v>
      </c>
      <c r="S49" s="1049">
        <v>4.1100000000000003</v>
      </c>
      <c r="T49" s="1049">
        <v>48.01</v>
      </c>
      <c r="U49" s="1049">
        <v>2.4</v>
      </c>
      <c r="V49" s="1049">
        <v>1.25</v>
      </c>
      <c r="W49" s="93">
        <f t="shared" ref="W49:W56" si="1">A49</f>
        <v>2011</v>
      </c>
    </row>
    <row r="50" spans="1:23" x14ac:dyDescent="0.35">
      <c r="A50" s="169">
        <v>2012</v>
      </c>
      <c r="B50" s="1048">
        <v>67.349999999999994</v>
      </c>
      <c r="C50" s="1049">
        <v>13.23</v>
      </c>
      <c r="D50" s="1049">
        <v>21.54</v>
      </c>
      <c r="E50" s="1049">
        <v>11.22</v>
      </c>
      <c r="F50" s="1049">
        <v>3.33</v>
      </c>
      <c r="G50" s="1049">
        <v>5.15</v>
      </c>
      <c r="H50" s="1049">
        <v>1.05</v>
      </c>
      <c r="I50" s="1049">
        <v>3.43</v>
      </c>
      <c r="J50" s="1048">
        <v>61.24</v>
      </c>
      <c r="K50" s="1048">
        <v>6.11</v>
      </c>
      <c r="L50" s="169"/>
      <c r="M50" s="1049">
        <v>0.69</v>
      </c>
      <c r="N50" s="1049">
        <v>0</v>
      </c>
      <c r="O50" s="1049">
        <v>4.3</v>
      </c>
      <c r="P50" s="1049">
        <v>0.08</v>
      </c>
      <c r="Q50" s="1049"/>
      <c r="R50" s="1049">
        <v>0</v>
      </c>
      <c r="S50" s="1049">
        <v>4.3099999999999996</v>
      </c>
      <c r="T50" s="1049">
        <v>47.49</v>
      </c>
      <c r="U50" s="1049">
        <v>2.4300000000000002</v>
      </c>
      <c r="V50" s="1049">
        <v>1.23</v>
      </c>
      <c r="W50" s="93">
        <f t="shared" si="1"/>
        <v>2012</v>
      </c>
    </row>
    <row r="51" spans="1:23" x14ac:dyDescent="0.35">
      <c r="A51" s="169">
        <v>2013</v>
      </c>
      <c r="B51" s="1048">
        <v>66.16</v>
      </c>
      <c r="C51" s="1049">
        <v>12.57</v>
      </c>
      <c r="D51" s="1049">
        <v>21.93</v>
      </c>
      <c r="E51" s="1049">
        <v>11.24</v>
      </c>
      <c r="F51" s="1049">
        <v>3.51</v>
      </c>
      <c r="G51" s="1049">
        <v>4.7300000000000004</v>
      </c>
      <c r="H51" s="1049">
        <v>0.82</v>
      </c>
      <c r="I51" s="1049">
        <v>2.59</v>
      </c>
      <c r="J51" s="1048">
        <v>60.23</v>
      </c>
      <c r="K51" s="1048">
        <v>5.93</v>
      </c>
      <c r="L51" s="169"/>
      <c r="M51" s="1049">
        <v>0.54</v>
      </c>
      <c r="N51" s="1049">
        <v>0</v>
      </c>
      <c r="O51" s="1049">
        <v>3.76</v>
      </c>
      <c r="P51" s="1049">
        <v>0.06</v>
      </c>
      <c r="Q51" s="1049"/>
      <c r="R51" s="1049">
        <v>0</v>
      </c>
      <c r="S51" s="1049">
        <v>3.77</v>
      </c>
      <c r="T51" s="1049">
        <v>47.14</v>
      </c>
      <c r="U51" s="1049">
        <v>2.56</v>
      </c>
      <c r="V51" s="1049">
        <v>1.2</v>
      </c>
      <c r="W51" s="93">
        <f t="shared" si="1"/>
        <v>2013</v>
      </c>
    </row>
    <row r="52" spans="1:23" x14ac:dyDescent="0.35">
      <c r="A52" s="169">
        <v>2014</v>
      </c>
      <c r="B52" s="1048">
        <v>66.05</v>
      </c>
      <c r="C52" s="1049">
        <v>12.33</v>
      </c>
      <c r="D52" s="1049">
        <v>22.68</v>
      </c>
      <c r="E52" s="1049">
        <v>11.22</v>
      </c>
      <c r="F52" s="1049">
        <v>3.19</v>
      </c>
      <c r="G52" s="1049">
        <v>4.84</v>
      </c>
      <c r="H52" s="1049">
        <v>0.69</v>
      </c>
      <c r="I52" s="1049">
        <v>2.65</v>
      </c>
      <c r="J52" s="1048">
        <v>60.18</v>
      </c>
      <c r="K52" s="1048">
        <v>5.87</v>
      </c>
      <c r="L52" s="169"/>
      <c r="M52" s="1049">
        <v>0.49</v>
      </c>
      <c r="N52" s="1049">
        <v>0</v>
      </c>
      <c r="O52" s="1049">
        <v>3.2</v>
      </c>
      <c r="P52" s="1049">
        <v>0.06</v>
      </c>
      <c r="Q52" s="1049"/>
      <c r="R52" s="1049">
        <v>0.01</v>
      </c>
      <c r="S52" s="1049">
        <v>3.93</v>
      </c>
      <c r="T52" s="1049">
        <v>47.6</v>
      </c>
      <c r="U52" s="1049">
        <v>2.2599999999999998</v>
      </c>
      <c r="V52" s="1049">
        <v>1.47</v>
      </c>
      <c r="W52" s="93">
        <f t="shared" si="1"/>
        <v>2014</v>
      </c>
    </row>
    <row r="53" spans="1:23" x14ac:dyDescent="0.35">
      <c r="A53" s="169">
        <v>2015</v>
      </c>
      <c r="B53" s="1048">
        <v>68.19</v>
      </c>
      <c r="C53" s="1049">
        <v>12.08</v>
      </c>
      <c r="D53" s="1049">
        <v>23.66</v>
      </c>
      <c r="E53" s="1049">
        <v>11.33</v>
      </c>
      <c r="F53" s="1049">
        <v>3.19</v>
      </c>
      <c r="G53" s="1049">
        <v>5.27</v>
      </c>
      <c r="H53" s="1049">
        <v>0.81</v>
      </c>
      <c r="I53" s="1049">
        <v>2.63</v>
      </c>
      <c r="J53" s="1048">
        <v>61.66</v>
      </c>
      <c r="K53" s="1048">
        <v>6.52</v>
      </c>
      <c r="L53" s="169"/>
      <c r="M53" s="1049">
        <v>0.55000000000000004</v>
      </c>
      <c r="N53" s="1049">
        <v>0</v>
      </c>
      <c r="O53" s="1049">
        <v>3.35</v>
      </c>
      <c r="P53" s="1049">
        <v>0.04</v>
      </c>
      <c r="Q53" s="1049"/>
      <c r="R53" s="1049">
        <v>0.01</v>
      </c>
      <c r="S53" s="1049">
        <v>3.86</v>
      </c>
      <c r="T53" s="1049">
        <v>48.62</v>
      </c>
      <c r="U53" s="1049">
        <v>2.27</v>
      </c>
      <c r="V53" s="1049">
        <v>1.76</v>
      </c>
      <c r="W53" s="93">
        <f t="shared" si="1"/>
        <v>2015</v>
      </c>
    </row>
    <row r="54" spans="1:23" x14ac:dyDescent="0.35">
      <c r="A54" s="169">
        <v>2016</v>
      </c>
      <c r="B54" s="1048">
        <v>69.41</v>
      </c>
      <c r="C54" s="1049">
        <v>11.95</v>
      </c>
      <c r="D54" s="1049">
        <v>24.65</v>
      </c>
      <c r="E54" s="1049">
        <v>11.34</v>
      </c>
      <c r="F54" s="1049">
        <v>3.29</v>
      </c>
      <c r="G54" s="1049">
        <v>5.26</v>
      </c>
      <c r="H54" s="1049">
        <v>0.77</v>
      </c>
      <c r="I54" s="1049">
        <v>2.31</v>
      </c>
      <c r="J54" s="1048">
        <v>62.37</v>
      </c>
      <c r="K54" s="1048">
        <v>7.03</v>
      </c>
      <c r="L54" s="169"/>
      <c r="M54" s="1049">
        <v>0.5</v>
      </c>
      <c r="N54" s="1049">
        <v>0</v>
      </c>
      <c r="O54" s="1049">
        <v>3.38</v>
      </c>
      <c r="P54" s="1049">
        <v>0.04</v>
      </c>
      <c r="Q54" s="1049"/>
      <c r="R54" s="1049">
        <v>0</v>
      </c>
      <c r="S54" s="1049">
        <v>2.08</v>
      </c>
      <c r="T54" s="1049">
        <v>49.51</v>
      </c>
      <c r="U54" s="1049">
        <v>2.2599999999999998</v>
      </c>
      <c r="V54" s="1049">
        <v>3.4</v>
      </c>
      <c r="W54" s="93">
        <f t="shared" si="1"/>
        <v>2016</v>
      </c>
    </row>
    <row r="55" spans="1:23" x14ac:dyDescent="0.35">
      <c r="A55" s="169">
        <v>2017</v>
      </c>
      <c r="B55" s="1048">
        <v>70.7</v>
      </c>
      <c r="C55" s="1049">
        <v>11.79</v>
      </c>
      <c r="D55" s="1049">
        <v>24.91</v>
      </c>
      <c r="E55" s="1049">
        <v>12.18</v>
      </c>
      <c r="F55" s="1049">
        <v>3.29</v>
      </c>
      <c r="G55" s="1049">
        <v>5.34</v>
      </c>
      <c r="H55" s="1049">
        <v>0.71</v>
      </c>
      <c r="I55" s="1049">
        <v>2.38</v>
      </c>
      <c r="J55" s="1048">
        <v>63.47</v>
      </c>
      <c r="K55" s="1048">
        <v>7.24</v>
      </c>
      <c r="L55" s="169"/>
      <c r="M55" s="1049">
        <v>0.47</v>
      </c>
      <c r="N55" s="1049">
        <v>0</v>
      </c>
      <c r="O55" s="1049">
        <v>3.39</v>
      </c>
      <c r="P55" s="1049">
        <v>0.05</v>
      </c>
      <c r="Q55" s="1049"/>
      <c r="R55" s="1049">
        <v>0</v>
      </c>
      <c r="S55" s="1049">
        <v>2.29</v>
      </c>
      <c r="T55" s="1049">
        <v>50.43</v>
      </c>
      <c r="U55" s="1049">
        <v>2.2200000000000002</v>
      </c>
      <c r="V55" s="1049">
        <v>3.45</v>
      </c>
      <c r="W55" s="93">
        <f t="shared" si="1"/>
        <v>2017</v>
      </c>
    </row>
    <row r="56" spans="1:23" ht="12" customHeight="1" x14ac:dyDescent="0.35">
      <c r="A56" s="169">
        <v>2018</v>
      </c>
      <c r="B56" s="1048">
        <v>69.73</v>
      </c>
      <c r="C56" s="1049">
        <v>11.58</v>
      </c>
      <c r="D56" s="1049">
        <v>24.63</v>
      </c>
      <c r="E56" s="1049">
        <v>12.27</v>
      </c>
      <c r="F56" s="1049">
        <v>3.44</v>
      </c>
      <c r="G56" s="1049">
        <v>5.35</v>
      </c>
      <c r="H56" s="1049">
        <v>0.65</v>
      </c>
      <c r="I56" s="1049">
        <v>2.4</v>
      </c>
      <c r="J56" s="1048">
        <v>62.81</v>
      </c>
      <c r="K56" s="1048">
        <v>6.92</v>
      </c>
      <c r="L56" s="169"/>
      <c r="M56" s="1049">
        <v>0.39</v>
      </c>
      <c r="N56" s="1049">
        <v>0</v>
      </c>
      <c r="O56" s="1049">
        <v>3.33</v>
      </c>
      <c r="P56" s="1049">
        <v>0.04</v>
      </c>
      <c r="Q56" s="1049"/>
      <c r="R56" s="1049">
        <v>0.01</v>
      </c>
      <c r="S56" s="1049">
        <v>2.39</v>
      </c>
      <c r="T56" s="1049">
        <v>50.01</v>
      </c>
      <c r="U56" s="1049">
        <v>2.29</v>
      </c>
      <c r="V56" s="1049">
        <v>3.35</v>
      </c>
      <c r="W56" s="93">
        <f t="shared" si="1"/>
        <v>2018</v>
      </c>
    </row>
    <row r="57" spans="1:23" s="839" customFormat="1" ht="12" customHeight="1" x14ac:dyDescent="0.35">
      <c r="A57" s="837">
        <v>2019</v>
      </c>
      <c r="B57" s="1050">
        <v>68.03</v>
      </c>
      <c r="C57" s="1051">
        <v>11.71</v>
      </c>
      <c r="D57" s="1051">
        <v>23.81</v>
      </c>
      <c r="E57" s="1051">
        <v>12.32</v>
      </c>
      <c r="F57" s="1051">
        <v>3.21</v>
      </c>
      <c r="G57" s="1051">
        <v>5.13</v>
      </c>
      <c r="H57" s="1051">
        <v>0.45</v>
      </c>
      <c r="I57" s="1051">
        <v>2.2400000000000002</v>
      </c>
      <c r="J57" s="1050">
        <v>61.55</v>
      </c>
      <c r="K57" s="1050">
        <v>6.48</v>
      </c>
      <c r="L57" s="837"/>
      <c r="M57" s="1051">
        <v>0.38</v>
      </c>
      <c r="N57" s="1051">
        <v>0</v>
      </c>
      <c r="O57" s="1051">
        <v>3.22</v>
      </c>
      <c r="P57" s="1051">
        <v>0.04</v>
      </c>
      <c r="Q57" s="1051"/>
      <c r="R57" s="1051">
        <v>0.01</v>
      </c>
      <c r="S57" s="1051">
        <v>2.0499999999999998</v>
      </c>
      <c r="T57" s="1051">
        <v>49.42</v>
      </c>
      <c r="U57" s="1051">
        <v>2.17</v>
      </c>
      <c r="V57" s="1051">
        <v>3.25</v>
      </c>
      <c r="W57" s="815">
        <f>A57</f>
        <v>2019</v>
      </c>
    </row>
    <row r="58" spans="1:23" ht="12" customHeight="1" thickBot="1" x14ac:dyDescent="0.4">
      <c r="A58" s="773">
        <v>2020</v>
      </c>
      <c r="B58" s="1053">
        <v>51.79</v>
      </c>
      <c r="C58" s="1054">
        <v>9.14</v>
      </c>
      <c r="D58" s="1054">
        <v>19.690000000000001</v>
      </c>
      <c r="E58" s="1054">
        <v>4.9800000000000004</v>
      </c>
      <c r="F58" s="1054">
        <v>3.54</v>
      </c>
      <c r="G58" s="1054">
        <v>4.26</v>
      </c>
      <c r="H58" s="1054">
        <v>0.32</v>
      </c>
      <c r="I58" s="1054">
        <v>2.29</v>
      </c>
      <c r="J58" s="1055">
        <v>46.28</v>
      </c>
      <c r="K58" s="1053">
        <v>5.51</v>
      </c>
      <c r="L58" s="1056"/>
      <c r="M58" s="1057">
        <v>0.28999999999999998</v>
      </c>
      <c r="N58" s="1054">
        <v>0</v>
      </c>
      <c r="O58" s="1057">
        <v>2.6</v>
      </c>
      <c r="P58" s="1057">
        <v>0.04</v>
      </c>
      <c r="Q58" s="1057"/>
      <c r="R58" s="1054">
        <v>0.01</v>
      </c>
      <c r="S58" s="1054">
        <v>1.98</v>
      </c>
      <c r="T58" s="1054">
        <v>34.85</v>
      </c>
      <c r="U58" s="1054">
        <v>2.29</v>
      </c>
      <c r="V58" s="1054">
        <v>3.18</v>
      </c>
      <c r="W58" s="89">
        <f>A58</f>
        <v>2020</v>
      </c>
    </row>
    <row r="59" spans="1:23" ht="16" thickTop="1" x14ac:dyDescent="0.35">
      <c r="A59" s="169"/>
      <c r="B59" s="1048"/>
      <c r="C59" s="1049"/>
      <c r="D59" s="1049"/>
      <c r="E59" s="1049"/>
      <c r="F59" s="1049"/>
      <c r="G59" s="1049"/>
      <c r="H59" s="1049"/>
      <c r="I59" s="1049"/>
      <c r="J59" s="1058"/>
      <c r="K59" s="1048"/>
      <c r="L59" s="8"/>
      <c r="M59" s="1059"/>
      <c r="N59" s="1049"/>
      <c r="O59" s="1059"/>
      <c r="P59" s="1059"/>
      <c r="Q59" s="1059"/>
      <c r="R59" s="1049"/>
      <c r="S59" s="1049"/>
      <c r="T59" s="1049"/>
      <c r="U59" s="1049"/>
      <c r="V59" s="1049"/>
      <c r="W59" s="93"/>
    </row>
    <row r="60" spans="1:23" s="410" customFormat="1" ht="11.25" customHeight="1" x14ac:dyDescent="0.25">
      <c r="A60" s="98" t="s">
        <v>1087</v>
      </c>
      <c r="B60" s="1060"/>
      <c r="C60" s="1061"/>
      <c r="D60" s="1061"/>
      <c r="E60" s="1061"/>
      <c r="F60" s="1061"/>
      <c r="G60" s="1061"/>
      <c r="H60" s="1061"/>
      <c r="I60" s="1061"/>
      <c r="J60" s="1060"/>
      <c r="K60" s="1060"/>
      <c r="L60" s="1061"/>
      <c r="M60" s="1041" t="s">
        <v>1088</v>
      </c>
      <c r="N60" s="1061"/>
      <c r="O60" s="1061"/>
      <c r="P60" s="366"/>
      <c r="Q60" s="366"/>
      <c r="R60" s="366"/>
      <c r="S60" s="366"/>
      <c r="T60" s="366"/>
    </row>
    <row r="61" spans="1:23" s="410" customFormat="1" ht="11.25" customHeight="1" x14ac:dyDescent="0.25">
      <c r="A61" s="1041" t="s">
        <v>1089</v>
      </c>
      <c r="B61" s="1060"/>
      <c r="C61" s="1061"/>
      <c r="D61" s="1061"/>
      <c r="E61" s="1061"/>
      <c r="F61" s="1061"/>
      <c r="G61" s="1061"/>
      <c r="H61" s="1061"/>
      <c r="I61" s="1061"/>
      <c r="J61" s="1060"/>
      <c r="K61" s="1060"/>
      <c r="L61" s="1061"/>
      <c r="M61" s="1041" t="s">
        <v>1090</v>
      </c>
      <c r="N61" s="1062"/>
      <c r="O61" s="1061"/>
      <c r="P61" s="366"/>
      <c r="Q61" s="366"/>
      <c r="R61" s="366"/>
      <c r="S61" s="366"/>
      <c r="T61" s="366"/>
    </row>
    <row r="62" spans="1:23" s="410" customFormat="1" ht="11.25" customHeight="1" x14ac:dyDescent="0.25">
      <c r="A62" s="1041" t="s">
        <v>1091</v>
      </c>
      <c r="B62" s="1060"/>
      <c r="C62" s="1061"/>
      <c r="D62" s="1061"/>
      <c r="E62" s="1061"/>
      <c r="F62" s="1061"/>
      <c r="G62" s="1061"/>
      <c r="H62" s="1061"/>
      <c r="I62" s="1061"/>
      <c r="J62" s="1060"/>
      <c r="K62" s="1060"/>
      <c r="L62" s="1062"/>
      <c r="M62" s="1041" t="s">
        <v>1092</v>
      </c>
      <c r="N62" s="1062"/>
      <c r="O62" s="1062"/>
    </row>
    <row r="63" spans="1:23" s="410" customFormat="1" ht="11.25" customHeight="1" x14ac:dyDescent="0.25">
      <c r="A63" s="1041" t="s">
        <v>1093</v>
      </c>
      <c r="B63" s="1060"/>
      <c r="C63" s="1061"/>
      <c r="D63" s="1061"/>
      <c r="E63" s="1061"/>
      <c r="F63" s="1061"/>
      <c r="G63" s="1061"/>
      <c r="H63" s="1061"/>
      <c r="I63" s="1061"/>
      <c r="J63" s="1060"/>
      <c r="K63" s="1060"/>
      <c r="L63" s="1062"/>
      <c r="M63" s="1041" t="s">
        <v>1094</v>
      </c>
      <c r="N63" s="1062"/>
      <c r="O63" s="1062"/>
    </row>
    <row r="64" spans="1:23" s="410" customFormat="1" ht="11.25" customHeight="1" x14ac:dyDescent="0.3">
      <c r="A64" s="1041" t="s">
        <v>1095</v>
      </c>
      <c r="B64" s="1063"/>
      <c r="C64" s="1062"/>
      <c r="D64" s="1062"/>
      <c r="E64" s="1062"/>
      <c r="F64" s="1062"/>
      <c r="G64" s="1062"/>
      <c r="H64" s="1062"/>
      <c r="I64" s="1062"/>
      <c r="J64" s="1063"/>
      <c r="K64" s="1063"/>
      <c r="L64" s="1062"/>
      <c r="M64" s="1041" t="s">
        <v>1096</v>
      </c>
      <c r="N64" s="1062"/>
      <c r="O64" s="1062"/>
    </row>
    <row r="65" spans="1:24" s="410" customFormat="1" ht="13" x14ac:dyDescent="0.3">
      <c r="A65" s="8"/>
      <c r="B65" s="1063"/>
      <c r="C65" s="1062"/>
      <c r="D65" s="1062"/>
      <c r="E65" s="1062"/>
      <c r="F65" s="1062"/>
      <c r="G65" s="1062"/>
      <c r="H65" s="1062"/>
      <c r="I65" s="1062"/>
      <c r="J65" s="1063"/>
      <c r="K65" s="1063"/>
      <c r="L65" s="1062"/>
      <c r="M65" s="1062"/>
      <c r="N65" s="1062"/>
      <c r="O65" s="1062"/>
    </row>
    <row r="66" spans="1:24" x14ac:dyDescent="0.35">
      <c r="B66" s="1064"/>
      <c r="C66" s="1064"/>
      <c r="D66" s="1064"/>
      <c r="E66" s="1064"/>
      <c r="F66" s="1064"/>
      <c r="G66" s="1064"/>
      <c r="H66" s="1064"/>
      <c r="I66" s="1064"/>
      <c r="J66" s="1064"/>
      <c r="K66" s="1064"/>
      <c r="L66" s="1064"/>
      <c r="M66" s="1064"/>
      <c r="N66" s="1064"/>
      <c r="O66" s="1064"/>
      <c r="P66" s="1064"/>
      <c r="Q66" s="1064"/>
      <c r="R66" s="1064"/>
      <c r="S66" s="1064"/>
      <c r="T66" s="1064"/>
      <c r="U66" s="1064"/>
      <c r="V66" s="1064"/>
      <c r="W66" s="1064"/>
      <c r="X66" s="8"/>
    </row>
    <row r="67" spans="1:24" x14ac:dyDescent="0.35">
      <c r="B67" s="1064"/>
      <c r="C67" s="1064"/>
      <c r="D67" s="1064"/>
      <c r="E67" s="1064"/>
      <c r="F67" s="1064"/>
      <c r="G67" s="1064"/>
      <c r="H67" s="1064"/>
      <c r="I67" s="1064"/>
      <c r="J67" s="1064"/>
      <c r="K67" s="1064"/>
      <c r="L67" s="1064"/>
      <c r="M67" s="1064"/>
      <c r="N67" s="1064"/>
      <c r="O67" s="1064"/>
      <c r="P67" s="1064"/>
      <c r="Q67" s="1064"/>
      <c r="R67" s="1064"/>
      <c r="S67" s="1064"/>
      <c r="T67" s="1064"/>
      <c r="U67" s="1064"/>
      <c r="V67" s="1064"/>
      <c r="W67" s="1064"/>
    </row>
    <row r="68" spans="1:24" x14ac:dyDescent="0.35">
      <c r="B68" s="1064"/>
      <c r="C68" s="1064"/>
      <c r="D68" s="1064"/>
      <c r="E68" s="1064"/>
      <c r="F68" s="1064"/>
      <c r="G68" s="1064"/>
      <c r="H68" s="1064"/>
      <c r="I68" s="1064"/>
      <c r="J68" s="1064"/>
      <c r="K68" s="1064"/>
      <c r="L68" s="1064"/>
      <c r="M68" s="1064"/>
      <c r="N68" s="1064"/>
      <c r="O68" s="1064"/>
      <c r="P68" s="1064"/>
      <c r="Q68" s="1064"/>
      <c r="R68" s="1064"/>
      <c r="S68" s="1064"/>
      <c r="T68" s="1064"/>
      <c r="U68" s="1064"/>
      <c r="V68" s="1064"/>
      <c r="W68" s="1064"/>
    </row>
    <row r="69" spans="1:24" x14ac:dyDescent="0.35">
      <c r="B69" s="1064"/>
      <c r="C69" s="1064"/>
      <c r="D69" s="1064"/>
      <c r="E69" s="1064"/>
      <c r="F69" s="1064"/>
      <c r="G69" s="1064"/>
      <c r="H69" s="1064"/>
      <c r="I69" s="1064"/>
      <c r="J69" s="1064"/>
      <c r="K69" s="1064"/>
      <c r="L69" s="1064"/>
      <c r="M69" s="1064"/>
      <c r="N69" s="1064"/>
      <c r="O69" s="1064"/>
      <c r="P69" s="1064"/>
      <c r="Q69" s="1064"/>
      <c r="R69" s="1064"/>
      <c r="S69" s="1064"/>
      <c r="T69" s="1064"/>
      <c r="U69" s="1064"/>
      <c r="V69" s="1064"/>
      <c r="W69" s="1064"/>
    </row>
    <row r="70" spans="1:24" x14ac:dyDescent="0.35">
      <c r="B70" s="1064"/>
      <c r="C70" s="1064"/>
      <c r="D70" s="1064"/>
      <c r="E70" s="1064"/>
      <c r="F70" s="1064"/>
      <c r="G70" s="1064"/>
      <c r="H70" s="1064"/>
      <c r="I70" s="1064"/>
      <c r="J70" s="1064"/>
      <c r="K70" s="1064"/>
      <c r="L70" s="1064"/>
      <c r="M70" s="1064"/>
      <c r="N70" s="1064"/>
      <c r="O70" s="1064"/>
      <c r="P70" s="1064"/>
      <c r="Q70" s="1064"/>
      <c r="R70" s="1064"/>
      <c r="S70" s="1064"/>
      <c r="T70" s="1064"/>
      <c r="U70" s="1064"/>
      <c r="V70" s="1064"/>
      <c r="W70" s="1064"/>
    </row>
    <row r="71" spans="1:24" x14ac:dyDescent="0.35">
      <c r="B71" s="1064"/>
      <c r="C71" s="1064"/>
      <c r="D71" s="1064"/>
      <c r="E71" s="1064"/>
      <c r="F71" s="1064"/>
      <c r="G71" s="1064"/>
      <c r="H71" s="1064"/>
      <c r="I71" s="1064"/>
      <c r="J71" s="1064"/>
      <c r="K71" s="1064"/>
      <c r="L71" s="1064"/>
      <c r="M71" s="1064"/>
      <c r="N71" s="1064"/>
      <c r="O71" s="1064"/>
      <c r="P71" s="1064"/>
      <c r="Q71" s="1064"/>
      <c r="R71" s="1064"/>
      <c r="S71" s="1064"/>
      <c r="T71" s="1064"/>
      <c r="U71" s="1064"/>
      <c r="V71" s="1064"/>
      <c r="W71" s="1064"/>
    </row>
    <row r="72" spans="1:24" x14ac:dyDescent="0.35">
      <c r="B72" s="1064"/>
      <c r="C72" s="1064"/>
      <c r="D72" s="1064"/>
      <c r="E72" s="1064"/>
      <c r="F72" s="1064"/>
      <c r="G72" s="1064"/>
      <c r="H72" s="1064"/>
      <c r="I72" s="1064"/>
      <c r="J72" s="1064"/>
      <c r="K72" s="1064"/>
      <c r="L72" s="1064"/>
      <c r="M72" s="1064"/>
      <c r="N72" s="1064"/>
      <c r="O72" s="1064"/>
      <c r="P72" s="1064"/>
      <c r="Q72" s="1064"/>
      <c r="R72" s="1064"/>
      <c r="S72" s="1064"/>
      <c r="T72" s="1064"/>
      <c r="U72" s="1064"/>
      <c r="V72" s="1064"/>
      <c r="W72" s="1064"/>
    </row>
    <row r="73" spans="1:24" x14ac:dyDescent="0.35">
      <c r="B73" s="1064"/>
      <c r="C73" s="1064"/>
      <c r="D73" s="1064"/>
      <c r="E73" s="1064"/>
      <c r="F73" s="1064"/>
      <c r="G73" s="1064"/>
      <c r="H73" s="1064"/>
      <c r="I73" s="1064"/>
      <c r="J73" s="1064"/>
      <c r="K73" s="1064"/>
      <c r="L73" s="1064"/>
      <c r="M73" s="1064"/>
      <c r="N73" s="1064"/>
      <c r="O73" s="1064"/>
      <c r="P73" s="1064"/>
      <c r="Q73" s="1064"/>
      <c r="R73" s="1064"/>
      <c r="S73" s="1064"/>
      <c r="T73" s="1064"/>
      <c r="U73" s="1064"/>
      <c r="V73" s="1064"/>
      <c r="W73" s="1064"/>
    </row>
    <row r="74" spans="1:24" x14ac:dyDescent="0.35">
      <c r="B74" s="1064"/>
      <c r="C74" s="1064"/>
      <c r="D74" s="1064"/>
      <c r="E74" s="1064"/>
      <c r="F74" s="1064"/>
      <c r="G74" s="1064"/>
      <c r="H74" s="1064"/>
      <c r="I74" s="1064"/>
      <c r="J74" s="1064"/>
      <c r="K74" s="1064"/>
      <c r="L74" s="1064"/>
      <c r="M74" s="1064"/>
      <c r="N74" s="1064"/>
      <c r="O74" s="1064"/>
      <c r="P74" s="1064"/>
      <c r="Q74" s="1064"/>
      <c r="R74" s="1064"/>
      <c r="S74" s="1064"/>
      <c r="T74" s="1064"/>
      <c r="U74" s="1064"/>
      <c r="V74" s="1064"/>
      <c r="W74" s="1064"/>
    </row>
    <row r="75" spans="1:24" x14ac:dyDescent="0.35">
      <c r="B75" s="1064"/>
      <c r="C75" s="1064"/>
      <c r="D75" s="1064"/>
      <c r="E75" s="1064"/>
      <c r="F75" s="1064"/>
      <c r="G75" s="1064"/>
      <c r="H75" s="1064"/>
      <c r="I75" s="1064"/>
      <c r="J75" s="1064"/>
      <c r="K75" s="1064"/>
      <c r="L75" s="1064"/>
      <c r="M75" s="1064"/>
      <c r="N75" s="1064"/>
      <c r="O75" s="1064"/>
      <c r="P75" s="1064"/>
      <c r="Q75" s="1064"/>
      <c r="R75" s="1064"/>
      <c r="S75" s="1064"/>
      <c r="T75" s="1064"/>
      <c r="U75" s="1064"/>
      <c r="V75" s="1064"/>
      <c r="W75" s="1064"/>
    </row>
    <row r="76" spans="1:24" x14ac:dyDescent="0.35">
      <c r="B76" s="1064"/>
      <c r="C76" s="1064"/>
      <c r="D76" s="1064"/>
      <c r="E76" s="1064"/>
      <c r="F76" s="1064"/>
      <c r="G76" s="1064"/>
      <c r="H76" s="1064"/>
      <c r="I76" s="1064"/>
      <c r="J76" s="1064"/>
      <c r="K76" s="1064"/>
      <c r="L76" s="1064"/>
      <c r="M76" s="1064"/>
      <c r="N76" s="1064"/>
      <c r="O76" s="1064"/>
      <c r="P76" s="1064"/>
      <c r="Q76" s="1064"/>
      <c r="R76" s="1064"/>
      <c r="S76" s="1064"/>
      <c r="T76" s="1064"/>
      <c r="U76" s="1064"/>
      <c r="V76" s="1064"/>
      <c r="W76" s="1064"/>
    </row>
    <row r="77" spans="1:24" x14ac:dyDescent="0.35">
      <c r="B77" s="1064"/>
      <c r="C77" s="1064"/>
      <c r="D77" s="1064"/>
      <c r="E77" s="1064"/>
      <c r="F77" s="1064"/>
      <c r="G77" s="1064"/>
      <c r="H77" s="1064"/>
      <c r="I77" s="1064"/>
      <c r="J77" s="1064"/>
      <c r="K77" s="1064"/>
      <c r="L77" s="1064"/>
      <c r="M77" s="1064"/>
      <c r="N77" s="1064"/>
      <c r="O77" s="1064"/>
      <c r="P77" s="1064"/>
      <c r="Q77" s="1064"/>
      <c r="R77" s="1064"/>
      <c r="S77" s="1064"/>
      <c r="T77" s="1064"/>
      <c r="U77" s="1064"/>
      <c r="V77" s="1064"/>
      <c r="W77" s="1064"/>
    </row>
    <row r="78" spans="1:24" x14ac:dyDescent="0.35">
      <c r="B78" s="1064"/>
      <c r="C78" s="1064"/>
      <c r="D78" s="1064"/>
      <c r="E78" s="1064"/>
      <c r="F78" s="1064"/>
      <c r="G78" s="1064"/>
      <c r="H78" s="1064"/>
      <c r="I78" s="1064"/>
      <c r="J78" s="1064"/>
      <c r="K78" s="1064"/>
      <c r="L78" s="1064"/>
      <c r="M78" s="1064"/>
      <c r="N78" s="1064"/>
      <c r="O78" s="1064"/>
      <c r="P78" s="1064"/>
      <c r="Q78" s="1064"/>
      <c r="R78" s="1064"/>
      <c r="S78" s="1064"/>
      <c r="T78" s="1064"/>
      <c r="U78" s="1064"/>
      <c r="V78" s="1064"/>
      <c r="W78" s="1064"/>
    </row>
    <row r="79" spans="1:24" x14ac:dyDescent="0.35">
      <c r="B79" s="1064"/>
      <c r="C79" s="1064"/>
      <c r="D79" s="1064"/>
      <c r="E79" s="1064"/>
      <c r="F79" s="1064"/>
      <c r="G79" s="1064"/>
      <c r="H79" s="1064"/>
      <c r="I79" s="1064"/>
      <c r="J79" s="1064"/>
      <c r="K79" s="1064"/>
      <c r="L79" s="1064"/>
      <c r="M79" s="1064"/>
      <c r="N79" s="1064"/>
      <c r="O79" s="1064"/>
      <c r="P79" s="1064"/>
      <c r="Q79" s="1064"/>
      <c r="R79" s="1064"/>
      <c r="S79" s="1064"/>
      <c r="T79" s="1064"/>
      <c r="U79" s="1064"/>
      <c r="V79" s="1064"/>
      <c r="W79" s="1064"/>
    </row>
    <row r="80" spans="1:24" x14ac:dyDescent="0.35">
      <c r="B80" s="1064"/>
      <c r="C80" s="1064"/>
      <c r="D80" s="1064"/>
      <c r="E80" s="1064"/>
      <c r="F80" s="1064"/>
      <c r="G80" s="1064"/>
      <c r="H80" s="1064"/>
      <c r="I80" s="1064"/>
      <c r="J80" s="1064"/>
      <c r="K80" s="1064"/>
      <c r="L80" s="1064"/>
      <c r="M80" s="1064"/>
      <c r="N80" s="1064"/>
      <c r="O80" s="1064"/>
      <c r="P80" s="1064"/>
      <c r="Q80" s="1064"/>
      <c r="R80" s="1064"/>
      <c r="S80" s="1064"/>
      <c r="T80" s="1064"/>
      <c r="U80" s="1064"/>
      <c r="V80" s="1064"/>
      <c r="W80" s="1064"/>
    </row>
    <row r="81" spans="2:23" x14ac:dyDescent="0.35">
      <c r="B81" s="1064"/>
      <c r="C81" s="1064"/>
      <c r="D81" s="1064"/>
      <c r="E81" s="1064"/>
      <c r="F81" s="1064"/>
      <c r="G81" s="1064"/>
      <c r="H81" s="1064"/>
      <c r="I81" s="1064"/>
      <c r="J81" s="1064"/>
      <c r="K81" s="1064"/>
      <c r="L81" s="1064"/>
      <c r="M81" s="1064"/>
      <c r="N81" s="1064"/>
      <c r="O81" s="1064"/>
      <c r="P81" s="1064"/>
      <c r="Q81" s="1064"/>
      <c r="R81" s="1064"/>
      <c r="S81" s="1064"/>
      <c r="T81" s="1064"/>
      <c r="U81" s="1064"/>
      <c r="V81" s="1064"/>
      <c r="W81" s="1064"/>
    </row>
    <row r="82" spans="2:23" x14ac:dyDescent="0.35">
      <c r="B82" s="1064"/>
      <c r="C82" s="1064"/>
      <c r="D82" s="1064"/>
      <c r="E82" s="1064"/>
      <c r="F82" s="1064"/>
      <c r="G82" s="1064"/>
      <c r="H82" s="1064"/>
      <c r="I82" s="1064"/>
      <c r="J82" s="1064"/>
      <c r="K82" s="1064"/>
      <c r="L82" s="1064"/>
      <c r="M82" s="1064"/>
      <c r="N82" s="1064"/>
      <c r="O82" s="1064"/>
      <c r="P82" s="1064"/>
      <c r="Q82" s="1064"/>
      <c r="R82" s="1064"/>
      <c r="S82" s="1064"/>
      <c r="T82" s="1064"/>
      <c r="U82" s="1064"/>
      <c r="V82" s="1064"/>
      <c r="W82" s="1064"/>
    </row>
    <row r="83" spans="2:23" x14ac:dyDescent="0.35">
      <c r="B83" s="1064"/>
      <c r="C83" s="1064"/>
      <c r="D83" s="1064"/>
      <c r="E83" s="1064"/>
      <c r="F83" s="1064"/>
      <c r="G83" s="1064"/>
      <c r="H83" s="1064"/>
      <c r="I83" s="1064"/>
      <c r="J83" s="1064"/>
      <c r="K83" s="1064"/>
      <c r="L83" s="1064"/>
      <c r="M83" s="1064"/>
      <c r="N83" s="1064"/>
      <c r="O83" s="1064"/>
      <c r="P83" s="1064"/>
      <c r="Q83" s="1064"/>
      <c r="R83" s="1064"/>
      <c r="S83" s="1064"/>
      <c r="T83" s="1064"/>
      <c r="U83" s="1064"/>
      <c r="V83" s="1064"/>
      <c r="W83" s="1064"/>
    </row>
    <row r="84" spans="2:23" x14ac:dyDescent="0.35">
      <c r="B84" s="1064"/>
      <c r="C84" s="1064"/>
      <c r="D84" s="1064"/>
      <c r="E84" s="1064"/>
      <c r="F84" s="1064"/>
      <c r="G84" s="1064"/>
      <c r="H84" s="1064"/>
      <c r="I84" s="1064"/>
      <c r="J84" s="1064"/>
      <c r="K84" s="1064"/>
      <c r="L84" s="1064"/>
      <c r="M84" s="1064"/>
      <c r="N84" s="1064"/>
      <c r="O84" s="1064"/>
      <c r="P84" s="1064"/>
      <c r="Q84" s="1064"/>
      <c r="R84" s="1064"/>
      <c r="S84" s="1064"/>
      <c r="T84" s="1064"/>
      <c r="U84" s="1064"/>
      <c r="V84" s="1064"/>
      <c r="W84" s="1064"/>
    </row>
    <row r="85" spans="2:23" x14ac:dyDescent="0.35">
      <c r="B85" s="1064"/>
      <c r="C85" s="1064"/>
      <c r="D85" s="1064"/>
      <c r="E85" s="1064"/>
      <c r="F85" s="1064"/>
      <c r="G85" s="1064"/>
      <c r="H85" s="1064"/>
      <c r="I85" s="1064"/>
      <c r="J85" s="1064"/>
      <c r="K85" s="1064"/>
      <c r="L85" s="1064"/>
      <c r="M85" s="1064"/>
      <c r="N85" s="1064"/>
      <c r="O85" s="1064"/>
      <c r="P85" s="1064"/>
      <c r="Q85" s="1064"/>
      <c r="R85" s="1064"/>
      <c r="S85" s="1064"/>
      <c r="T85" s="1064"/>
      <c r="U85" s="1064"/>
      <c r="V85" s="1064"/>
      <c r="W85" s="1064"/>
    </row>
    <row r="86" spans="2:23" x14ac:dyDescent="0.35">
      <c r="B86" s="1064"/>
      <c r="C86" s="1064"/>
      <c r="D86" s="1064"/>
      <c r="E86" s="1064"/>
      <c r="F86" s="1064"/>
      <c r="G86" s="1064"/>
      <c r="H86" s="1064"/>
      <c r="I86" s="1064"/>
      <c r="J86" s="1064"/>
      <c r="K86" s="1064"/>
      <c r="L86" s="1064"/>
      <c r="M86" s="1064"/>
      <c r="N86" s="1064"/>
      <c r="O86" s="1064"/>
      <c r="P86" s="1064"/>
      <c r="Q86" s="1064"/>
      <c r="R86" s="1064"/>
      <c r="S86" s="1064"/>
      <c r="T86" s="1064"/>
      <c r="U86" s="1064"/>
      <c r="V86" s="1064"/>
      <c r="W86" s="1064"/>
    </row>
    <row r="87" spans="2:23" x14ac:dyDescent="0.35">
      <c r="B87" s="1064"/>
      <c r="C87" s="1064"/>
      <c r="D87" s="1064"/>
      <c r="E87" s="1064"/>
      <c r="F87" s="1064"/>
      <c r="G87" s="1064"/>
      <c r="H87" s="1064"/>
      <c r="I87" s="1064"/>
      <c r="J87" s="1064"/>
      <c r="K87" s="1064"/>
      <c r="L87" s="1064"/>
      <c r="M87" s="1064"/>
      <c r="N87" s="1064"/>
      <c r="O87" s="1064"/>
      <c r="P87" s="1064"/>
      <c r="Q87" s="1064"/>
      <c r="R87" s="1064"/>
      <c r="S87" s="1064"/>
      <c r="T87" s="1064"/>
      <c r="U87" s="1064"/>
      <c r="V87" s="1064"/>
      <c r="W87" s="1064"/>
    </row>
    <row r="88" spans="2:23" x14ac:dyDescent="0.35">
      <c r="B88" s="1064"/>
      <c r="C88" s="1064"/>
      <c r="D88" s="1064"/>
      <c r="E88" s="1064"/>
      <c r="F88" s="1064"/>
      <c r="G88" s="1064"/>
      <c r="H88" s="1064"/>
      <c r="I88" s="1064"/>
      <c r="J88" s="1064"/>
      <c r="K88" s="1064"/>
      <c r="L88" s="1064"/>
      <c r="M88" s="1064"/>
      <c r="N88" s="1064"/>
      <c r="O88" s="1064"/>
      <c r="P88" s="1064"/>
      <c r="Q88" s="1064"/>
      <c r="R88" s="1064"/>
      <c r="S88" s="1064"/>
      <c r="T88" s="1064"/>
      <c r="U88" s="1064"/>
      <c r="V88" s="1064"/>
      <c r="W88" s="1064"/>
    </row>
    <row r="89" spans="2:23" x14ac:dyDescent="0.35">
      <c r="B89" s="1064"/>
      <c r="C89" s="1064"/>
      <c r="D89" s="1064"/>
      <c r="E89" s="1064"/>
      <c r="F89" s="1064"/>
      <c r="G89" s="1064"/>
      <c r="H89" s="1064"/>
      <c r="I89" s="1064"/>
      <c r="J89" s="1064"/>
      <c r="K89" s="1064"/>
      <c r="L89" s="1064"/>
      <c r="M89" s="1064"/>
      <c r="N89" s="1064"/>
      <c r="O89" s="1064"/>
      <c r="P89" s="1064"/>
      <c r="Q89" s="1064"/>
      <c r="R89" s="1064"/>
      <c r="S89" s="1064"/>
      <c r="T89" s="1064"/>
      <c r="U89" s="1064"/>
      <c r="V89" s="1064"/>
      <c r="W89" s="1064"/>
    </row>
    <row r="90" spans="2:23" x14ac:dyDescent="0.35">
      <c r="B90" s="1064"/>
      <c r="C90" s="1064"/>
      <c r="D90" s="1064"/>
      <c r="E90" s="1064"/>
      <c r="F90" s="1064"/>
      <c r="G90" s="1064"/>
      <c r="H90" s="1064"/>
      <c r="I90" s="1064"/>
      <c r="J90" s="1064"/>
      <c r="K90" s="1064"/>
      <c r="L90" s="1064"/>
      <c r="M90" s="1064"/>
      <c r="N90" s="1064"/>
      <c r="O90" s="1064"/>
      <c r="P90" s="1064"/>
      <c r="Q90" s="1064"/>
      <c r="R90" s="1064"/>
      <c r="S90" s="1064"/>
      <c r="T90" s="1064"/>
      <c r="U90" s="1064"/>
      <c r="V90" s="1064"/>
      <c r="W90" s="1064"/>
    </row>
    <row r="91" spans="2:23" x14ac:dyDescent="0.35">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row>
    <row r="92" spans="2:23" x14ac:dyDescent="0.35">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row>
    <row r="93" spans="2:23" x14ac:dyDescent="0.35">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row>
    <row r="94" spans="2:23" x14ac:dyDescent="0.35">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row>
    <row r="95" spans="2:23" x14ac:dyDescent="0.35">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row>
    <row r="96" spans="2:23" x14ac:dyDescent="0.35">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row>
    <row r="97" spans="2:23" x14ac:dyDescent="0.35">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row>
    <row r="98" spans="2:23" x14ac:dyDescent="0.35">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row>
    <row r="99" spans="2:23" x14ac:dyDescent="0.35">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row>
    <row r="100" spans="2:23" x14ac:dyDescent="0.35">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row>
    <row r="101" spans="2:23" x14ac:dyDescent="0.35">
      <c r="B101" s="1064"/>
      <c r="C101" s="1064"/>
      <c r="D101" s="1064"/>
      <c r="E101" s="1064"/>
      <c r="F101" s="1064"/>
      <c r="G101" s="1064"/>
      <c r="H101" s="1064"/>
      <c r="I101" s="1064"/>
      <c r="J101" s="1064"/>
      <c r="K101" s="1064"/>
      <c r="L101" s="1064"/>
      <c r="M101" s="1064"/>
      <c r="N101" s="1064"/>
      <c r="O101" s="1064"/>
      <c r="P101" s="1064"/>
      <c r="Q101" s="1064"/>
      <c r="R101" s="1064"/>
      <c r="S101" s="1064"/>
      <c r="T101" s="1064"/>
      <c r="U101" s="1064"/>
      <c r="V101" s="1064"/>
      <c r="W101" s="1064"/>
    </row>
    <row r="102" spans="2:23" x14ac:dyDescent="0.35">
      <c r="B102" s="1064"/>
      <c r="C102" s="1064"/>
      <c r="D102" s="1064"/>
      <c r="E102" s="1064"/>
      <c r="F102" s="1064"/>
      <c r="G102" s="1064"/>
      <c r="H102" s="1064"/>
      <c r="I102" s="1064"/>
      <c r="J102" s="1064"/>
      <c r="K102" s="1064"/>
      <c r="L102" s="1064"/>
      <c r="M102" s="1064"/>
      <c r="N102" s="1064"/>
      <c r="O102" s="1064"/>
      <c r="P102" s="1064"/>
      <c r="Q102" s="1064"/>
      <c r="R102" s="1064"/>
      <c r="S102" s="1064"/>
      <c r="T102" s="1064"/>
      <c r="U102" s="1064"/>
      <c r="V102" s="1064"/>
      <c r="W102" s="1064"/>
    </row>
    <row r="103" spans="2:23" x14ac:dyDescent="0.35">
      <c r="B103" s="1064"/>
      <c r="C103" s="1064"/>
      <c r="D103" s="1064"/>
      <c r="E103" s="1064"/>
      <c r="F103" s="1064"/>
      <c r="G103" s="1064"/>
      <c r="H103" s="1064"/>
      <c r="I103" s="1064"/>
      <c r="J103" s="1064"/>
      <c r="K103" s="1064"/>
      <c r="L103" s="1064"/>
      <c r="M103" s="1064"/>
      <c r="N103" s="1064"/>
      <c r="O103" s="1064"/>
      <c r="P103" s="1064"/>
      <c r="Q103" s="1064"/>
      <c r="R103" s="1064"/>
      <c r="S103" s="1064"/>
      <c r="T103" s="1064"/>
      <c r="U103" s="1064"/>
      <c r="V103" s="1064"/>
      <c r="W103" s="1064"/>
    </row>
    <row r="104" spans="2:23" x14ac:dyDescent="0.35">
      <c r="B104" s="1064"/>
      <c r="C104" s="1064"/>
      <c r="D104" s="1064"/>
      <c r="E104" s="1064"/>
      <c r="F104" s="1064"/>
      <c r="G104" s="1064"/>
      <c r="H104" s="1064"/>
      <c r="I104" s="1064"/>
      <c r="J104" s="1064"/>
      <c r="K104" s="1064"/>
      <c r="L104" s="1064"/>
      <c r="M104" s="1064"/>
      <c r="N104" s="1064"/>
      <c r="O104" s="1064"/>
      <c r="P104" s="1064"/>
      <c r="Q104" s="1064"/>
      <c r="R104" s="1064"/>
      <c r="S104" s="1064"/>
      <c r="T104" s="1064"/>
      <c r="U104" s="1064"/>
      <c r="V104" s="1064"/>
      <c r="W104" s="1064"/>
    </row>
    <row r="105" spans="2:23" x14ac:dyDescent="0.35">
      <c r="B105" s="1064"/>
      <c r="C105" s="1064"/>
      <c r="D105" s="1064"/>
      <c r="E105" s="1064"/>
      <c r="F105" s="1064"/>
      <c r="G105" s="1064"/>
      <c r="H105" s="1064"/>
      <c r="I105" s="1064"/>
      <c r="J105" s="1064"/>
      <c r="K105" s="1064"/>
      <c r="L105" s="1064"/>
      <c r="M105" s="1064"/>
      <c r="N105" s="1064"/>
      <c r="O105" s="1064"/>
      <c r="P105" s="1064"/>
      <c r="Q105" s="1064"/>
      <c r="R105" s="1064"/>
      <c r="S105" s="1064"/>
      <c r="T105" s="1064"/>
      <c r="U105" s="1064"/>
      <c r="V105" s="1064"/>
      <c r="W105" s="1064"/>
    </row>
    <row r="106" spans="2:23" x14ac:dyDescent="0.35">
      <c r="B106" s="1064"/>
      <c r="C106" s="1064"/>
      <c r="D106" s="1064"/>
      <c r="E106" s="1064"/>
      <c r="F106" s="1064"/>
      <c r="G106" s="1064"/>
      <c r="H106" s="1064"/>
      <c r="I106" s="1064"/>
      <c r="J106" s="1064"/>
      <c r="K106" s="1064"/>
      <c r="L106" s="1064"/>
      <c r="M106" s="1064"/>
      <c r="N106" s="1064"/>
      <c r="O106" s="1064"/>
      <c r="P106" s="1064"/>
      <c r="Q106" s="1064"/>
      <c r="R106" s="1064"/>
      <c r="S106" s="1064"/>
      <c r="T106" s="1064"/>
      <c r="U106" s="1064"/>
      <c r="V106" s="1064"/>
      <c r="W106" s="1064"/>
    </row>
    <row r="107" spans="2:23" x14ac:dyDescent="0.35">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row>
    <row r="108" spans="2:23" x14ac:dyDescent="0.35">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row>
    <row r="109" spans="2:23" x14ac:dyDescent="0.35">
      <c r="B109" s="1064"/>
      <c r="C109" s="1064"/>
      <c r="D109" s="1064"/>
      <c r="E109" s="1064"/>
      <c r="F109" s="1064"/>
      <c r="G109" s="1064"/>
      <c r="H109" s="1064"/>
      <c r="I109" s="1064"/>
      <c r="J109" s="1064"/>
      <c r="K109" s="1064"/>
      <c r="L109" s="1064"/>
      <c r="M109" s="1064"/>
      <c r="N109" s="1064"/>
      <c r="O109" s="1064"/>
      <c r="P109" s="1064"/>
      <c r="Q109" s="1064"/>
      <c r="R109" s="1064"/>
      <c r="S109" s="1064"/>
      <c r="T109" s="1064"/>
      <c r="U109" s="1064"/>
      <c r="V109" s="1064"/>
      <c r="W109" s="1064"/>
    </row>
    <row r="110" spans="2:23" x14ac:dyDescent="0.35">
      <c r="B110" s="1064"/>
      <c r="C110" s="1064"/>
      <c r="D110" s="1064"/>
      <c r="E110" s="1064"/>
      <c r="F110" s="1064"/>
      <c r="G110" s="1064"/>
      <c r="H110" s="1064"/>
      <c r="I110" s="1064"/>
      <c r="J110" s="1064"/>
      <c r="K110" s="1064"/>
      <c r="L110" s="1064"/>
      <c r="M110" s="1064"/>
      <c r="N110" s="1064"/>
      <c r="O110" s="1064"/>
      <c r="P110" s="1064"/>
      <c r="Q110" s="1064"/>
      <c r="R110" s="1064"/>
      <c r="S110" s="1064"/>
      <c r="T110" s="1064"/>
      <c r="U110" s="1064"/>
      <c r="V110" s="1064"/>
      <c r="W110" s="1064"/>
    </row>
    <row r="111" spans="2:23" x14ac:dyDescent="0.35">
      <c r="B111" s="1064"/>
      <c r="C111" s="1064"/>
      <c r="D111" s="1064"/>
      <c r="E111" s="1064"/>
      <c r="F111" s="1064"/>
      <c r="G111" s="1064"/>
      <c r="H111" s="1064"/>
      <c r="I111" s="1064"/>
      <c r="J111" s="1064"/>
      <c r="K111" s="1064"/>
      <c r="L111" s="1064"/>
      <c r="M111" s="1064"/>
      <c r="N111" s="1064"/>
      <c r="O111" s="1064"/>
      <c r="P111" s="1064"/>
      <c r="Q111" s="1064"/>
      <c r="R111" s="1064"/>
      <c r="S111" s="1064"/>
      <c r="T111" s="1064"/>
      <c r="U111" s="1064"/>
      <c r="V111" s="1064"/>
      <c r="W111" s="1064"/>
    </row>
    <row r="112" spans="2:23" x14ac:dyDescent="0.35">
      <c r="B112" s="1064"/>
      <c r="C112" s="1064"/>
      <c r="D112" s="1064"/>
      <c r="E112" s="1064"/>
      <c r="F112" s="1064"/>
      <c r="G112" s="1064"/>
      <c r="H112" s="1064"/>
      <c r="I112" s="1064"/>
      <c r="J112" s="1064"/>
      <c r="K112" s="1064"/>
      <c r="L112" s="1064"/>
      <c r="M112" s="1064"/>
      <c r="N112" s="1064"/>
      <c r="O112" s="1064"/>
      <c r="P112" s="1064"/>
      <c r="Q112" s="1064"/>
      <c r="R112" s="1064"/>
      <c r="S112" s="1064"/>
      <c r="T112" s="1064"/>
      <c r="U112" s="1064"/>
      <c r="V112" s="1064"/>
      <c r="W112" s="1064"/>
    </row>
    <row r="113" spans="2:23" x14ac:dyDescent="0.35">
      <c r="B113" s="1064"/>
      <c r="C113" s="1064"/>
      <c r="D113" s="1064"/>
      <c r="E113" s="1064"/>
      <c r="F113" s="1064"/>
      <c r="G113" s="1064"/>
      <c r="H113" s="1064"/>
      <c r="I113" s="1064"/>
      <c r="J113" s="1064"/>
      <c r="K113" s="1064"/>
      <c r="L113" s="1064"/>
      <c r="M113" s="1064"/>
      <c r="N113" s="1064"/>
      <c r="O113" s="1064"/>
      <c r="P113" s="1064"/>
      <c r="Q113" s="1064"/>
      <c r="R113" s="1064"/>
      <c r="S113" s="1064"/>
      <c r="T113" s="1064"/>
      <c r="U113" s="1064"/>
      <c r="V113" s="1064"/>
      <c r="W113" s="1064"/>
    </row>
    <row r="114" spans="2:23" x14ac:dyDescent="0.35">
      <c r="B114" s="1064"/>
      <c r="C114" s="1064"/>
      <c r="D114" s="1064"/>
      <c r="E114" s="1064"/>
      <c r="F114" s="1064"/>
      <c r="G114" s="1064"/>
      <c r="H114" s="1064"/>
      <c r="I114" s="1064"/>
      <c r="J114" s="1064"/>
      <c r="K114" s="1064"/>
      <c r="L114" s="1064"/>
      <c r="M114" s="1064"/>
      <c r="N114" s="1064"/>
      <c r="O114" s="1064"/>
      <c r="P114" s="1064"/>
      <c r="Q114" s="1064"/>
      <c r="R114" s="1064"/>
      <c r="S114" s="1064"/>
      <c r="T114" s="1064"/>
      <c r="U114" s="1064"/>
      <c r="V114" s="1064"/>
      <c r="W114" s="1064"/>
    </row>
    <row r="115" spans="2:23" x14ac:dyDescent="0.35">
      <c r="B115" s="1064"/>
      <c r="C115" s="1064"/>
      <c r="D115" s="1064"/>
      <c r="E115" s="1064"/>
      <c r="F115" s="1064"/>
      <c r="G115" s="1064"/>
      <c r="H115" s="1064"/>
      <c r="I115" s="1064"/>
      <c r="J115" s="1064"/>
      <c r="K115" s="1064"/>
      <c r="L115" s="1064"/>
      <c r="M115" s="1064"/>
      <c r="N115" s="1064"/>
      <c r="O115" s="1064"/>
      <c r="P115" s="1064"/>
      <c r="Q115" s="1064"/>
      <c r="R115" s="1064"/>
      <c r="S115" s="1064"/>
      <c r="T115" s="1064"/>
      <c r="U115" s="1064"/>
      <c r="V115" s="1064"/>
      <c r="W115" s="1064"/>
    </row>
    <row r="116" spans="2:23" x14ac:dyDescent="0.35">
      <c r="B116" s="1064"/>
      <c r="C116" s="1064"/>
      <c r="D116" s="1064"/>
      <c r="E116" s="1064"/>
      <c r="F116" s="1064"/>
      <c r="G116" s="1064"/>
      <c r="H116" s="1064"/>
      <c r="I116" s="1064"/>
      <c r="J116" s="1064"/>
      <c r="K116" s="1064"/>
      <c r="L116" s="1064"/>
      <c r="M116" s="1064"/>
      <c r="N116" s="1064"/>
      <c r="O116" s="1064"/>
      <c r="P116" s="1064"/>
      <c r="Q116" s="1064"/>
      <c r="R116" s="1064"/>
      <c r="S116" s="1064"/>
      <c r="T116" s="1064"/>
      <c r="U116" s="1064"/>
      <c r="V116" s="1064"/>
      <c r="W116" s="1064"/>
    </row>
    <row r="117" spans="2:23" x14ac:dyDescent="0.35">
      <c r="B117" s="1064"/>
      <c r="C117" s="1064"/>
      <c r="D117" s="1064"/>
      <c r="E117" s="1064"/>
      <c r="F117" s="1064"/>
      <c r="G117" s="1064"/>
      <c r="H117" s="1064"/>
      <c r="I117" s="1064"/>
      <c r="J117" s="1064"/>
      <c r="K117" s="1064"/>
      <c r="L117" s="1064"/>
      <c r="M117" s="1064"/>
      <c r="N117" s="1064"/>
      <c r="O117" s="1064"/>
      <c r="P117" s="1064"/>
      <c r="Q117" s="1064"/>
      <c r="R117" s="1064"/>
      <c r="S117" s="1064"/>
      <c r="T117" s="1064"/>
      <c r="U117" s="1064"/>
      <c r="V117" s="1064"/>
      <c r="W117" s="1064"/>
    </row>
    <row r="118" spans="2:23" x14ac:dyDescent="0.35">
      <c r="B118" s="1064"/>
      <c r="C118" s="1064"/>
      <c r="D118" s="1064"/>
      <c r="E118" s="1064"/>
      <c r="F118" s="1064"/>
      <c r="G118" s="1064"/>
      <c r="H118" s="1064"/>
      <c r="I118" s="1064"/>
      <c r="J118" s="1064"/>
      <c r="K118" s="1064"/>
      <c r="L118" s="1064"/>
      <c r="M118" s="1064"/>
      <c r="N118" s="1064"/>
      <c r="O118" s="1064"/>
      <c r="P118" s="1064"/>
      <c r="Q118" s="1064"/>
      <c r="R118" s="1064"/>
      <c r="S118" s="1064"/>
      <c r="T118" s="1064"/>
      <c r="U118" s="1064"/>
      <c r="V118" s="1064"/>
      <c r="W118" s="1064"/>
    </row>
  </sheetData>
  <pageMargins left="0.51181102362204722" right="0.51181102362204722" top="0.51181102362204722" bottom="0.51181102362204722" header="0.27559055118110237" footer="0.27559055118110237"/>
  <pageSetup paperSize="9" scale="89" firstPageNumber="256" orientation="portrait" useFirstPageNumber="1" r:id="rId1"/>
  <headerFooter alignWithMargins="0">
    <oddFooter>&amp;C&amp;P</oddFooter>
  </headerFooter>
  <colBreaks count="1" manualBreakCount="1">
    <brk id="11" max="6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FE2C5-07C7-4D31-94B1-D3AA77BEF726}">
  <sheetPr codeName="Sheet9">
    <pageSetUpPr fitToPage="1"/>
  </sheetPr>
  <dimension ref="A1:AE175"/>
  <sheetViews>
    <sheetView zoomScale="80" zoomScaleNormal="80" workbookViewId="0">
      <pane xSplit="1" ySplit="6" topLeftCell="B7" activePane="bottomRight" state="frozen"/>
      <selection pane="topRight"/>
      <selection pane="bottomLeft"/>
      <selection pane="bottomRight"/>
    </sheetView>
  </sheetViews>
  <sheetFormatPr defaultColWidth="7.69140625" defaultRowHeight="14.5" x14ac:dyDescent="0.35"/>
  <cols>
    <col min="1" max="1" width="29.07421875" style="1066" customWidth="1"/>
    <col min="2" max="2" width="9.69140625" style="1066" customWidth="1"/>
    <col min="3" max="4" width="8.53515625" style="1066" customWidth="1"/>
    <col min="5" max="5" width="9.84375" style="1066" customWidth="1"/>
    <col min="6" max="10" width="9.4609375" style="1066" customWidth="1"/>
    <col min="11" max="11" width="9.4609375" style="1067" customWidth="1"/>
    <col min="12" max="15" width="9.4609375" style="1066" customWidth="1"/>
    <col min="16" max="16" width="9.4609375" style="1067" customWidth="1"/>
    <col min="17" max="19" width="9.4609375" style="1066" customWidth="1"/>
    <col min="20" max="21" width="7.69140625" style="1066"/>
    <col min="22" max="22" width="7.69140625" style="1067"/>
    <col min="23" max="24" width="7.69140625" style="1066"/>
    <col min="25" max="25" width="7.69140625" style="1067"/>
    <col min="26" max="256" width="7.69140625" style="1066"/>
    <col min="257" max="257" width="29.07421875" style="1066" customWidth="1"/>
    <col min="258" max="258" width="9.69140625" style="1066" customWidth="1"/>
    <col min="259" max="260" width="8.53515625" style="1066" customWidth="1"/>
    <col min="261" max="261" width="9.84375" style="1066" customWidth="1"/>
    <col min="262" max="275" width="9.4609375" style="1066" customWidth="1"/>
    <col min="276" max="512" width="7.69140625" style="1066"/>
    <col min="513" max="513" width="29.07421875" style="1066" customWidth="1"/>
    <col min="514" max="514" width="9.69140625" style="1066" customWidth="1"/>
    <col min="515" max="516" width="8.53515625" style="1066" customWidth="1"/>
    <col min="517" max="517" width="9.84375" style="1066" customWidth="1"/>
    <col min="518" max="531" width="9.4609375" style="1066" customWidth="1"/>
    <col min="532" max="768" width="7.69140625" style="1066"/>
    <col min="769" max="769" width="29.07421875" style="1066" customWidth="1"/>
    <col min="770" max="770" width="9.69140625" style="1066" customWidth="1"/>
    <col min="771" max="772" width="8.53515625" style="1066" customWidth="1"/>
    <col min="773" max="773" width="9.84375" style="1066" customWidth="1"/>
    <col min="774" max="787" width="9.4609375" style="1066" customWidth="1"/>
    <col min="788" max="1024" width="7.69140625" style="1066"/>
    <col min="1025" max="1025" width="29.07421875" style="1066" customWidth="1"/>
    <col min="1026" max="1026" width="9.69140625" style="1066" customWidth="1"/>
    <col min="1027" max="1028" width="8.53515625" style="1066" customWidth="1"/>
    <col min="1029" max="1029" width="9.84375" style="1066" customWidth="1"/>
    <col min="1030" max="1043" width="9.4609375" style="1066" customWidth="1"/>
    <col min="1044" max="1280" width="7.69140625" style="1066"/>
    <col min="1281" max="1281" width="29.07421875" style="1066" customWidth="1"/>
    <col min="1282" max="1282" width="9.69140625" style="1066" customWidth="1"/>
    <col min="1283" max="1284" width="8.53515625" style="1066" customWidth="1"/>
    <col min="1285" max="1285" width="9.84375" style="1066" customWidth="1"/>
    <col min="1286" max="1299" width="9.4609375" style="1066" customWidth="1"/>
    <col min="1300" max="1536" width="7.69140625" style="1066"/>
    <col min="1537" max="1537" width="29.07421875" style="1066" customWidth="1"/>
    <col min="1538" max="1538" width="9.69140625" style="1066" customWidth="1"/>
    <col min="1539" max="1540" width="8.53515625" style="1066" customWidth="1"/>
    <col min="1541" max="1541" width="9.84375" style="1066" customWidth="1"/>
    <col min="1542" max="1555" width="9.4609375" style="1066" customWidth="1"/>
    <col min="1556" max="1792" width="7.69140625" style="1066"/>
    <col min="1793" max="1793" width="29.07421875" style="1066" customWidth="1"/>
    <col min="1794" max="1794" width="9.69140625" style="1066" customWidth="1"/>
    <col min="1795" max="1796" width="8.53515625" style="1066" customWidth="1"/>
    <col min="1797" max="1797" width="9.84375" style="1066" customWidth="1"/>
    <col min="1798" max="1811" width="9.4609375" style="1066" customWidth="1"/>
    <col min="1812" max="2048" width="7.69140625" style="1066"/>
    <col min="2049" max="2049" width="29.07421875" style="1066" customWidth="1"/>
    <col min="2050" max="2050" width="9.69140625" style="1066" customWidth="1"/>
    <col min="2051" max="2052" width="8.53515625" style="1066" customWidth="1"/>
    <col min="2053" max="2053" width="9.84375" style="1066" customWidth="1"/>
    <col min="2054" max="2067" width="9.4609375" style="1066" customWidth="1"/>
    <col min="2068" max="2304" width="7.69140625" style="1066"/>
    <col min="2305" max="2305" width="29.07421875" style="1066" customWidth="1"/>
    <col min="2306" max="2306" width="9.69140625" style="1066" customWidth="1"/>
    <col min="2307" max="2308" width="8.53515625" style="1066" customWidth="1"/>
    <col min="2309" max="2309" width="9.84375" style="1066" customWidth="1"/>
    <col min="2310" max="2323" width="9.4609375" style="1066" customWidth="1"/>
    <col min="2324" max="2560" width="7.69140625" style="1066"/>
    <col min="2561" max="2561" width="29.07421875" style="1066" customWidth="1"/>
    <col min="2562" max="2562" width="9.69140625" style="1066" customWidth="1"/>
    <col min="2563" max="2564" width="8.53515625" style="1066" customWidth="1"/>
    <col min="2565" max="2565" width="9.84375" style="1066" customWidth="1"/>
    <col min="2566" max="2579" width="9.4609375" style="1066" customWidth="1"/>
    <col min="2580" max="2816" width="7.69140625" style="1066"/>
    <col min="2817" max="2817" width="29.07421875" style="1066" customWidth="1"/>
    <col min="2818" max="2818" width="9.69140625" style="1066" customWidth="1"/>
    <col min="2819" max="2820" width="8.53515625" style="1066" customWidth="1"/>
    <col min="2821" max="2821" width="9.84375" style="1066" customWidth="1"/>
    <col min="2822" max="2835" width="9.4609375" style="1066" customWidth="1"/>
    <col min="2836" max="3072" width="7.69140625" style="1066"/>
    <col min="3073" max="3073" width="29.07421875" style="1066" customWidth="1"/>
    <col min="3074" max="3074" width="9.69140625" style="1066" customWidth="1"/>
    <col min="3075" max="3076" width="8.53515625" style="1066" customWidth="1"/>
    <col min="3077" max="3077" width="9.84375" style="1066" customWidth="1"/>
    <col min="3078" max="3091" width="9.4609375" style="1066" customWidth="1"/>
    <col min="3092" max="3328" width="7.69140625" style="1066"/>
    <col min="3329" max="3329" width="29.07421875" style="1066" customWidth="1"/>
    <col min="3330" max="3330" width="9.69140625" style="1066" customWidth="1"/>
    <col min="3331" max="3332" width="8.53515625" style="1066" customWidth="1"/>
    <col min="3333" max="3333" width="9.84375" style="1066" customWidth="1"/>
    <col min="3334" max="3347" width="9.4609375" style="1066" customWidth="1"/>
    <col min="3348" max="3584" width="7.69140625" style="1066"/>
    <col min="3585" max="3585" width="29.07421875" style="1066" customWidth="1"/>
    <col min="3586" max="3586" width="9.69140625" style="1066" customWidth="1"/>
    <col min="3587" max="3588" width="8.53515625" style="1066" customWidth="1"/>
    <col min="3589" max="3589" width="9.84375" style="1066" customWidth="1"/>
    <col min="3590" max="3603" width="9.4609375" style="1066" customWidth="1"/>
    <col min="3604" max="3840" width="7.69140625" style="1066"/>
    <col min="3841" max="3841" width="29.07421875" style="1066" customWidth="1"/>
    <col min="3842" max="3842" width="9.69140625" style="1066" customWidth="1"/>
    <col min="3843" max="3844" width="8.53515625" style="1066" customWidth="1"/>
    <col min="3845" max="3845" width="9.84375" style="1066" customWidth="1"/>
    <col min="3846" max="3859" width="9.4609375" style="1066" customWidth="1"/>
    <col min="3860" max="4096" width="7.69140625" style="1066"/>
    <col min="4097" max="4097" width="29.07421875" style="1066" customWidth="1"/>
    <col min="4098" max="4098" width="9.69140625" style="1066" customWidth="1"/>
    <col min="4099" max="4100" width="8.53515625" style="1066" customWidth="1"/>
    <col min="4101" max="4101" width="9.84375" style="1066" customWidth="1"/>
    <col min="4102" max="4115" width="9.4609375" style="1066" customWidth="1"/>
    <col min="4116" max="4352" width="7.69140625" style="1066"/>
    <col min="4353" max="4353" width="29.07421875" style="1066" customWidth="1"/>
    <col min="4354" max="4354" width="9.69140625" style="1066" customWidth="1"/>
    <col min="4355" max="4356" width="8.53515625" style="1066" customWidth="1"/>
    <col min="4357" max="4357" width="9.84375" style="1066" customWidth="1"/>
    <col min="4358" max="4371" width="9.4609375" style="1066" customWidth="1"/>
    <col min="4372" max="4608" width="7.69140625" style="1066"/>
    <col min="4609" max="4609" width="29.07421875" style="1066" customWidth="1"/>
    <col min="4610" max="4610" width="9.69140625" style="1066" customWidth="1"/>
    <col min="4611" max="4612" width="8.53515625" style="1066" customWidth="1"/>
    <col min="4613" max="4613" width="9.84375" style="1066" customWidth="1"/>
    <col min="4614" max="4627" width="9.4609375" style="1066" customWidth="1"/>
    <col min="4628" max="4864" width="7.69140625" style="1066"/>
    <col min="4865" max="4865" width="29.07421875" style="1066" customWidth="1"/>
    <col min="4866" max="4866" width="9.69140625" style="1066" customWidth="1"/>
    <col min="4867" max="4868" width="8.53515625" style="1066" customWidth="1"/>
    <col min="4869" max="4869" width="9.84375" style="1066" customWidth="1"/>
    <col min="4870" max="4883" width="9.4609375" style="1066" customWidth="1"/>
    <col min="4884" max="5120" width="7.69140625" style="1066"/>
    <col min="5121" max="5121" width="29.07421875" style="1066" customWidth="1"/>
    <col min="5122" max="5122" width="9.69140625" style="1066" customWidth="1"/>
    <col min="5123" max="5124" width="8.53515625" style="1066" customWidth="1"/>
    <col min="5125" max="5125" width="9.84375" style="1066" customWidth="1"/>
    <col min="5126" max="5139" width="9.4609375" style="1066" customWidth="1"/>
    <col min="5140" max="5376" width="7.69140625" style="1066"/>
    <col min="5377" max="5377" width="29.07421875" style="1066" customWidth="1"/>
    <col min="5378" max="5378" width="9.69140625" style="1066" customWidth="1"/>
    <col min="5379" max="5380" width="8.53515625" style="1066" customWidth="1"/>
    <col min="5381" max="5381" width="9.84375" style="1066" customWidth="1"/>
    <col min="5382" max="5395" width="9.4609375" style="1066" customWidth="1"/>
    <col min="5396" max="5632" width="7.69140625" style="1066"/>
    <col min="5633" max="5633" width="29.07421875" style="1066" customWidth="1"/>
    <col min="5634" max="5634" width="9.69140625" style="1066" customWidth="1"/>
    <col min="5635" max="5636" width="8.53515625" style="1066" customWidth="1"/>
    <col min="5637" max="5637" width="9.84375" style="1066" customWidth="1"/>
    <col min="5638" max="5651" width="9.4609375" style="1066" customWidth="1"/>
    <col min="5652" max="5888" width="7.69140625" style="1066"/>
    <col min="5889" max="5889" width="29.07421875" style="1066" customWidth="1"/>
    <col min="5890" max="5890" width="9.69140625" style="1066" customWidth="1"/>
    <col min="5891" max="5892" width="8.53515625" style="1066" customWidth="1"/>
    <col min="5893" max="5893" width="9.84375" style="1066" customWidth="1"/>
    <col min="5894" max="5907" width="9.4609375" style="1066" customWidth="1"/>
    <col min="5908" max="6144" width="7.69140625" style="1066"/>
    <col min="6145" max="6145" width="29.07421875" style="1066" customWidth="1"/>
    <col min="6146" max="6146" width="9.69140625" style="1066" customWidth="1"/>
    <col min="6147" max="6148" width="8.53515625" style="1066" customWidth="1"/>
    <col min="6149" max="6149" width="9.84375" style="1066" customWidth="1"/>
    <col min="6150" max="6163" width="9.4609375" style="1066" customWidth="1"/>
    <col min="6164" max="6400" width="7.69140625" style="1066"/>
    <col min="6401" max="6401" width="29.07421875" style="1066" customWidth="1"/>
    <col min="6402" max="6402" width="9.69140625" style="1066" customWidth="1"/>
    <col min="6403" max="6404" width="8.53515625" style="1066" customWidth="1"/>
    <col min="6405" max="6405" width="9.84375" style="1066" customWidth="1"/>
    <col min="6406" max="6419" width="9.4609375" style="1066" customWidth="1"/>
    <col min="6420" max="6656" width="7.69140625" style="1066"/>
    <col min="6657" max="6657" width="29.07421875" style="1066" customWidth="1"/>
    <col min="6658" max="6658" width="9.69140625" style="1066" customWidth="1"/>
    <col min="6659" max="6660" width="8.53515625" style="1066" customWidth="1"/>
    <col min="6661" max="6661" width="9.84375" style="1066" customWidth="1"/>
    <col min="6662" max="6675" width="9.4609375" style="1066" customWidth="1"/>
    <col min="6676" max="6912" width="7.69140625" style="1066"/>
    <col min="6913" max="6913" width="29.07421875" style="1066" customWidth="1"/>
    <col min="6914" max="6914" width="9.69140625" style="1066" customWidth="1"/>
    <col min="6915" max="6916" width="8.53515625" style="1066" customWidth="1"/>
    <col min="6917" max="6917" width="9.84375" style="1066" customWidth="1"/>
    <col min="6918" max="6931" width="9.4609375" style="1066" customWidth="1"/>
    <col min="6932" max="7168" width="7.69140625" style="1066"/>
    <col min="7169" max="7169" width="29.07421875" style="1066" customWidth="1"/>
    <col min="7170" max="7170" width="9.69140625" style="1066" customWidth="1"/>
    <col min="7171" max="7172" width="8.53515625" style="1066" customWidth="1"/>
    <col min="7173" max="7173" width="9.84375" style="1066" customWidth="1"/>
    <col min="7174" max="7187" width="9.4609375" style="1066" customWidth="1"/>
    <col min="7188" max="7424" width="7.69140625" style="1066"/>
    <col min="7425" max="7425" width="29.07421875" style="1066" customWidth="1"/>
    <col min="7426" max="7426" width="9.69140625" style="1066" customWidth="1"/>
    <col min="7427" max="7428" width="8.53515625" style="1066" customWidth="1"/>
    <col min="7429" max="7429" width="9.84375" style="1066" customWidth="1"/>
    <col min="7430" max="7443" width="9.4609375" style="1066" customWidth="1"/>
    <col min="7444" max="7680" width="7.69140625" style="1066"/>
    <col min="7681" max="7681" width="29.07421875" style="1066" customWidth="1"/>
    <col min="7682" max="7682" width="9.69140625" style="1066" customWidth="1"/>
    <col min="7683" max="7684" width="8.53515625" style="1066" customWidth="1"/>
    <col min="7685" max="7685" width="9.84375" style="1066" customWidth="1"/>
    <col min="7686" max="7699" width="9.4609375" style="1066" customWidth="1"/>
    <col min="7700" max="7936" width="7.69140625" style="1066"/>
    <col min="7937" max="7937" width="29.07421875" style="1066" customWidth="1"/>
    <col min="7938" max="7938" width="9.69140625" style="1066" customWidth="1"/>
    <col min="7939" max="7940" width="8.53515625" style="1066" customWidth="1"/>
    <col min="7941" max="7941" width="9.84375" style="1066" customWidth="1"/>
    <col min="7942" max="7955" width="9.4609375" style="1066" customWidth="1"/>
    <col min="7956" max="8192" width="7.69140625" style="1066"/>
    <col min="8193" max="8193" width="29.07421875" style="1066" customWidth="1"/>
    <col min="8194" max="8194" width="9.69140625" style="1066" customWidth="1"/>
    <col min="8195" max="8196" width="8.53515625" style="1066" customWidth="1"/>
    <col min="8197" max="8197" width="9.84375" style="1066" customWidth="1"/>
    <col min="8198" max="8211" width="9.4609375" style="1066" customWidth="1"/>
    <col min="8212" max="8448" width="7.69140625" style="1066"/>
    <col min="8449" max="8449" width="29.07421875" style="1066" customWidth="1"/>
    <col min="8450" max="8450" width="9.69140625" style="1066" customWidth="1"/>
    <col min="8451" max="8452" width="8.53515625" style="1066" customWidth="1"/>
    <col min="8453" max="8453" width="9.84375" style="1066" customWidth="1"/>
    <col min="8454" max="8467" width="9.4609375" style="1066" customWidth="1"/>
    <col min="8468" max="8704" width="7.69140625" style="1066"/>
    <col min="8705" max="8705" width="29.07421875" style="1066" customWidth="1"/>
    <col min="8706" max="8706" width="9.69140625" style="1066" customWidth="1"/>
    <col min="8707" max="8708" width="8.53515625" style="1066" customWidth="1"/>
    <col min="8709" max="8709" width="9.84375" style="1066" customWidth="1"/>
    <col min="8710" max="8723" width="9.4609375" style="1066" customWidth="1"/>
    <col min="8724" max="8960" width="7.69140625" style="1066"/>
    <col min="8961" max="8961" width="29.07421875" style="1066" customWidth="1"/>
    <col min="8962" max="8962" width="9.69140625" style="1066" customWidth="1"/>
    <col min="8963" max="8964" width="8.53515625" style="1066" customWidth="1"/>
    <col min="8965" max="8965" width="9.84375" style="1066" customWidth="1"/>
    <col min="8966" max="8979" width="9.4609375" style="1066" customWidth="1"/>
    <col min="8980" max="9216" width="7.69140625" style="1066"/>
    <col min="9217" max="9217" width="29.07421875" style="1066" customWidth="1"/>
    <col min="9218" max="9218" width="9.69140625" style="1066" customWidth="1"/>
    <col min="9219" max="9220" width="8.53515625" style="1066" customWidth="1"/>
    <col min="9221" max="9221" width="9.84375" style="1066" customWidth="1"/>
    <col min="9222" max="9235" width="9.4609375" style="1066" customWidth="1"/>
    <col min="9236" max="9472" width="7.69140625" style="1066"/>
    <col min="9473" max="9473" width="29.07421875" style="1066" customWidth="1"/>
    <col min="9474" max="9474" width="9.69140625" style="1066" customWidth="1"/>
    <col min="9475" max="9476" width="8.53515625" style="1066" customWidth="1"/>
    <col min="9477" max="9477" width="9.84375" style="1066" customWidth="1"/>
    <col min="9478" max="9491" width="9.4609375" style="1066" customWidth="1"/>
    <col min="9492" max="9728" width="7.69140625" style="1066"/>
    <col min="9729" max="9729" width="29.07421875" style="1066" customWidth="1"/>
    <col min="9730" max="9730" width="9.69140625" style="1066" customWidth="1"/>
    <col min="9731" max="9732" width="8.53515625" style="1066" customWidth="1"/>
    <col min="9733" max="9733" width="9.84375" style="1066" customWidth="1"/>
    <col min="9734" max="9747" width="9.4609375" style="1066" customWidth="1"/>
    <col min="9748" max="9984" width="7.69140625" style="1066"/>
    <col min="9985" max="9985" width="29.07421875" style="1066" customWidth="1"/>
    <col min="9986" max="9986" width="9.69140625" style="1066" customWidth="1"/>
    <col min="9987" max="9988" width="8.53515625" style="1066" customWidth="1"/>
    <col min="9989" max="9989" width="9.84375" style="1066" customWidth="1"/>
    <col min="9990" max="10003" width="9.4609375" style="1066" customWidth="1"/>
    <col min="10004" max="10240" width="7.69140625" style="1066"/>
    <col min="10241" max="10241" width="29.07421875" style="1066" customWidth="1"/>
    <col min="10242" max="10242" width="9.69140625" style="1066" customWidth="1"/>
    <col min="10243" max="10244" width="8.53515625" style="1066" customWidth="1"/>
    <col min="10245" max="10245" width="9.84375" style="1066" customWidth="1"/>
    <col min="10246" max="10259" width="9.4609375" style="1066" customWidth="1"/>
    <col min="10260" max="10496" width="7.69140625" style="1066"/>
    <col min="10497" max="10497" width="29.07421875" style="1066" customWidth="1"/>
    <col min="10498" max="10498" width="9.69140625" style="1066" customWidth="1"/>
    <col min="10499" max="10500" width="8.53515625" style="1066" customWidth="1"/>
    <col min="10501" max="10501" width="9.84375" style="1066" customWidth="1"/>
    <col min="10502" max="10515" width="9.4609375" style="1066" customWidth="1"/>
    <col min="10516" max="10752" width="7.69140625" style="1066"/>
    <col min="10753" max="10753" width="29.07421875" style="1066" customWidth="1"/>
    <col min="10754" max="10754" width="9.69140625" style="1066" customWidth="1"/>
    <col min="10755" max="10756" width="8.53515625" style="1066" customWidth="1"/>
    <col min="10757" max="10757" width="9.84375" style="1066" customWidth="1"/>
    <col min="10758" max="10771" width="9.4609375" style="1066" customWidth="1"/>
    <col min="10772" max="11008" width="7.69140625" style="1066"/>
    <col min="11009" max="11009" width="29.07421875" style="1066" customWidth="1"/>
    <col min="11010" max="11010" width="9.69140625" style="1066" customWidth="1"/>
    <col min="11011" max="11012" width="8.53515625" style="1066" customWidth="1"/>
    <col min="11013" max="11013" width="9.84375" style="1066" customWidth="1"/>
    <col min="11014" max="11027" width="9.4609375" style="1066" customWidth="1"/>
    <col min="11028" max="11264" width="7.69140625" style="1066"/>
    <col min="11265" max="11265" width="29.07421875" style="1066" customWidth="1"/>
    <col min="11266" max="11266" width="9.69140625" style="1066" customWidth="1"/>
    <col min="11267" max="11268" width="8.53515625" style="1066" customWidth="1"/>
    <col min="11269" max="11269" width="9.84375" style="1066" customWidth="1"/>
    <col min="11270" max="11283" width="9.4609375" style="1066" customWidth="1"/>
    <col min="11284" max="11520" width="7.69140625" style="1066"/>
    <col min="11521" max="11521" width="29.07421875" style="1066" customWidth="1"/>
    <col min="11522" max="11522" width="9.69140625" style="1066" customWidth="1"/>
    <col min="11523" max="11524" width="8.53515625" style="1066" customWidth="1"/>
    <col min="11525" max="11525" width="9.84375" style="1066" customWidth="1"/>
    <col min="11526" max="11539" width="9.4609375" style="1066" customWidth="1"/>
    <col min="11540" max="11776" width="7.69140625" style="1066"/>
    <col min="11777" max="11777" width="29.07421875" style="1066" customWidth="1"/>
    <col min="11778" max="11778" width="9.69140625" style="1066" customWidth="1"/>
    <col min="11779" max="11780" width="8.53515625" style="1066" customWidth="1"/>
    <col min="11781" max="11781" width="9.84375" style="1066" customWidth="1"/>
    <col min="11782" max="11795" width="9.4609375" style="1066" customWidth="1"/>
    <col min="11796" max="12032" width="7.69140625" style="1066"/>
    <col min="12033" max="12033" width="29.07421875" style="1066" customWidth="1"/>
    <col min="12034" max="12034" width="9.69140625" style="1066" customWidth="1"/>
    <col min="12035" max="12036" width="8.53515625" style="1066" customWidth="1"/>
    <col min="12037" max="12037" width="9.84375" style="1066" customWidth="1"/>
    <col min="12038" max="12051" width="9.4609375" style="1066" customWidth="1"/>
    <col min="12052" max="12288" width="7.69140625" style="1066"/>
    <col min="12289" max="12289" width="29.07421875" style="1066" customWidth="1"/>
    <col min="12290" max="12290" width="9.69140625" style="1066" customWidth="1"/>
    <col min="12291" max="12292" width="8.53515625" style="1066" customWidth="1"/>
    <col min="12293" max="12293" width="9.84375" style="1066" customWidth="1"/>
    <col min="12294" max="12307" width="9.4609375" style="1066" customWidth="1"/>
    <col min="12308" max="12544" width="7.69140625" style="1066"/>
    <col min="12545" max="12545" width="29.07421875" style="1066" customWidth="1"/>
    <col min="12546" max="12546" width="9.69140625" style="1066" customWidth="1"/>
    <col min="12547" max="12548" width="8.53515625" style="1066" customWidth="1"/>
    <col min="12549" max="12549" width="9.84375" style="1066" customWidth="1"/>
    <col min="12550" max="12563" width="9.4609375" style="1066" customWidth="1"/>
    <col min="12564" max="12800" width="7.69140625" style="1066"/>
    <col min="12801" max="12801" width="29.07421875" style="1066" customWidth="1"/>
    <col min="12802" max="12802" width="9.69140625" style="1066" customWidth="1"/>
    <col min="12803" max="12804" width="8.53515625" style="1066" customWidth="1"/>
    <col min="12805" max="12805" width="9.84375" style="1066" customWidth="1"/>
    <col min="12806" max="12819" width="9.4609375" style="1066" customWidth="1"/>
    <col min="12820" max="13056" width="7.69140625" style="1066"/>
    <col min="13057" max="13057" width="29.07421875" style="1066" customWidth="1"/>
    <col min="13058" max="13058" width="9.69140625" style="1066" customWidth="1"/>
    <col min="13059" max="13060" width="8.53515625" style="1066" customWidth="1"/>
    <col min="13061" max="13061" width="9.84375" style="1066" customWidth="1"/>
    <col min="13062" max="13075" width="9.4609375" style="1066" customWidth="1"/>
    <col min="13076" max="13312" width="7.69140625" style="1066"/>
    <col min="13313" max="13313" width="29.07421875" style="1066" customWidth="1"/>
    <col min="13314" max="13314" width="9.69140625" style="1066" customWidth="1"/>
    <col min="13315" max="13316" width="8.53515625" style="1066" customWidth="1"/>
    <col min="13317" max="13317" width="9.84375" style="1066" customWidth="1"/>
    <col min="13318" max="13331" width="9.4609375" style="1066" customWidth="1"/>
    <col min="13332" max="13568" width="7.69140625" style="1066"/>
    <col min="13569" max="13569" width="29.07421875" style="1066" customWidth="1"/>
    <col min="13570" max="13570" width="9.69140625" style="1066" customWidth="1"/>
    <col min="13571" max="13572" width="8.53515625" style="1066" customWidth="1"/>
    <col min="13573" max="13573" width="9.84375" style="1066" customWidth="1"/>
    <col min="13574" max="13587" width="9.4609375" style="1066" customWidth="1"/>
    <col min="13588" max="13824" width="7.69140625" style="1066"/>
    <col min="13825" max="13825" width="29.07421875" style="1066" customWidth="1"/>
    <col min="13826" max="13826" width="9.69140625" style="1066" customWidth="1"/>
    <col min="13827" max="13828" width="8.53515625" style="1066" customWidth="1"/>
    <col min="13829" max="13829" width="9.84375" style="1066" customWidth="1"/>
    <col min="13830" max="13843" width="9.4609375" style="1066" customWidth="1"/>
    <col min="13844" max="14080" width="7.69140625" style="1066"/>
    <col min="14081" max="14081" width="29.07421875" style="1066" customWidth="1"/>
    <col min="14082" max="14082" width="9.69140625" style="1066" customWidth="1"/>
    <col min="14083" max="14084" width="8.53515625" style="1066" customWidth="1"/>
    <col min="14085" max="14085" width="9.84375" style="1066" customWidth="1"/>
    <col min="14086" max="14099" width="9.4609375" style="1066" customWidth="1"/>
    <col min="14100" max="14336" width="7.69140625" style="1066"/>
    <col min="14337" max="14337" width="29.07421875" style="1066" customWidth="1"/>
    <col min="14338" max="14338" width="9.69140625" style="1066" customWidth="1"/>
    <col min="14339" max="14340" width="8.53515625" style="1066" customWidth="1"/>
    <col min="14341" max="14341" width="9.84375" style="1066" customWidth="1"/>
    <col min="14342" max="14355" width="9.4609375" style="1066" customWidth="1"/>
    <col min="14356" max="14592" width="7.69140625" style="1066"/>
    <col min="14593" max="14593" width="29.07421875" style="1066" customWidth="1"/>
    <col min="14594" max="14594" width="9.69140625" style="1066" customWidth="1"/>
    <col min="14595" max="14596" width="8.53515625" style="1066" customWidth="1"/>
    <col min="14597" max="14597" width="9.84375" style="1066" customWidth="1"/>
    <col min="14598" max="14611" width="9.4609375" style="1066" customWidth="1"/>
    <col min="14612" max="14848" width="7.69140625" style="1066"/>
    <col min="14849" max="14849" width="29.07421875" style="1066" customWidth="1"/>
    <col min="14850" max="14850" width="9.69140625" style="1066" customWidth="1"/>
    <col min="14851" max="14852" width="8.53515625" style="1066" customWidth="1"/>
    <col min="14853" max="14853" width="9.84375" style="1066" customWidth="1"/>
    <col min="14854" max="14867" width="9.4609375" style="1066" customWidth="1"/>
    <col min="14868" max="15104" width="7.69140625" style="1066"/>
    <col min="15105" max="15105" width="29.07421875" style="1066" customWidth="1"/>
    <col min="15106" max="15106" width="9.69140625" style="1066" customWidth="1"/>
    <col min="15107" max="15108" width="8.53515625" style="1066" customWidth="1"/>
    <col min="15109" max="15109" width="9.84375" style="1066" customWidth="1"/>
    <col min="15110" max="15123" width="9.4609375" style="1066" customWidth="1"/>
    <col min="15124" max="15360" width="7.69140625" style="1066"/>
    <col min="15361" max="15361" width="29.07421875" style="1066" customWidth="1"/>
    <col min="15362" max="15362" width="9.69140625" style="1066" customWidth="1"/>
    <col min="15363" max="15364" width="8.53515625" style="1066" customWidth="1"/>
    <col min="15365" max="15365" width="9.84375" style="1066" customWidth="1"/>
    <col min="15366" max="15379" width="9.4609375" style="1066" customWidth="1"/>
    <col min="15380" max="15616" width="7.69140625" style="1066"/>
    <col min="15617" max="15617" width="29.07421875" style="1066" customWidth="1"/>
    <col min="15618" max="15618" width="9.69140625" style="1066" customWidth="1"/>
    <col min="15619" max="15620" width="8.53515625" style="1066" customWidth="1"/>
    <col min="15621" max="15621" width="9.84375" style="1066" customWidth="1"/>
    <col min="15622" max="15635" width="9.4609375" style="1066" customWidth="1"/>
    <col min="15636" max="15872" width="7.69140625" style="1066"/>
    <col min="15873" max="15873" width="29.07421875" style="1066" customWidth="1"/>
    <col min="15874" max="15874" width="9.69140625" style="1066" customWidth="1"/>
    <col min="15875" max="15876" width="8.53515625" style="1066" customWidth="1"/>
    <col min="15877" max="15877" width="9.84375" style="1066" customWidth="1"/>
    <col min="15878" max="15891" width="9.4609375" style="1066" customWidth="1"/>
    <col min="15892" max="16128" width="7.69140625" style="1066"/>
    <col min="16129" max="16129" width="29.07421875" style="1066" customWidth="1"/>
    <col min="16130" max="16130" width="9.69140625" style="1066" customWidth="1"/>
    <col min="16131" max="16132" width="8.53515625" style="1066" customWidth="1"/>
    <col min="16133" max="16133" width="9.84375" style="1066" customWidth="1"/>
    <col min="16134" max="16147" width="9.4609375" style="1066" customWidth="1"/>
    <col min="16148" max="16384" width="7.69140625" style="1066"/>
  </cols>
  <sheetData>
    <row r="1" spans="1:25" ht="25.5" customHeight="1" x14ac:dyDescent="0.6">
      <c r="A1" s="1065" t="s">
        <v>1097</v>
      </c>
      <c r="B1" s="1065"/>
    </row>
    <row r="2" spans="1:25" ht="15" customHeight="1" x14ac:dyDescent="0.4">
      <c r="A2" s="1068" t="s">
        <v>1098</v>
      </c>
      <c r="B2" s="1068"/>
    </row>
    <row r="3" spans="1:25" ht="15" customHeight="1" thickBot="1" x14ac:dyDescent="0.45">
      <c r="A3" s="1068"/>
      <c r="B3" s="1068"/>
      <c r="S3" s="1069" t="s">
        <v>181</v>
      </c>
    </row>
    <row r="4" spans="1:25" ht="19.5" customHeight="1" thickBot="1" x14ac:dyDescent="0.45">
      <c r="A4" s="1070"/>
      <c r="B4" s="1284" t="s">
        <v>1099</v>
      </c>
      <c r="C4" s="1268"/>
      <c r="D4" s="1268"/>
      <c r="E4" s="1269"/>
      <c r="F4" s="1284" t="s">
        <v>587</v>
      </c>
      <c r="G4" s="1268"/>
      <c r="H4" s="1268"/>
      <c r="I4" s="1268"/>
      <c r="J4" s="1268"/>
      <c r="K4" s="1268"/>
      <c r="L4" s="1268"/>
      <c r="M4" s="1268"/>
      <c r="N4" s="1268"/>
      <c r="O4" s="1268"/>
      <c r="P4" s="1268"/>
      <c r="Q4" s="1268"/>
      <c r="R4" s="1270"/>
      <c r="S4" s="1071"/>
      <c r="T4" s="1072"/>
    </row>
    <row r="5" spans="1:25" ht="14.5" customHeight="1" x14ac:dyDescent="0.35">
      <c r="B5" s="1271" t="s">
        <v>547</v>
      </c>
      <c r="C5" s="1262" t="s">
        <v>549</v>
      </c>
      <c r="D5" s="1285" t="s">
        <v>1100</v>
      </c>
      <c r="E5" s="1266" t="s">
        <v>512</v>
      </c>
      <c r="F5" s="1271" t="s">
        <v>183</v>
      </c>
      <c r="G5" s="1262" t="s">
        <v>1101</v>
      </c>
      <c r="H5" s="1262" t="s">
        <v>1102</v>
      </c>
      <c r="I5" s="1286" t="s">
        <v>1103</v>
      </c>
      <c r="J5" s="1262" t="s">
        <v>1104</v>
      </c>
      <c r="K5" s="1262" t="s">
        <v>1105</v>
      </c>
      <c r="L5" s="1262" t="s">
        <v>1106</v>
      </c>
      <c r="M5" s="1262" t="s">
        <v>1069</v>
      </c>
      <c r="N5" s="1262" t="s">
        <v>671</v>
      </c>
      <c r="O5" s="1262" t="s">
        <v>670</v>
      </c>
      <c r="P5" s="1262" t="s">
        <v>1107</v>
      </c>
      <c r="Q5" s="1262" t="s">
        <v>1108</v>
      </c>
      <c r="R5" s="1264" t="s">
        <v>770</v>
      </c>
      <c r="S5" s="1287" t="s">
        <v>1109</v>
      </c>
      <c r="T5" s="1072"/>
      <c r="V5" s="1066"/>
      <c r="Y5" s="1066"/>
    </row>
    <row r="6" spans="1:25" ht="21.5" thickBot="1" x14ac:dyDescent="0.4">
      <c r="B6" s="1272"/>
      <c r="C6" s="1263" t="s">
        <v>1110</v>
      </c>
      <c r="D6" s="1263" t="s">
        <v>1111</v>
      </c>
      <c r="E6" s="1267" t="s">
        <v>586</v>
      </c>
      <c r="F6" s="1272"/>
      <c r="G6" s="1263"/>
      <c r="H6" s="1263"/>
      <c r="I6" s="1263"/>
      <c r="J6" s="1263"/>
      <c r="K6" s="1263" t="s">
        <v>1112</v>
      </c>
      <c r="L6" s="1263"/>
      <c r="M6" s="1263"/>
      <c r="N6" s="1263" t="s">
        <v>1113</v>
      </c>
      <c r="O6" s="1263"/>
      <c r="P6" s="1263"/>
      <c r="Q6" s="1263"/>
      <c r="R6" s="1265" t="s">
        <v>587</v>
      </c>
      <c r="S6" s="1265" t="s">
        <v>1036</v>
      </c>
      <c r="T6" s="1072"/>
      <c r="V6" s="1066"/>
      <c r="Y6" s="1066"/>
    </row>
    <row r="7" spans="1:25" x14ac:dyDescent="0.35">
      <c r="A7" s="1073" t="s">
        <v>1114</v>
      </c>
      <c r="B7" s="1074">
        <v>0</v>
      </c>
      <c r="C7" s="1075">
        <v>0</v>
      </c>
      <c r="D7" s="1075">
        <v>0</v>
      </c>
      <c r="E7" s="1076">
        <v>0</v>
      </c>
      <c r="F7" s="1077">
        <v>0</v>
      </c>
      <c r="G7" s="1078">
        <v>0</v>
      </c>
      <c r="H7" s="1078">
        <v>0</v>
      </c>
      <c r="I7" s="1078">
        <v>0</v>
      </c>
      <c r="J7" s="1078">
        <v>0</v>
      </c>
      <c r="K7" s="1078">
        <v>0</v>
      </c>
      <c r="L7" s="1078">
        <v>0</v>
      </c>
      <c r="M7" s="1078">
        <v>0</v>
      </c>
      <c r="N7" s="1078">
        <v>0</v>
      </c>
      <c r="O7" s="1078">
        <v>0</v>
      </c>
      <c r="P7" s="1078">
        <v>0</v>
      </c>
      <c r="Q7" s="1075">
        <v>0</v>
      </c>
      <c r="R7" s="1079">
        <v>0</v>
      </c>
      <c r="S7" s="1080">
        <v>0</v>
      </c>
      <c r="T7" s="1072"/>
      <c r="V7" s="1066"/>
      <c r="Y7" s="1066"/>
    </row>
    <row r="8" spans="1:25" x14ac:dyDescent="0.35">
      <c r="A8" s="1081" t="s">
        <v>1115</v>
      </c>
      <c r="B8" s="1077">
        <v>992</v>
      </c>
      <c r="C8" s="1082">
        <v>0</v>
      </c>
      <c r="D8" s="1078">
        <v>0</v>
      </c>
      <c r="E8" s="1083">
        <v>992</v>
      </c>
      <c r="F8" s="1077">
        <v>0</v>
      </c>
      <c r="G8" s="1078">
        <v>0</v>
      </c>
      <c r="H8" s="1078">
        <v>84</v>
      </c>
      <c r="I8" s="1078">
        <v>0</v>
      </c>
      <c r="J8" s="1078">
        <v>0</v>
      </c>
      <c r="K8" s="1078">
        <v>0</v>
      </c>
      <c r="L8" s="1078">
        <v>0</v>
      </c>
      <c r="M8" s="1078">
        <v>0</v>
      </c>
      <c r="N8" s="1078">
        <v>0</v>
      </c>
      <c r="O8" s="1078">
        <v>0</v>
      </c>
      <c r="P8" s="1078">
        <v>0</v>
      </c>
      <c r="Q8" s="1078">
        <v>0</v>
      </c>
      <c r="R8" s="1079">
        <v>84</v>
      </c>
      <c r="S8" s="1080">
        <v>1076</v>
      </c>
      <c r="T8" s="1072"/>
      <c r="V8" s="1066"/>
      <c r="Y8" s="1066"/>
    </row>
    <row r="9" spans="1:25" x14ac:dyDescent="0.35">
      <c r="A9" s="1081" t="s">
        <v>1116</v>
      </c>
      <c r="B9" s="1077">
        <v>0</v>
      </c>
      <c r="C9" s="1082">
        <v>0</v>
      </c>
      <c r="D9" s="1078">
        <v>0</v>
      </c>
      <c r="E9" s="1083">
        <v>0</v>
      </c>
      <c r="F9" s="1077">
        <v>0</v>
      </c>
      <c r="G9" s="1078">
        <v>0</v>
      </c>
      <c r="H9" s="1078">
        <v>0</v>
      </c>
      <c r="I9" s="1078">
        <v>0</v>
      </c>
      <c r="J9" s="1078">
        <v>0</v>
      </c>
      <c r="K9" s="1078">
        <v>0</v>
      </c>
      <c r="L9" s="1078">
        <v>0</v>
      </c>
      <c r="M9" s="1078">
        <v>0</v>
      </c>
      <c r="N9" s="1078">
        <v>0</v>
      </c>
      <c r="O9" s="1078">
        <v>0</v>
      </c>
      <c r="P9" s="1078">
        <v>0</v>
      </c>
      <c r="Q9" s="1078">
        <v>0</v>
      </c>
      <c r="R9" s="1078">
        <v>0</v>
      </c>
      <c r="S9" s="1080">
        <v>0</v>
      </c>
      <c r="T9" s="1072"/>
      <c r="V9" s="1066"/>
      <c r="Y9" s="1066"/>
    </row>
    <row r="10" spans="1:25" x14ac:dyDescent="0.35">
      <c r="A10" s="1081" t="s">
        <v>1117</v>
      </c>
      <c r="B10" s="1077">
        <v>0</v>
      </c>
      <c r="C10" s="1082">
        <v>0</v>
      </c>
      <c r="D10" s="1078">
        <v>0</v>
      </c>
      <c r="E10" s="1083">
        <v>0</v>
      </c>
      <c r="F10" s="1077">
        <v>0</v>
      </c>
      <c r="G10" s="1078">
        <v>0</v>
      </c>
      <c r="H10" s="1078">
        <v>0</v>
      </c>
      <c r="I10" s="1078">
        <v>0</v>
      </c>
      <c r="J10" s="1078">
        <v>0</v>
      </c>
      <c r="K10" s="1078">
        <v>0</v>
      </c>
      <c r="L10" s="1078">
        <v>0</v>
      </c>
      <c r="M10" s="1078">
        <v>0</v>
      </c>
      <c r="N10" s="1078">
        <v>0</v>
      </c>
      <c r="O10" s="1078">
        <v>0</v>
      </c>
      <c r="P10" s="1078">
        <v>0</v>
      </c>
      <c r="Q10" s="1078">
        <v>0</v>
      </c>
      <c r="R10" s="1079">
        <v>0</v>
      </c>
      <c r="S10" s="1080">
        <v>0</v>
      </c>
      <c r="T10" s="1072"/>
      <c r="V10" s="1066"/>
      <c r="Y10" s="1066"/>
    </row>
    <row r="11" spans="1:25" x14ac:dyDescent="0.35">
      <c r="A11" s="1081" t="s">
        <v>1118</v>
      </c>
      <c r="B11" s="1077">
        <v>0</v>
      </c>
      <c r="C11" s="1082">
        <v>0</v>
      </c>
      <c r="D11" s="1078">
        <v>0</v>
      </c>
      <c r="E11" s="1083">
        <v>0</v>
      </c>
      <c r="F11" s="1077">
        <v>0</v>
      </c>
      <c r="G11" s="1078">
        <v>0</v>
      </c>
      <c r="H11" s="1078">
        <v>0</v>
      </c>
      <c r="I11" s="1078">
        <v>0</v>
      </c>
      <c r="J11" s="1078">
        <v>0</v>
      </c>
      <c r="K11" s="1078">
        <v>0</v>
      </c>
      <c r="L11" s="1078">
        <v>0</v>
      </c>
      <c r="M11" s="1078">
        <v>0</v>
      </c>
      <c r="N11" s="1078">
        <v>0</v>
      </c>
      <c r="O11" s="1078">
        <v>0</v>
      </c>
      <c r="P11" s="1078">
        <v>0</v>
      </c>
      <c r="Q11" s="1078">
        <v>0</v>
      </c>
      <c r="R11" s="1079">
        <v>0</v>
      </c>
      <c r="S11" s="1079">
        <v>0</v>
      </c>
      <c r="T11" s="1072"/>
      <c r="V11" s="1066"/>
      <c r="Y11" s="1066"/>
    </row>
    <row r="12" spans="1:25" x14ac:dyDescent="0.35">
      <c r="A12" s="1081" t="s">
        <v>1119</v>
      </c>
      <c r="B12" s="1077">
        <v>0</v>
      </c>
      <c r="C12" s="1082">
        <v>0</v>
      </c>
      <c r="D12" s="1078">
        <v>0</v>
      </c>
      <c r="E12" s="1083">
        <v>0</v>
      </c>
      <c r="F12" s="1077">
        <v>0</v>
      </c>
      <c r="G12" s="1078">
        <v>0</v>
      </c>
      <c r="H12" s="1078">
        <v>0</v>
      </c>
      <c r="I12" s="1078">
        <v>0</v>
      </c>
      <c r="J12" s="1078">
        <v>0</v>
      </c>
      <c r="K12" s="1078">
        <v>0</v>
      </c>
      <c r="L12" s="1078">
        <v>0</v>
      </c>
      <c r="M12" s="1078">
        <v>0</v>
      </c>
      <c r="N12" s="1078">
        <v>0</v>
      </c>
      <c r="O12" s="1078">
        <v>0</v>
      </c>
      <c r="P12" s="1078">
        <v>0</v>
      </c>
      <c r="Q12" s="1078">
        <v>0</v>
      </c>
      <c r="R12" s="1079">
        <v>0</v>
      </c>
      <c r="S12" s="1080">
        <v>0</v>
      </c>
      <c r="T12" s="1072"/>
      <c r="V12" s="1066"/>
      <c r="Y12" s="1066"/>
    </row>
    <row r="13" spans="1:25" x14ac:dyDescent="0.35">
      <c r="A13" s="1081" t="s">
        <v>1120</v>
      </c>
      <c r="B13" s="1077">
        <v>0</v>
      </c>
      <c r="C13" s="1082">
        <v>0</v>
      </c>
      <c r="D13" s="1078">
        <v>0</v>
      </c>
      <c r="E13" s="1083">
        <v>0</v>
      </c>
      <c r="F13" s="1077">
        <v>0</v>
      </c>
      <c r="G13" s="1078">
        <v>0</v>
      </c>
      <c r="H13" s="1078">
        <v>0</v>
      </c>
      <c r="I13" s="1078">
        <v>0</v>
      </c>
      <c r="J13" s="1078">
        <v>0</v>
      </c>
      <c r="K13" s="1078">
        <v>0</v>
      </c>
      <c r="L13" s="1078">
        <v>0</v>
      </c>
      <c r="M13" s="1078">
        <v>0</v>
      </c>
      <c r="N13" s="1078">
        <v>0</v>
      </c>
      <c r="O13" s="1078">
        <v>0</v>
      </c>
      <c r="P13" s="1078">
        <v>0</v>
      </c>
      <c r="Q13" s="1078">
        <v>0</v>
      </c>
      <c r="R13" s="1079">
        <v>0</v>
      </c>
      <c r="S13" s="1080">
        <v>0</v>
      </c>
      <c r="T13" s="1072"/>
      <c r="V13" s="1066"/>
      <c r="Y13" s="1066"/>
    </row>
    <row r="14" spans="1:25" x14ac:dyDescent="0.35">
      <c r="A14" s="1081" t="s">
        <v>333</v>
      </c>
      <c r="B14" s="1077">
        <v>0</v>
      </c>
      <c r="C14" s="1082">
        <v>0</v>
      </c>
      <c r="D14" s="1078">
        <v>0</v>
      </c>
      <c r="E14" s="1083">
        <v>0</v>
      </c>
      <c r="F14" s="1077">
        <v>0</v>
      </c>
      <c r="G14" s="1078">
        <v>0</v>
      </c>
      <c r="H14" s="1078">
        <v>0</v>
      </c>
      <c r="I14" s="1078">
        <v>0</v>
      </c>
      <c r="J14" s="1078">
        <v>0</v>
      </c>
      <c r="K14" s="1078">
        <v>0</v>
      </c>
      <c r="L14" s="1078">
        <v>0</v>
      </c>
      <c r="M14" s="1078">
        <v>0</v>
      </c>
      <c r="N14" s="1078">
        <v>0</v>
      </c>
      <c r="O14" s="1078">
        <v>0</v>
      </c>
      <c r="P14" s="1078">
        <v>0</v>
      </c>
      <c r="Q14" s="1078">
        <v>0</v>
      </c>
      <c r="R14" s="1079">
        <v>0</v>
      </c>
      <c r="S14" s="1080">
        <v>0</v>
      </c>
      <c r="T14" s="1072"/>
      <c r="V14" s="1066"/>
      <c r="Y14" s="1066"/>
    </row>
    <row r="15" spans="1:25" x14ac:dyDescent="0.35">
      <c r="A15" s="1081" t="s">
        <v>1121</v>
      </c>
      <c r="B15" s="1077">
        <v>0</v>
      </c>
      <c r="C15" s="1082">
        <v>0</v>
      </c>
      <c r="D15" s="1078">
        <v>0</v>
      </c>
      <c r="E15" s="1083">
        <v>0</v>
      </c>
      <c r="F15" s="1077">
        <v>0</v>
      </c>
      <c r="G15" s="1078">
        <v>0</v>
      </c>
      <c r="H15" s="1078">
        <v>0</v>
      </c>
      <c r="I15" s="1078">
        <v>0</v>
      </c>
      <c r="J15" s="1078">
        <v>0</v>
      </c>
      <c r="K15" s="1078">
        <v>0</v>
      </c>
      <c r="L15" s="1078">
        <v>0</v>
      </c>
      <c r="M15" s="1078">
        <v>0</v>
      </c>
      <c r="N15" s="1078">
        <v>0</v>
      </c>
      <c r="O15" s="1078">
        <v>1</v>
      </c>
      <c r="P15" s="1078">
        <v>0</v>
      </c>
      <c r="Q15" s="1078">
        <v>0</v>
      </c>
      <c r="R15" s="1079">
        <v>1</v>
      </c>
      <c r="S15" s="1080">
        <v>1</v>
      </c>
      <c r="T15" s="1072"/>
      <c r="V15" s="1066"/>
      <c r="Y15" s="1066"/>
    </row>
    <row r="16" spans="1:25" x14ac:dyDescent="0.35">
      <c r="A16" s="1081" t="s">
        <v>1122</v>
      </c>
      <c r="B16" s="1077">
        <v>0</v>
      </c>
      <c r="C16" s="1082">
        <v>0</v>
      </c>
      <c r="D16" s="1078">
        <v>0</v>
      </c>
      <c r="E16" s="1083">
        <v>0</v>
      </c>
      <c r="F16" s="1077">
        <v>0</v>
      </c>
      <c r="G16" s="1078">
        <v>0</v>
      </c>
      <c r="H16" s="1078">
        <v>0</v>
      </c>
      <c r="I16" s="1078">
        <v>0</v>
      </c>
      <c r="J16" s="1078">
        <v>0</v>
      </c>
      <c r="K16" s="1078">
        <v>0</v>
      </c>
      <c r="L16" s="1078">
        <v>0</v>
      </c>
      <c r="M16" s="1078">
        <v>0</v>
      </c>
      <c r="N16" s="1078">
        <v>0</v>
      </c>
      <c r="O16" s="1078">
        <v>0</v>
      </c>
      <c r="P16" s="1078">
        <v>0</v>
      </c>
      <c r="Q16" s="1078">
        <v>0</v>
      </c>
      <c r="R16" s="1079">
        <v>0</v>
      </c>
      <c r="S16" s="1080">
        <v>0</v>
      </c>
      <c r="T16" s="1072"/>
      <c r="V16" s="1066"/>
      <c r="Y16" s="1066"/>
    </row>
    <row r="17" spans="1:25" x14ac:dyDescent="0.35">
      <c r="A17" s="1081" t="s">
        <v>1123</v>
      </c>
      <c r="B17" s="1077">
        <v>0</v>
      </c>
      <c r="C17" s="1082">
        <v>0</v>
      </c>
      <c r="D17" s="1078">
        <v>0</v>
      </c>
      <c r="E17" s="1083">
        <v>0</v>
      </c>
      <c r="F17" s="1077">
        <v>0</v>
      </c>
      <c r="G17" s="1078">
        <v>0</v>
      </c>
      <c r="H17" s="1078">
        <v>0</v>
      </c>
      <c r="I17" s="1078">
        <v>0</v>
      </c>
      <c r="J17" s="1078">
        <v>0</v>
      </c>
      <c r="K17" s="1078">
        <v>0</v>
      </c>
      <c r="L17" s="1078">
        <v>0</v>
      </c>
      <c r="M17" s="1078">
        <v>0</v>
      </c>
      <c r="N17" s="1078">
        <v>0</v>
      </c>
      <c r="O17" s="1078">
        <v>0</v>
      </c>
      <c r="P17" s="1078">
        <v>0</v>
      </c>
      <c r="Q17" s="1078">
        <v>0</v>
      </c>
      <c r="R17" s="1079">
        <v>0</v>
      </c>
      <c r="S17" s="1080">
        <v>0</v>
      </c>
      <c r="T17" s="1072"/>
      <c r="V17" s="1066"/>
      <c r="Y17" s="1066"/>
    </row>
    <row r="18" spans="1:25" x14ac:dyDescent="0.35">
      <c r="A18" s="1081" t="s">
        <v>1124</v>
      </c>
      <c r="B18" s="1077">
        <v>0</v>
      </c>
      <c r="C18" s="1082">
        <v>0</v>
      </c>
      <c r="D18" s="1078">
        <v>0</v>
      </c>
      <c r="E18" s="1083">
        <v>0</v>
      </c>
      <c r="F18" s="1077">
        <v>0</v>
      </c>
      <c r="G18" s="1078">
        <v>0</v>
      </c>
      <c r="H18" s="1078">
        <v>0</v>
      </c>
      <c r="I18" s="1078">
        <v>0</v>
      </c>
      <c r="J18" s="1078">
        <v>0</v>
      </c>
      <c r="K18" s="1078">
        <v>209</v>
      </c>
      <c r="L18" s="1078">
        <v>0</v>
      </c>
      <c r="M18" s="1078">
        <v>0</v>
      </c>
      <c r="N18" s="1078">
        <v>0</v>
      </c>
      <c r="O18" s="1078">
        <v>0</v>
      </c>
      <c r="P18" s="1078">
        <v>0</v>
      </c>
      <c r="Q18" s="1078">
        <v>0</v>
      </c>
      <c r="R18" s="1079">
        <v>209</v>
      </c>
      <c r="S18" s="1080">
        <v>209</v>
      </c>
      <c r="T18" s="1072"/>
      <c r="V18" s="1066"/>
      <c r="Y18" s="1066"/>
    </row>
    <row r="19" spans="1:25" x14ac:dyDescent="0.35">
      <c r="A19" s="1081" t="s">
        <v>1125</v>
      </c>
      <c r="B19" s="1077">
        <v>0</v>
      </c>
      <c r="C19" s="1082">
        <v>0</v>
      </c>
      <c r="D19" s="1078">
        <v>0</v>
      </c>
      <c r="E19" s="1083">
        <v>0</v>
      </c>
      <c r="F19" s="1077">
        <v>0</v>
      </c>
      <c r="G19" s="1078">
        <v>0</v>
      </c>
      <c r="H19" s="1078">
        <v>0</v>
      </c>
      <c r="I19" s="1078">
        <v>0</v>
      </c>
      <c r="J19" s="1078">
        <v>0</v>
      </c>
      <c r="K19" s="1078">
        <v>0</v>
      </c>
      <c r="L19" s="1078">
        <v>0</v>
      </c>
      <c r="M19" s="1078">
        <v>0</v>
      </c>
      <c r="N19" s="1078">
        <v>0</v>
      </c>
      <c r="O19" s="1078">
        <v>0</v>
      </c>
      <c r="P19" s="1078">
        <v>0</v>
      </c>
      <c r="Q19" s="1078">
        <v>0</v>
      </c>
      <c r="R19" s="1079">
        <v>0</v>
      </c>
      <c r="S19" s="1080">
        <v>0</v>
      </c>
      <c r="T19" s="1072"/>
      <c r="V19" s="1066"/>
      <c r="Y19" s="1066"/>
    </row>
    <row r="20" spans="1:25" x14ac:dyDescent="0.35">
      <c r="A20" s="1081" t="s">
        <v>1126</v>
      </c>
      <c r="B20" s="1077">
        <v>0</v>
      </c>
      <c r="C20" s="1082">
        <v>0</v>
      </c>
      <c r="D20" s="1078">
        <v>0</v>
      </c>
      <c r="E20" s="1083">
        <v>0</v>
      </c>
      <c r="F20" s="1077">
        <v>0</v>
      </c>
      <c r="G20" s="1078">
        <v>0</v>
      </c>
      <c r="H20" s="1078">
        <v>0</v>
      </c>
      <c r="I20" s="1078">
        <v>0</v>
      </c>
      <c r="J20" s="1078">
        <v>0</v>
      </c>
      <c r="K20" s="1078">
        <v>0</v>
      </c>
      <c r="L20" s="1078">
        <v>0</v>
      </c>
      <c r="M20" s="1078">
        <v>0</v>
      </c>
      <c r="N20" s="1078">
        <v>0</v>
      </c>
      <c r="O20" s="1078">
        <v>0</v>
      </c>
      <c r="P20" s="1078">
        <v>0</v>
      </c>
      <c r="Q20" s="1078">
        <v>0</v>
      </c>
      <c r="R20" s="1079">
        <v>0</v>
      </c>
      <c r="S20" s="1080">
        <v>0</v>
      </c>
      <c r="T20" s="1072"/>
      <c r="V20" s="1066"/>
      <c r="Y20" s="1066"/>
    </row>
    <row r="21" spans="1:25" x14ac:dyDescent="0.35">
      <c r="A21" s="1081" t="s">
        <v>525</v>
      </c>
      <c r="B21" s="1077">
        <v>0</v>
      </c>
      <c r="C21" s="1082">
        <v>0</v>
      </c>
      <c r="D21" s="1078">
        <v>0</v>
      </c>
      <c r="E21" s="1083">
        <v>0</v>
      </c>
      <c r="F21" s="1077">
        <v>0</v>
      </c>
      <c r="G21" s="1078">
        <v>0</v>
      </c>
      <c r="H21" s="1078">
        <v>0</v>
      </c>
      <c r="I21" s="1078">
        <v>0</v>
      </c>
      <c r="J21" s="1078">
        <v>0</v>
      </c>
      <c r="K21" s="1078">
        <v>0</v>
      </c>
      <c r="L21" s="1078">
        <v>0</v>
      </c>
      <c r="M21" s="1078">
        <v>0</v>
      </c>
      <c r="N21" s="1078">
        <v>0</v>
      </c>
      <c r="O21" s="1078">
        <v>0</v>
      </c>
      <c r="P21" s="1078">
        <v>0</v>
      </c>
      <c r="Q21" s="1078">
        <v>0</v>
      </c>
      <c r="R21" s="1079">
        <v>0</v>
      </c>
      <c r="S21" s="1080">
        <v>0</v>
      </c>
      <c r="T21" s="1072"/>
      <c r="V21" s="1066"/>
      <c r="Y21" s="1066"/>
    </row>
    <row r="22" spans="1:25" x14ac:dyDescent="0.35">
      <c r="A22" s="1081" t="s">
        <v>344</v>
      </c>
      <c r="B22" s="1077">
        <v>0</v>
      </c>
      <c r="C22" s="1082">
        <v>45</v>
      </c>
      <c r="D22" s="1078">
        <v>381</v>
      </c>
      <c r="E22" s="1083">
        <v>426</v>
      </c>
      <c r="F22" s="1077">
        <v>0</v>
      </c>
      <c r="G22" s="1078">
        <v>0</v>
      </c>
      <c r="H22" s="1078">
        <v>30</v>
      </c>
      <c r="I22" s="1078">
        <v>0</v>
      </c>
      <c r="J22" s="1078">
        <v>169</v>
      </c>
      <c r="K22" s="1078">
        <v>26</v>
      </c>
      <c r="L22" s="1078">
        <v>100</v>
      </c>
      <c r="M22" s="1078">
        <v>839</v>
      </c>
      <c r="N22" s="1078">
        <v>310</v>
      </c>
      <c r="O22" s="1078">
        <v>24</v>
      </c>
      <c r="P22" s="1078">
        <v>0</v>
      </c>
      <c r="Q22" s="1078">
        <v>50</v>
      </c>
      <c r="R22" s="1079">
        <v>1548</v>
      </c>
      <c r="S22" s="1080">
        <v>1974</v>
      </c>
      <c r="T22" s="1072"/>
      <c r="V22" s="1066"/>
      <c r="Y22" s="1066"/>
    </row>
    <row r="23" spans="1:25" x14ac:dyDescent="0.35">
      <c r="A23" s="1081" t="s">
        <v>1127</v>
      </c>
      <c r="B23" s="1077">
        <v>0</v>
      </c>
      <c r="C23" s="1082">
        <v>0</v>
      </c>
      <c r="D23" s="1078">
        <v>0</v>
      </c>
      <c r="E23" s="1083">
        <v>0</v>
      </c>
      <c r="F23" s="1077">
        <v>0</v>
      </c>
      <c r="G23" s="1078">
        <v>0</v>
      </c>
      <c r="H23" s="1078">
        <v>0</v>
      </c>
      <c r="I23" s="1078">
        <v>0</v>
      </c>
      <c r="J23" s="1078">
        <v>0</v>
      </c>
      <c r="K23" s="1078">
        <v>0</v>
      </c>
      <c r="L23" s="1078">
        <v>0</v>
      </c>
      <c r="M23" s="1078">
        <v>0</v>
      </c>
      <c r="N23" s="1078">
        <v>0</v>
      </c>
      <c r="O23" s="1078">
        <v>0</v>
      </c>
      <c r="P23" s="1078">
        <v>0</v>
      </c>
      <c r="Q23" s="1078">
        <v>0</v>
      </c>
      <c r="R23" s="1079">
        <v>0</v>
      </c>
      <c r="S23" s="1080">
        <v>0</v>
      </c>
      <c r="T23" s="1072"/>
      <c r="V23" s="1066"/>
      <c r="Y23" s="1066"/>
    </row>
    <row r="24" spans="1:25" x14ac:dyDescent="0.35">
      <c r="A24" s="1081" t="s">
        <v>1128</v>
      </c>
      <c r="B24" s="1077">
        <v>0</v>
      </c>
      <c r="C24" s="1082">
        <v>0</v>
      </c>
      <c r="D24" s="1078">
        <v>0</v>
      </c>
      <c r="E24" s="1083">
        <v>0</v>
      </c>
      <c r="F24" s="1077">
        <v>0</v>
      </c>
      <c r="G24" s="1078">
        <v>0</v>
      </c>
      <c r="H24" s="1078">
        <v>0</v>
      </c>
      <c r="I24" s="1078">
        <v>0</v>
      </c>
      <c r="J24" s="1078">
        <v>0</v>
      </c>
      <c r="K24" s="1078">
        <v>0</v>
      </c>
      <c r="L24" s="1078">
        <v>0</v>
      </c>
      <c r="M24" s="1078">
        <v>0</v>
      </c>
      <c r="N24" s="1078">
        <v>0</v>
      </c>
      <c r="O24" s="1078">
        <v>0</v>
      </c>
      <c r="P24" s="1078">
        <v>0</v>
      </c>
      <c r="Q24" s="1078">
        <v>0</v>
      </c>
      <c r="R24" s="1079">
        <v>0</v>
      </c>
      <c r="S24" s="1080">
        <v>0</v>
      </c>
      <c r="T24" s="1072"/>
      <c r="V24" s="1066"/>
      <c r="Y24" s="1066"/>
    </row>
    <row r="25" spans="1:25" x14ac:dyDescent="0.35">
      <c r="A25" s="1081" t="s">
        <v>1129</v>
      </c>
      <c r="B25" s="1077">
        <v>0</v>
      </c>
      <c r="C25" s="1082">
        <v>0</v>
      </c>
      <c r="D25" s="1078">
        <v>0</v>
      </c>
      <c r="E25" s="1083">
        <v>0</v>
      </c>
      <c r="F25" s="1077">
        <v>0</v>
      </c>
      <c r="G25" s="1078">
        <v>0</v>
      </c>
      <c r="H25" s="1078">
        <v>0</v>
      </c>
      <c r="I25" s="1078">
        <v>0</v>
      </c>
      <c r="J25" s="1078">
        <v>0</v>
      </c>
      <c r="K25" s="1078">
        <v>0</v>
      </c>
      <c r="L25" s="1078">
        <v>0</v>
      </c>
      <c r="M25" s="1078">
        <v>0</v>
      </c>
      <c r="N25" s="1078">
        <v>0</v>
      </c>
      <c r="O25" s="1078">
        <v>0</v>
      </c>
      <c r="P25" s="1078">
        <v>0</v>
      </c>
      <c r="Q25" s="1078">
        <v>0</v>
      </c>
      <c r="R25" s="1079">
        <v>0</v>
      </c>
      <c r="S25" s="1080">
        <v>0</v>
      </c>
      <c r="T25" s="1072"/>
      <c r="V25" s="1066"/>
      <c r="Y25" s="1066"/>
    </row>
    <row r="26" spans="1:25" x14ac:dyDescent="0.35">
      <c r="A26" s="1081" t="s">
        <v>1130</v>
      </c>
      <c r="B26" s="1077">
        <v>0</v>
      </c>
      <c r="C26" s="1082">
        <v>0</v>
      </c>
      <c r="D26" s="1078">
        <v>0</v>
      </c>
      <c r="E26" s="1083">
        <v>0</v>
      </c>
      <c r="F26" s="1077">
        <v>0</v>
      </c>
      <c r="G26" s="1078">
        <v>0</v>
      </c>
      <c r="H26" s="1078">
        <v>0</v>
      </c>
      <c r="I26" s="1078">
        <v>0</v>
      </c>
      <c r="J26" s="1078">
        <v>0</v>
      </c>
      <c r="K26" s="1078">
        <v>0</v>
      </c>
      <c r="L26" s="1078">
        <v>0</v>
      </c>
      <c r="M26" s="1078">
        <v>0</v>
      </c>
      <c r="N26" s="1078">
        <v>0</v>
      </c>
      <c r="O26" s="1078">
        <v>0</v>
      </c>
      <c r="P26" s="1078">
        <v>0</v>
      </c>
      <c r="Q26" s="1078">
        <v>0</v>
      </c>
      <c r="R26" s="1079">
        <v>0</v>
      </c>
      <c r="S26" s="1084">
        <v>0</v>
      </c>
      <c r="V26" s="1066"/>
      <c r="Y26" s="1066"/>
    </row>
    <row r="27" spans="1:25" x14ac:dyDescent="0.35">
      <c r="A27" s="1081" t="s">
        <v>1131</v>
      </c>
      <c r="B27" s="1077">
        <v>0</v>
      </c>
      <c r="C27" s="1082">
        <v>0</v>
      </c>
      <c r="D27" s="1078">
        <v>0</v>
      </c>
      <c r="E27" s="1083">
        <v>0</v>
      </c>
      <c r="F27" s="1077">
        <v>0</v>
      </c>
      <c r="G27" s="1078">
        <v>0</v>
      </c>
      <c r="H27" s="1078">
        <v>0</v>
      </c>
      <c r="I27" s="1078">
        <v>0</v>
      </c>
      <c r="J27" s="1078">
        <v>0</v>
      </c>
      <c r="K27" s="1078">
        <v>0</v>
      </c>
      <c r="L27" s="1078">
        <v>0</v>
      </c>
      <c r="M27" s="1078">
        <v>0</v>
      </c>
      <c r="N27" s="1078">
        <v>0</v>
      </c>
      <c r="O27" s="1078">
        <v>0</v>
      </c>
      <c r="P27" s="1078">
        <v>0</v>
      </c>
      <c r="Q27" s="1078">
        <v>0</v>
      </c>
      <c r="R27" s="1079">
        <v>0</v>
      </c>
      <c r="S27" s="1084">
        <v>0</v>
      </c>
      <c r="V27" s="1066"/>
      <c r="Y27" s="1066"/>
    </row>
    <row r="28" spans="1:25" x14ac:dyDescent="0.35">
      <c r="A28" s="1081" t="s">
        <v>1132</v>
      </c>
      <c r="B28" s="1077">
        <v>0</v>
      </c>
      <c r="C28" s="1082">
        <v>0</v>
      </c>
      <c r="D28" s="1078">
        <v>0</v>
      </c>
      <c r="E28" s="1083">
        <v>0</v>
      </c>
      <c r="F28" s="1077">
        <v>0</v>
      </c>
      <c r="G28" s="1078">
        <v>0</v>
      </c>
      <c r="H28" s="1078">
        <v>0</v>
      </c>
      <c r="I28" s="1078">
        <v>0</v>
      </c>
      <c r="J28" s="1078">
        <v>0</v>
      </c>
      <c r="K28" s="1078">
        <v>0</v>
      </c>
      <c r="L28" s="1078">
        <v>0</v>
      </c>
      <c r="M28" s="1078">
        <v>0</v>
      </c>
      <c r="N28" s="1078">
        <v>0</v>
      </c>
      <c r="O28" s="1078">
        <v>0</v>
      </c>
      <c r="P28" s="1078">
        <v>0</v>
      </c>
      <c r="Q28" s="1078">
        <v>0</v>
      </c>
      <c r="R28" s="1079">
        <v>0</v>
      </c>
      <c r="S28" s="1084">
        <v>0</v>
      </c>
      <c r="V28" s="1066"/>
      <c r="Y28" s="1066"/>
    </row>
    <row r="29" spans="1:25" x14ac:dyDescent="0.35">
      <c r="A29" s="1081" t="s">
        <v>1133</v>
      </c>
      <c r="B29" s="1077">
        <v>0</v>
      </c>
      <c r="C29" s="1082">
        <v>0</v>
      </c>
      <c r="D29" s="1078">
        <v>0</v>
      </c>
      <c r="E29" s="1083">
        <v>0</v>
      </c>
      <c r="F29" s="1077">
        <v>0</v>
      </c>
      <c r="G29" s="1078">
        <v>0</v>
      </c>
      <c r="H29" s="1078">
        <v>0</v>
      </c>
      <c r="I29" s="1078">
        <v>0</v>
      </c>
      <c r="J29" s="1078">
        <v>0</v>
      </c>
      <c r="K29" s="1078">
        <v>0</v>
      </c>
      <c r="L29" s="1078">
        <v>0</v>
      </c>
      <c r="M29" s="1078">
        <v>0</v>
      </c>
      <c r="N29" s="1078">
        <v>0</v>
      </c>
      <c r="O29" s="1078">
        <v>0</v>
      </c>
      <c r="P29" s="1078">
        <v>0</v>
      </c>
      <c r="Q29" s="1078">
        <v>0</v>
      </c>
      <c r="R29" s="1079">
        <v>0</v>
      </c>
      <c r="S29" s="1084">
        <v>0</v>
      </c>
      <c r="V29" s="1066"/>
      <c r="Y29" s="1066"/>
    </row>
    <row r="30" spans="1:25" x14ac:dyDescent="0.35">
      <c r="A30" s="1081" t="s">
        <v>523</v>
      </c>
      <c r="B30" s="1077">
        <v>0</v>
      </c>
      <c r="C30" s="1082">
        <v>0</v>
      </c>
      <c r="D30" s="1078">
        <v>0</v>
      </c>
      <c r="E30" s="1083">
        <v>0</v>
      </c>
      <c r="F30" s="1077">
        <v>0</v>
      </c>
      <c r="G30" s="1078">
        <v>0</v>
      </c>
      <c r="H30" s="1078">
        <v>0</v>
      </c>
      <c r="I30" s="1078">
        <v>0</v>
      </c>
      <c r="J30" s="1078">
        <v>27</v>
      </c>
      <c r="K30" s="1078">
        <v>0</v>
      </c>
      <c r="L30" s="1078">
        <v>0</v>
      </c>
      <c r="M30" s="1078">
        <v>0</v>
      </c>
      <c r="N30" s="1078">
        <v>0</v>
      </c>
      <c r="O30" s="1078">
        <v>0</v>
      </c>
      <c r="P30" s="1078">
        <v>0</v>
      </c>
      <c r="Q30" s="1078">
        <v>0</v>
      </c>
      <c r="R30" s="1079">
        <v>27</v>
      </c>
      <c r="S30" s="1084">
        <v>27</v>
      </c>
      <c r="V30" s="1066"/>
      <c r="Y30" s="1066"/>
    </row>
    <row r="31" spans="1:25" x14ac:dyDescent="0.35">
      <c r="A31" s="1081" t="s">
        <v>1134</v>
      </c>
      <c r="B31" s="1077">
        <v>0</v>
      </c>
      <c r="C31" s="1082">
        <v>0</v>
      </c>
      <c r="D31" s="1078">
        <v>0</v>
      </c>
      <c r="E31" s="1083">
        <v>0</v>
      </c>
      <c r="F31" s="1077">
        <v>0</v>
      </c>
      <c r="G31" s="1078">
        <v>0</v>
      </c>
      <c r="H31" s="1078">
        <v>0</v>
      </c>
      <c r="I31" s="1078">
        <v>0</v>
      </c>
      <c r="J31" s="1078">
        <v>0</v>
      </c>
      <c r="K31" s="1078">
        <v>0</v>
      </c>
      <c r="L31" s="1078">
        <v>0</v>
      </c>
      <c r="M31" s="1078">
        <v>0</v>
      </c>
      <c r="N31" s="1078">
        <v>0</v>
      </c>
      <c r="O31" s="1078">
        <v>0</v>
      </c>
      <c r="P31" s="1078">
        <v>0</v>
      </c>
      <c r="Q31" s="1078">
        <v>0</v>
      </c>
      <c r="R31" s="1079">
        <v>0</v>
      </c>
      <c r="S31" s="1084">
        <v>0</v>
      </c>
      <c r="V31" s="1066"/>
      <c r="Y31" s="1066"/>
    </row>
    <row r="32" spans="1:25" x14ac:dyDescent="0.35">
      <c r="A32" s="1081" t="s">
        <v>1135</v>
      </c>
      <c r="B32" s="1077">
        <v>0</v>
      </c>
      <c r="C32" s="1082">
        <v>0</v>
      </c>
      <c r="D32" s="1078">
        <v>0</v>
      </c>
      <c r="E32" s="1083">
        <v>0</v>
      </c>
      <c r="F32" s="1077">
        <v>0</v>
      </c>
      <c r="G32" s="1078">
        <v>0</v>
      </c>
      <c r="H32" s="1078">
        <v>0</v>
      </c>
      <c r="I32" s="1078">
        <v>0</v>
      </c>
      <c r="J32" s="1078">
        <v>0</v>
      </c>
      <c r="K32" s="1078">
        <v>0</v>
      </c>
      <c r="L32" s="1078">
        <v>0</v>
      </c>
      <c r="M32" s="1078">
        <v>0</v>
      </c>
      <c r="N32" s="1078">
        <v>0</v>
      </c>
      <c r="O32" s="1078">
        <v>0</v>
      </c>
      <c r="P32" s="1078">
        <v>0</v>
      </c>
      <c r="Q32" s="1078">
        <v>0</v>
      </c>
      <c r="R32" s="1079">
        <v>0</v>
      </c>
      <c r="S32" s="1084">
        <v>0</v>
      </c>
      <c r="V32" s="1066"/>
      <c r="Y32" s="1066"/>
    </row>
    <row r="33" spans="1:25" x14ac:dyDescent="0.35">
      <c r="A33" s="1081" t="s">
        <v>334</v>
      </c>
      <c r="B33" s="1077">
        <v>1642</v>
      </c>
      <c r="C33" s="1082">
        <v>0</v>
      </c>
      <c r="D33" s="1078">
        <v>0</v>
      </c>
      <c r="E33" s="1083">
        <v>1642</v>
      </c>
      <c r="F33" s="1077">
        <v>0</v>
      </c>
      <c r="G33" s="1078">
        <v>0</v>
      </c>
      <c r="H33" s="1078">
        <v>12</v>
      </c>
      <c r="I33" s="1078">
        <v>0</v>
      </c>
      <c r="J33" s="1078">
        <v>0</v>
      </c>
      <c r="K33" s="1078">
        <v>0</v>
      </c>
      <c r="L33" s="1078">
        <v>0</v>
      </c>
      <c r="M33" s="1078">
        <v>0</v>
      </c>
      <c r="N33" s="1078">
        <v>0</v>
      </c>
      <c r="O33" s="1078">
        <v>0</v>
      </c>
      <c r="P33" s="1078">
        <v>33</v>
      </c>
      <c r="Q33" s="1078">
        <v>0</v>
      </c>
      <c r="R33" s="1079">
        <v>45</v>
      </c>
      <c r="S33" s="1084">
        <v>1687</v>
      </c>
      <c r="V33" s="1066"/>
      <c r="Y33" s="1066"/>
    </row>
    <row r="34" spans="1:25" x14ac:dyDescent="0.35">
      <c r="A34" s="1081" t="s">
        <v>1136</v>
      </c>
      <c r="B34" s="1077">
        <v>0</v>
      </c>
      <c r="C34" s="1082">
        <v>0</v>
      </c>
      <c r="D34" s="1078">
        <v>0</v>
      </c>
      <c r="E34" s="1083">
        <v>0</v>
      </c>
      <c r="F34" s="1077">
        <v>0</v>
      </c>
      <c r="G34" s="1078">
        <v>0</v>
      </c>
      <c r="H34" s="1078">
        <v>0</v>
      </c>
      <c r="I34" s="1078">
        <v>0</v>
      </c>
      <c r="J34" s="1078">
        <v>0</v>
      </c>
      <c r="K34" s="1078">
        <v>0</v>
      </c>
      <c r="L34" s="1078">
        <v>0</v>
      </c>
      <c r="M34" s="1078">
        <v>0</v>
      </c>
      <c r="N34" s="1078">
        <v>0</v>
      </c>
      <c r="O34" s="1078">
        <v>0</v>
      </c>
      <c r="P34" s="1078">
        <v>0</v>
      </c>
      <c r="Q34" s="1078">
        <v>0</v>
      </c>
      <c r="R34" s="1079">
        <v>0</v>
      </c>
      <c r="S34" s="1084">
        <v>0</v>
      </c>
      <c r="V34" s="1066"/>
      <c r="Y34" s="1066"/>
    </row>
    <row r="35" spans="1:25" x14ac:dyDescent="0.35">
      <c r="A35" s="1081" t="s">
        <v>359</v>
      </c>
      <c r="B35" s="1077">
        <v>0</v>
      </c>
      <c r="C35" s="1082">
        <v>0</v>
      </c>
      <c r="D35" s="1078">
        <v>0</v>
      </c>
      <c r="E35" s="1083">
        <v>0</v>
      </c>
      <c r="F35" s="1077">
        <v>0</v>
      </c>
      <c r="G35" s="1078">
        <v>0</v>
      </c>
      <c r="H35" s="1078">
        <v>0</v>
      </c>
      <c r="I35" s="1078">
        <v>0</v>
      </c>
      <c r="J35" s="1078">
        <v>0</v>
      </c>
      <c r="K35" s="1078">
        <v>0</v>
      </c>
      <c r="L35" s="1078">
        <v>0</v>
      </c>
      <c r="M35" s="1078">
        <v>0</v>
      </c>
      <c r="N35" s="1078">
        <v>0</v>
      </c>
      <c r="O35" s="1078">
        <v>0</v>
      </c>
      <c r="P35" s="1078">
        <v>0</v>
      </c>
      <c r="Q35" s="1078">
        <v>0</v>
      </c>
      <c r="R35" s="1079">
        <v>0</v>
      </c>
      <c r="S35" s="1084">
        <v>0</v>
      </c>
      <c r="V35" s="1066"/>
      <c r="Y35" s="1066"/>
    </row>
    <row r="36" spans="1:25" x14ac:dyDescent="0.35">
      <c r="A36" s="1081" t="s">
        <v>1137</v>
      </c>
      <c r="B36" s="1077">
        <v>0</v>
      </c>
      <c r="C36" s="1082">
        <v>0</v>
      </c>
      <c r="D36" s="1078">
        <v>0</v>
      </c>
      <c r="E36" s="1083">
        <v>0</v>
      </c>
      <c r="F36" s="1077">
        <v>0</v>
      </c>
      <c r="G36" s="1078">
        <v>0</v>
      </c>
      <c r="H36" s="1078">
        <v>0</v>
      </c>
      <c r="I36" s="1078">
        <v>0</v>
      </c>
      <c r="J36" s="1078">
        <v>0</v>
      </c>
      <c r="K36" s="1078">
        <v>75</v>
      </c>
      <c r="L36" s="1078">
        <v>0</v>
      </c>
      <c r="M36" s="1078">
        <v>0</v>
      </c>
      <c r="N36" s="1078">
        <v>0</v>
      </c>
      <c r="O36" s="1078">
        <v>0</v>
      </c>
      <c r="P36" s="1078">
        <v>0</v>
      </c>
      <c r="Q36" s="1078">
        <v>0</v>
      </c>
      <c r="R36" s="1079">
        <v>75</v>
      </c>
      <c r="S36" s="1084">
        <v>75</v>
      </c>
      <c r="V36" s="1066"/>
      <c r="Y36" s="1066"/>
    </row>
    <row r="37" spans="1:25" x14ac:dyDescent="0.35">
      <c r="A37" s="1081" t="s">
        <v>335</v>
      </c>
      <c r="B37" s="1077">
        <v>0</v>
      </c>
      <c r="C37" s="1082">
        <v>0</v>
      </c>
      <c r="D37" s="1078">
        <v>0</v>
      </c>
      <c r="E37" s="1083">
        <v>0</v>
      </c>
      <c r="F37" s="1077">
        <v>0</v>
      </c>
      <c r="G37" s="1078">
        <v>0</v>
      </c>
      <c r="H37" s="1078">
        <v>0</v>
      </c>
      <c r="I37" s="1078">
        <v>0</v>
      </c>
      <c r="J37" s="1078">
        <v>0</v>
      </c>
      <c r="K37" s="1078">
        <v>0</v>
      </c>
      <c r="L37" s="1078">
        <v>0</v>
      </c>
      <c r="M37" s="1078">
        <v>0</v>
      </c>
      <c r="N37" s="1078">
        <v>0</v>
      </c>
      <c r="O37" s="1078">
        <v>0</v>
      </c>
      <c r="P37" s="1078">
        <v>0</v>
      </c>
      <c r="Q37" s="1078">
        <v>0</v>
      </c>
      <c r="R37" s="1079">
        <v>0</v>
      </c>
      <c r="S37" s="1084">
        <v>0</v>
      </c>
      <c r="V37" s="1066"/>
      <c r="Y37" s="1066"/>
    </row>
    <row r="38" spans="1:25" x14ac:dyDescent="0.35">
      <c r="A38" s="1081" t="s">
        <v>1138</v>
      </c>
      <c r="B38" s="1077">
        <v>126</v>
      </c>
      <c r="C38" s="1082">
        <v>0</v>
      </c>
      <c r="D38" s="1078">
        <v>0</v>
      </c>
      <c r="E38" s="1083">
        <v>126</v>
      </c>
      <c r="F38" s="1077">
        <v>0</v>
      </c>
      <c r="G38" s="1078">
        <v>0</v>
      </c>
      <c r="H38" s="1078">
        <v>0</v>
      </c>
      <c r="I38" s="1078">
        <v>0</v>
      </c>
      <c r="J38" s="1078">
        <v>0</v>
      </c>
      <c r="K38" s="1078">
        <v>0</v>
      </c>
      <c r="L38" s="1078">
        <v>0</v>
      </c>
      <c r="M38" s="1078">
        <v>0</v>
      </c>
      <c r="N38" s="1078">
        <v>0</v>
      </c>
      <c r="O38" s="1078">
        <v>0</v>
      </c>
      <c r="P38" s="1078">
        <v>0</v>
      </c>
      <c r="Q38" s="1078">
        <v>0</v>
      </c>
      <c r="R38" s="1079">
        <v>0</v>
      </c>
      <c r="S38" s="1084">
        <v>126</v>
      </c>
      <c r="V38" s="1066"/>
      <c r="Y38" s="1066"/>
    </row>
    <row r="39" spans="1:25" x14ac:dyDescent="0.35">
      <c r="A39" s="1081" t="s">
        <v>1139</v>
      </c>
      <c r="B39" s="1077">
        <v>0</v>
      </c>
      <c r="C39" s="1082">
        <v>0</v>
      </c>
      <c r="D39" s="1078">
        <v>0</v>
      </c>
      <c r="E39" s="1083">
        <v>0</v>
      </c>
      <c r="F39" s="1077">
        <v>0</v>
      </c>
      <c r="G39" s="1078">
        <v>0</v>
      </c>
      <c r="H39" s="1078">
        <v>0</v>
      </c>
      <c r="I39" s="1078">
        <v>0</v>
      </c>
      <c r="J39" s="1078">
        <v>0</v>
      </c>
      <c r="K39" s="1078">
        <v>0</v>
      </c>
      <c r="L39" s="1078">
        <v>0</v>
      </c>
      <c r="M39" s="1078">
        <v>0</v>
      </c>
      <c r="N39" s="1078">
        <v>0</v>
      </c>
      <c r="O39" s="1078">
        <v>0</v>
      </c>
      <c r="P39" s="1078">
        <v>0</v>
      </c>
      <c r="Q39" s="1078">
        <v>0</v>
      </c>
      <c r="R39" s="1078">
        <v>0</v>
      </c>
      <c r="S39" s="1084">
        <v>0</v>
      </c>
      <c r="V39" s="1066"/>
      <c r="Y39" s="1066"/>
    </row>
    <row r="40" spans="1:25" x14ac:dyDescent="0.35">
      <c r="A40" s="1081" t="s">
        <v>1140</v>
      </c>
      <c r="B40" s="1077">
        <v>0</v>
      </c>
      <c r="C40" s="1082">
        <v>0</v>
      </c>
      <c r="D40" s="1078">
        <v>0</v>
      </c>
      <c r="E40" s="1083">
        <v>0</v>
      </c>
      <c r="F40" s="1077">
        <v>0</v>
      </c>
      <c r="G40" s="1078">
        <v>0</v>
      </c>
      <c r="H40" s="1078">
        <v>0</v>
      </c>
      <c r="I40" s="1078">
        <v>0</v>
      </c>
      <c r="J40" s="1078">
        <v>0</v>
      </c>
      <c r="K40" s="1078">
        <v>0</v>
      </c>
      <c r="L40" s="1078">
        <v>0</v>
      </c>
      <c r="M40" s="1078">
        <v>0</v>
      </c>
      <c r="N40" s="1078">
        <v>0</v>
      </c>
      <c r="O40" s="1078">
        <v>0</v>
      </c>
      <c r="P40" s="1078">
        <v>0</v>
      </c>
      <c r="Q40" s="1078">
        <v>0</v>
      </c>
      <c r="R40" s="1079">
        <v>0</v>
      </c>
      <c r="S40" s="1084">
        <v>0</v>
      </c>
      <c r="V40" s="1066"/>
      <c r="Y40" s="1066"/>
    </row>
    <row r="41" spans="1:25" x14ac:dyDescent="0.35">
      <c r="A41" s="1081" t="s">
        <v>1141</v>
      </c>
      <c r="B41" s="1077">
        <v>0</v>
      </c>
      <c r="C41" s="1082">
        <v>0</v>
      </c>
      <c r="D41" s="1078">
        <v>0</v>
      </c>
      <c r="E41" s="1083">
        <v>0</v>
      </c>
      <c r="F41" s="1077">
        <v>0</v>
      </c>
      <c r="G41" s="1078">
        <v>0</v>
      </c>
      <c r="H41" s="1078">
        <v>0</v>
      </c>
      <c r="I41" s="1078">
        <v>0</v>
      </c>
      <c r="J41" s="1078">
        <v>0</v>
      </c>
      <c r="K41" s="1078">
        <v>0</v>
      </c>
      <c r="L41" s="1078">
        <v>0</v>
      </c>
      <c r="M41" s="1078">
        <v>0</v>
      </c>
      <c r="N41" s="1078">
        <v>0</v>
      </c>
      <c r="O41" s="1078">
        <v>0</v>
      </c>
      <c r="P41" s="1078">
        <v>0</v>
      </c>
      <c r="Q41" s="1078">
        <v>0</v>
      </c>
      <c r="R41" s="1079">
        <v>0</v>
      </c>
      <c r="S41" s="1084">
        <v>0</v>
      </c>
      <c r="V41" s="1066"/>
      <c r="Y41" s="1066"/>
    </row>
    <row r="42" spans="1:25" x14ac:dyDescent="0.35">
      <c r="A42" s="1081" t="s">
        <v>1142</v>
      </c>
      <c r="B42" s="1077">
        <v>0</v>
      </c>
      <c r="C42" s="1082">
        <v>0</v>
      </c>
      <c r="D42" s="1078">
        <v>0</v>
      </c>
      <c r="E42" s="1083">
        <v>0</v>
      </c>
      <c r="F42" s="1077">
        <v>0</v>
      </c>
      <c r="G42" s="1078">
        <v>0</v>
      </c>
      <c r="H42" s="1078">
        <v>0</v>
      </c>
      <c r="I42" s="1078">
        <v>0</v>
      </c>
      <c r="J42" s="1078">
        <v>0</v>
      </c>
      <c r="K42" s="1078">
        <v>0</v>
      </c>
      <c r="L42" s="1078">
        <v>0</v>
      </c>
      <c r="M42" s="1078">
        <v>0</v>
      </c>
      <c r="N42" s="1078">
        <v>0</v>
      </c>
      <c r="O42" s="1078">
        <v>0</v>
      </c>
      <c r="P42" s="1078">
        <v>0</v>
      </c>
      <c r="Q42" s="1078">
        <v>0</v>
      </c>
      <c r="R42" s="1079">
        <v>0</v>
      </c>
      <c r="S42" s="1084">
        <v>0</v>
      </c>
      <c r="V42" s="1066"/>
      <c r="Y42" s="1066"/>
    </row>
    <row r="43" spans="1:25" x14ac:dyDescent="0.35">
      <c r="A43" s="1081" t="s">
        <v>1143</v>
      </c>
      <c r="B43" s="1077">
        <v>0</v>
      </c>
      <c r="C43" s="1082">
        <v>0</v>
      </c>
      <c r="D43" s="1078">
        <v>0</v>
      </c>
      <c r="E43" s="1083">
        <v>0</v>
      </c>
      <c r="F43" s="1077">
        <v>0</v>
      </c>
      <c r="G43" s="1078">
        <v>0</v>
      </c>
      <c r="H43" s="1078">
        <v>0</v>
      </c>
      <c r="I43" s="1078">
        <v>0</v>
      </c>
      <c r="J43" s="1078">
        <v>0</v>
      </c>
      <c r="K43" s="1078">
        <v>0</v>
      </c>
      <c r="L43" s="1078">
        <v>0</v>
      </c>
      <c r="M43" s="1078">
        <v>0</v>
      </c>
      <c r="N43" s="1078">
        <v>0</v>
      </c>
      <c r="O43" s="1078">
        <v>0</v>
      </c>
      <c r="P43" s="1078">
        <v>0</v>
      </c>
      <c r="Q43" s="1078">
        <v>0</v>
      </c>
      <c r="R43" s="1079">
        <v>0</v>
      </c>
      <c r="S43" s="1084">
        <v>0</v>
      </c>
      <c r="V43" s="1066"/>
      <c r="Y43" s="1066"/>
    </row>
    <row r="44" spans="1:25" x14ac:dyDescent="0.35">
      <c r="A44" s="1081" t="s">
        <v>1144</v>
      </c>
      <c r="B44" s="1077">
        <v>0</v>
      </c>
      <c r="C44" s="1082">
        <v>0</v>
      </c>
      <c r="D44" s="1078">
        <v>0</v>
      </c>
      <c r="E44" s="1083">
        <v>0</v>
      </c>
      <c r="F44" s="1077">
        <v>0</v>
      </c>
      <c r="G44" s="1078">
        <v>0</v>
      </c>
      <c r="H44" s="1078">
        <v>0</v>
      </c>
      <c r="I44" s="1078">
        <v>0</v>
      </c>
      <c r="J44" s="1078">
        <v>0</v>
      </c>
      <c r="K44" s="1078">
        <v>0</v>
      </c>
      <c r="L44" s="1078">
        <v>0</v>
      </c>
      <c r="M44" s="1078">
        <v>0</v>
      </c>
      <c r="N44" s="1078">
        <v>0</v>
      </c>
      <c r="O44" s="1078">
        <v>0</v>
      </c>
      <c r="P44" s="1078">
        <v>0</v>
      </c>
      <c r="Q44" s="1078">
        <v>0</v>
      </c>
      <c r="R44" s="1079">
        <v>0</v>
      </c>
      <c r="S44" s="1084">
        <v>0</v>
      </c>
      <c r="V44" s="1066"/>
      <c r="Y44" s="1066"/>
    </row>
    <row r="45" spans="1:25" x14ac:dyDescent="0.35">
      <c r="A45" s="1081" t="s">
        <v>1145</v>
      </c>
      <c r="B45" s="1077">
        <v>0</v>
      </c>
      <c r="C45" s="1082">
        <v>0</v>
      </c>
      <c r="D45" s="1078">
        <v>0</v>
      </c>
      <c r="E45" s="1083">
        <v>0</v>
      </c>
      <c r="F45" s="1077">
        <v>0</v>
      </c>
      <c r="G45" s="1078">
        <v>0</v>
      </c>
      <c r="H45" s="1078">
        <v>0</v>
      </c>
      <c r="I45" s="1078">
        <v>0</v>
      </c>
      <c r="J45" s="1078">
        <v>0</v>
      </c>
      <c r="K45" s="1078">
        <v>0</v>
      </c>
      <c r="L45" s="1078">
        <v>0</v>
      </c>
      <c r="M45" s="1078">
        <v>0</v>
      </c>
      <c r="N45" s="1078">
        <v>0</v>
      </c>
      <c r="O45" s="1078">
        <v>0</v>
      </c>
      <c r="P45" s="1078">
        <v>0</v>
      </c>
      <c r="Q45" s="1078">
        <v>0</v>
      </c>
      <c r="R45" s="1079">
        <v>0</v>
      </c>
      <c r="S45" s="1084">
        <v>0</v>
      </c>
      <c r="V45" s="1066"/>
      <c r="Y45" s="1066"/>
    </row>
    <row r="46" spans="1:25" x14ac:dyDescent="0.35">
      <c r="A46" s="1081" t="s">
        <v>1146</v>
      </c>
      <c r="B46" s="1077">
        <v>0</v>
      </c>
      <c r="C46" s="1082">
        <v>0</v>
      </c>
      <c r="D46" s="1078">
        <v>0</v>
      </c>
      <c r="E46" s="1083">
        <v>0</v>
      </c>
      <c r="F46" s="1077">
        <v>0</v>
      </c>
      <c r="G46" s="1078">
        <v>0</v>
      </c>
      <c r="H46" s="1078">
        <v>0</v>
      </c>
      <c r="I46" s="1078">
        <v>0</v>
      </c>
      <c r="J46" s="1078">
        <v>0</v>
      </c>
      <c r="K46" s="1078">
        <v>0</v>
      </c>
      <c r="L46" s="1078">
        <v>0</v>
      </c>
      <c r="M46" s="1078">
        <v>0</v>
      </c>
      <c r="N46" s="1078">
        <v>0</v>
      </c>
      <c r="O46" s="1078">
        <v>0</v>
      </c>
      <c r="P46" s="1078">
        <v>0</v>
      </c>
      <c r="Q46" s="1078">
        <v>0</v>
      </c>
      <c r="R46" s="1079">
        <v>0</v>
      </c>
      <c r="S46" s="1084">
        <v>0</v>
      </c>
      <c r="V46" s="1066"/>
      <c r="Y46" s="1066"/>
    </row>
    <row r="47" spans="1:25" x14ac:dyDescent="0.35">
      <c r="A47" s="1081" t="s">
        <v>1147</v>
      </c>
      <c r="B47" s="1077">
        <v>0</v>
      </c>
      <c r="C47" s="1082">
        <v>0</v>
      </c>
      <c r="D47" s="1078">
        <v>0</v>
      </c>
      <c r="E47" s="1083">
        <v>0</v>
      </c>
      <c r="F47" s="1077">
        <v>0</v>
      </c>
      <c r="G47" s="1078">
        <v>0</v>
      </c>
      <c r="H47" s="1078">
        <v>0</v>
      </c>
      <c r="I47" s="1078">
        <v>0</v>
      </c>
      <c r="J47" s="1078">
        <v>0</v>
      </c>
      <c r="K47" s="1078">
        <v>0</v>
      </c>
      <c r="L47" s="1078">
        <v>0</v>
      </c>
      <c r="M47" s="1078">
        <v>0</v>
      </c>
      <c r="N47" s="1078">
        <v>0</v>
      </c>
      <c r="O47" s="1078">
        <v>0</v>
      </c>
      <c r="P47" s="1078">
        <v>0</v>
      </c>
      <c r="Q47" s="1078">
        <v>0</v>
      </c>
      <c r="R47" s="1079">
        <v>0</v>
      </c>
      <c r="S47" s="1084">
        <v>0</v>
      </c>
      <c r="V47" s="1066"/>
      <c r="Y47" s="1066"/>
    </row>
    <row r="48" spans="1:25" x14ac:dyDescent="0.35">
      <c r="A48" s="1081" t="s">
        <v>345</v>
      </c>
      <c r="B48" s="1077">
        <v>66</v>
      </c>
      <c r="C48" s="1082">
        <v>45</v>
      </c>
      <c r="D48" s="1078">
        <v>247</v>
      </c>
      <c r="E48" s="1083">
        <v>358</v>
      </c>
      <c r="F48" s="1077">
        <v>0</v>
      </c>
      <c r="G48" s="1078">
        <v>15</v>
      </c>
      <c r="H48" s="1078">
        <v>24</v>
      </c>
      <c r="I48" s="1078">
        <v>0</v>
      </c>
      <c r="J48" s="1078">
        <v>437</v>
      </c>
      <c r="K48" s="1078">
        <v>0</v>
      </c>
      <c r="L48" s="1078">
        <v>0</v>
      </c>
      <c r="M48" s="1078">
        <v>29</v>
      </c>
      <c r="N48" s="1078">
        <v>0</v>
      </c>
      <c r="O48" s="1078">
        <v>0</v>
      </c>
      <c r="P48" s="1078">
        <v>0</v>
      </c>
      <c r="Q48" s="1078">
        <v>2</v>
      </c>
      <c r="R48" s="1079">
        <v>507</v>
      </c>
      <c r="S48" s="1084">
        <v>865</v>
      </c>
      <c r="V48" s="1066"/>
      <c r="Y48" s="1066"/>
    </row>
    <row r="49" spans="1:25" x14ac:dyDescent="0.35">
      <c r="A49" s="1081" t="s">
        <v>1148</v>
      </c>
      <c r="B49" s="1077">
        <v>0</v>
      </c>
      <c r="C49" s="1082">
        <v>0</v>
      </c>
      <c r="D49" s="1078">
        <v>0</v>
      </c>
      <c r="E49" s="1083">
        <v>0</v>
      </c>
      <c r="F49" s="1077">
        <v>0</v>
      </c>
      <c r="G49" s="1078">
        <v>0</v>
      </c>
      <c r="H49" s="1078">
        <v>0</v>
      </c>
      <c r="I49" s="1078">
        <v>0</v>
      </c>
      <c r="J49" s="1078">
        <v>0</v>
      </c>
      <c r="K49" s="1078">
        <v>0</v>
      </c>
      <c r="L49" s="1078">
        <v>0</v>
      </c>
      <c r="M49" s="1078">
        <v>0</v>
      </c>
      <c r="N49" s="1078">
        <v>0</v>
      </c>
      <c r="O49" s="1078">
        <v>0</v>
      </c>
      <c r="P49" s="1078">
        <v>0</v>
      </c>
      <c r="Q49" s="1078">
        <v>0</v>
      </c>
      <c r="R49" s="1079">
        <v>0</v>
      </c>
      <c r="S49" s="1084">
        <v>0</v>
      </c>
      <c r="V49" s="1066"/>
      <c r="Y49" s="1066"/>
    </row>
    <row r="50" spans="1:25" x14ac:dyDescent="0.35">
      <c r="A50" s="1081" t="s">
        <v>1149</v>
      </c>
      <c r="B50" s="1077">
        <v>0</v>
      </c>
      <c r="C50" s="1082">
        <v>0</v>
      </c>
      <c r="D50" s="1078">
        <v>0</v>
      </c>
      <c r="E50" s="1083">
        <v>0</v>
      </c>
      <c r="F50" s="1077">
        <v>0</v>
      </c>
      <c r="G50" s="1078">
        <v>0</v>
      </c>
      <c r="H50" s="1078">
        <v>0</v>
      </c>
      <c r="I50" s="1078">
        <v>0</v>
      </c>
      <c r="J50" s="1078">
        <v>0</v>
      </c>
      <c r="K50" s="1078">
        <v>0</v>
      </c>
      <c r="L50" s="1078">
        <v>0</v>
      </c>
      <c r="M50" s="1078">
        <v>0</v>
      </c>
      <c r="N50" s="1078">
        <v>0</v>
      </c>
      <c r="O50" s="1078">
        <v>0</v>
      </c>
      <c r="P50" s="1078">
        <v>0</v>
      </c>
      <c r="Q50" s="1078">
        <v>0</v>
      </c>
      <c r="R50" s="1079">
        <v>0</v>
      </c>
      <c r="S50" s="1084">
        <v>0</v>
      </c>
      <c r="V50" s="1066"/>
      <c r="Y50" s="1066"/>
    </row>
    <row r="51" spans="1:25" x14ac:dyDescent="0.35">
      <c r="A51" s="1081" t="s">
        <v>1150</v>
      </c>
      <c r="B51" s="1077">
        <v>0</v>
      </c>
      <c r="C51" s="1082">
        <v>0</v>
      </c>
      <c r="D51" s="1078">
        <v>0</v>
      </c>
      <c r="E51" s="1083">
        <v>0</v>
      </c>
      <c r="F51" s="1077">
        <v>0</v>
      </c>
      <c r="G51" s="1078">
        <v>0</v>
      </c>
      <c r="H51" s="1078">
        <v>0</v>
      </c>
      <c r="I51" s="1078">
        <v>0</v>
      </c>
      <c r="J51" s="1078">
        <v>0</v>
      </c>
      <c r="K51" s="1078">
        <v>0</v>
      </c>
      <c r="L51" s="1078">
        <v>0</v>
      </c>
      <c r="M51" s="1078">
        <v>0</v>
      </c>
      <c r="N51" s="1078">
        <v>0</v>
      </c>
      <c r="O51" s="1078">
        <v>0</v>
      </c>
      <c r="P51" s="1078">
        <v>0</v>
      </c>
      <c r="Q51" s="1078">
        <v>0</v>
      </c>
      <c r="R51" s="1079">
        <v>0</v>
      </c>
      <c r="S51" s="1084">
        <v>0</v>
      </c>
      <c r="V51" s="1066"/>
      <c r="Y51" s="1066"/>
    </row>
    <row r="52" spans="1:25" x14ac:dyDescent="0.35">
      <c r="A52" s="1081" t="s">
        <v>515</v>
      </c>
      <c r="B52" s="1077">
        <v>514</v>
      </c>
      <c r="C52" s="1082">
        <v>0</v>
      </c>
      <c r="D52" s="1078">
        <v>0</v>
      </c>
      <c r="E52" s="1083">
        <v>514</v>
      </c>
      <c r="F52" s="1077">
        <v>0</v>
      </c>
      <c r="G52" s="1078">
        <v>0</v>
      </c>
      <c r="H52" s="1078">
        <v>0</v>
      </c>
      <c r="I52" s="1078">
        <v>0</v>
      </c>
      <c r="J52" s="1078">
        <v>0</v>
      </c>
      <c r="K52" s="1078">
        <v>0</v>
      </c>
      <c r="L52" s="1078">
        <v>0</v>
      </c>
      <c r="M52" s="1078">
        <v>0</v>
      </c>
      <c r="N52" s="1078">
        <v>0</v>
      </c>
      <c r="O52" s="1078">
        <v>0</v>
      </c>
      <c r="P52" s="1078">
        <v>0</v>
      </c>
      <c r="Q52" s="1078">
        <v>0</v>
      </c>
      <c r="R52" s="1079">
        <v>0</v>
      </c>
      <c r="S52" s="1084">
        <v>514</v>
      </c>
      <c r="V52" s="1066"/>
      <c r="Y52" s="1066"/>
    </row>
    <row r="53" spans="1:25" x14ac:dyDescent="0.35">
      <c r="A53" s="1081" t="s">
        <v>1151</v>
      </c>
      <c r="B53" s="1077">
        <v>0</v>
      </c>
      <c r="C53" s="1082">
        <v>0</v>
      </c>
      <c r="D53" s="1078">
        <v>0</v>
      </c>
      <c r="E53" s="1083">
        <v>0</v>
      </c>
      <c r="F53" s="1077">
        <v>0</v>
      </c>
      <c r="G53" s="1078">
        <v>0</v>
      </c>
      <c r="H53" s="1078">
        <v>0</v>
      </c>
      <c r="I53" s="1078">
        <v>0</v>
      </c>
      <c r="J53" s="1078">
        <v>0</v>
      </c>
      <c r="K53" s="1078">
        <v>0</v>
      </c>
      <c r="L53" s="1078">
        <v>0</v>
      </c>
      <c r="M53" s="1078">
        <v>0</v>
      </c>
      <c r="N53" s="1078">
        <v>0</v>
      </c>
      <c r="O53" s="1078">
        <v>0</v>
      </c>
      <c r="P53" s="1078">
        <v>0</v>
      </c>
      <c r="Q53" s="1078">
        <v>0</v>
      </c>
      <c r="R53" s="1079">
        <v>0</v>
      </c>
      <c r="S53" s="1084">
        <v>0</v>
      </c>
      <c r="V53" s="1066"/>
      <c r="Y53" s="1066"/>
    </row>
    <row r="54" spans="1:25" x14ac:dyDescent="0.35">
      <c r="A54" s="1081" t="s">
        <v>1152</v>
      </c>
      <c r="B54" s="1077">
        <v>0</v>
      </c>
      <c r="C54" s="1082">
        <v>0</v>
      </c>
      <c r="D54" s="1078">
        <v>0</v>
      </c>
      <c r="E54" s="1083">
        <v>0</v>
      </c>
      <c r="F54" s="1077">
        <v>0</v>
      </c>
      <c r="G54" s="1078">
        <v>0</v>
      </c>
      <c r="H54" s="1078">
        <v>0</v>
      </c>
      <c r="I54" s="1078">
        <v>0</v>
      </c>
      <c r="J54" s="1078">
        <v>0</v>
      </c>
      <c r="K54" s="1078">
        <v>0</v>
      </c>
      <c r="L54" s="1078">
        <v>0</v>
      </c>
      <c r="M54" s="1078">
        <v>0</v>
      </c>
      <c r="N54" s="1078">
        <v>0</v>
      </c>
      <c r="O54" s="1078">
        <v>0</v>
      </c>
      <c r="P54" s="1078">
        <v>0</v>
      </c>
      <c r="Q54" s="1078">
        <v>0</v>
      </c>
      <c r="R54" s="1079">
        <v>0</v>
      </c>
      <c r="S54" s="1084">
        <v>0</v>
      </c>
      <c r="V54" s="1066"/>
      <c r="Y54" s="1066"/>
    </row>
    <row r="55" spans="1:25" x14ac:dyDescent="0.35">
      <c r="A55" s="1081" t="s">
        <v>520</v>
      </c>
      <c r="B55" s="1077">
        <v>0</v>
      </c>
      <c r="C55" s="1082">
        <v>0</v>
      </c>
      <c r="D55" s="1078">
        <v>248</v>
      </c>
      <c r="E55" s="1083">
        <v>248</v>
      </c>
      <c r="F55" s="1077">
        <v>0</v>
      </c>
      <c r="G55" s="1078">
        <v>0</v>
      </c>
      <c r="H55" s="1078">
        <v>0</v>
      </c>
      <c r="I55" s="1078">
        <v>0</v>
      </c>
      <c r="J55" s="1078">
        <v>0</v>
      </c>
      <c r="K55" s="1078">
        <v>0</v>
      </c>
      <c r="L55" s="1078">
        <v>0</v>
      </c>
      <c r="M55" s="1078">
        <v>0</v>
      </c>
      <c r="N55" s="1078">
        <v>0</v>
      </c>
      <c r="O55" s="1078">
        <v>0</v>
      </c>
      <c r="P55" s="1078">
        <v>0</v>
      </c>
      <c r="Q55" s="1078">
        <v>0</v>
      </c>
      <c r="R55" s="1079">
        <v>0</v>
      </c>
      <c r="S55" s="1084">
        <v>248</v>
      </c>
      <c r="V55" s="1066"/>
      <c r="Y55" s="1066"/>
    </row>
    <row r="56" spans="1:25" x14ac:dyDescent="0.35">
      <c r="A56" s="1081" t="s">
        <v>1153</v>
      </c>
      <c r="B56" s="1077">
        <v>0</v>
      </c>
      <c r="C56" s="1082">
        <v>0</v>
      </c>
      <c r="D56" s="1078">
        <v>0</v>
      </c>
      <c r="E56" s="1083">
        <v>0</v>
      </c>
      <c r="F56" s="1077">
        <v>0</v>
      </c>
      <c r="G56" s="1078">
        <v>0</v>
      </c>
      <c r="H56" s="1078">
        <v>0</v>
      </c>
      <c r="I56" s="1078">
        <v>0</v>
      </c>
      <c r="J56" s="1078">
        <v>0</v>
      </c>
      <c r="K56" s="1078">
        <v>0</v>
      </c>
      <c r="L56" s="1078">
        <v>0</v>
      </c>
      <c r="M56" s="1078">
        <v>0</v>
      </c>
      <c r="N56" s="1078">
        <v>0</v>
      </c>
      <c r="O56" s="1078">
        <v>0</v>
      </c>
      <c r="P56" s="1078">
        <v>0</v>
      </c>
      <c r="Q56" s="1078">
        <v>0</v>
      </c>
      <c r="R56" s="1079">
        <v>0</v>
      </c>
      <c r="S56" s="1084">
        <v>0</v>
      </c>
      <c r="V56" s="1066"/>
      <c r="Y56" s="1066"/>
    </row>
    <row r="57" spans="1:25" x14ac:dyDescent="0.35">
      <c r="A57" s="1081" t="s">
        <v>346</v>
      </c>
      <c r="B57" s="1077">
        <v>0</v>
      </c>
      <c r="C57" s="1082">
        <v>0</v>
      </c>
      <c r="D57" s="1078">
        <v>20</v>
      </c>
      <c r="E57" s="1083">
        <v>20</v>
      </c>
      <c r="F57" s="1077">
        <v>0</v>
      </c>
      <c r="G57" s="1078">
        <v>0</v>
      </c>
      <c r="H57" s="1078">
        <v>0</v>
      </c>
      <c r="I57" s="1078">
        <v>0</v>
      </c>
      <c r="J57" s="1078">
        <v>476</v>
      </c>
      <c r="K57" s="1078">
        <v>0</v>
      </c>
      <c r="L57" s="1078">
        <v>0</v>
      </c>
      <c r="M57" s="1078">
        <v>257</v>
      </c>
      <c r="N57" s="1078">
        <v>41</v>
      </c>
      <c r="O57" s="1078">
        <v>0</v>
      </c>
      <c r="P57" s="1078">
        <v>0</v>
      </c>
      <c r="Q57" s="1078">
        <v>16</v>
      </c>
      <c r="R57" s="1079">
        <v>790</v>
      </c>
      <c r="S57" s="1084">
        <v>810</v>
      </c>
      <c r="V57" s="1066"/>
      <c r="Y57" s="1066"/>
    </row>
    <row r="58" spans="1:25" x14ac:dyDescent="0.35">
      <c r="A58" s="1081" t="s">
        <v>347</v>
      </c>
      <c r="B58" s="1077">
        <v>148</v>
      </c>
      <c r="C58" s="1082">
        <v>8</v>
      </c>
      <c r="D58" s="1078">
        <v>130</v>
      </c>
      <c r="E58" s="1083">
        <v>286</v>
      </c>
      <c r="F58" s="1077">
        <v>0</v>
      </c>
      <c r="G58" s="1078">
        <v>5</v>
      </c>
      <c r="H58" s="1078">
        <v>85</v>
      </c>
      <c r="I58" s="1078">
        <v>0</v>
      </c>
      <c r="J58" s="1078">
        <v>44</v>
      </c>
      <c r="K58" s="1078">
        <v>67</v>
      </c>
      <c r="L58" s="1078">
        <v>44</v>
      </c>
      <c r="M58" s="1078">
        <v>0</v>
      </c>
      <c r="N58" s="1078">
        <v>0</v>
      </c>
      <c r="O58" s="1078">
        <v>0</v>
      </c>
      <c r="P58" s="1078">
        <v>0</v>
      </c>
      <c r="Q58" s="1078">
        <v>85</v>
      </c>
      <c r="R58" s="1079">
        <v>330</v>
      </c>
      <c r="S58" s="1084">
        <v>616</v>
      </c>
      <c r="V58" s="1066"/>
      <c r="Y58" s="1066"/>
    </row>
    <row r="59" spans="1:25" x14ac:dyDescent="0.35">
      <c r="A59" s="1081" t="s">
        <v>1154</v>
      </c>
      <c r="B59" s="1077">
        <v>44</v>
      </c>
      <c r="C59" s="1082">
        <v>0</v>
      </c>
      <c r="D59" s="1078">
        <v>0</v>
      </c>
      <c r="E59" s="1083">
        <v>44</v>
      </c>
      <c r="F59" s="1077">
        <v>0</v>
      </c>
      <c r="G59" s="1078">
        <v>0</v>
      </c>
      <c r="H59" s="1078">
        <v>0</v>
      </c>
      <c r="I59" s="1078">
        <v>0</v>
      </c>
      <c r="J59" s="1078">
        <v>0</v>
      </c>
      <c r="K59" s="1078">
        <v>0</v>
      </c>
      <c r="L59" s="1078">
        <v>0</v>
      </c>
      <c r="M59" s="1078">
        <v>0</v>
      </c>
      <c r="N59" s="1078">
        <v>0</v>
      </c>
      <c r="O59" s="1078">
        <v>0</v>
      </c>
      <c r="P59" s="1078">
        <v>0</v>
      </c>
      <c r="Q59" s="1078">
        <v>0</v>
      </c>
      <c r="R59" s="1079">
        <v>0</v>
      </c>
      <c r="S59" s="1084">
        <v>44</v>
      </c>
      <c r="V59" s="1066"/>
      <c r="Y59" s="1066"/>
    </row>
    <row r="60" spans="1:25" x14ac:dyDescent="0.35">
      <c r="A60" s="1081" t="s">
        <v>1155</v>
      </c>
      <c r="B60" s="1077">
        <v>0</v>
      </c>
      <c r="C60" s="1082">
        <v>0</v>
      </c>
      <c r="D60" s="1078">
        <v>0</v>
      </c>
      <c r="E60" s="1083">
        <v>0</v>
      </c>
      <c r="F60" s="1077">
        <v>0</v>
      </c>
      <c r="G60" s="1078">
        <v>0</v>
      </c>
      <c r="H60" s="1078">
        <v>0</v>
      </c>
      <c r="I60" s="1078">
        <v>0</v>
      </c>
      <c r="J60" s="1078">
        <v>0</v>
      </c>
      <c r="K60" s="1078">
        <v>0</v>
      </c>
      <c r="L60" s="1078">
        <v>0</v>
      </c>
      <c r="M60" s="1078">
        <v>0</v>
      </c>
      <c r="N60" s="1078">
        <v>0</v>
      </c>
      <c r="O60" s="1078">
        <v>0</v>
      </c>
      <c r="P60" s="1078">
        <v>0</v>
      </c>
      <c r="Q60" s="1078">
        <v>0</v>
      </c>
      <c r="R60" s="1079">
        <v>0</v>
      </c>
      <c r="S60" s="1084">
        <v>0</v>
      </c>
      <c r="V60" s="1066"/>
      <c r="Y60" s="1066"/>
    </row>
    <row r="61" spans="1:25" x14ac:dyDescent="0.35">
      <c r="A61" s="1081" t="s">
        <v>348</v>
      </c>
      <c r="B61" s="1077">
        <v>0</v>
      </c>
      <c r="C61" s="1082">
        <v>0</v>
      </c>
      <c r="D61" s="1078">
        <v>311</v>
      </c>
      <c r="E61" s="1083">
        <v>311</v>
      </c>
      <c r="F61" s="1077">
        <v>0</v>
      </c>
      <c r="G61" s="1078">
        <v>0</v>
      </c>
      <c r="H61" s="1078">
        <v>6</v>
      </c>
      <c r="I61" s="1078">
        <v>0</v>
      </c>
      <c r="J61" s="1078">
        <v>15</v>
      </c>
      <c r="K61" s="1078">
        <v>0</v>
      </c>
      <c r="L61" s="1078">
        <v>0</v>
      </c>
      <c r="M61" s="1078">
        <v>47</v>
      </c>
      <c r="N61" s="1078">
        <v>0</v>
      </c>
      <c r="O61" s="1078">
        <v>5</v>
      </c>
      <c r="P61" s="1078">
        <v>0</v>
      </c>
      <c r="Q61" s="1078">
        <v>283</v>
      </c>
      <c r="R61" s="1079">
        <v>356</v>
      </c>
      <c r="S61" s="1084">
        <v>667</v>
      </c>
      <c r="V61" s="1066"/>
      <c r="Y61" s="1066"/>
    </row>
    <row r="62" spans="1:25" x14ac:dyDescent="0.35">
      <c r="A62" s="1081" t="s">
        <v>516</v>
      </c>
      <c r="B62" s="1077">
        <v>0</v>
      </c>
      <c r="C62" s="1082">
        <v>0</v>
      </c>
      <c r="D62" s="1078">
        <v>0</v>
      </c>
      <c r="E62" s="1083">
        <v>0</v>
      </c>
      <c r="F62" s="1077">
        <v>0</v>
      </c>
      <c r="G62" s="1078">
        <v>0</v>
      </c>
      <c r="H62" s="1078">
        <v>0</v>
      </c>
      <c r="I62" s="1078">
        <v>0</v>
      </c>
      <c r="J62" s="1078">
        <v>0</v>
      </c>
      <c r="K62" s="1078">
        <v>0</v>
      </c>
      <c r="L62" s="1078">
        <v>0</v>
      </c>
      <c r="M62" s="1078">
        <v>0</v>
      </c>
      <c r="N62" s="1078">
        <v>0</v>
      </c>
      <c r="O62" s="1078">
        <v>0</v>
      </c>
      <c r="P62" s="1078">
        <v>0</v>
      </c>
      <c r="Q62" s="1078">
        <v>0</v>
      </c>
      <c r="R62" s="1079">
        <v>0</v>
      </c>
      <c r="S62" s="1084">
        <v>0</v>
      </c>
      <c r="V62" s="1066"/>
      <c r="Y62" s="1066"/>
    </row>
    <row r="63" spans="1:25" x14ac:dyDescent="0.35">
      <c r="A63" s="1081" t="s">
        <v>1156</v>
      </c>
      <c r="B63" s="1077">
        <v>0</v>
      </c>
      <c r="C63" s="1082">
        <v>0</v>
      </c>
      <c r="D63" s="1078">
        <v>0</v>
      </c>
      <c r="E63" s="1083">
        <v>0</v>
      </c>
      <c r="F63" s="1077">
        <v>0</v>
      </c>
      <c r="G63" s="1078">
        <v>0</v>
      </c>
      <c r="H63" s="1078">
        <v>0</v>
      </c>
      <c r="I63" s="1078">
        <v>0</v>
      </c>
      <c r="J63" s="1078">
        <v>0</v>
      </c>
      <c r="K63" s="1078">
        <v>13</v>
      </c>
      <c r="L63" s="1078">
        <v>0</v>
      </c>
      <c r="M63" s="1078">
        <v>0</v>
      </c>
      <c r="N63" s="1078">
        <v>0</v>
      </c>
      <c r="O63" s="1078">
        <v>0</v>
      </c>
      <c r="P63" s="1078">
        <v>0</v>
      </c>
      <c r="Q63" s="1078">
        <v>0</v>
      </c>
      <c r="R63" s="1079">
        <v>13</v>
      </c>
      <c r="S63" s="1084">
        <v>13</v>
      </c>
      <c r="V63" s="1066"/>
      <c r="Y63" s="1066"/>
    </row>
    <row r="64" spans="1:25" x14ac:dyDescent="0.35">
      <c r="A64" s="1081" t="s">
        <v>1157</v>
      </c>
      <c r="B64" s="1077">
        <v>0</v>
      </c>
      <c r="C64" s="1082">
        <v>0</v>
      </c>
      <c r="D64" s="1078">
        <v>0</v>
      </c>
      <c r="E64" s="1083">
        <v>0</v>
      </c>
      <c r="F64" s="1077">
        <v>0</v>
      </c>
      <c r="G64" s="1078">
        <v>0</v>
      </c>
      <c r="H64" s="1078">
        <v>0</v>
      </c>
      <c r="I64" s="1078">
        <v>0</v>
      </c>
      <c r="J64" s="1078">
        <v>0</v>
      </c>
      <c r="K64" s="1078">
        <v>30</v>
      </c>
      <c r="L64" s="1078">
        <v>0</v>
      </c>
      <c r="M64" s="1078">
        <v>0</v>
      </c>
      <c r="N64" s="1078">
        <v>0</v>
      </c>
      <c r="O64" s="1078">
        <v>0</v>
      </c>
      <c r="P64" s="1078">
        <v>0</v>
      </c>
      <c r="Q64" s="1078">
        <v>46</v>
      </c>
      <c r="R64" s="1079">
        <v>76</v>
      </c>
      <c r="S64" s="1084">
        <v>76</v>
      </c>
      <c r="V64" s="1066"/>
      <c r="Y64" s="1066"/>
    </row>
    <row r="65" spans="1:25" x14ac:dyDescent="0.35">
      <c r="A65" s="1081" t="s">
        <v>1158</v>
      </c>
      <c r="B65" s="1077">
        <v>0</v>
      </c>
      <c r="C65" s="1082">
        <v>0</v>
      </c>
      <c r="D65" s="1078">
        <v>0</v>
      </c>
      <c r="E65" s="1083">
        <v>0</v>
      </c>
      <c r="F65" s="1077">
        <v>0</v>
      </c>
      <c r="G65" s="1078">
        <v>0</v>
      </c>
      <c r="H65" s="1078">
        <v>0</v>
      </c>
      <c r="I65" s="1078">
        <v>0</v>
      </c>
      <c r="J65" s="1078">
        <v>0</v>
      </c>
      <c r="K65" s="1078">
        <v>0</v>
      </c>
      <c r="L65" s="1078">
        <v>0</v>
      </c>
      <c r="M65" s="1078">
        <v>0</v>
      </c>
      <c r="N65" s="1078">
        <v>0</v>
      </c>
      <c r="O65" s="1078">
        <v>0</v>
      </c>
      <c r="P65" s="1078">
        <v>0</v>
      </c>
      <c r="Q65" s="1078">
        <v>0</v>
      </c>
      <c r="R65" s="1079">
        <v>0</v>
      </c>
      <c r="S65" s="1084">
        <v>0</v>
      </c>
      <c r="V65" s="1066"/>
      <c r="Y65" s="1066"/>
    </row>
    <row r="66" spans="1:25" x14ac:dyDescent="0.35">
      <c r="A66" s="1081" t="s">
        <v>1159</v>
      </c>
      <c r="B66" s="1077">
        <v>0</v>
      </c>
      <c r="C66" s="1082">
        <v>0</v>
      </c>
      <c r="D66" s="1078">
        <v>0</v>
      </c>
      <c r="E66" s="1083">
        <v>0</v>
      </c>
      <c r="F66" s="1077">
        <v>0</v>
      </c>
      <c r="G66" s="1078">
        <v>0</v>
      </c>
      <c r="H66" s="1078">
        <v>0</v>
      </c>
      <c r="I66" s="1078">
        <v>0</v>
      </c>
      <c r="J66" s="1078">
        <v>0</v>
      </c>
      <c r="K66" s="1078">
        <v>0</v>
      </c>
      <c r="L66" s="1078">
        <v>0</v>
      </c>
      <c r="M66" s="1078">
        <v>0</v>
      </c>
      <c r="N66" s="1078">
        <v>0</v>
      </c>
      <c r="O66" s="1078">
        <v>0</v>
      </c>
      <c r="P66" s="1078">
        <v>0</v>
      </c>
      <c r="Q66" s="1078">
        <v>0</v>
      </c>
      <c r="R66" s="1079">
        <v>0</v>
      </c>
      <c r="S66" s="1084">
        <v>0</v>
      </c>
      <c r="V66" s="1066"/>
      <c r="Y66" s="1066"/>
    </row>
    <row r="67" spans="1:25" x14ac:dyDescent="0.35">
      <c r="A67" s="1081" t="s">
        <v>1160</v>
      </c>
      <c r="B67" s="1077">
        <v>0</v>
      </c>
      <c r="C67" s="1082">
        <v>0</v>
      </c>
      <c r="D67" s="1078">
        <v>0</v>
      </c>
      <c r="E67" s="1083">
        <v>0</v>
      </c>
      <c r="F67" s="1077">
        <v>0</v>
      </c>
      <c r="G67" s="1078">
        <v>0</v>
      </c>
      <c r="H67" s="1078">
        <v>0</v>
      </c>
      <c r="I67" s="1078">
        <v>0</v>
      </c>
      <c r="J67" s="1078">
        <v>0</v>
      </c>
      <c r="K67" s="1078">
        <v>0</v>
      </c>
      <c r="L67" s="1078">
        <v>0</v>
      </c>
      <c r="M67" s="1078">
        <v>0</v>
      </c>
      <c r="N67" s="1078">
        <v>0</v>
      </c>
      <c r="O67" s="1078">
        <v>0</v>
      </c>
      <c r="P67" s="1078">
        <v>0</v>
      </c>
      <c r="Q67" s="1078">
        <v>0</v>
      </c>
      <c r="R67" s="1079">
        <v>0</v>
      </c>
      <c r="S67" s="1084">
        <v>0</v>
      </c>
      <c r="V67" s="1066"/>
      <c r="Y67" s="1066"/>
    </row>
    <row r="68" spans="1:25" x14ac:dyDescent="0.35">
      <c r="A68" s="1081" t="s">
        <v>1161</v>
      </c>
      <c r="B68" s="1077">
        <v>0</v>
      </c>
      <c r="C68" s="1082">
        <v>0</v>
      </c>
      <c r="D68" s="1078">
        <v>0</v>
      </c>
      <c r="E68" s="1083">
        <v>0</v>
      </c>
      <c r="F68" s="1077">
        <v>0</v>
      </c>
      <c r="G68" s="1078">
        <v>0</v>
      </c>
      <c r="H68" s="1078">
        <v>0</v>
      </c>
      <c r="I68" s="1078">
        <v>0</v>
      </c>
      <c r="J68" s="1078">
        <v>0</v>
      </c>
      <c r="K68" s="1078">
        <v>0</v>
      </c>
      <c r="L68" s="1078">
        <v>0</v>
      </c>
      <c r="M68" s="1078">
        <v>0</v>
      </c>
      <c r="N68" s="1078">
        <v>0</v>
      </c>
      <c r="O68" s="1078">
        <v>0</v>
      </c>
      <c r="P68" s="1078">
        <v>0</v>
      </c>
      <c r="Q68" s="1078">
        <v>0</v>
      </c>
      <c r="R68" s="1079">
        <v>0</v>
      </c>
      <c r="S68" s="1084">
        <v>0</v>
      </c>
      <c r="V68" s="1066"/>
      <c r="Y68" s="1066"/>
    </row>
    <row r="69" spans="1:25" x14ac:dyDescent="0.35">
      <c r="A69" s="1081" t="s">
        <v>1162</v>
      </c>
      <c r="B69" s="1077">
        <v>0</v>
      </c>
      <c r="C69" s="1082">
        <v>0</v>
      </c>
      <c r="D69" s="1078">
        <v>0</v>
      </c>
      <c r="E69" s="1083">
        <v>0</v>
      </c>
      <c r="F69" s="1077">
        <v>0</v>
      </c>
      <c r="G69" s="1078">
        <v>0</v>
      </c>
      <c r="H69" s="1078">
        <v>0</v>
      </c>
      <c r="I69" s="1078">
        <v>0</v>
      </c>
      <c r="J69" s="1078">
        <v>0</v>
      </c>
      <c r="K69" s="1078">
        <v>0</v>
      </c>
      <c r="L69" s="1078">
        <v>0</v>
      </c>
      <c r="M69" s="1078">
        <v>0</v>
      </c>
      <c r="N69" s="1078">
        <v>0</v>
      </c>
      <c r="O69" s="1078">
        <v>0</v>
      </c>
      <c r="P69" s="1078">
        <v>0</v>
      </c>
      <c r="Q69" s="1078">
        <v>0</v>
      </c>
      <c r="R69" s="1079">
        <v>0</v>
      </c>
      <c r="S69" s="1084">
        <v>0</v>
      </c>
      <c r="V69" s="1066"/>
      <c r="Y69" s="1066"/>
    </row>
    <row r="70" spans="1:25" x14ac:dyDescent="0.35">
      <c r="A70" s="1081" t="s">
        <v>1163</v>
      </c>
      <c r="B70" s="1077">
        <v>0</v>
      </c>
      <c r="C70" s="1082">
        <v>0</v>
      </c>
      <c r="D70" s="1078">
        <v>0</v>
      </c>
      <c r="E70" s="1083">
        <v>0</v>
      </c>
      <c r="F70" s="1077">
        <v>0</v>
      </c>
      <c r="G70" s="1078">
        <v>0</v>
      </c>
      <c r="H70" s="1078">
        <v>0</v>
      </c>
      <c r="I70" s="1078">
        <v>0</v>
      </c>
      <c r="J70" s="1078">
        <v>0</v>
      </c>
      <c r="K70" s="1078">
        <v>0</v>
      </c>
      <c r="L70" s="1078">
        <v>0</v>
      </c>
      <c r="M70" s="1078">
        <v>0</v>
      </c>
      <c r="N70" s="1078">
        <v>0</v>
      </c>
      <c r="O70" s="1078">
        <v>0</v>
      </c>
      <c r="P70" s="1078">
        <v>0</v>
      </c>
      <c r="Q70" s="1078">
        <v>0</v>
      </c>
      <c r="R70" s="1079">
        <v>0</v>
      </c>
      <c r="S70" s="1084">
        <v>0</v>
      </c>
      <c r="V70" s="1066"/>
      <c r="Y70" s="1066"/>
    </row>
    <row r="71" spans="1:25" x14ac:dyDescent="0.35">
      <c r="A71" s="1081" t="s">
        <v>526</v>
      </c>
      <c r="B71" s="1077">
        <v>0</v>
      </c>
      <c r="C71" s="1082">
        <v>0</v>
      </c>
      <c r="D71" s="1078">
        <v>0</v>
      </c>
      <c r="E71" s="1083">
        <v>0</v>
      </c>
      <c r="F71" s="1077">
        <v>0</v>
      </c>
      <c r="G71" s="1078">
        <v>0</v>
      </c>
      <c r="H71" s="1078">
        <v>0</v>
      </c>
      <c r="I71" s="1078">
        <v>0</v>
      </c>
      <c r="J71" s="1078">
        <v>0</v>
      </c>
      <c r="K71" s="1078">
        <v>568</v>
      </c>
      <c r="L71" s="1078">
        <v>0</v>
      </c>
      <c r="M71" s="1078">
        <v>0</v>
      </c>
      <c r="N71" s="1078">
        <v>0</v>
      </c>
      <c r="O71" s="1078">
        <v>0</v>
      </c>
      <c r="P71" s="1078">
        <v>0</v>
      </c>
      <c r="Q71" s="1078">
        <v>0</v>
      </c>
      <c r="R71" s="1079">
        <v>568</v>
      </c>
      <c r="S71" s="1084">
        <v>568</v>
      </c>
      <c r="V71" s="1066"/>
      <c r="Y71" s="1066"/>
    </row>
    <row r="72" spans="1:25" x14ac:dyDescent="0.35">
      <c r="A72" s="1081" t="s">
        <v>530</v>
      </c>
      <c r="B72" s="1077">
        <v>0</v>
      </c>
      <c r="C72" s="1082">
        <v>0</v>
      </c>
      <c r="D72" s="1078">
        <v>0</v>
      </c>
      <c r="E72" s="1083">
        <v>0</v>
      </c>
      <c r="F72" s="1077">
        <v>0</v>
      </c>
      <c r="G72" s="1078">
        <v>0</v>
      </c>
      <c r="H72" s="1078">
        <v>0</v>
      </c>
      <c r="I72" s="1078">
        <v>0</v>
      </c>
      <c r="J72" s="1078">
        <v>0</v>
      </c>
      <c r="K72" s="1078">
        <v>0</v>
      </c>
      <c r="L72" s="1078">
        <v>0</v>
      </c>
      <c r="M72" s="1078">
        <v>0</v>
      </c>
      <c r="N72" s="1078">
        <v>0</v>
      </c>
      <c r="O72" s="1078">
        <v>0</v>
      </c>
      <c r="P72" s="1078">
        <v>0</v>
      </c>
      <c r="Q72" s="1078">
        <v>0</v>
      </c>
      <c r="R72" s="1079">
        <v>0</v>
      </c>
      <c r="S72" s="1084">
        <v>0</v>
      </c>
      <c r="V72" s="1066"/>
      <c r="Y72" s="1066"/>
    </row>
    <row r="73" spans="1:25" x14ac:dyDescent="0.35">
      <c r="A73" s="1081" t="s">
        <v>1164</v>
      </c>
      <c r="B73" s="1077">
        <v>0</v>
      </c>
      <c r="C73" s="1082">
        <v>0</v>
      </c>
      <c r="D73" s="1078">
        <v>0</v>
      </c>
      <c r="E73" s="1083">
        <v>0</v>
      </c>
      <c r="F73" s="1077">
        <v>0</v>
      </c>
      <c r="G73" s="1078">
        <v>0</v>
      </c>
      <c r="H73" s="1078">
        <v>0</v>
      </c>
      <c r="I73" s="1078">
        <v>0</v>
      </c>
      <c r="J73" s="1078">
        <v>0</v>
      </c>
      <c r="K73" s="1078">
        <v>0</v>
      </c>
      <c r="L73" s="1078">
        <v>0</v>
      </c>
      <c r="M73" s="1078">
        <v>0</v>
      </c>
      <c r="N73" s="1078">
        <v>0</v>
      </c>
      <c r="O73" s="1078">
        <v>0</v>
      </c>
      <c r="P73" s="1078">
        <v>0</v>
      </c>
      <c r="Q73" s="1078">
        <v>0</v>
      </c>
      <c r="R73" s="1079">
        <v>0</v>
      </c>
      <c r="S73" s="1084">
        <v>0</v>
      </c>
      <c r="V73" s="1066"/>
      <c r="Y73" s="1066"/>
    </row>
    <row r="74" spans="1:25" x14ac:dyDescent="0.35">
      <c r="A74" s="1081" t="s">
        <v>1165</v>
      </c>
      <c r="B74" s="1077">
        <v>0</v>
      </c>
      <c r="C74" s="1082">
        <v>0</v>
      </c>
      <c r="D74" s="1078">
        <v>0</v>
      </c>
      <c r="E74" s="1083">
        <v>0</v>
      </c>
      <c r="F74" s="1077">
        <v>0</v>
      </c>
      <c r="G74" s="1078">
        <v>0</v>
      </c>
      <c r="H74" s="1078">
        <v>0</v>
      </c>
      <c r="I74" s="1078">
        <v>0</v>
      </c>
      <c r="J74" s="1078">
        <v>0</v>
      </c>
      <c r="K74" s="1078">
        <v>0</v>
      </c>
      <c r="L74" s="1078">
        <v>0</v>
      </c>
      <c r="M74" s="1078">
        <v>0</v>
      </c>
      <c r="N74" s="1078">
        <v>0</v>
      </c>
      <c r="O74" s="1078">
        <v>0</v>
      </c>
      <c r="P74" s="1078">
        <v>0</v>
      </c>
      <c r="Q74" s="1078">
        <v>0</v>
      </c>
      <c r="R74" s="1079">
        <v>0</v>
      </c>
      <c r="S74" s="1084">
        <v>0</v>
      </c>
      <c r="V74" s="1066"/>
      <c r="Y74" s="1066"/>
    </row>
    <row r="75" spans="1:25" x14ac:dyDescent="0.35">
      <c r="A75" s="1081" t="s">
        <v>1166</v>
      </c>
      <c r="B75" s="1077">
        <v>0</v>
      </c>
      <c r="C75" s="1082">
        <v>0</v>
      </c>
      <c r="D75" s="1078">
        <v>0</v>
      </c>
      <c r="E75" s="1083">
        <v>0</v>
      </c>
      <c r="F75" s="1077">
        <v>0</v>
      </c>
      <c r="G75" s="1078">
        <v>0</v>
      </c>
      <c r="H75" s="1078">
        <v>0</v>
      </c>
      <c r="I75" s="1078">
        <v>0</v>
      </c>
      <c r="J75" s="1078">
        <v>250</v>
      </c>
      <c r="K75" s="1078">
        <v>0</v>
      </c>
      <c r="L75" s="1078">
        <v>10</v>
      </c>
      <c r="M75" s="1078">
        <v>81</v>
      </c>
      <c r="N75" s="1078">
        <v>0</v>
      </c>
      <c r="O75" s="1078">
        <v>0</v>
      </c>
      <c r="P75" s="1078">
        <v>13</v>
      </c>
      <c r="Q75" s="1078">
        <v>1</v>
      </c>
      <c r="R75" s="1079">
        <v>355</v>
      </c>
      <c r="S75" s="1084">
        <v>355</v>
      </c>
      <c r="V75" s="1066"/>
      <c r="Y75" s="1066"/>
    </row>
    <row r="76" spans="1:25" x14ac:dyDescent="0.35">
      <c r="A76" s="1081" t="s">
        <v>1167</v>
      </c>
      <c r="B76" s="1077">
        <v>0</v>
      </c>
      <c r="C76" s="1082">
        <v>0</v>
      </c>
      <c r="D76" s="1078">
        <v>0</v>
      </c>
      <c r="E76" s="1083">
        <v>0</v>
      </c>
      <c r="F76" s="1077">
        <v>0</v>
      </c>
      <c r="G76" s="1078">
        <v>0</v>
      </c>
      <c r="H76" s="1078">
        <v>0</v>
      </c>
      <c r="I76" s="1078">
        <v>0</v>
      </c>
      <c r="J76" s="1078">
        <v>0</v>
      </c>
      <c r="K76" s="1078">
        <v>0</v>
      </c>
      <c r="L76" s="1078">
        <v>0</v>
      </c>
      <c r="M76" s="1078">
        <v>0</v>
      </c>
      <c r="N76" s="1078">
        <v>0</v>
      </c>
      <c r="O76" s="1078">
        <v>0</v>
      </c>
      <c r="P76" s="1078">
        <v>0</v>
      </c>
      <c r="Q76" s="1078">
        <v>20</v>
      </c>
      <c r="R76" s="1079">
        <v>20</v>
      </c>
      <c r="S76" s="1084">
        <v>20</v>
      </c>
      <c r="V76" s="1066"/>
      <c r="Y76" s="1066"/>
    </row>
    <row r="77" spans="1:25" x14ac:dyDescent="0.35">
      <c r="A77" s="1081" t="s">
        <v>524</v>
      </c>
      <c r="B77" s="1077">
        <v>0</v>
      </c>
      <c r="C77" s="1082">
        <v>0</v>
      </c>
      <c r="D77" s="1078">
        <v>0</v>
      </c>
      <c r="E77" s="1083">
        <v>0</v>
      </c>
      <c r="F77" s="1077">
        <v>0</v>
      </c>
      <c r="G77" s="1078">
        <v>0</v>
      </c>
      <c r="H77" s="1078">
        <v>0</v>
      </c>
      <c r="I77" s="1078">
        <v>0</v>
      </c>
      <c r="J77" s="1078">
        <v>158</v>
      </c>
      <c r="K77" s="1078">
        <v>0</v>
      </c>
      <c r="L77" s="1078">
        <v>0</v>
      </c>
      <c r="M77" s="1078">
        <v>0</v>
      </c>
      <c r="N77" s="1078">
        <v>0</v>
      </c>
      <c r="O77" s="1078">
        <v>0</v>
      </c>
      <c r="P77" s="1078">
        <v>0</v>
      </c>
      <c r="Q77" s="1078">
        <v>0</v>
      </c>
      <c r="R77" s="1079">
        <v>158</v>
      </c>
      <c r="S77" s="1084">
        <v>158</v>
      </c>
      <c r="V77" s="1066"/>
      <c r="Y77" s="1066"/>
    </row>
    <row r="78" spans="1:25" x14ac:dyDescent="0.35">
      <c r="A78" s="1081" t="s">
        <v>1168</v>
      </c>
      <c r="B78" s="1077">
        <v>0</v>
      </c>
      <c r="C78" s="1082">
        <v>0</v>
      </c>
      <c r="D78" s="1078">
        <v>0</v>
      </c>
      <c r="E78" s="1083">
        <v>0</v>
      </c>
      <c r="F78" s="1077">
        <v>0</v>
      </c>
      <c r="G78" s="1078">
        <v>0</v>
      </c>
      <c r="H78" s="1078">
        <v>0</v>
      </c>
      <c r="I78" s="1078">
        <v>0</v>
      </c>
      <c r="J78" s="1078">
        <v>0</v>
      </c>
      <c r="K78" s="1078">
        <v>0</v>
      </c>
      <c r="L78" s="1078">
        <v>0</v>
      </c>
      <c r="M78" s="1078">
        <v>0</v>
      </c>
      <c r="N78" s="1078">
        <v>0</v>
      </c>
      <c r="O78" s="1078">
        <v>0</v>
      </c>
      <c r="P78" s="1078">
        <v>0</v>
      </c>
      <c r="Q78" s="1078">
        <v>0</v>
      </c>
      <c r="R78" s="1079">
        <v>0</v>
      </c>
      <c r="S78" s="1084">
        <v>0</v>
      </c>
      <c r="V78" s="1066"/>
      <c r="Y78" s="1066"/>
    </row>
    <row r="79" spans="1:25" x14ac:dyDescent="0.35">
      <c r="A79" s="1081" t="s">
        <v>1169</v>
      </c>
      <c r="B79" s="1077">
        <v>0</v>
      </c>
      <c r="C79" s="1082">
        <v>0</v>
      </c>
      <c r="D79" s="1078">
        <v>0</v>
      </c>
      <c r="E79" s="1083">
        <v>0</v>
      </c>
      <c r="F79" s="1077">
        <v>0</v>
      </c>
      <c r="G79" s="1078">
        <v>0</v>
      </c>
      <c r="H79" s="1078">
        <v>0</v>
      </c>
      <c r="I79" s="1078">
        <v>0</v>
      </c>
      <c r="J79" s="1078">
        <v>0</v>
      </c>
      <c r="K79" s="1078">
        <v>0</v>
      </c>
      <c r="L79" s="1078">
        <v>0</v>
      </c>
      <c r="M79" s="1078">
        <v>0</v>
      </c>
      <c r="N79" s="1078">
        <v>0</v>
      </c>
      <c r="O79" s="1078">
        <v>0</v>
      </c>
      <c r="P79" s="1078">
        <v>0</v>
      </c>
      <c r="Q79" s="1078">
        <v>0</v>
      </c>
      <c r="R79" s="1079">
        <v>0</v>
      </c>
      <c r="S79" s="1084">
        <v>0</v>
      </c>
      <c r="V79" s="1066"/>
      <c r="Y79" s="1066"/>
    </row>
    <row r="80" spans="1:25" x14ac:dyDescent="0.35">
      <c r="A80" s="1081" t="s">
        <v>1170</v>
      </c>
      <c r="B80" s="1077">
        <v>0</v>
      </c>
      <c r="C80" s="1082">
        <v>0</v>
      </c>
      <c r="D80" s="1078">
        <v>0</v>
      </c>
      <c r="E80" s="1083">
        <v>0</v>
      </c>
      <c r="F80" s="1077">
        <v>0</v>
      </c>
      <c r="G80" s="1078">
        <v>0</v>
      </c>
      <c r="H80" s="1078">
        <v>0</v>
      </c>
      <c r="I80" s="1078">
        <v>0</v>
      </c>
      <c r="J80" s="1078">
        <v>0</v>
      </c>
      <c r="K80" s="1078">
        <v>0</v>
      </c>
      <c r="L80" s="1078">
        <v>0</v>
      </c>
      <c r="M80" s="1078">
        <v>0</v>
      </c>
      <c r="N80" s="1078">
        <v>0</v>
      </c>
      <c r="O80" s="1078">
        <v>0</v>
      </c>
      <c r="P80" s="1078">
        <v>0</v>
      </c>
      <c r="Q80" s="1078">
        <v>0</v>
      </c>
      <c r="R80" s="1079">
        <v>0</v>
      </c>
      <c r="S80" s="1084">
        <v>0</v>
      </c>
      <c r="V80" s="1066"/>
      <c r="Y80" s="1066"/>
    </row>
    <row r="81" spans="1:25" x14ac:dyDescent="0.35">
      <c r="A81" s="1081" t="s">
        <v>1171</v>
      </c>
      <c r="B81" s="1077">
        <v>0</v>
      </c>
      <c r="C81" s="1082">
        <v>0</v>
      </c>
      <c r="D81" s="1078">
        <v>0</v>
      </c>
      <c r="E81" s="1083">
        <v>0</v>
      </c>
      <c r="F81" s="1077">
        <v>0</v>
      </c>
      <c r="G81" s="1078">
        <v>0</v>
      </c>
      <c r="H81" s="1078">
        <v>0</v>
      </c>
      <c r="I81" s="1078">
        <v>0</v>
      </c>
      <c r="J81" s="1078">
        <v>0</v>
      </c>
      <c r="K81" s="1078">
        <v>0</v>
      </c>
      <c r="L81" s="1078">
        <v>0</v>
      </c>
      <c r="M81" s="1078">
        <v>0</v>
      </c>
      <c r="N81" s="1078">
        <v>0</v>
      </c>
      <c r="O81" s="1078">
        <v>0</v>
      </c>
      <c r="P81" s="1078">
        <v>0</v>
      </c>
      <c r="Q81" s="1078">
        <v>0</v>
      </c>
      <c r="R81" s="1079">
        <v>0</v>
      </c>
      <c r="S81" s="1084">
        <v>0</v>
      </c>
      <c r="V81" s="1066"/>
      <c r="Y81" s="1066"/>
    </row>
    <row r="82" spans="1:25" x14ac:dyDescent="0.35">
      <c r="A82" s="1081" t="s">
        <v>1172</v>
      </c>
      <c r="B82" s="1077">
        <v>0</v>
      </c>
      <c r="C82" s="1082">
        <v>0</v>
      </c>
      <c r="D82" s="1078">
        <v>0</v>
      </c>
      <c r="E82" s="1083">
        <v>0</v>
      </c>
      <c r="F82" s="1077">
        <v>0</v>
      </c>
      <c r="G82" s="1078">
        <v>0</v>
      </c>
      <c r="H82" s="1078">
        <v>0</v>
      </c>
      <c r="I82" s="1078">
        <v>0</v>
      </c>
      <c r="J82" s="1078">
        <v>0</v>
      </c>
      <c r="K82" s="1078">
        <v>0</v>
      </c>
      <c r="L82" s="1078">
        <v>0</v>
      </c>
      <c r="M82" s="1078">
        <v>0</v>
      </c>
      <c r="N82" s="1078">
        <v>0</v>
      </c>
      <c r="O82" s="1078">
        <v>0</v>
      </c>
      <c r="P82" s="1078">
        <v>0</v>
      </c>
      <c r="Q82" s="1078">
        <v>0</v>
      </c>
      <c r="R82" s="1079">
        <v>0</v>
      </c>
      <c r="S82" s="1084">
        <v>0</v>
      </c>
      <c r="V82" s="1066"/>
      <c r="Y82" s="1066"/>
    </row>
    <row r="83" spans="1:25" x14ac:dyDescent="0.35">
      <c r="A83" s="1081" t="s">
        <v>1173</v>
      </c>
      <c r="B83" s="1077">
        <v>0</v>
      </c>
      <c r="C83" s="1082">
        <v>0</v>
      </c>
      <c r="D83" s="1078">
        <v>65</v>
      </c>
      <c r="E83" s="1083">
        <v>65</v>
      </c>
      <c r="F83" s="1077">
        <v>0</v>
      </c>
      <c r="G83" s="1078">
        <v>0</v>
      </c>
      <c r="H83" s="1078">
        <v>0</v>
      </c>
      <c r="I83" s="1078">
        <v>0</v>
      </c>
      <c r="J83" s="1078">
        <v>0</v>
      </c>
      <c r="K83" s="1078">
        <v>265</v>
      </c>
      <c r="L83" s="1078">
        <v>0</v>
      </c>
      <c r="M83" s="1078">
        <v>0</v>
      </c>
      <c r="N83" s="1078">
        <v>0</v>
      </c>
      <c r="O83" s="1078">
        <v>0</v>
      </c>
      <c r="P83" s="1078">
        <v>0</v>
      </c>
      <c r="Q83" s="1078">
        <v>0</v>
      </c>
      <c r="R83" s="1079">
        <v>265</v>
      </c>
      <c r="S83" s="1084">
        <v>330</v>
      </c>
      <c r="V83" s="1066"/>
      <c r="Y83" s="1066"/>
    </row>
    <row r="84" spans="1:25" x14ac:dyDescent="0.35">
      <c r="A84" s="1081" t="s">
        <v>1174</v>
      </c>
      <c r="B84" s="1077">
        <v>0</v>
      </c>
      <c r="C84" s="1082">
        <v>0</v>
      </c>
      <c r="D84" s="1078">
        <v>0</v>
      </c>
      <c r="E84" s="1083">
        <v>0</v>
      </c>
      <c r="F84" s="1077">
        <v>0</v>
      </c>
      <c r="G84" s="1078">
        <v>0</v>
      </c>
      <c r="H84" s="1078">
        <v>0</v>
      </c>
      <c r="I84" s="1078">
        <v>0</v>
      </c>
      <c r="J84" s="1078">
        <v>0</v>
      </c>
      <c r="K84" s="1078">
        <v>0</v>
      </c>
      <c r="L84" s="1078">
        <v>0</v>
      </c>
      <c r="M84" s="1078">
        <v>0</v>
      </c>
      <c r="N84" s="1078">
        <v>0</v>
      </c>
      <c r="O84" s="1078">
        <v>0</v>
      </c>
      <c r="P84" s="1078">
        <v>0</v>
      </c>
      <c r="Q84" s="1078">
        <v>0</v>
      </c>
      <c r="R84" s="1079">
        <v>0</v>
      </c>
      <c r="S84" s="1084">
        <v>0</v>
      </c>
      <c r="V84" s="1066"/>
      <c r="Y84" s="1066"/>
    </row>
    <row r="85" spans="1:25" x14ac:dyDescent="0.35">
      <c r="A85" s="1081" t="s">
        <v>1175</v>
      </c>
      <c r="B85" s="1077">
        <v>0</v>
      </c>
      <c r="C85" s="1082">
        <v>0</v>
      </c>
      <c r="D85" s="1078">
        <v>6</v>
      </c>
      <c r="E85" s="1083">
        <v>6</v>
      </c>
      <c r="F85" s="1077">
        <v>0</v>
      </c>
      <c r="G85" s="1078">
        <v>0</v>
      </c>
      <c r="H85" s="1078">
        <v>0</v>
      </c>
      <c r="I85" s="1078">
        <v>0</v>
      </c>
      <c r="J85" s="1078">
        <v>0</v>
      </c>
      <c r="K85" s="1078">
        <v>633</v>
      </c>
      <c r="L85" s="1078">
        <v>66</v>
      </c>
      <c r="M85" s="1078">
        <v>0</v>
      </c>
      <c r="N85" s="1078">
        <v>0</v>
      </c>
      <c r="O85" s="1078">
        <v>0</v>
      </c>
      <c r="P85" s="1078">
        <v>0</v>
      </c>
      <c r="Q85" s="1078">
        <v>0</v>
      </c>
      <c r="R85" s="1079">
        <v>699</v>
      </c>
      <c r="S85" s="1084">
        <v>705</v>
      </c>
      <c r="V85" s="1066"/>
      <c r="Y85" s="1066"/>
    </row>
    <row r="86" spans="1:25" x14ac:dyDescent="0.35">
      <c r="A86" s="1081" t="s">
        <v>1176</v>
      </c>
      <c r="B86" s="1077">
        <v>0</v>
      </c>
      <c r="C86" s="1082">
        <v>0</v>
      </c>
      <c r="D86" s="1078">
        <v>0</v>
      </c>
      <c r="E86" s="1083">
        <v>0</v>
      </c>
      <c r="F86" s="1077">
        <v>0</v>
      </c>
      <c r="G86" s="1078">
        <v>0</v>
      </c>
      <c r="H86" s="1078">
        <v>0</v>
      </c>
      <c r="I86" s="1078">
        <v>0</v>
      </c>
      <c r="J86" s="1078">
        <v>0</v>
      </c>
      <c r="K86" s="1078">
        <v>0</v>
      </c>
      <c r="L86" s="1078">
        <v>0</v>
      </c>
      <c r="M86" s="1078">
        <v>0</v>
      </c>
      <c r="N86" s="1078">
        <v>0</v>
      </c>
      <c r="O86" s="1078">
        <v>0</v>
      </c>
      <c r="P86" s="1078">
        <v>0</v>
      </c>
      <c r="Q86" s="1078">
        <v>0</v>
      </c>
      <c r="R86" s="1079">
        <v>0</v>
      </c>
      <c r="S86" s="1084">
        <v>0</v>
      </c>
      <c r="V86" s="1066"/>
      <c r="Y86" s="1066"/>
    </row>
    <row r="87" spans="1:25" x14ac:dyDescent="0.35">
      <c r="A87" s="1081" t="s">
        <v>1177</v>
      </c>
      <c r="B87" s="1077">
        <v>0</v>
      </c>
      <c r="C87" s="1082">
        <v>0</v>
      </c>
      <c r="D87" s="1078">
        <v>0</v>
      </c>
      <c r="E87" s="1083">
        <v>0</v>
      </c>
      <c r="F87" s="1077">
        <v>0</v>
      </c>
      <c r="G87" s="1078">
        <v>0</v>
      </c>
      <c r="H87" s="1078">
        <v>0</v>
      </c>
      <c r="I87" s="1078">
        <v>0</v>
      </c>
      <c r="J87" s="1078">
        <v>0</v>
      </c>
      <c r="K87" s="1078">
        <v>0</v>
      </c>
      <c r="L87" s="1078">
        <v>0</v>
      </c>
      <c r="M87" s="1078">
        <v>0</v>
      </c>
      <c r="N87" s="1078">
        <v>0</v>
      </c>
      <c r="O87" s="1078">
        <v>0</v>
      </c>
      <c r="P87" s="1078">
        <v>0</v>
      </c>
      <c r="Q87" s="1078">
        <v>0</v>
      </c>
      <c r="R87" s="1079">
        <v>0</v>
      </c>
      <c r="S87" s="1084">
        <v>0</v>
      </c>
      <c r="V87" s="1066"/>
      <c r="Y87" s="1066"/>
    </row>
    <row r="88" spans="1:25" x14ac:dyDescent="0.35">
      <c r="A88" s="1081" t="s">
        <v>363</v>
      </c>
      <c r="B88" s="1077">
        <v>0</v>
      </c>
      <c r="C88" s="1082">
        <v>0</v>
      </c>
      <c r="D88" s="1078">
        <v>0</v>
      </c>
      <c r="E88" s="1083">
        <v>0</v>
      </c>
      <c r="F88" s="1077">
        <v>0</v>
      </c>
      <c r="G88" s="1078">
        <v>0</v>
      </c>
      <c r="H88" s="1078">
        <v>0</v>
      </c>
      <c r="I88" s="1078">
        <v>0</v>
      </c>
      <c r="J88" s="1078">
        <v>0</v>
      </c>
      <c r="K88" s="1078">
        <v>0</v>
      </c>
      <c r="L88" s="1078">
        <v>0</v>
      </c>
      <c r="M88" s="1078">
        <v>115</v>
      </c>
      <c r="N88" s="1078">
        <v>0</v>
      </c>
      <c r="O88" s="1078">
        <v>0</v>
      </c>
      <c r="P88" s="1078">
        <v>0</v>
      </c>
      <c r="Q88" s="1078">
        <v>17</v>
      </c>
      <c r="R88" s="1079">
        <v>132</v>
      </c>
      <c r="S88" s="1084">
        <v>132</v>
      </c>
      <c r="V88" s="1066"/>
      <c r="Y88" s="1066"/>
    </row>
    <row r="89" spans="1:25" x14ac:dyDescent="0.35">
      <c r="A89" s="1081" t="s">
        <v>1178</v>
      </c>
      <c r="B89" s="1077">
        <v>0</v>
      </c>
      <c r="C89" s="1082">
        <v>0</v>
      </c>
      <c r="D89" s="1078">
        <v>0</v>
      </c>
      <c r="E89" s="1083">
        <v>0</v>
      </c>
      <c r="F89" s="1077">
        <v>0</v>
      </c>
      <c r="G89" s="1078">
        <v>0</v>
      </c>
      <c r="H89" s="1078">
        <v>0</v>
      </c>
      <c r="I89" s="1078">
        <v>0</v>
      </c>
      <c r="J89" s="1078">
        <v>0</v>
      </c>
      <c r="K89" s="1078">
        <v>0</v>
      </c>
      <c r="L89" s="1078">
        <v>0</v>
      </c>
      <c r="M89" s="1078">
        <v>0</v>
      </c>
      <c r="N89" s="1078">
        <v>0</v>
      </c>
      <c r="O89" s="1078">
        <v>0</v>
      </c>
      <c r="P89" s="1078">
        <v>0</v>
      </c>
      <c r="Q89" s="1078">
        <v>0</v>
      </c>
      <c r="R89" s="1079">
        <v>0</v>
      </c>
      <c r="S89" s="1084">
        <v>0</v>
      </c>
      <c r="V89" s="1066"/>
      <c r="Y89" s="1066"/>
    </row>
    <row r="90" spans="1:25" x14ac:dyDescent="0.35">
      <c r="A90" s="1081" t="s">
        <v>1179</v>
      </c>
      <c r="B90" s="1077">
        <v>0</v>
      </c>
      <c r="C90" s="1082">
        <v>0</v>
      </c>
      <c r="D90" s="1078">
        <v>0</v>
      </c>
      <c r="E90" s="1083">
        <v>0</v>
      </c>
      <c r="F90" s="1077">
        <v>0</v>
      </c>
      <c r="G90" s="1078">
        <v>0</v>
      </c>
      <c r="H90" s="1078">
        <v>0</v>
      </c>
      <c r="I90" s="1078">
        <v>0</v>
      </c>
      <c r="J90" s="1078">
        <v>0</v>
      </c>
      <c r="K90" s="1078">
        <v>0</v>
      </c>
      <c r="L90" s="1078">
        <v>0</v>
      </c>
      <c r="M90" s="1078">
        <v>0</v>
      </c>
      <c r="N90" s="1078">
        <v>0</v>
      </c>
      <c r="O90" s="1078">
        <v>0</v>
      </c>
      <c r="P90" s="1078">
        <v>0</v>
      </c>
      <c r="Q90" s="1078">
        <v>0</v>
      </c>
      <c r="R90" s="1079">
        <v>0</v>
      </c>
      <c r="S90" s="1084">
        <v>0</v>
      </c>
      <c r="V90" s="1066"/>
      <c r="Y90" s="1066"/>
    </row>
    <row r="91" spans="1:25" x14ac:dyDescent="0.35">
      <c r="A91" s="1081" t="s">
        <v>1180</v>
      </c>
      <c r="B91" s="1077">
        <v>433</v>
      </c>
      <c r="C91" s="1082">
        <v>0</v>
      </c>
      <c r="D91" s="1078">
        <v>0</v>
      </c>
      <c r="E91" s="1083">
        <v>433</v>
      </c>
      <c r="F91" s="1077">
        <v>0</v>
      </c>
      <c r="G91" s="1078">
        <v>0</v>
      </c>
      <c r="H91" s="1078">
        <v>19</v>
      </c>
      <c r="I91" s="1078">
        <v>0</v>
      </c>
      <c r="J91" s="1078">
        <v>0</v>
      </c>
      <c r="K91" s="1078">
        <v>38</v>
      </c>
      <c r="L91" s="1078">
        <v>0</v>
      </c>
      <c r="M91" s="1078">
        <v>0</v>
      </c>
      <c r="N91" s="1078">
        <v>0</v>
      </c>
      <c r="O91" s="1078">
        <v>0</v>
      </c>
      <c r="P91" s="1078">
        <v>0</v>
      </c>
      <c r="Q91" s="1078">
        <v>0</v>
      </c>
      <c r="R91" s="1079">
        <v>57</v>
      </c>
      <c r="S91" s="1084">
        <v>490</v>
      </c>
      <c r="V91" s="1066"/>
      <c r="Y91" s="1066"/>
    </row>
    <row r="92" spans="1:25" x14ac:dyDescent="0.35">
      <c r="A92" s="1081" t="s">
        <v>1181</v>
      </c>
      <c r="B92" s="1077">
        <v>0</v>
      </c>
      <c r="C92" s="1082">
        <v>0</v>
      </c>
      <c r="D92" s="1078">
        <v>0</v>
      </c>
      <c r="E92" s="1083">
        <v>0</v>
      </c>
      <c r="F92" s="1077">
        <v>0</v>
      </c>
      <c r="G92" s="1078">
        <v>0</v>
      </c>
      <c r="H92" s="1078">
        <v>0</v>
      </c>
      <c r="I92" s="1078">
        <v>0</v>
      </c>
      <c r="J92" s="1078">
        <v>0</v>
      </c>
      <c r="K92" s="1078">
        <v>0</v>
      </c>
      <c r="L92" s="1078">
        <v>0</v>
      </c>
      <c r="M92" s="1078">
        <v>0</v>
      </c>
      <c r="N92" s="1078">
        <v>0</v>
      </c>
      <c r="O92" s="1078">
        <v>0</v>
      </c>
      <c r="P92" s="1078">
        <v>0</v>
      </c>
      <c r="Q92" s="1078">
        <v>0</v>
      </c>
      <c r="R92" s="1079">
        <v>0</v>
      </c>
      <c r="S92" s="1084">
        <v>0</v>
      </c>
      <c r="V92" s="1066"/>
      <c r="Y92" s="1066"/>
    </row>
    <row r="93" spans="1:25" x14ac:dyDescent="0.35">
      <c r="A93" s="1081" t="s">
        <v>513</v>
      </c>
      <c r="B93" s="1077">
        <v>0</v>
      </c>
      <c r="C93" s="1082">
        <v>0</v>
      </c>
      <c r="D93" s="1078">
        <v>0</v>
      </c>
      <c r="E93" s="1083">
        <v>0</v>
      </c>
      <c r="F93" s="1077">
        <v>0</v>
      </c>
      <c r="G93" s="1078">
        <v>0</v>
      </c>
      <c r="H93" s="1078">
        <v>0</v>
      </c>
      <c r="I93" s="1078">
        <v>0</v>
      </c>
      <c r="J93" s="1078">
        <v>0</v>
      </c>
      <c r="K93" s="1078">
        <v>0</v>
      </c>
      <c r="L93" s="1078">
        <v>0</v>
      </c>
      <c r="M93" s="1078">
        <v>0</v>
      </c>
      <c r="N93" s="1078">
        <v>0</v>
      </c>
      <c r="O93" s="1078">
        <v>0</v>
      </c>
      <c r="P93" s="1078">
        <v>0</v>
      </c>
      <c r="Q93" s="1078">
        <v>116</v>
      </c>
      <c r="R93" s="1079">
        <v>116</v>
      </c>
      <c r="S93" s="1084">
        <v>116</v>
      </c>
      <c r="V93" s="1066"/>
      <c r="Y93" s="1066"/>
    </row>
    <row r="94" spans="1:25" x14ac:dyDescent="0.35">
      <c r="A94" s="1081" t="s">
        <v>1182</v>
      </c>
      <c r="B94" s="1077">
        <v>0</v>
      </c>
      <c r="C94" s="1082">
        <v>0</v>
      </c>
      <c r="D94" s="1078">
        <v>0</v>
      </c>
      <c r="E94" s="1083">
        <v>0</v>
      </c>
      <c r="F94" s="1077">
        <v>0</v>
      </c>
      <c r="G94" s="1078">
        <v>0</v>
      </c>
      <c r="H94" s="1078">
        <v>0</v>
      </c>
      <c r="I94" s="1078">
        <v>0</v>
      </c>
      <c r="J94" s="1078">
        <v>0</v>
      </c>
      <c r="K94" s="1078">
        <v>0</v>
      </c>
      <c r="L94" s="1078">
        <v>0</v>
      </c>
      <c r="M94" s="1078">
        <v>0</v>
      </c>
      <c r="N94" s="1078">
        <v>0</v>
      </c>
      <c r="O94" s="1078">
        <v>0</v>
      </c>
      <c r="P94" s="1078">
        <v>0</v>
      </c>
      <c r="Q94" s="1078">
        <v>0</v>
      </c>
      <c r="R94" s="1079">
        <v>0</v>
      </c>
      <c r="S94" s="1084">
        <v>0</v>
      </c>
      <c r="V94" s="1066"/>
      <c r="Y94" s="1066"/>
    </row>
    <row r="95" spans="1:25" x14ac:dyDescent="0.35">
      <c r="A95" s="1081" t="s">
        <v>1183</v>
      </c>
      <c r="B95" s="1077">
        <v>0</v>
      </c>
      <c r="C95" s="1082">
        <v>0</v>
      </c>
      <c r="D95" s="1078">
        <v>0</v>
      </c>
      <c r="E95" s="1083">
        <v>0</v>
      </c>
      <c r="F95" s="1077">
        <v>0</v>
      </c>
      <c r="G95" s="1078">
        <v>0</v>
      </c>
      <c r="H95" s="1078">
        <v>0</v>
      </c>
      <c r="I95" s="1078">
        <v>0</v>
      </c>
      <c r="J95" s="1078">
        <v>0</v>
      </c>
      <c r="K95" s="1078">
        <v>0</v>
      </c>
      <c r="L95" s="1078">
        <v>0</v>
      </c>
      <c r="M95" s="1078">
        <v>0</v>
      </c>
      <c r="N95" s="1078">
        <v>0</v>
      </c>
      <c r="O95" s="1078">
        <v>0</v>
      </c>
      <c r="P95" s="1078">
        <v>0</v>
      </c>
      <c r="Q95" s="1078">
        <v>0</v>
      </c>
      <c r="R95" s="1079">
        <v>0</v>
      </c>
      <c r="S95" s="1084">
        <v>0</v>
      </c>
      <c r="V95" s="1066"/>
      <c r="Y95" s="1066"/>
    </row>
    <row r="96" spans="1:25" x14ac:dyDescent="0.35">
      <c r="A96" s="1081" t="s">
        <v>517</v>
      </c>
      <c r="B96" s="1077">
        <v>0</v>
      </c>
      <c r="C96" s="1082">
        <v>0</v>
      </c>
      <c r="D96" s="1078">
        <v>0</v>
      </c>
      <c r="E96" s="1083">
        <v>0</v>
      </c>
      <c r="F96" s="1077">
        <v>0</v>
      </c>
      <c r="G96" s="1078">
        <v>0</v>
      </c>
      <c r="H96" s="1078">
        <v>0</v>
      </c>
      <c r="I96" s="1078">
        <v>0</v>
      </c>
      <c r="J96" s="1078">
        <v>0</v>
      </c>
      <c r="K96" s="1078">
        <v>169</v>
      </c>
      <c r="L96" s="1078">
        <v>28</v>
      </c>
      <c r="M96" s="1078">
        <v>2</v>
      </c>
      <c r="N96" s="1078">
        <v>0</v>
      </c>
      <c r="O96" s="1078">
        <v>0</v>
      </c>
      <c r="P96" s="1078">
        <v>0</v>
      </c>
      <c r="Q96" s="1078">
        <v>0</v>
      </c>
      <c r="R96" s="1079">
        <v>199</v>
      </c>
      <c r="S96" s="1084">
        <v>199</v>
      </c>
      <c r="V96" s="1066"/>
      <c r="Y96" s="1066"/>
    </row>
    <row r="97" spans="1:25" x14ac:dyDescent="0.35">
      <c r="A97" s="1081" t="s">
        <v>1184</v>
      </c>
      <c r="B97" s="1077">
        <v>0</v>
      </c>
      <c r="C97" s="1082">
        <v>0</v>
      </c>
      <c r="D97" s="1078">
        <v>0</v>
      </c>
      <c r="E97" s="1083">
        <v>0</v>
      </c>
      <c r="F97" s="1077">
        <v>0</v>
      </c>
      <c r="G97" s="1078">
        <v>0</v>
      </c>
      <c r="H97" s="1078">
        <v>0</v>
      </c>
      <c r="I97" s="1078">
        <v>0</v>
      </c>
      <c r="J97" s="1078">
        <v>0</v>
      </c>
      <c r="K97" s="1078">
        <v>0</v>
      </c>
      <c r="L97" s="1078">
        <v>0</v>
      </c>
      <c r="M97" s="1078">
        <v>0</v>
      </c>
      <c r="N97" s="1078">
        <v>0</v>
      </c>
      <c r="O97" s="1078">
        <v>0</v>
      </c>
      <c r="P97" s="1078">
        <v>0</v>
      </c>
      <c r="Q97" s="1078">
        <v>0</v>
      </c>
      <c r="R97" s="1079">
        <v>0</v>
      </c>
      <c r="S97" s="1084">
        <v>0</v>
      </c>
      <c r="V97" s="1066"/>
      <c r="Y97" s="1066"/>
    </row>
    <row r="98" spans="1:25" x14ac:dyDescent="0.35">
      <c r="A98" s="1081" t="s">
        <v>1185</v>
      </c>
      <c r="B98" s="1077">
        <v>0</v>
      </c>
      <c r="C98" s="1082">
        <v>0</v>
      </c>
      <c r="D98" s="1078">
        <v>0</v>
      </c>
      <c r="E98" s="1083">
        <v>0</v>
      </c>
      <c r="F98" s="1077">
        <v>0</v>
      </c>
      <c r="G98" s="1078">
        <v>0</v>
      </c>
      <c r="H98" s="1078">
        <v>0</v>
      </c>
      <c r="I98" s="1078">
        <v>0</v>
      </c>
      <c r="J98" s="1078">
        <v>0</v>
      </c>
      <c r="K98" s="1078">
        <v>0</v>
      </c>
      <c r="L98" s="1078">
        <v>0</v>
      </c>
      <c r="M98" s="1078">
        <v>0</v>
      </c>
      <c r="N98" s="1078">
        <v>0</v>
      </c>
      <c r="O98" s="1078">
        <v>0</v>
      </c>
      <c r="P98" s="1078">
        <v>0</v>
      </c>
      <c r="Q98" s="1078">
        <v>0</v>
      </c>
      <c r="R98" s="1079">
        <v>0</v>
      </c>
      <c r="S98" s="1084">
        <v>0</v>
      </c>
      <c r="V98" s="1066"/>
      <c r="Y98" s="1066"/>
    </row>
    <row r="99" spans="1:25" x14ac:dyDescent="0.35">
      <c r="A99" s="1081" t="s">
        <v>1186</v>
      </c>
      <c r="B99" s="1077">
        <v>0</v>
      </c>
      <c r="C99" s="1082">
        <v>0</v>
      </c>
      <c r="D99" s="1078">
        <v>0</v>
      </c>
      <c r="E99" s="1083">
        <v>0</v>
      </c>
      <c r="F99" s="1077">
        <v>0</v>
      </c>
      <c r="G99" s="1078">
        <v>0</v>
      </c>
      <c r="H99" s="1078">
        <v>0</v>
      </c>
      <c r="I99" s="1078">
        <v>0</v>
      </c>
      <c r="J99" s="1078">
        <v>0</v>
      </c>
      <c r="K99" s="1078">
        <v>0</v>
      </c>
      <c r="L99" s="1078">
        <v>0</v>
      </c>
      <c r="M99" s="1078">
        <v>0</v>
      </c>
      <c r="N99" s="1078">
        <v>0</v>
      </c>
      <c r="O99" s="1078">
        <v>0</v>
      </c>
      <c r="P99" s="1078">
        <v>0</v>
      </c>
      <c r="Q99" s="1078">
        <v>0</v>
      </c>
      <c r="R99" s="1079">
        <v>0</v>
      </c>
      <c r="S99" s="1084">
        <v>0</v>
      </c>
      <c r="V99" s="1066"/>
      <c r="Y99" s="1066"/>
    </row>
    <row r="100" spans="1:25" x14ac:dyDescent="0.35">
      <c r="A100" s="1081" t="s">
        <v>1187</v>
      </c>
      <c r="B100" s="1077">
        <v>0</v>
      </c>
      <c r="C100" s="1082">
        <v>0</v>
      </c>
      <c r="D100" s="1078">
        <v>0</v>
      </c>
      <c r="E100" s="1083">
        <v>0</v>
      </c>
      <c r="F100" s="1077">
        <v>0</v>
      </c>
      <c r="G100" s="1078">
        <v>0</v>
      </c>
      <c r="H100" s="1078">
        <v>0</v>
      </c>
      <c r="I100" s="1078">
        <v>0</v>
      </c>
      <c r="J100" s="1078">
        <v>0</v>
      </c>
      <c r="K100" s="1078">
        <v>0</v>
      </c>
      <c r="L100" s="1078">
        <v>0</v>
      </c>
      <c r="M100" s="1078">
        <v>0</v>
      </c>
      <c r="N100" s="1078">
        <v>0</v>
      </c>
      <c r="O100" s="1078">
        <v>0</v>
      </c>
      <c r="P100" s="1078">
        <v>0</v>
      </c>
      <c r="Q100" s="1078">
        <v>0</v>
      </c>
      <c r="R100" s="1079">
        <v>0</v>
      </c>
      <c r="S100" s="1084">
        <v>0</v>
      </c>
      <c r="V100" s="1066"/>
      <c r="Y100" s="1066"/>
    </row>
    <row r="101" spans="1:25" x14ac:dyDescent="0.35">
      <c r="A101" s="1081" t="s">
        <v>1188</v>
      </c>
      <c r="B101" s="1077">
        <v>0</v>
      </c>
      <c r="C101" s="1082">
        <v>0</v>
      </c>
      <c r="D101" s="1078">
        <v>0</v>
      </c>
      <c r="E101" s="1083">
        <v>0</v>
      </c>
      <c r="F101" s="1077">
        <v>0</v>
      </c>
      <c r="G101" s="1078">
        <v>0</v>
      </c>
      <c r="H101" s="1078">
        <v>0</v>
      </c>
      <c r="I101" s="1078">
        <v>0</v>
      </c>
      <c r="J101" s="1078">
        <v>0</v>
      </c>
      <c r="K101" s="1078">
        <v>0</v>
      </c>
      <c r="L101" s="1078">
        <v>0</v>
      </c>
      <c r="M101" s="1078">
        <v>0</v>
      </c>
      <c r="N101" s="1078">
        <v>0</v>
      </c>
      <c r="O101" s="1078">
        <v>0</v>
      </c>
      <c r="P101" s="1078">
        <v>0</v>
      </c>
      <c r="Q101" s="1078">
        <v>0</v>
      </c>
      <c r="R101" s="1079">
        <v>0</v>
      </c>
      <c r="S101" s="1084">
        <v>0</v>
      </c>
      <c r="V101" s="1066"/>
      <c r="Y101" s="1066"/>
    </row>
    <row r="102" spans="1:25" x14ac:dyDescent="0.35">
      <c r="A102" s="1081" t="s">
        <v>1189</v>
      </c>
      <c r="B102" s="1077">
        <v>0</v>
      </c>
      <c r="C102" s="1082">
        <v>0</v>
      </c>
      <c r="D102" s="1078">
        <v>0</v>
      </c>
      <c r="E102" s="1083">
        <v>0</v>
      </c>
      <c r="F102" s="1077">
        <v>0</v>
      </c>
      <c r="G102" s="1078">
        <v>0</v>
      </c>
      <c r="H102" s="1078">
        <v>0</v>
      </c>
      <c r="I102" s="1078">
        <v>0</v>
      </c>
      <c r="J102" s="1078">
        <v>0</v>
      </c>
      <c r="K102" s="1078">
        <v>0</v>
      </c>
      <c r="L102" s="1078">
        <v>0</v>
      </c>
      <c r="M102" s="1078">
        <v>0</v>
      </c>
      <c r="N102" s="1078">
        <v>0</v>
      </c>
      <c r="O102" s="1078">
        <v>0</v>
      </c>
      <c r="P102" s="1078">
        <v>0</v>
      </c>
      <c r="Q102" s="1078">
        <v>0</v>
      </c>
      <c r="R102" s="1079">
        <v>0</v>
      </c>
      <c r="S102" s="1084">
        <v>0</v>
      </c>
      <c r="V102" s="1066"/>
      <c r="Y102" s="1066"/>
    </row>
    <row r="103" spans="1:25" x14ac:dyDescent="0.35">
      <c r="A103" s="1081" t="s">
        <v>1190</v>
      </c>
      <c r="B103" s="1077">
        <v>0</v>
      </c>
      <c r="C103" s="1082">
        <v>0</v>
      </c>
      <c r="D103" s="1078">
        <v>0</v>
      </c>
      <c r="E103" s="1083">
        <v>0</v>
      </c>
      <c r="F103" s="1077">
        <v>0</v>
      </c>
      <c r="G103" s="1078">
        <v>0</v>
      </c>
      <c r="H103" s="1078">
        <v>0</v>
      </c>
      <c r="I103" s="1078">
        <v>0</v>
      </c>
      <c r="J103" s="1078">
        <v>0</v>
      </c>
      <c r="K103" s="1078">
        <v>0</v>
      </c>
      <c r="L103" s="1078">
        <v>0</v>
      </c>
      <c r="M103" s="1078">
        <v>0</v>
      </c>
      <c r="N103" s="1078">
        <v>0</v>
      </c>
      <c r="O103" s="1078">
        <v>0</v>
      </c>
      <c r="P103" s="1078">
        <v>0</v>
      </c>
      <c r="Q103" s="1078">
        <v>0</v>
      </c>
      <c r="R103" s="1079">
        <v>0</v>
      </c>
      <c r="S103" s="1084">
        <v>0</v>
      </c>
      <c r="V103" s="1066"/>
      <c r="Y103" s="1066"/>
    </row>
    <row r="104" spans="1:25" x14ac:dyDescent="0.35">
      <c r="A104" s="1081" t="s">
        <v>1191</v>
      </c>
      <c r="B104" s="1077">
        <v>0</v>
      </c>
      <c r="C104" s="1082">
        <v>0</v>
      </c>
      <c r="D104" s="1078">
        <v>0</v>
      </c>
      <c r="E104" s="1083">
        <v>0</v>
      </c>
      <c r="F104" s="1077">
        <v>0</v>
      </c>
      <c r="G104" s="1078">
        <v>0</v>
      </c>
      <c r="H104" s="1078">
        <v>0</v>
      </c>
      <c r="I104" s="1078">
        <v>0</v>
      </c>
      <c r="J104" s="1078">
        <v>0</v>
      </c>
      <c r="K104" s="1078">
        <v>0</v>
      </c>
      <c r="L104" s="1078">
        <v>0</v>
      </c>
      <c r="M104" s="1078">
        <v>0</v>
      </c>
      <c r="N104" s="1078">
        <v>0</v>
      </c>
      <c r="O104" s="1078">
        <v>0</v>
      </c>
      <c r="P104" s="1078">
        <v>0</v>
      </c>
      <c r="Q104" s="1078">
        <v>0</v>
      </c>
      <c r="R104" s="1079">
        <v>0</v>
      </c>
      <c r="S104" s="1084">
        <v>0</v>
      </c>
      <c r="V104" s="1066"/>
      <c r="Y104" s="1066"/>
    </row>
    <row r="105" spans="1:25" x14ac:dyDescent="0.35">
      <c r="A105" s="1081" t="s">
        <v>1192</v>
      </c>
      <c r="B105" s="1077">
        <v>0</v>
      </c>
      <c r="C105" s="1082">
        <v>0</v>
      </c>
      <c r="D105" s="1078">
        <v>0</v>
      </c>
      <c r="E105" s="1083">
        <v>0</v>
      </c>
      <c r="F105" s="1077">
        <v>0</v>
      </c>
      <c r="G105" s="1078">
        <v>0</v>
      </c>
      <c r="H105" s="1078">
        <v>0</v>
      </c>
      <c r="I105" s="1078">
        <v>0</v>
      </c>
      <c r="J105" s="1078">
        <v>0</v>
      </c>
      <c r="K105" s="1078">
        <v>0</v>
      </c>
      <c r="L105" s="1078">
        <v>0</v>
      </c>
      <c r="M105" s="1078">
        <v>70</v>
      </c>
      <c r="N105" s="1078">
        <v>0</v>
      </c>
      <c r="O105" s="1078">
        <v>0</v>
      </c>
      <c r="P105" s="1078">
        <v>0</v>
      </c>
      <c r="Q105" s="1078">
        <v>0</v>
      </c>
      <c r="R105" s="1079">
        <v>70</v>
      </c>
      <c r="S105" s="1084">
        <v>70</v>
      </c>
      <c r="V105" s="1066"/>
      <c r="Y105" s="1066"/>
    </row>
    <row r="106" spans="1:25" x14ac:dyDescent="0.35">
      <c r="A106" s="1081" t="s">
        <v>1193</v>
      </c>
      <c r="B106" s="1077">
        <v>0</v>
      </c>
      <c r="C106" s="1082">
        <v>0</v>
      </c>
      <c r="D106" s="1078">
        <v>0</v>
      </c>
      <c r="E106" s="1083">
        <v>0</v>
      </c>
      <c r="F106" s="1077">
        <v>0</v>
      </c>
      <c r="G106" s="1078">
        <v>0</v>
      </c>
      <c r="H106" s="1078">
        <v>0</v>
      </c>
      <c r="I106" s="1078">
        <v>0</v>
      </c>
      <c r="J106" s="1078">
        <v>0</v>
      </c>
      <c r="K106" s="1078">
        <v>0</v>
      </c>
      <c r="L106" s="1078">
        <v>0</v>
      </c>
      <c r="M106" s="1078">
        <v>0</v>
      </c>
      <c r="N106" s="1078">
        <v>0</v>
      </c>
      <c r="O106" s="1078">
        <v>0</v>
      </c>
      <c r="P106" s="1078">
        <v>0</v>
      </c>
      <c r="Q106" s="1078">
        <v>0</v>
      </c>
      <c r="R106" s="1079">
        <v>0</v>
      </c>
      <c r="S106" s="1084">
        <v>0</v>
      </c>
      <c r="V106" s="1066"/>
      <c r="Y106" s="1066"/>
    </row>
    <row r="107" spans="1:25" x14ac:dyDescent="0.35">
      <c r="A107" s="1081" t="s">
        <v>1194</v>
      </c>
      <c r="B107" s="1077">
        <v>0</v>
      </c>
      <c r="C107" s="1082">
        <v>0</v>
      </c>
      <c r="D107" s="1078">
        <v>0</v>
      </c>
      <c r="E107" s="1083">
        <v>0</v>
      </c>
      <c r="F107" s="1077">
        <v>0</v>
      </c>
      <c r="G107" s="1078">
        <v>0</v>
      </c>
      <c r="H107" s="1078">
        <v>0</v>
      </c>
      <c r="I107" s="1078">
        <v>0</v>
      </c>
      <c r="J107" s="1078">
        <v>0</v>
      </c>
      <c r="K107" s="1078">
        <v>0</v>
      </c>
      <c r="L107" s="1078">
        <v>0</v>
      </c>
      <c r="M107" s="1078">
        <v>0</v>
      </c>
      <c r="N107" s="1078">
        <v>0</v>
      </c>
      <c r="O107" s="1078">
        <v>0</v>
      </c>
      <c r="P107" s="1078">
        <v>0</v>
      </c>
      <c r="Q107" s="1078">
        <v>0</v>
      </c>
      <c r="R107" s="1079">
        <v>0</v>
      </c>
      <c r="S107" s="1084">
        <v>0</v>
      </c>
      <c r="V107" s="1066"/>
      <c r="Y107" s="1066"/>
    </row>
    <row r="108" spans="1:25" x14ac:dyDescent="0.35">
      <c r="A108" s="1081" t="s">
        <v>527</v>
      </c>
      <c r="B108" s="1077">
        <v>0</v>
      </c>
      <c r="C108" s="1082">
        <v>0</v>
      </c>
      <c r="D108" s="1078">
        <v>0</v>
      </c>
      <c r="E108" s="1083">
        <v>0</v>
      </c>
      <c r="F108" s="1077">
        <v>0</v>
      </c>
      <c r="G108" s="1078">
        <v>0</v>
      </c>
      <c r="H108" s="1078">
        <v>0</v>
      </c>
      <c r="I108" s="1078">
        <v>0</v>
      </c>
      <c r="J108" s="1078">
        <v>0</v>
      </c>
      <c r="K108" s="1078">
        <v>0</v>
      </c>
      <c r="L108" s="1078">
        <v>0</v>
      </c>
      <c r="M108" s="1078">
        <v>0</v>
      </c>
      <c r="N108" s="1078">
        <v>0</v>
      </c>
      <c r="O108" s="1078">
        <v>0</v>
      </c>
      <c r="P108" s="1078">
        <v>0</v>
      </c>
      <c r="Q108" s="1078">
        <v>0</v>
      </c>
      <c r="R108" s="1079">
        <v>0</v>
      </c>
      <c r="S108" s="1084">
        <v>0</v>
      </c>
      <c r="V108" s="1066"/>
      <c r="Y108" s="1066"/>
    </row>
    <row r="109" spans="1:25" x14ac:dyDescent="0.35">
      <c r="A109" s="1081" t="s">
        <v>1195</v>
      </c>
      <c r="B109" s="1077">
        <v>0</v>
      </c>
      <c r="C109" s="1082">
        <v>0</v>
      </c>
      <c r="D109" s="1078">
        <v>0</v>
      </c>
      <c r="E109" s="1083">
        <v>0</v>
      </c>
      <c r="F109" s="1077">
        <v>0</v>
      </c>
      <c r="G109" s="1078">
        <v>0</v>
      </c>
      <c r="H109" s="1078">
        <v>0</v>
      </c>
      <c r="I109" s="1078">
        <v>0</v>
      </c>
      <c r="J109" s="1078">
        <v>0</v>
      </c>
      <c r="K109" s="1078">
        <v>0</v>
      </c>
      <c r="L109" s="1078">
        <v>0</v>
      </c>
      <c r="M109" s="1078">
        <v>0</v>
      </c>
      <c r="N109" s="1078">
        <v>0</v>
      </c>
      <c r="O109" s="1078">
        <v>0</v>
      </c>
      <c r="P109" s="1078">
        <v>0</v>
      </c>
      <c r="Q109" s="1078">
        <v>0</v>
      </c>
      <c r="R109" s="1079">
        <v>0</v>
      </c>
      <c r="S109" s="1084">
        <v>0</v>
      </c>
      <c r="V109" s="1066"/>
      <c r="Y109" s="1066"/>
    </row>
    <row r="110" spans="1:25" x14ac:dyDescent="0.35">
      <c r="A110" s="1081" t="s">
        <v>364</v>
      </c>
      <c r="B110" s="1077">
        <v>28</v>
      </c>
      <c r="C110" s="1082">
        <v>0</v>
      </c>
      <c r="D110" s="1078">
        <v>316</v>
      </c>
      <c r="E110" s="1083">
        <v>344</v>
      </c>
      <c r="F110" s="1077">
        <v>0</v>
      </c>
      <c r="G110" s="1078">
        <v>97.5</v>
      </c>
      <c r="H110" s="1078">
        <v>97</v>
      </c>
      <c r="I110" s="1078">
        <v>11.47</v>
      </c>
      <c r="J110" s="1078">
        <v>766.46</v>
      </c>
      <c r="K110" s="1078">
        <v>921.8</v>
      </c>
      <c r="L110" s="1078">
        <v>443.21</v>
      </c>
      <c r="M110" s="1078">
        <v>1850</v>
      </c>
      <c r="N110" s="1078">
        <v>261.38</v>
      </c>
      <c r="O110" s="1078">
        <v>577.03</v>
      </c>
      <c r="P110" s="1078">
        <v>0</v>
      </c>
      <c r="Q110" s="1078">
        <v>600.00099999999929</v>
      </c>
      <c r="R110" s="1079">
        <v>5625.8509999999997</v>
      </c>
      <c r="S110" s="1084">
        <v>5969.8509999999997</v>
      </c>
      <c r="V110" s="1066"/>
      <c r="Y110" s="1066"/>
    </row>
    <row r="111" spans="1:25" x14ac:dyDescent="0.35">
      <c r="A111" s="1081" t="s">
        <v>1196</v>
      </c>
      <c r="B111" s="1077">
        <v>0</v>
      </c>
      <c r="C111" s="1082">
        <v>0</v>
      </c>
      <c r="D111" s="1078">
        <v>0</v>
      </c>
      <c r="E111" s="1083">
        <v>0</v>
      </c>
      <c r="F111" s="1077">
        <v>0</v>
      </c>
      <c r="G111" s="1078">
        <v>0</v>
      </c>
      <c r="H111" s="1078">
        <v>0</v>
      </c>
      <c r="I111" s="1078">
        <v>0</v>
      </c>
      <c r="J111" s="1078">
        <v>0</v>
      </c>
      <c r="K111" s="1078">
        <v>0</v>
      </c>
      <c r="L111" s="1078">
        <v>0</v>
      </c>
      <c r="M111" s="1078">
        <v>0</v>
      </c>
      <c r="N111" s="1078">
        <v>0</v>
      </c>
      <c r="O111" s="1078">
        <v>0</v>
      </c>
      <c r="P111" s="1078">
        <v>0</v>
      </c>
      <c r="Q111" s="1078">
        <v>0</v>
      </c>
      <c r="R111" s="1079">
        <v>0</v>
      </c>
      <c r="S111" s="1084">
        <v>0</v>
      </c>
      <c r="V111" s="1066"/>
      <c r="Y111" s="1066"/>
    </row>
    <row r="112" spans="1:25" s="1085" customFormat="1" ht="16.149999999999999" customHeight="1" x14ac:dyDescent="0.35">
      <c r="A112" s="1081" t="s">
        <v>528</v>
      </c>
      <c r="B112" s="1077">
        <v>0</v>
      </c>
      <c r="C112" s="1082">
        <v>0</v>
      </c>
      <c r="D112" s="1078">
        <v>0</v>
      </c>
      <c r="E112" s="1083">
        <v>0</v>
      </c>
      <c r="F112" s="1077">
        <v>0</v>
      </c>
      <c r="G112" s="1078">
        <v>0</v>
      </c>
      <c r="H112" s="1078">
        <v>0</v>
      </c>
      <c r="I112" s="1078">
        <v>0</v>
      </c>
      <c r="J112" s="1078">
        <v>0</v>
      </c>
      <c r="K112" s="1078">
        <v>0</v>
      </c>
      <c r="L112" s="1078">
        <v>0</v>
      </c>
      <c r="M112" s="1078">
        <v>0</v>
      </c>
      <c r="N112" s="1078">
        <v>0</v>
      </c>
      <c r="O112" s="1078">
        <v>0</v>
      </c>
      <c r="P112" s="1078">
        <v>0</v>
      </c>
      <c r="Q112" s="1078">
        <v>0</v>
      </c>
      <c r="R112" s="1079">
        <v>0</v>
      </c>
      <c r="S112" s="1084">
        <v>0</v>
      </c>
      <c r="V112" s="1086"/>
      <c r="Y112" s="1086"/>
    </row>
    <row r="113" spans="1:31" s="1085" customFormat="1" x14ac:dyDescent="0.35">
      <c r="A113" s="1081" t="s">
        <v>1197</v>
      </c>
      <c r="B113" s="1077">
        <v>0</v>
      </c>
      <c r="C113" s="1082">
        <v>0</v>
      </c>
      <c r="D113" s="1078">
        <v>0</v>
      </c>
      <c r="E113" s="1083">
        <v>0</v>
      </c>
      <c r="F113" s="1077">
        <v>0</v>
      </c>
      <c r="G113" s="1078">
        <v>0</v>
      </c>
      <c r="H113" s="1078">
        <v>0</v>
      </c>
      <c r="I113" s="1078">
        <v>0</v>
      </c>
      <c r="J113" s="1078">
        <v>0</v>
      </c>
      <c r="K113" s="1078">
        <v>0</v>
      </c>
      <c r="L113" s="1078">
        <v>0</v>
      </c>
      <c r="M113" s="1078">
        <v>0</v>
      </c>
      <c r="N113" s="1078">
        <v>0</v>
      </c>
      <c r="O113" s="1078">
        <v>0</v>
      </c>
      <c r="P113" s="1078">
        <v>0</v>
      </c>
      <c r="Q113" s="1078">
        <v>0</v>
      </c>
      <c r="R113" s="1079">
        <v>0</v>
      </c>
      <c r="S113" s="1084">
        <v>0</v>
      </c>
      <c r="V113" s="1086"/>
      <c r="Y113" s="1086"/>
    </row>
    <row r="114" spans="1:31" s="1085" customFormat="1" x14ac:dyDescent="0.35">
      <c r="A114" s="1081" t="s">
        <v>1198</v>
      </c>
      <c r="B114" s="1077">
        <v>2965</v>
      </c>
      <c r="C114" s="1082">
        <v>0</v>
      </c>
      <c r="D114" s="1078">
        <v>0</v>
      </c>
      <c r="E114" s="1083">
        <v>2965</v>
      </c>
      <c r="F114" s="1077">
        <v>0</v>
      </c>
      <c r="G114" s="1078">
        <v>0</v>
      </c>
      <c r="H114" s="1078">
        <v>0</v>
      </c>
      <c r="I114" s="1078">
        <v>0</v>
      </c>
      <c r="J114" s="1078">
        <v>0</v>
      </c>
      <c r="K114" s="1078">
        <v>0</v>
      </c>
      <c r="L114" s="1078">
        <v>0</v>
      </c>
      <c r="M114" s="1078">
        <v>193</v>
      </c>
      <c r="N114" s="1078">
        <v>0</v>
      </c>
      <c r="O114" s="1078">
        <v>0</v>
      </c>
      <c r="P114" s="1078">
        <v>0</v>
      </c>
      <c r="Q114" s="1078">
        <v>0</v>
      </c>
      <c r="R114" s="1079">
        <v>193</v>
      </c>
      <c r="S114" s="1084">
        <v>3158</v>
      </c>
      <c r="V114" s="1086"/>
      <c r="Y114" s="1086"/>
      <c r="AC114" s="1087"/>
      <c r="AD114" s="1087"/>
      <c r="AE114" s="1087"/>
    </row>
    <row r="115" spans="1:31" x14ac:dyDescent="0.35">
      <c r="A115" s="1081" t="s">
        <v>1199</v>
      </c>
      <c r="B115" s="1077">
        <v>0</v>
      </c>
      <c r="C115" s="1082">
        <v>0</v>
      </c>
      <c r="D115" s="1078">
        <v>0</v>
      </c>
      <c r="E115" s="1083">
        <v>0</v>
      </c>
      <c r="F115" s="1077">
        <v>0</v>
      </c>
      <c r="G115" s="1078">
        <v>0</v>
      </c>
      <c r="H115" s="1078">
        <v>0</v>
      </c>
      <c r="I115" s="1078">
        <v>0</v>
      </c>
      <c r="J115" s="1078">
        <v>0</v>
      </c>
      <c r="K115" s="1078">
        <v>0</v>
      </c>
      <c r="L115" s="1078">
        <v>0</v>
      </c>
      <c r="M115" s="1078">
        <v>0</v>
      </c>
      <c r="N115" s="1078">
        <v>0</v>
      </c>
      <c r="O115" s="1078">
        <v>0</v>
      </c>
      <c r="P115" s="1078">
        <v>0</v>
      </c>
      <c r="Q115" s="1078">
        <v>0</v>
      </c>
      <c r="R115" s="1079">
        <v>0</v>
      </c>
      <c r="S115" s="1084">
        <v>0</v>
      </c>
    </row>
    <row r="116" spans="1:31" x14ac:dyDescent="0.35">
      <c r="A116" s="1081" t="s">
        <v>336</v>
      </c>
      <c r="B116" s="1077">
        <v>11755.48</v>
      </c>
      <c r="C116" s="1082">
        <v>1440.42</v>
      </c>
      <c r="D116" s="1078">
        <v>44</v>
      </c>
      <c r="E116" s="1083">
        <v>13239.9</v>
      </c>
      <c r="F116" s="1077">
        <v>0</v>
      </c>
      <c r="G116" s="1078">
        <v>135.21</v>
      </c>
      <c r="H116" s="1078">
        <v>225.54</v>
      </c>
      <c r="I116" s="1078">
        <v>0</v>
      </c>
      <c r="J116" s="1078">
        <v>242</v>
      </c>
      <c r="K116" s="1078">
        <v>0</v>
      </c>
      <c r="L116" s="1078">
        <v>4</v>
      </c>
      <c r="M116" s="1078">
        <v>360</v>
      </c>
      <c r="N116" s="1078">
        <v>0</v>
      </c>
      <c r="O116" s="1078">
        <v>0</v>
      </c>
      <c r="P116" s="1078">
        <v>0</v>
      </c>
      <c r="Q116" s="1078">
        <v>7.25</v>
      </c>
      <c r="R116" s="1079">
        <v>974</v>
      </c>
      <c r="S116" s="1084">
        <v>14213.9</v>
      </c>
    </row>
    <row r="117" spans="1:31" x14ac:dyDescent="0.35">
      <c r="A117" s="1081" t="s">
        <v>1200</v>
      </c>
      <c r="B117" s="1077">
        <v>0</v>
      </c>
      <c r="C117" s="1082">
        <v>0</v>
      </c>
      <c r="D117" s="1078">
        <v>0</v>
      </c>
      <c r="E117" s="1083">
        <v>0</v>
      </c>
      <c r="F117" s="1077">
        <v>0</v>
      </c>
      <c r="G117" s="1078">
        <v>0</v>
      </c>
      <c r="H117" s="1078">
        <v>0</v>
      </c>
      <c r="I117" s="1078">
        <v>0</v>
      </c>
      <c r="J117" s="1078">
        <v>0</v>
      </c>
      <c r="K117" s="1078">
        <v>43</v>
      </c>
      <c r="L117" s="1078">
        <v>0</v>
      </c>
      <c r="M117" s="1078">
        <v>13</v>
      </c>
      <c r="N117" s="1078">
        <v>0</v>
      </c>
      <c r="O117" s="1078">
        <v>0</v>
      </c>
      <c r="P117" s="1078">
        <v>0</v>
      </c>
      <c r="Q117" s="1078">
        <v>0</v>
      </c>
      <c r="R117" s="1079">
        <v>56</v>
      </c>
      <c r="S117" s="1084">
        <v>56</v>
      </c>
    </row>
    <row r="118" spans="1:31" x14ac:dyDescent="0.35">
      <c r="A118" s="1081" t="s">
        <v>1201</v>
      </c>
      <c r="B118" s="1077">
        <v>136</v>
      </c>
      <c r="C118" s="1082">
        <v>0</v>
      </c>
      <c r="D118" s="1078">
        <v>0</v>
      </c>
      <c r="E118" s="1083">
        <v>136</v>
      </c>
      <c r="F118" s="1077">
        <v>0</v>
      </c>
      <c r="G118" s="1078">
        <v>0</v>
      </c>
      <c r="H118" s="1078">
        <v>0</v>
      </c>
      <c r="I118" s="1078">
        <v>0</v>
      </c>
      <c r="J118" s="1078">
        <v>0</v>
      </c>
      <c r="K118" s="1078">
        <v>0</v>
      </c>
      <c r="L118" s="1078">
        <v>0</v>
      </c>
      <c r="M118" s="1078">
        <v>0</v>
      </c>
      <c r="N118" s="1078">
        <v>0</v>
      </c>
      <c r="O118" s="1078">
        <v>0</v>
      </c>
      <c r="P118" s="1078">
        <v>0</v>
      </c>
      <c r="Q118" s="1078">
        <v>4</v>
      </c>
      <c r="R118" s="1079">
        <v>4</v>
      </c>
      <c r="S118" s="1084">
        <v>140</v>
      </c>
    </row>
    <row r="119" spans="1:31" x14ac:dyDescent="0.35">
      <c r="A119" s="1081" t="s">
        <v>1202</v>
      </c>
      <c r="B119" s="1077">
        <v>0</v>
      </c>
      <c r="C119" s="1082">
        <v>0</v>
      </c>
      <c r="D119" s="1078">
        <v>0</v>
      </c>
      <c r="E119" s="1083">
        <v>0</v>
      </c>
      <c r="F119" s="1077">
        <v>0</v>
      </c>
      <c r="G119" s="1078">
        <v>0</v>
      </c>
      <c r="H119" s="1078">
        <v>0</v>
      </c>
      <c r="I119" s="1078">
        <v>0</v>
      </c>
      <c r="J119" s="1078">
        <v>0</v>
      </c>
      <c r="K119" s="1078">
        <v>66</v>
      </c>
      <c r="L119" s="1078">
        <v>0</v>
      </c>
      <c r="M119" s="1078">
        <v>0</v>
      </c>
      <c r="N119" s="1078">
        <v>0</v>
      </c>
      <c r="O119" s="1078">
        <v>0</v>
      </c>
      <c r="P119" s="1078">
        <v>0</v>
      </c>
      <c r="Q119" s="1078">
        <v>0</v>
      </c>
      <c r="R119" s="1079">
        <v>66</v>
      </c>
      <c r="S119" s="1084">
        <v>66</v>
      </c>
    </row>
    <row r="120" spans="1:31" x14ac:dyDescent="0.35">
      <c r="A120" s="1081" t="s">
        <v>1203</v>
      </c>
      <c r="B120" s="1077">
        <v>0</v>
      </c>
      <c r="C120" s="1082">
        <v>0</v>
      </c>
      <c r="D120" s="1078">
        <v>0</v>
      </c>
      <c r="E120" s="1083">
        <v>0</v>
      </c>
      <c r="F120" s="1077">
        <v>0</v>
      </c>
      <c r="G120" s="1078">
        <v>0</v>
      </c>
      <c r="H120" s="1078">
        <v>0</v>
      </c>
      <c r="I120" s="1078">
        <v>0</v>
      </c>
      <c r="J120" s="1078">
        <v>0</v>
      </c>
      <c r="K120" s="1078">
        <v>0</v>
      </c>
      <c r="L120" s="1078">
        <v>0</v>
      </c>
      <c r="M120" s="1078">
        <v>0</v>
      </c>
      <c r="N120" s="1078">
        <v>0</v>
      </c>
      <c r="O120" s="1078">
        <v>0</v>
      </c>
      <c r="P120" s="1078">
        <v>0</v>
      </c>
      <c r="Q120" s="1078">
        <v>1</v>
      </c>
      <c r="R120" s="1079">
        <v>1</v>
      </c>
      <c r="S120" s="1084">
        <v>1</v>
      </c>
    </row>
    <row r="121" spans="1:31" x14ac:dyDescent="0.35">
      <c r="A121" s="1081" t="s">
        <v>1204</v>
      </c>
      <c r="B121" s="1077">
        <v>0</v>
      </c>
      <c r="C121" s="1082">
        <v>0</v>
      </c>
      <c r="D121" s="1078">
        <v>0</v>
      </c>
      <c r="E121" s="1083">
        <v>0</v>
      </c>
      <c r="F121" s="1077">
        <v>0</v>
      </c>
      <c r="G121" s="1078">
        <v>0</v>
      </c>
      <c r="H121" s="1078">
        <v>0</v>
      </c>
      <c r="I121" s="1078">
        <v>0</v>
      </c>
      <c r="J121" s="1078">
        <v>0</v>
      </c>
      <c r="K121" s="1078">
        <v>0</v>
      </c>
      <c r="L121" s="1078">
        <v>0</v>
      </c>
      <c r="M121" s="1078">
        <v>0</v>
      </c>
      <c r="N121" s="1078">
        <v>0</v>
      </c>
      <c r="O121" s="1078">
        <v>0</v>
      </c>
      <c r="P121" s="1078">
        <v>0</v>
      </c>
      <c r="Q121" s="1078">
        <v>0</v>
      </c>
      <c r="R121" s="1079">
        <v>0</v>
      </c>
      <c r="S121" s="1084">
        <v>0</v>
      </c>
    </row>
    <row r="122" spans="1:31" x14ac:dyDescent="0.35">
      <c r="A122" s="1081" t="s">
        <v>1205</v>
      </c>
      <c r="B122" s="1077">
        <v>0</v>
      </c>
      <c r="C122" s="1082">
        <v>0</v>
      </c>
      <c r="D122" s="1078">
        <v>0</v>
      </c>
      <c r="E122" s="1083">
        <v>0</v>
      </c>
      <c r="F122" s="1077">
        <v>0</v>
      </c>
      <c r="G122" s="1078">
        <v>0</v>
      </c>
      <c r="H122" s="1078">
        <v>0</v>
      </c>
      <c r="I122" s="1078">
        <v>0</v>
      </c>
      <c r="J122" s="1078">
        <v>0</v>
      </c>
      <c r="K122" s="1078">
        <v>0</v>
      </c>
      <c r="L122" s="1078">
        <v>0</v>
      </c>
      <c r="M122" s="1078">
        <v>0</v>
      </c>
      <c r="N122" s="1078">
        <v>0</v>
      </c>
      <c r="O122" s="1078">
        <v>0</v>
      </c>
      <c r="P122" s="1078">
        <v>0</v>
      </c>
      <c r="Q122" s="1078">
        <v>0</v>
      </c>
      <c r="R122" s="1079">
        <v>0</v>
      </c>
      <c r="S122" s="1084">
        <v>0</v>
      </c>
    </row>
    <row r="123" spans="1:31" x14ac:dyDescent="0.35">
      <c r="A123" s="1081" t="s">
        <v>1206</v>
      </c>
      <c r="B123" s="1077">
        <v>0</v>
      </c>
      <c r="C123" s="1082">
        <v>0</v>
      </c>
      <c r="D123" s="1078">
        <v>0</v>
      </c>
      <c r="E123" s="1083">
        <v>0</v>
      </c>
      <c r="F123" s="1077">
        <v>0</v>
      </c>
      <c r="G123" s="1078">
        <v>0</v>
      </c>
      <c r="H123" s="1078">
        <v>0</v>
      </c>
      <c r="I123" s="1078">
        <v>0</v>
      </c>
      <c r="J123" s="1078">
        <v>0</v>
      </c>
      <c r="K123" s="1078">
        <v>0</v>
      </c>
      <c r="L123" s="1078">
        <v>0</v>
      </c>
      <c r="M123" s="1078">
        <v>0</v>
      </c>
      <c r="N123" s="1078">
        <v>0</v>
      </c>
      <c r="O123" s="1078">
        <v>0</v>
      </c>
      <c r="P123" s="1078">
        <v>0</v>
      </c>
      <c r="Q123" s="1078">
        <v>0</v>
      </c>
      <c r="R123" s="1079">
        <v>0</v>
      </c>
      <c r="S123" s="1084">
        <v>0</v>
      </c>
    </row>
    <row r="124" spans="1:31" x14ac:dyDescent="0.35">
      <c r="A124" s="1081" t="s">
        <v>1207</v>
      </c>
      <c r="B124" s="1077">
        <v>0</v>
      </c>
      <c r="C124" s="1082">
        <v>0</v>
      </c>
      <c r="D124" s="1078">
        <v>0</v>
      </c>
      <c r="E124" s="1083">
        <v>0</v>
      </c>
      <c r="F124" s="1077">
        <v>0</v>
      </c>
      <c r="G124" s="1078">
        <v>0</v>
      </c>
      <c r="H124" s="1078">
        <v>0</v>
      </c>
      <c r="I124" s="1078">
        <v>0</v>
      </c>
      <c r="J124" s="1078">
        <v>0</v>
      </c>
      <c r="K124" s="1078">
        <v>0</v>
      </c>
      <c r="L124" s="1078">
        <v>0</v>
      </c>
      <c r="M124" s="1078">
        <v>0</v>
      </c>
      <c r="N124" s="1078">
        <v>0</v>
      </c>
      <c r="O124" s="1078">
        <v>0</v>
      </c>
      <c r="P124" s="1078">
        <v>0</v>
      </c>
      <c r="Q124" s="1078">
        <v>0</v>
      </c>
      <c r="R124" s="1079">
        <v>0</v>
      </c>
      <c r="S124" s="1084">
        <v>0</v>
      </c>
    </row>
    <row r="125" spans="1:31" x14ac:dyDescent="0.35">
      <c r="A125" s="1081" t="s">
        <v>1208</v>
      </c>
      <c r="B125" s="1077">
        <v>0</v>
      </c>
      <c r="C125" s="1082">
        <v>0</v>
      </c>
      <c r="D125" s="1078">
        <v>0</v>
      </c>
      <c r="E125" s="1083">
        <v>0</v>
      </c>
      <c r="F125" s="1077">
        <v>0</v>
      </c>
      <c r="G125" s="1078">
        <v>0</v>
      </c>
      <c r="H125" s="1078">
        <v>0</v>
      </c>
      <c r="I125" s="1078">
        <v>0</v>
      </c>
      <c r="J125" s="1078">
        <v>0</v>
      </c>
      <c r="K125" s="1078">
        <v>0</v>
      </c>
      <c r="L125" s="1078">
        <v>0</v>
      </c>
      <c r="M125" s="1078">
        <v>0</v>
      </c>
      <c r="N125" s="1078">
        <v>0</v>
      </c>
      <c r="O125" s="1078">
        <v>0</v>
      </c>
      <c r="P125" s="1078">
        <v>0</v>
      </c>
      <c r="Q125" s="1078">
        <v>0</v>
      </c>
      <c r="R125" s="1079">
        <v>0</v>
      </c>
      <c r="S125" s="1084">
        <v>0</v>
      </c>
    </row>
    <row r="126" spans="1:31" x14ac:dyDescent="0.35">
      <c r="A126" s="1081" t="s">
        <v>1209</v>
      </c>
      <c r="B126" s="1077">
        <v>0</v>
      </c>
      <c r="C126" s="1082">
        <v>0</v>
      </c>
      <c r="D126" s="1078">
        <v>0</v>
      </c>
      <c r="E126" s="1083">
        <v>0</v>
      </c>
      <c r="F126" s="1077">
        <v>0</v>
      </c>
      <c r="G126" s="1078">
        <v>0</v>
      </c>
      <c r="H126" s="1078">
        <v>0</v>
      </c>
      <c r="I126" s="1078">
        <v>0</v>
      </c>
      <c r="J126" s="1078">
        <v>0</v>
      </c>
      <c r="K126" s="1078">
        <v>0</v>
      </c>
      <c r="L126" s="1078">
        <v>0</v>
      </c>
      <c r="M126" s="1078">
        <v>0</v>
      </c>
      <c r="N126" s="1078">
        <v>0</v>
      </c>
      <c r="O126" s="1078">
        <v>0</v>
      </c>
      <c r="P126" s="1078">
        <v>0</v>
      </c>
      <c r="Q126" s="1078">
        <v>0</v>
      </c>
      <c r="R126" s="1079">
        <v>0</v>
      </c>
      <c r="S126" s="1084">
        <v>0</v>
      </c>
    </row>
    <row r="127" spans="1:31" x14ac:dyDescent="0.35">
      <c r="A127" s="1081" t="s">
        <v>1210</v>
      </c>
      <c r="B127" s="1077">
        <v>0</v>
      </c>
      <c r="C127" s="1082">
        <v>0</v>
      </c>
      <c r="D127" s="1078">
        <v>0</v>
      </c>
      <c r="E127" s="1083">
        <v>0</v>
      </c>
      <c r="F127" s="1077">
        <v>0</v>
      </c>
      <c r="G127" s="1078">
        <v>0</v>
      </c>
      <c r="H127" s="1078">
        <v>0</v>
      </c>
      <c r="I127" s="1078">
        <v>0</v>
      </c>
      <c r="J127" s="1078">
        <v>0</v>
      </c>
      <c r="K127" s="1078">
        <v>0</v>
      </c>
      <c r="L127" s="1078">
        <v>0</v>
      </c>
      <c r="M127" s="1078">
        <v>0</v>
      </c>
      <c r="N127" s="1078">
        <v>0</v>
      </c>
      <c r="O127" s="1078">
        <v>0</v>
      </c>
      <c r="P127" s="1078">
        <v>0</v>
      </c>
      <c r="Q127" s="1078">
        <v>0</v>
      </c>
      <c r="R127" s="1079">
        <v>0</v>
      </c>
      <c r="S127" s="1084">
        <v>0</v>
      </c>
    </row>
    <row r="128" spans="1:31" x14ac:dyDescent="0.35">
      <c r="A128" s="1081" t="s">
        <v>1211</v>
      </c>
      <c r="B128" s="1077">
        <v>0</v>
      </c>
      <c r="C128" s="1082">
        <v>0</v>
      </c>
      <c r="D128" s="1078">
        <v>0</v>
      </c>
      <c r="E128" s="1083">
        <v>0</v>
      </c>
      <c r="F128" s="1077">
        <v>0</v>
      </c>
      <c r="G128" s="1078">
        <v>0</v>
      </c>
      <c r="H128" s="1078">
        <v>0</v>
      </c>
      <c r="I128" s="1078">
        <v>0</v>
      </c>
      <c r="J128" s="1078">
        <v>0</v>
      </c>
      <c r="K128" s="1078">
        <v>0</v>
      </c>
      <c r="L128" s="1078">
        <v>0</v>
      </c>
      <c r="M128" s="1078">
        <v>0</v>
      </c>
      <c r="N128" s="1078">
        <v>0</v>
      </c>
      <c r="O128" s="1078">
        <v>0</v>
      </c>
      <c r="P128" s="1078">
        <v>0</v>
      </c>
      <c r="Q128" s="1078">
        <v>0</v>
      </c>
      <c r="R128" s="1079">
        <v>0</v>
      </c>
      <c r="S128" s="1084">
        <v>0</v>
      </c>
    </row>
    <row r="129" spans="1:19" x14ac:dyDescent="0.35">
      <c r="A129" s="1081" t="s">
        <v>365</v>
      </c>
      <c r="B129" s="1077">
        <v>0</v>
      </c>
      <c r="C129" s="1082">
        <v>0</v>
      </c>
      <c r="D129" s="1078">
        <v>12</v>
      </c>
      <c r="E129" s="1083">
        <v>12</v>
      </c>
      <c r="F129" s="1077">
        <v>0</v>
      </c>
      <c r="G129" s="1078">
        <v>0</v>
      </c>
      <c r="H129" s="1078">
        <v>87</v>
      </c>
      <c r="I129" s="1078">
        <v>0</v>
      </c>
      <c r="J129" s="1078">
        <v>27</v>
      </c>
      <c r="K129" s="1078">
        <v>0</v>
      </c>
      <c r="L129" s="1078">
        <v>0</v>
      </c>
      <c r="M129" s="1078">
        <v>15</v>
      </c>
      <c r="N129" s="1078">
        <v>0</v>
      </c>
      <c r="O129" s="1078">
        <v>0</v>
      </c>
      <c r="P129" s="1078">
        <v>0</v>
      </c>
      <c r="Q129" s="1078">
        <v>1</v>
      </c>
      <c r="R129" s="1079">
        <v>130</v>
      </c>
      <c r="S129" s="1084">
        <v>142</v>
      </c>
    </row>
    <row r="130" spans="1:19" x14ac:dyDescent="0.35">
      <c r="A130" s="1081" t="s">
        <v>353</v>
      </c>
      <c r="B130" s="1077">
        <v>0</v>
      </c>
      <c r="C130" s="1082">
        <v>0</v>
      </c>
      <c r="D130" s="1078">
        <v>0</v>
      </c>
      <c r="E130" s="1083">
        <v>0</v>
      </c>
      <c r="F130" s="1077">
        <v>0</v>
      </c>
      <c r="G130" s="1078">
        <v>0</v>
      </c>
      <c r="H130" s="1078">
        <v>0</v>
      </c>
      <c r="I130" s="1078">
        <v>0</v>
      </c>
      <c r="J130" s="1078">
        <v>0</v>
      </c>
      <c r="K130" s="1078">
        <v>0</v>
      </c>
      <c r="L130" s="1078">
        <v>0</v>
      </c>
      <c r="M130" s="1078">
        <v>64</v>
      </c>
      <c r="N130" s="1078">
        <v>0</v>
      </c>
      <c r="O130" s="1078">
        <v>0</v>
      </c>
      <c r="P130" s="1078">
        <v>0</v>
      </c>
      <c r="Q130" s="1078">
        <v>0</v>
      </c>
      <c r="R130" s="1079">
        <v>64</v>
      </c>
      <c r="S130" s="1084">
        <v>64</v>
      </c>
    </row>
    <row r="131" spans="1:19" x14ac:dyDescent="0.35">
      <c r="A131" s="1081" t="s">
        <v>1212</v>
      </c>
      <c r="B131" s="1077">
        <v>0</v>
      </c>
      <c r="C131" s="1082">
        <v>0</v>
      </c>
      <c r="D131" s="1078">
        <v>0</v>
      </c>
      <c r="E131" s="1083">
        <v>0</v>
      </c>
      <c r="F131" s="1077">
        <v>0</v>
      </c>
      <c r="G131" s="1078">
        <v>0</v>
      </c>
      <c r="H131" s="1078">
        <v>0</v>
      </c>
      <c r="I131" s="1078">
        <v>0</v>
      </c>
      <c r="J131" s="1078">
        <v>0</v>
      </c>
      <c r="K131" s="1078">
        <v>44</v>
      </c>
      <c r="L131" s="1078">
        <v>61</v>
      </c>
      <c r="M131" s="1078">
        <v>174</v>
      </c>
      <c r="N131" s="1078">
        <v>0</v>
      </c>
      <c r="O131" s="1078">
        <v>0</v>
      </c>
      <c r="P131" s="1078">
        <v>0</v>
      </c>
      <c r="Q131" s="1078">
        <v>0</v>
      </c>
      <c r="R131" s="1079">
        <v>279</v>
      </c>
      <c r="S131" s="1084">
        <v>279</v>
      </c>
    </row>
    <row r="132" spans="1:19" x14ac:dyDescent="0.35">
      <c r="A132" s="1081" t="s">
        <v>1213</v>
      </c>
      <c r="B132" s="1077">
        <v>0</v>
      </c>
      <c r="C132" s="1082">
        <v>0</v>
      </c>
      <c r="D132" s="1078">
        <v>0</v>
      </c>
      <c r="E132" s="1083">
        <v>0</v>
      </c>
      <c r="F132" s="1077">
        <v>0</v>
      </c>
      <c r="G132" s="1078">
        <v>0</v>
      </c>
      <c r="H132" s="1078">
        <v>0</v>
      </c>
      <c r="I132" s="1078">
        <v>0</v>
      </c>
      <c r="J132" s="1078">
        <v>0</v>
      </c>
      <c r="K132" s="1078">
        <v>0</v>
      </c>
      <c r="L132" s="1078">
        <v>0</v>
      </c>
      <c r="M132" s="1078">
        <v>0</v>
      </c>
      <c r="N132" s="1078">
        <v>0</v>
      </c>
      <c r="O132" s="1078">
        <v>0</v>
      </c>
      <c r="P132" s="1078">
        <v>0</v>
      </c>
      <c r="Q132" s="1078">
        <v>0</v>
      </c>
      <c r="R132" s="1079">
        <v>0</v>
      </c>
      <c r="S132" s="1084">
        <v>0</v>
      </c>
    </row>
    <row r="133" spans="1:19" x14ac:dyDescent="0.35">
      <c r="A133" s="1081" t="s">
        <v>1214</v>
      </c>
      <c r="B133" s="1077">
        <v>3948</v>
      </c>
      <c r="C133" s="1082">
        <v>12</v>
      </c>
      <c r="D133" s="1078">
        <v>234</v>
      </c>
      <c r="E133" s="1083">
        <v>4194</v>
      </c>
      <c r="F133" s="1077">
        <v>0</v>
      </c>
      <c r="G133" s="1078">
        <v>20</v>
      </c>
      <c r="H133" s="1078">
        <v>61</v>
      </c>
      <c r="I133" s="1078">
        <v>0</v>
      </c>
      <c r="J133" s="1078">
        <v>1</v>
      </c>
      <c r="K133" s="1078">
        <v>261</v>
      </c>
      <c r="L133" s="1078">
        <v>17</v>
      </c>
      <c r="M133" s="1078">
        <v>3607.98</v>
      </c>
      <c r="N133" s="1078">
        <v>28</v>
      </c>
      <c r="O133" s="1078">
        <v>0</v>
      </c>
      <c r="P133" s="1078">
        <v>0</v>
      </c>
      <c r="Q133" s="1078">
        <v>28.590000000000146</v>
      </c>
      <c r="R133" s="1079">
        <v>4024.57</v>
      </c>
      <c r="S133" s="1084">
        <v>8218.57</v>
      </c>
    </row>
    <row r="134" spans="1:19" x14ac:dyDescent="0.35">
      <c r="A134" s="1081" t="s">
        <v>1215</v>
      </c>
      <c r="B134" s="1077">
        <v>0</v>
      </c>
      <c r="C134" s="1082">
        <v>0</v>
      </c>
      <c r="D134" s="1078">
        <v>0</v>
      </c>
      <c r="E134" s="1083">
        <v>0</v>
      </c>
      <c r="F134" s="1077">
        <v>0</v>
      </c>
      <c r="G134" s="1078">
        <v>0</v>
      </c>
      <c r="H134" s="1078">
        <v>0</v>
      </c>
      <c r="I134" s="1078">
        <v>0</v>
      </c>
      <c r="J134" s="1078">
        <v>0</v>
      </c>
      <c r="K134" s="1078">
        <v>0</v>
      </c>
      <c r="L134" s="1078">
        <v>0</v>
      </c>
      <c r="M134" s="1078">
        <v>0</v>
      </c>
      <c r="N134" s="1078">
        <v>0</v>
      </c>
      <c r="O134" s="1078">
        <v>0</v>
      </c>
      <c r="P134" s="1078">
        <v>0</v>
      </c>
      <c r="Q134" s="1078">
        <v>0</v>
      </c>
      <c r="R134" s="1079">
        <v>0</v>
      </c>
      <c r="S134" s="1084">
        <v>0</v>
      </c>
    </row>
    <row r="135" spans="1:19" x14ac:dyDescent="0.35">
      <c r="A135" s="1081" t="s">
        <v>1216</v>
      </c>
      <c r="B135" s="1077">
        <v>69</v>
      </c>
      <c r="C135" s="1082">
        <v>0</v>
      </c>
      <c r="D135" s="1078">
        <v>12</v>
      </c>
      <c r="E135" s="1083">
        <v>81</v>
      </c>
      <c r="F135" s="1077">
        <v>0</v>
      </c>
      <c r="G135" s="1078">
        <v>0</v>
      </c>
      <c r="H135" s="1078">
        <v>0</v>
      </c>
      <c r="I135" s="1078">
        <v>0</v>
      </c>
      <c r="J135" s="1078">
        <v>0</v>
      </c>
      <c r="K135" s="1078">
        <v>820</v>
      </c>
      <c r="L135" s="1078">
        <v>125</v>
      </c>
      <c r="M135" s="1078">
        <v>1242.5</v>
      </c>
      <c r="N135" s="1078">
        <v>0</v>
      </c>
      <c r="O135" s="1078">
        <v>0</v>
      </c>
      <c r="P135" s="1078">
        <v>0</v>
      </c>
      <c r="Q135" s="1078">
        <v>0.5</v>
      </c>
      <c r="R135" s="1079">
        <v>2188</v>
      </c>
      <c r="S135" s="1084">
        <v>2269</v>
      </c>
    </row>
    <row r="136" spans="1:19" x14ac:dyDescent="0.35">
      <c r="A136" s="1081" t="s">
        <v>1217</v>
      </c>
      <c r="B136" s="1077">
        <v>0</v>
      </c>
      <c r="C136" s="1082">
        <v>0</v>
      </c>
      <c r="D136" s="1078">
        <v>0</v>
      </c>
      <c r="E136" s="1083">
        <v>0</v>
      </c>
      <c r="F136" s="1077">
        <v>0</v>
      </c>
      <c r="G136" s="1078">
        <v>0</v>
      </c>
      <c r="H136" s="1078">
        <v>0</v>
      </c>
      <c r="I136" s="1078">
        <v>0</v>
      </c>
      <c r="J136" s="1078">
        <v>0</v>
      </c>
      <c r="K136" s="1078">
        <v>0</v>
      </c>
      <c r="L136" s="1078">
        <v>0</v>
      </c>
      <c r="M136" s="1078">
        <v>0</v>
      </c>
      <c r="N136" s="1078">
        <v>0</v>
      </c>
      <c r="O136" s="1078">
        <v>0</v>
      </c>
      <c r="P136" s="1078">
        <v>0</v>
      </c>
      <c r="Q136" s="1078">
        <v>0</v>
      </c>
      <c r="R136" s="1079">
        <v>0</v>
      </c>
      <c r="S136" s="1084">
        <v>0</v>
      </c>
    </row>
    <row r="137" spans="1:19" x14ac:dyDescent="0.35">
      <c r="A137" s="1081" t="s">
        <v>1218</v>
      </c>
      <c r="B137" s="1077">
        <v>0</v>
      </c>
      <c r="C137" s="1082">
        <v>0</v>
      </c>
      <c r="D137" s="1078">
        <v>0</v>
      </c>
      <c r="E137" s="1083">
        <v>0</v>
      </c>
      <c r="F137" s="1077">
        <v>0</v>
      </c>
      <c r="G137" s="1078">
        <v>0</v>
      </c>
      <c r="H137" s="1078">
        <v>0</v>
      </c>
      <c r="I137" s="1078">
        <v>0</v>
      </c>
      <c r="J137" s="1078">
        <v>0</v>
      </c>
      <c r="K137" s="1078">
        <v>0</v>
      </c>
      <c r="L137" s="1078">
        <v>0</v>
      </c>
      <c r="M137" s="1078">
        <v>0</v>
      </c>
      <c r="N137" s="1078">
        <v>0</v>
      </c>
      <c r="O137" s="1078">
        <v>0</v>
      </c>
      <c r="P137" s="1078">
        <v>0</v>
      </c>
      <c r="Q137" s="1078">
        <v>0</v>
      </c>
      <c r="R137" s="1079">
        <v>0</v>
      </c>
      <c r="S137" s="1084">
        <v>0</v>
      </c>
    </row>
    <row r="138" spans="1:19" x14ac:dyDescent="0.35">
      <c r="A138" s="1081" t="s">
        <v>1219</v>
      </c>
      <c r="B138" s="1077">
        <v>0</v>
      </c>
      <c r="C138" s="1082">
        <v>0</v>
      </c>
      <c r="D138" s="1078">
        <v>0</v>
      </c>
      <c r="E138" s="1083">
        <v>0</v>
      </c>
      <c r="F138" s="1077">
        <v>0</v>
      </c>
      <c r="G138" s="1078">
        <v>0</v>
      </c>
      <c r="H138" s="1078">
        <v>0</v>
      </c>
      <c r="I138" s="1078">
        <v>0</v>
      </c>
      <c r="J138" s="1078">
        <v>0</v>
      </c>
      <c r="K138" s="1078">
        <v>0</v>
      </c>
      <c r="L138" s="1078">
        <v>0</v>
      </c>
      <c r="M138" s="1078">
        <v>0</v>
      </c>
      <c r="N138" s="1078">
        <v>0</v>
      </c>
      <c r="O138" s="1078">
        <v>0</v>
      </c>
      <c r="P138" s="1078">
        <v>0</v>
      </c>
      <c r="Q138" s="1078">
        <v>0</v>
      </c>
      <c r="R138" s="1079">
        <v>0</v>
      </c>
      <c r="S138" s="1084">
        <v>0</v>
      </c>
    </row>
    <row r="139" spans="1:19" x14ac:dyDescent="0.35">
      <c r="A139" s="1081" t="s">
        <v>1220</v>
      </c>
      <c r="B139" s="1077">
        <v>0</v>
      </c>
      <c r="C139" s="1082">
        <v>0</v>
      </c>
      <c r="D139" s="1078">
        <v>0</v>
      </c>
      <c r="E139" s="1083">
        <v>0</v>
      </c>
      <c r="F139" s="1077">
        <v>0</v>
      </c>
      <c r="G139" s="1078">
        <v>0</v>
      </c>
      <c r="H139" s="1078">
        <v>0</v>
      </c>
      <c r="I139" s="1078">
        <v>0</v>
      </c>
      <c r="J139" s="1078">
        <v>0</v>
      </c>
      <c r="K139" s="1078">
        <v>0</v>
      </c>
      <c r="L139" s="1078">
        <v>0</v>
      </c>
      <c r="M139" s="1078">
        <v>0</v>
      </c>
      <c r="N139" s="1078">
        <v>0</v>
      </c>
      <c r="O139" s="1078">
        <v>0</v>
      </c>
      <c r="P139" s="1078">
        <v>0</v>
      </c>
      <c r="Q139" s="1078">
        <v>0</v>
      </c>
      <c r="R139" s="1079">
        <v>0</v>
      </c>
      <c r="S139" s="1084">
        <v>0</v>
      </c>
    </row>
    <row r="140" spans="1:19" x14ac:dyDescent="0.35">
      <c r="A140" s="1081" t="s">
        <v>1221</v>
      </c>
      <c r="B140" s="1077">
        <v>0</v>
      </c>
      <c r="C140" s="1082">
        <v>0</v>
      </c>
      <c r="D140" s="1078">
        <v>0</v>
      </c>
      <c r="E140" s="1083">
        <v>0</v>
      </c>
      <c r="F140" s="1077">
        <v>0</v>
      </c>
      <c r="G140" s="1078">
        <v>0</v>
      </c>
      <c r="H140" s="1078">
        <v>0</v>
      </c>
      <c r="I140" s="1078">
        <v>0</v>
      </c>
      <c r="J140" s="1078">
        <v>0</v>
      </c>
      <c r="K140" s="1078">
        <v>0</v>
      </c>
      <c r="L140" s="1078">
        <v>0</v>
      </c>
      <c r="M140" s="1078">
        <v>0</v>
      </c>
      <c r="N140" s="1078">
        <v>0</v>
      </c>
      <c r="O140" s="1078">
        <v>0</v>
      </c>
      <c r="P140" s="1078">
        <v>0</v>
      </c>
      <c r="Q140" s="1078">
        <v>0</v>
      </c>
      <c r="R140" s="1079">
        <v>0</v>
      </c>
      <c r="S140" s="1084">
        <v>0</v>
      </c>
    </row>
    <row r="141" spans="1:19" x14ac:dyDescent="0.35">
      <c r="A141" s="1081" t="s">
        <v>1222</v>
      </c>
      <c r="B141" s="1077">
        <v>0</v>
      </c>
      <c r="C141" s="1082">
        <v>0</v>
      </c>
      <c r="D141" s="1078">
        <v>0</v>
      </c>
      <c r="E141" s="1083">
        <v>0</v>
      </c>
      <c r="F141" s="1077">
        <v>0</v>
      </c>
      <c r="G141" s="1078">
        <v>0</v>
      </c>
      <c r="H141" s="1078">
        <v>0</v>
      </c>
      <c r="I141" s="1078">
        <v>0</v>
      </c>
      <c r="J141" s="1078">
        <v>0</v>
      </c>
      <c r="K141" s="1078">
        <v>0</v>
      </c>
      <c r="L141" s="1078">
        <v>0</v>
      </c>
      <c r="M141" s="1078">
        <v>0</v>
      </c>
      <c r="N141" s="1078">
        <v>0</v>
      </c>
      <c r="O141" s="1078">
        <v>0</v>
      </c>
      <c r="P141" s="1078">
        <v>0</v>
      </c>
      <c r="Q141" s="1078">
        <v>0</v>
      </c>
      <c r="R141" s="1079">
        <v>0</v>
      </c>
      <c r="S141" s="1084">
        <v>0</v>
      </c>
    </row>
    <row r="142" spans="1:19" x14ac:dyDescent="0.35">
      <c r="A142" s="1081" t="s">
        <v>338</v>
      </c>
      <c r="B142" s="1077">
        <v>0</v>
      </c>
      <c r="C142" s="1082">
        <v>0</v>
      </c>
      <c r="D142" s="1078">
        <v>0</v>
      </c>
      <c r="E142" s="1083">
        <v>0</v>
      </c>
      <c r="F142" s="1077">
        <v>0</v>
      </c>
      <c r="G142" s="1078">
        <v>0</v>
      </c>
      <c r="H142" s="1078">
        <v>0</v>
      </c>
      <c r="I142" s="1078">
        <v>0</v>
      </c>
      <c r="J142" s="1078">
        <v>0</v>
      </c>
      <c r="K142" s="1078">
        <v>0</v>
      </c>
      <c r="L142" s="1078">
        <v>0</v>
      </c>
      <c r="M142" s="1078">
        <v>0</v>
      </c>
      <c r="N142" s="1078">
        <v>0</v>
      </c>
      <c r="O142" s="1078">
        <v>0</v>
      </c>
      <c r="P142" s="1078">
        <v>0</v>
      </c>
      <c r="Q142" s="1078">
        <v>0</v>
      </c>
      <c r="R142" s="1079">
        <v>0</v>
      </c>
      <c r="S142" s="1084">
        <v>0</v>
      </c>
    </row>
    <row r="143" spans="1:19" x14ac:dyDescent="0.35">
      <c r="A143" s="1081" t="s">
        <v>1223</v>
      </c>
      <c r="B143" s="1077">
        <v>0</v>
      </c>
      <c r="C143" s="1082">
        <v>0</v>
      </c>
      <c r="D143" s="1078">
        <v>0</v>
      </c>
      <c r="E143" s="1083">
        <v>0</v>
      </c>
      <c r="F143" s="1077">
        <v>0</v>
      </c>
      <c r="G143" s="1078">
        <v>0</v>
      </c>
      <c r="H143" s="1078">
        <v>0</v>
      </c>
      <c r="I143" s="1078">
        <v>0</v>
      </c>
      <c r="J143" s="1078">
        <v>0</v>
      </c>
      <c r="K143" s="1078">
        <v>0</v>
      </c>
      <c r="L143" s="1078">
        <v>0</v>
      </c>
      <c r="M143" s="1078">
        <v>0</v>
      </c>
      <c r="N143" s="1078">
        <v>0</v>
      </c>
      <c r="O143" s="1078">
        <v>0</v>
      </c>
      <c r="P143" s="1078">
        <v>0</v>
      </c>
      <c r="Q143" s="1078">
        <v>0</v>
      </c>
      <c r="R143" s="1079">
        <v>0</v>
      </c>
      <c r="S143" s="1084">
        <v>0</v>
      </c>
    </row>
    <row r="144" spans="1:19" x14ac:dyDescent="0.35">
      <c r="A144" s="1081" t="s">
        <v>354</v>
      </c>
      <c r="B144" s="1077">
        <v>0</v>
      </c>
      <c r="C144" s="1082">
        <v>0</v>
      </c>
      <c r="D144" s="1078">
        <v>35</v>
      </c>
      <c r="E144" s="1083">
        <v>35</v>
      </c>
      <c r="F144" s="1077">
        <v>0</v>
      </c>
      <c r="G144" s="1078">
        <v>0</v>
      </c>
      <c r="H144" s="1078">
        <v>19</v>
      </c>
      <c r="I144" s="1078">
        <v>0</v>
      </c>
      <c r="J144" s="1078">
        <v>61</v>
      </c>
      <c r="K144" s="1078">
        <v>0</v>
      </c>
      <c r="L144" s="1078">
        <v>0</v>
      </c>
      <c r="M144" s="1078">
        <v>37</v>
      </c>
      <c r="N144" s="1078">
        <v>0</v>
      </c>
      <c r="O144" s="1078">
        <v>5</v>
      </c>
      <c r="P144" s="1078">
        <v>0</v>
      </c>
      <c r="Q144" s="1078">
        <v>194</v>
      </c>
      <c r="R144" s="1079">
        <v>316</v>
      </c>
      <c r="S144" s="1084">
        <v>351</v>
      </c>
    </row>
    <row r="145" spans="1:19" x14ac:dyDescent="0.35">
      <c r="A145" s="1081" t="s">
        <v>342</v>
      </c>
      <c r="B145" s="1077">
        <v>0</v>
      </c>
      <c r="C145" s="1082">
        <v>0</v>
      </c>
      <c r="D145" s="1078">
        <v>0</v>
      </c>
      <c r="E145" s="1083">
        <v>0</v>
      </c>
      <c r="F145" s="1077">
        <v>0</v>
      </c>
      <c r="G145" s="1078">
        <v>0</v>
      </c>
      <c r="H145" s="1078">
        <v>0</v>
      </c>
      <c r="I145" s="1078">
        <v>0</v>
      </c>
      <c r="J145" s="1078">
        <v>0</v>
      </c>
      <c r="K145" s="1078">
        <v>0</v>
      </c>
      <c r="L145" s="1078">
        <v>0</v>
      </c>
      <c r="M145" s="1078">
        <v>0</v>
      </c>
      <c r="N145" s="1078">
        <v>0</v>
      </c>
      <c r="O145" s="1078">
        <v>0</v>
      </c>
      <c r="P145" s="1078">
        <v>0</v>
      </c>
      <c r="Q145" s="1078">
        <v>0</v>
      </c>
      <c r="R145" s="1079">
        <v>0</v>
      </c>
      <c r="S145" s="1084">
        <v>0</v>
      </c>
    </row>
    <row r="146" spans="1:19" x14ac:dyDescent="0.35">
      <c r="A146" s="1081" t="s">
        <v>1224</v>
      </c>
      <c r="B146" s="1077">
        <v>0</v>
      </c>
      <c r="C146" s="1082">
        <v>0</v>
      </c>
      <c r="D146" s="1078">
        <v>0</v>
      </c>
      <c r="E146" s="1083">
        <v>0</v>
      </c>
      <c r="F146" s="1077">
        <v>0</v>
      </c>
      <c r="G146" s="1078">
        <v>0</v>
      </c>
      <c r="H146" s="1078">
        <v>0</v>
      </c>
      <c r="I146" s="1078">
        <v>0</v>
      </c>
      <c r="J146" s="1078">
        <v>0</v>
      </c>
      <c r="K146" s="1078">
        <v>0</v>
      </c>
      <c r="L146" s="1078">
        <v>0</v>
      </c>
      <c r="M146" s="1078">
        <v>0</v>
      </c>
      <c r="N146" s="1078">
        <v>0</v>
      </c>
      <c r="O146" s="1078">
        <v>0</v>
      </c>
      <c r="P146" s="1078">
        <v>0</v>
      </c>
      <c r="Q146" s="1078">
        <v>0</v>
      </c>
      <c r="R146" s="1079">
        <v>0</v>
      </c>
      <c r="S146" s="1084">
        <v>0</v>
      </c>
    </row>
    <row r="147" spans="1:19" x14ac:dyDescent="0.35">
      <c r="A147" s="1081" t="s">
        <v>355</v>
      </c>
      <c r="B147" s="1077">
        <v>0</v>
      </c>
      <c r="C147" s="1082">
        <v>0</v>
      </c>
      <c r="D147" s="1078">
        <v>515.22</v>
      </c>
      <c r="E147" s="1083">
        <v>515.22</v>
      </c>
      <c r="F147" s="1077">
        <v>0</v>
      </c>
      <c r="G147" s="1078">
        <v>24</v>
      </c>
      <c r="H147" s="1078">
        <v>0</v>
      </c>
      <c r="I147" s="1078">
        <v>0</v>
      </c>
      <c r="J147" s="1078">
        <v>66</v>
      </c>
      <c r="K147" s="1078">
        <v>0</v>
      </c>
      <c r="L147" s="1078">
        <v>0</v>
      </c>
      <c r="M147" s="1078">
        <v>854</v>
      </c>
      <c r="N147" s="1078">
        <v>184.37</v>
      </c>
      <c r="O147" s="1078">
        <v>78</v>
      </c>
      <c r="P147" s="1078">
        <v>0</v>
      </c>
      <c r="Q147" s="1078">
        <v>37.630000000000109</v>
      </c>
      <c r="R147" s="1079">
        <v>1244</v>
      </c>
      <c r="S147" s="1084">
        <v>1759.22</v>
      </c>
    </row>
    <row r="148" spans="1:19" x14ac:dyDescent="0.35">
      <c r="A148" s="1081" t="s">
        <v>358</v>
      </c>
      <c r="B148" s="1077">
        <v>0</v>
      </c>
      <c r="C148" s="1082">
        <v>0</v>
      </c>
      <c r="D148" s="1078">
        <v>32</v>
      </c>
      <c r="E148" s="1083">
        <v>32</v>
      </c>
      <c r="F148" s="1077">
        <v>0</v>
      </c>
      <c r="G148" s="1078">
        <v>0</v>
      </c>
      <c r="H148" s="1078">
        <v>0</v>
      </c>
      <c r="I148" s="1078">
        <v>0</v>
      </c>
      <c r="J148" s="1078">
        <v>0</v>
      </c>
      <c r="K148" s="1078">
        <v>109</v>
      </c>
      <c r="L148" s="1078">
        <v>0</v>
      </c>
      <c r="M148" s="1078">
        <v>0</v>
      </c>
      <c r="N148" s="1078">
        <v>0</v>
      </c>
      <c r="O148" s="1078">
        <v>0</v>
      </c>
      <c r="P148" s="1078">
        <v>0</v>
      </c>
      <c r="Q148" s="1078">
        <v>0</v>
      </c>
      <c r="R148" s="1079">
        <v>109</v>
      </c>
      <c r="S148" s="1084">
        <v>141</v>
      </c>
    </row>
    <row r="149" spans="1:19" x14ac:dyDescent="0.35">
      <c r="A149" s="1081" t="s">
        <v>1225</v>
      </c>
      <c r="B149" s="1077">
        <v>0</v>
      </c>
      <c r="C149" s="1082">
        <v>0</v>
      </c>
      <c r="D149" s="1078">
        <v>0</v>
      </c>
      <c r="E149" s="1083">
        <v>0</v>
      </c>
      <c r="F149" s="1077">
        <v>0</v>
      </c>
      <c r="G149" s="1078">
        <v>0</v>
      </c>
      <c r="H149" s="1078">
        <v>0</v>
      </c>
      <c r="I149" s="1078">
        <v>0</v>
      </c>
      <c r="J149" s="1078">
        <v>0</v>
      </c>
      <c r="K149" s="1078">
        <v>0</v>
      </c>
      <c r="L149" s="1078">
        <v>0</v>
      </c>
      <c r="M149" s="1078">
        <v>0</v>
      </c>
      <c r="N149" s="1078">
        <v>0</v>
      </c>
      <c r="O149" s="1078">
        <v>0</v>
      </c>
      <c r="P149" s="1078">
        <v>0</v>
      </c>
      <c r="Q149" s="1078">
        <v>0</v>
      </c>
      <c r="R149" s="1079">
        <v>0</v>
      </c>
      <c r="S149" s="1084">
        <v>0</v>
      </c>
    </row>
    <row r="150" spans="1:19" x14ac:dyDescent="0.35">
      <c r="A150" s="1081" t="s">
        <v>1226</v>
      </c>
      <c r="B150" s="1077">
        <v>0</v>
      </c>
      <c r="C150" s="1082">
        <v>0</v>
      </c>
      <c r="D150" s="1078">
        <v>0</v>
      </c>
      <c r="E150" s="1083">
        <v>0</v>
      </c>
      <c r="F150" s="1077">
        <v>0</v>
      </c>
      <c r="G150" s="1078">
        <v>0</v>
      </c>
      <c r="H150" s="1078">
        <v>0</v>
      </c>
      <c r="I150" s="1078">
        <v>0</v>
      </c>
      <c r="J150" s="1078">
        <v>0</v>
      </c>
      <c r="K150" s="1078">
        <v>0</v>
      </c>
      <c r="L150" s="1078">
        <v>0</v>
      </c>
      <c r="M150" s="1078">
        <v>0</v>
      </c>
      <c r="N150" s="1078">
        <v>0</v>
      </c>
      <c r="O150" s="1078">
        <v>0</v>
      </c>
      <c r="P150" s="1078">
        <v>0</v>
      </c>
      <c r="Q150" s="1078">
        <v>0</v>
      </c>
      <c r="R150" s="1079">
        <v>0</v>
      </c>
      <c r="S150" s="1084">
        <v>0</v>
      </c>
    </row>
    <row r="151" spans="1:19" x14ac:dyDescent="0.35">
      <c r="A151" s="1081" t="s">
        <v>1227</v>
      </c>
      <c r="B151" s="1077">
        <v>0</v>
      </c>
      <c r="C151" s="1082">
        <v>0</v>
      </c>
      <c r="D151" s="1078">
        <v>0</v>
      </c>
      <c r="E151" s="1083">
        <v>0</v>
      </c>
      <c r="F151" s="1077">
        <v>0</v>
      </c>
      <c r="G151" s="1078">
        <v>0</v>
      </c>
      <c r="H151" s="1078">
        <v>0</v>
      </c>
      <c r="I151" s="1078">
        <v>0</v>
      </c>
      <c r="J151" s="1078">
        <v>0</v>
      </c>
      <c r="K151" s="1078">
        <v>0</v>
      </c>
      <c r="L151" s="1078">
        <v>0</v>
      </c>
      <c r="M151" s="1078">
        <v>0</v>
      </c>
      <c r="N151" s="1078">
        <v>0</v>
      </c>
      <c r="O151" s="1078">
        <v>0</v>
      </c>
      <c r="P151" s="1078">
        <v>0</v>
      </c>
      <c r="Q151" s="1078">
        <v>0</v>
      </c>
      <c r="R151" s="1079">
        <v>0</v>
      </c>
      <c r="S151" s="1084">
        <v>0</v>
      </c>
    </row>
    <row r="152" spans="1:19" x14ac:dyDescent="0.35">
      <c r="A152" s="1081" t="s">
        <v>1228</v>
      </c>
      <c r="B152" s="1077">
        <v>0</v>
      </c>
      <c r="C152" s="1082">
        <v>0</v>
      </c>
      <c r="D152" s="1078">
        <v>0</v>
      </c>
      <c r="E152" s="1083">
        <v>0</v>
      </c>
      <c r="F152" s="1077">
        <v>0</v>
      </c>
      <c r="G152" s="1078">
        <v>0</v>
      </c>
      <c r="H152" s="1078">
        <v>0</v>
      </c>
      <c r="I152" s="1078">
        <v>0</v>
      </c>
      <c r="J152" s="1078">
        <v>0</v>
      </c>
      <c r="K152" s="1078">
        <v>0</v>
      </c>
      <c r="L152" s="1078">
        <v>0</v>
      </c>
      <c r="M152" s="1078">
        <v>0</v>
      </c>
      <c r="N152" s="1078">
        <v>0</v>
      </c>
      <c r="O152" s="1078">
        <v>0</v>
      </c>
      <c r="P152" s="1078">
        <v>0</v>
      </c>
      <c r="Q152" s="1078">
        <v>0</v>
      </c>
      <c r="R152" s="1079">
        <v>0</v>
      </c>
      <c r="S152" s="1084">
        <v>0</v>
      </c>
    </row>
    <row r="153" spans="1:19" x14ac:dyDescent="0.35">
      <c r="A153" s="1081" t="s">
        <v>531</v>
      </c>
      <c r="B153" s="1077">
        <v>0</v>
      </c>
      <c r="C153" s="1082">
        <v>0</v>
      </c>
      <c r="D153" s="1078">
        <v>0</v>
      </c>
      <c r="E153" s="1083">
        <v>0</v>
      </c>
      <c r="F153" s="1077">
        <v>0</v>
      </c>
      <c r="G153" s="1078">
        <v>0</v>
      </c>
      <c r="H153" s="1078">
        <v>0</v>
      </c>
      <c r="I153" s="1078">
        <v>0</v>
      </c>
      <c r="J153" s="1078">
        <v>0</v>
      </c>
      <c r="K153" s="1078">
        <v>0</v>
      </c>
      <c r="L153" s="1078">
        <v>0</v>
      </c>
      <c r="M153" s="1078">
        <v>0</v>
      </c>
      <c r="N153" s="1078">
        <v>0</v>
      </c>
      <c r="O153" s="1078">
        <v>0</v>
      </c>
      <c r="P153" s="1078">
        <v>0</v>
      </c>
      <c r="Q153" s="1078">
        <v>0</v>
      </c>
      <c r="R153" s="1079">
        <v>0</v>
      </c>
      <c r="S153" s="1084">
        <v>0</v>
      </c>
    </row>
    <row r="154" spans="1:19" x14ac:dyDescent="0.35">
      <c r="A154" s="1081" t="s">
        <v>1229</v>
      </c>
      <c r="B154" s="1077">
        <v>0</v>
      </c>
      <c r="C154" s="1082">
        <v>0</v>
      </c>
      <c r="D154" s="1078">
        <v>0</v>
      </c>
      <c r="E154" s="1083">
        <v>0</v>
      </c>
      <c r="F154" s="1077">
        <v>0</v>
      </c>
      <c r="G154" s="1078">
        <v>0</v>
      </c>
      <c r="H154" s="1078">
        <v>0</v>
      </c>
      <c r="I154" s="1078">
        <v>0</v>
      </c>
      <c r="J154" s="1078">
        <v>0</v>
      </c>
      <c r="K154" s="1078">
        <v>0</v>
      </c>
      <c r="L154" s="1078">
        <v>0</v>
      </c>
      <c r="M154" s="1078">
        <v>0</v>
      </c>
      <c r="N154" s="1078">
        <v>0</v>
      </c>
      <c r="O154" s="1078">
        <v>0</v>
      </c>
      <c r="P154" s="1078">
        <v>0</v>
      </c>
      <c r="Q154" s="1078">
        <v>0</v>
      </c>
      <c r="R154" s="1079">
        <v>0</v>
      </c>
      <c r="S154" s="1084">
        <v>0</v>
      </c>
    </row>
    <row r="155" spans="1:19" x14ac:dyDescent="0.35">
      <c r="A155" s="1081" t="s">
        <v>1230</v>
      </c>
      <c r="B155" s="1077">
        <v>0</v>
      </c>
      <c r="C155" s="1082">
        <v>0</v>
      </c>
      <c r="D155" s="1078">
        <v>0</v>
      </c>
      <c r="E155" s="1083">
        <v>0</v>
      </c>
      <c r="F155" s="1077">
        <v>0</v>
      </c>
      <c r="G155" s="1078">
        <v>0</v>
      </c>
      <c r="H155" s="1078">
        <v>0</v>
      </c>
      <c r="I155" s="1078">
        <v>0</v>
      </c>
      <c r="J155" s="1078">
        <v>0</v>
      </c>
      <c r="K155" s="1078">
        <v>0</v>
      </c>
      <c r="L155" s="1078">
        <v>0</v>
      </c>
      <c r="M155" s="1078">
        <v>0</v>
      </c>
      <c r="N155" s="1078">
        <v>0</v>
      </c>
      <c r="O155" s="1078">
        <v>0</v>
      </c>
      <c r="P155" s="1078">
        <v>0</v>
      </c>
      <c r="Q155" s="1078">
        <v>0</v>
      </c>
      <c r="R155" s="1079">
        <v>0</v>
      </c>
      <c r="S155" s="1084">
        <v>0</v>
      </c>
    </row>
    <row r="156" spans="1:19" x14ac:dyDescent="0.35">
      <c r="A156" s="1081" t="s">
        <v>1231</v>
      </c>
      <c r="B156" s="1077">
        <v>106</v>
      </c>
      <c r="C156" s="1082">
        <v>0</v>
      </c>
      <c r="D156" s="1078">
        <v>0</v>
      </c>
      <c r="E156" s="1083">
        <v>106</v>
      </c>
      <c r="F156" s="1077">
        <v>0</v>
      </c>
      <c r="G156" s="1078">
        <v>0</v>
      </c>
      <c r="H156" s="1078">
        <v>0</v>
      </c>
      <c r="I156" s="1078">
        <v>0</v>
      </c>
      <c r="J156" s="1078">
        <v>0</v>
      </c>
      <c r="K156" s="1078">
        <v>0</v>
      </c>
      <c r="L156" s="1078">
        <v>0</v>
      </c>
      <c r="M156" s="1078">
        <v>0</v>
      </c>
      <c r="N156" s="1078">
        <v>0</v>
      </c>
      <c r="O156" s="1078">
        <v>0</v>
      </c>
      <c r="P156" s="1078">
        <v>0</v>
      </c>
      <c r="Q156" s="1078">
        <v>0</v>
      </c>
      <c r="R156" s="1079">
        <v>0</v>
      </c>
      <c r="S156" s="1084">
        <v>106</v>
      </c>
    </row>
    <row r="157" spans="1:19" x14ac:dyDescent="0.35">
      <c r="A157" s="1081" t="s">
        <v>1232</v>
      </c>
      <c r="B157" s="1077">
        <v>85</v>
      </c>
      <c r="C157" s="1082">
        <v>0</v>
      </c>
      <c r="D157" s="1078">
        <v>0</v>
      </c>
      <c r="E157" s="1083">
        <v>85</v>
      </c>
      <c r="F157" s="1077">
        <v>0</v>
      </c>
      <c r="G157" s="1078">
        <v>0</v>
      </c>
      <c r="H157" s="1078">
        <v>0</v>
      </c>
      <c r="I157" s="1078">
        <v>0</v>
      </c>
      <c r="J157" s="1078">
        <v>0</v>
      </c>
      <c r="K157" s="1078">
        <v>0</v>
      </c>
      <c r="L157" s="1078">
        <v>0</v>
      </c>
      <c r="M157" s="1078">
        <v>0</v>
      </c>
      <c r="N157" s="1078">
        <v>0</v>
      </c>
      <c r="O157" s="1078">
        <v>0</v>
      </c>
      <c r="P157" s="1078">
        <v>0</v>
      </c>
      <c r="Q157" s="1078">
        <v>0</v>
      </c>
      <c r="R157" s="1079">
        <v>0</v>
      </c>
      <c r="S157" s="1084">
        <v>85</v>
      </c>
    </row>
    <row r="158" spans="1:19" x14ac:dyDescent="0.35">
      <c r="A158" s="1081" t="s">
        <v>1233</v>
      </c>
      <c r="B158" s="1077">
        <v>642</v>
      </c>
      <c r="C158" s="1082">
        <v>0</v>
      </c>
      <c r="D158" s="1078">
        <v>0</v>
      </c>
      <c r="E158" s="1083">
        <v>642</v>
      </c>
      <c r="F158" s="1077">
        <v>0</v>
      </c>
      <c r="G158" s="1078">
        <v>0</v>
      </c>
      <c r="H158" s="1078">
        <v>0</v>
      </c>
      <c r="I158" s="1078">
        <v>0</v>
      </c>
      <c r="J158" s="1078">
        <v>2</v>
      </c>
      <c r="K158" s="1078">
        <v>30</v>
      </c>
      <c r="L158" s="1078">
        <v>0</v>
      </c>
      <c r="M158" s="1078">
        <v>0</v>
      </c>
      <c r="N158" s="1078">
        <v>0</v>
      </c>
      <c r="O158" s="1078">
        <v>0</v>
      </c>
      <c r="P158" s="1078">
        <v>0</v>
      </c>
      <c r="Q158" s="1078">
        <v>0</v>
      </c>
      <c r="R158" s="1079">
        <v>32</v>
      </c>
      <c r="S158" s="1084">
        <v>674</v>
      </c>
    </row>
    <row r="159" spans="1:19" x14ac:dyDescent="0.35">
      <c r="A159" s="1081" t="s">
        <v>1234</v>
      </c>
      <c r="B159" s="1077">
        <v>0</v>
      </c>
      <c r="C159" s="1082">
        <v>0</v>
      </c>
      <c r="D159" s="1078">
        <v>0</v>
      </c>
      <c r="E159" s="1083">
        <v>0</v>
      </c>
      <c r="F159" s="1077">
        <v>0</v>
      </c>
      <c r="G159" s="1078">
        <v>0</v>
      </c>
      <c r="H159" s="1078">
        <v>0</v>
      </c>
      <c r="I159" s="1078">
        <v>0</v>
      </c>
      <c r="J159" s="1078">
        <v>0</v>
      </c>
      <c r="K159" s="1078">
        <v>0</v>
      </c>
      <c r="L159" s="1078">
        <v>0</v>
      </c>
      <c r="M159" s="1078">
        <v>0</v>
      </c>
      <c r="N159" s="1078">
        <v>0</v>
      </c>
      <c r="O159" s="1078">
        <v>0</v>
      </c>
      <c r="P159" s="1078">
        <v>0</v>
      </c>
      <c r="Q159" s="1078">
        <v>0</v>
      </c>
      <c r="R159" s="1079">
        <v>0</v>
      </c>
      <c r="S159" s="1084">
        <v>0</v>
      </c>
    </row>
    <row r="160" spans="1:19" x14ac:dyDescent="0.35">
      <c r="A160" s="1081" t="s">
        <v>1235</v>
      </c>
      <c r="B160" s="1077">
        <v>0</v>
      </c>
      <c r="C160" s="1082">
        <v>0</v>
      </c>
      <c r="D160" s="1078">
        <v>0</v>
      </c>
      <c r="E160" s="1083">
        <v>0</v>
      </c>
      <c r="F160" s="1077">
        <v>0</v>
      </c>
      <c r="G160" s="1078">
        <v>0</v>
      </c>
      <c r="H160" s="1078">
        <v>0</v>
      </c>
      <c r="I160" s="1078">
        <v>0</v>
      </c>
      <c r="J160" s="1078">
        <v>0</v>
      </c>
      <c r="K160" s="1078">
        <v>0</v>
      </c>
      <c r="L160" s="1078">
        <v>0</v>
      </c>
      <c r="M160" s="1078">
        <v>0</v>
      </c>
      <c r="N160" s="1078">
        <v>0</v>
      </c>
      <c r="O160" s="1078">
        <v>0</v>
      </c>
      <c r="P160" s="1078">
        <v>0</v>
      </c>
      <c r="Q160" s="1078">
        <v>0</v>
      </c>
      <c r="R160" s="1079">
        <v>0</v>
      </c>
      <c r="S160" s="1084">
        <v>0</v>
      </c>
    </row>
    <row r="161" spans="1:19" x14ac:dyDescent="0.35">
      <c r="A161" s="1081" t="s">
        <v>360</v>
      </c>
      <c r="B161" s="1077">
        <v>0</v>
      </c>
      <c r="C161" s="1082">
        <v>0</v>
      </c>
      <c r="D161" s="1078">
        <v>0</v>
      </c>
      <c r="E161" s="1083">
        <v>0</v>
      </c>
      <c r="F161" s="1077">
        <v>0</v>
      </c>
      <c r="G161" s="1078">
        <v>0</v>
      </c>
      <c r="H161" s="1078">
        <v>0</v>
      </c>
      <c r="I161" s="1078">
        <v>0</v>
      </c>
      <c r="J161" s="1078">
        <v>0</v>
      </c>
      <c r="K161" s="1078">
        <v>0</v>
      </c>
      <c r="L161" s="1078">
        <v>0</v>
      </c>
      <c r="M161" s="1078">
        <v>0</v>
      </c>
      <c r="N161" s="1078">
        <v>0</v>
      </c>
      <c r="O161" s="1078">
        <v>0</v>
      </c>
      <c r="P161" s="1078">
        <v>0</v>
      </c>
      <c r="Q161" s="1078">
        <v>0</v>
      </c>
      <c r="R161" s="1079">
        <v>0</v>
      </c>
      <c r="S161" s="1084">
        <v>0</v>
      </c>
    </row>
    <row r="162" spans="1:19" x14ac:dyDescent="0.35">
      <c r="A162" s="1081" t="s">
        <v>1236</v>
      </c>
      <c r="B162" s="1077">
        <v>0</v>
      </c>
      <c r="C162" s="1082">
        <v>0</v>
      </c>
      <c r="D162" s="1078">
        <v>0</v>
      </c>
      <c r="E162" s="1083">
        <v>0</v>
      </c>
      <c r="F162" s="1077">
        <v>0</v>
      </c>
      <c r="G162" s="1078">
        <v>0</v>
      </c>
      <c r="H162" s="1078">
        <v>0</v>
      </c>
      <c r="I162" s="1078">
        <v>0</v>
      </c>
      <c r="J162" s="1078">
        <v>0</v>
      </c>
      <c r="K162" s="1078">
        <v>889</v>
      </c>
      <c r="L162" s="1078">
        <v>35</v>
      </c>
      <c r="M162" s="1078">
        <v>0</v>
      </c>
      <c r="N162" s="1078">
        <v>0</v>
      </c>
      <c r="O162" s="1078">
        <v>0</v>
      </c>
      <c r="P162" s="1078">
        <v>0</v>
      </c>
      <c r="Q162" s="1078">
        <v>0</v>
      </c>
      <c r="R162" s="1079">
        <v>924</v>
      </c>
      <c r="S162" s="1084">
        <v>924</v>
      </c>
    </row>
    <row r="163" spans="1:19" x14ac:dyDescent="0.35">
      <c r="A163" s="1081" t="s">
        <v>1237</v>
      </c>
      <c r="B163" s="1077">
        <v>0</v>
      </c>
      <c r="C163" s="1082">
        <v>0</v>
      </c>
      <c r="D163" s="1078">
        <v>0</v>
      </c>
      <c r="E163" s="1083">
        <v>0</v>
      </c>
      <c r="F163" s="1077">
        <v>0</v>
      </c>
      <c r="G163" s="1078">
        <v>0</v>
      </c>
      <c r="H163" s="1078">
        <v>0</v>
      </c>
      <c r="I163" s="1078">
        <v>0</v>
      </c>
      <c r="J163" s="1078">
        <v>0</v>
      </c>
      <c r="K163" s="1078">
        <v>0</v>
      </c>
      <c r="L163" s="1078">
        <v>0</v>
      </c>
      <c r="M163" s="1078">
        <v>0</v>
      </c>
      <c r="N163" s="1078">
        <v>0</v>
      </c>
      <c r="O163" s="1078">
        <v>0</v>
      </c>
      <c r="P163" s="1078">
        <v>0</v>
      </c>
      <c r="Q163" s="1078">
        <v>0</v>
      </c>
      <c r="R163" s="1079">
        <v>0</v>
      </c>
      <c r="S163" s="1084">
        <v>0</v>
      </c>
    </row>
    <row r="164" spans="1:19" x14ac:dyDescent="0.35">
      <c r="A164" s="1081" t="s">
        <v>340</v>
      </c>
      <c r="B164" s="1077">
        <v>11359</v>
      </c>
      <c r="C164" s="1082">
        <v>92</v>
      </c>
      <c r="D164" s="1078">
        <v>0</v>
      </c>
      <c r="E164" s="1083">
        <v>11451</v>
      </c>
      <c r="F164" s="1077">
        <v>87.98</v>
      </c>
      <c r="G164" s="1078">
        <v>71</v>
      </c>
      <c r="H164" s="1078">
        <v>0</v>
      </c>
      <c r="I164" s="1078">
        <v>0</v>
      </c>
      <c r="J164" s="1078">
        <v>0</v>
      </c>
      <c r="K164" s="1078">
        <v>135</v>
      </c>
      <c r="L164" s="1078">
        <v>111</v>
      </c>
      <c r="M164" s="1078">
        <v>888</v>
      </c>
      <c r="N164" s="1078">
        <v>0</v>
      </c>
      <c r="O164" s="1078">
        <v>0</v>
      </c>
      <c r="P164" s="1078">
        <v>215.35</v>
      </c>
      <c r="Q164" s="1078">
        <v>15.759999999999991</v>
      </c>
      <c r="R164" s="1079">
        <v>1524.09</v>
      </c>
      <c r="S164" s="1084">
        <v>12975.09</v>
      </c>
    </row>
    <row r="165" spans="1:19" x14ac:dyDescent="0.35">
      <c r="A165" s="1081" t="s">
        <v>1238</v>
      </c>
      <c r="B165" s="1077">
        <v>0</v>
      </c>
      <c r="C165" s="1082">
        <v>0</v>
      </c>
      <c r="D165" s="1078">
        <v>0</v>
      </c>
      <c r="E165" s="1083">
        <v>0</v>
      </c>
      <c r="F165" s="1077">
        <v>0</v>
      </c>
      <c r="G165" s="1078">
        <v>0</v>
      </c>
      <c r="H165" s="1078">
        <v>0</v>
      </c>
      <c r="I165" s="1078">
        <v>0</v>
      </c>
      <c r="J165" s="1078">
        <v>0</v>
      </c>
      <c r="K165" s="1078">
        <v>0</v>
      </c>
      <c r="L165" s="1078">
        <v>0</v>
      </c>
      <c r="M165" s="1078">
        <v>0</v>
      </c>
      <c r="N165" s="1078">
        <v>0</v>
      </c>
      <c r="O165" s="1078">
        <v>0</v>
      </c>
      <c r="P165" s="1078">
        <v>0</v>
      </c>
      <c r="Q165" s="1078">
        <v>0</v>
      </c>
      <c r="R165" s="1079">
        <v>0</v>
      </c>
      <c r="S165" s="1084">
        <v>0</v>
      </c>
    </row>
    <row r="166" spans="1:19" x14ac:dyDescent="0.35">
      <c r="A166" s="1081" t="s">
        <v>1239</v>
      </c>
      <c r="B166" s="1077">
        <v>0</v>
      </c>
      <c r="C166" s="1082">
        <v>0</v>
      </c>
      <c r="D166" s="1078">
        <v>0</v>
      </c>
      <c r="E166" s="1083">
        <v>0</v>
      </c>
      <c r="F166" s="1077">
        <v>0</v>
      </c>
      <c r="G166" s="1078">
        <v>0</v>
      </c>
      <c r="H166" s="1078">
        <v>0</v>
      </c>
      <c r="I166" s="1078">
        <v>0</v>
      </c>
      <c r="J166" s="1078">
        <v>0</v>
      </c>
      <c r="K166" s="1078">
        <v>0</v>
      </c>
      <c r="L166" s="1078">
        <v>0</v>
      </c>
      <c r="M166" s="1078">
        <v>0</v>
      </c>
      <c r="N166" s="1078">
        <v>0</v>
      </c>
      <c r="O166" s="1078">
        <v>0</v>
      </c>
      <c r="P166" s="1078">
        <v>0</v>
      </c>
      <c r="Q166" s="1078">
        <v>0</v>
      </c>
      <c r="R166" s="1079">
        <v>0</v>
      </c>
      <c r="S166" s="1084">
        <v>0</v>
      </c>
    </row>
    <row r="167" spans="1:19" x14ac:dyDescent="0.35">
      <c r="A167" s="1081" t="s">
        <v>1240</v>
      </c>
      <c r="B167" s="1077">
        <v>0</v>
      </c>
      <c r="C167" s="1082">
        <v>0</v>
      </c>
      <c r="D167" s="1078">
        <v>0</v>
      </c>
      <c r="E167" s="1083">
        <v>0</v>
      </c>
      <c r="F167" s="1077">
        <v>0</v>
      </c>
      <c r="G167" s="1078">
        <v>0</v>
      </c>
      <c r="H167" s="1078">
        <v>0</v>
      </c>
      <c r="I167" s="1078">
        <v>0</v>
      </c>
      <c r="J167" s="1078">
        <v>0</v>
      </c>
      <c r="K167" s="1078">
        <v>0</v>
      </c>
      <c r="L167" s="1078">
        <v>0</v>
      </c>
      <c r="M167" s="1078">
        <v>0</v>
      </c>
      <c r="N167" s="1078">
        <v>0</v>
      </c>
      <c r="O167" s="1078">
        <v>0</v>
      </c>
      <c r="P167" s="1078">
        <v>0</v>
      </c>
      <c r="Q167" s="1078">
        <v>0</v>
      </c>
      <c r="R167" s="1079">
        <v>0</v>
      </c>
      <c r="S167" s="1084">
        <v>0</v>
      </c>
    </row>
    <row r="168" spans="1:19" x14ac:dyDescent="0.35">
      <c r="A168" s="1081" t="s">
        <v>1241</v>
      </c>
      <c r="B168" s="1077">
        <v>0</v>
      </c>
      <c r="C168" s="1082">
        <v>0</v>
      </c>
      <c r="D168" s="1078">
        <v>0</v>
      </c>
      <c r="E168" s="1083">
        <v>0</v>
      </c>
      <c r="F168" s="1077">
        <v>0</v>
      </c>
      <c r="G168" s="1078">
        <v>0</v>
      </c>
      <c r="H168" s="1078">
        <v>0</v>
      </c>
      <c r="I168" s="1078">
        <v>0</v>
      </c>
      <c r="J168" s="1078">
        <v>0</v>
      </c>
      <c r="K168" s="1078">
        <v>0</v>
      </c>
      <c r="L168" s="1078">
        <v>0</v>
      </c>
      <c r="M168" s="1078">
        <v>0</v>
      </c>
      <c r="N168" s="1078">
        <v>0</v>
      </c>
      <c r="O168" s="1078">
        <v>0</v>
      </c>
      <c r="P168" s="1078">
        <v>0</v>
      </c>
      <c r="Q168" s="1078">
        <v>0</v>
      </c>
      <c r="R168" s="1079">
        <v>0</v>
      </c>
      <c r="S168" s="1084">
        <v>0</v>
      </c>
    </row>
    <row r="169" spans="1:19" x14ac:dyDescent="0.35">
      <c r="A169" s="1081" t="s">
        <v>1242</v>
      </c>
      <c r="B169" s="1077">
        <v>0</v>
      </c>
      <c r="C169" s="1082">
        <v>0</v>
      </c>
      <c r="D169" s="1078">
        <v>0</v>
      </c>
      <c r="E169" s="1083">
        <v>0</v>
      </c>
      <c r="F169" s="1077">
        <v>0</v>
      </c>
      <c r="G169" s="1078">
        <v>0</v>
      </c>
      <c r="H169" s="1078">
        <v>0</v>
      </c>
      <c r="I169" s="1078">
        <v>0</v>
      </c>
      <c r="J169" s="1078">
        <v>0</v>
      </c>
      <c r="K169" s="1078">
        <v>0</v>
      </c>
      <c r="L169" s="1078">
        <v>0</v>
      </c>
      <c r="M169" s="1078">
        <v>0</v>
      </c>
      <c r="N169" s="1078">
        <v>0</v>
      </c>
      <c r="O169" s="1078">
        <v>0</v>
      </c>
      <c r="P169" s="1078">
        <v>0</v>
      </c>
      <c r="Q169" s="1078">
        <v>0</v>
      </c>
      <c r="R169" s="1079">
        <v>0</v>
      </c>
      <c r="S169" s="1084">
        <v>0</v>
      </c>
    </row>
    <row r="170" spans="1:19" ht="15" thickBot="1" x14ac:dyDescent="0.4">
      <c r="A170" s="1081" t="s">
        <v>1243</v>
      </c>
      <c r="B170" s="1077">
        <v>0</v>
      </c>
      <c r="C170" s="1082">
        <v>0</v>
      </c>
      <c r="D170" s="1078">
        <v>0</v>
      </c>
      <c r="E170" s="1083">
        <v>0</v>
      </c>
      <c r="F170" s="1077">
        <v>0</v>
      </c>
      <c r="G170" s="1078">
        <v>0</v>
      </c>
      <c r="H170" s="1078">
        <v>0</v>
      </c>
      <c r="I170" s="1078">
        <v>0</v>
      </c>
      <c r="J170" s="1078">
        <v>0</v>
      </c>
      <c r="K170" s="1078">
        <v>0</v>
      </c>
      <c r="L170" s="1078">
        <v>0</v>
      </c>
      <c r="M170" s="1078">
        <v>0</v>
      </c>
      <c r="N170" s="1078">
        <v>0</v>
      </c>
      <c r="O170" s="1078">
        <v>0</v>
      </c>
      <c r="P170" s="1078">
        <v>0</v>
      </c>
      <c r="Q170" s="1078">
        <v>0</v>
      </c>
      <c r="R170" s="1079">
        <v>0</v>
      </c>
      <c r="S170" s="1084">
        <v>0</v>
      </c>
    </row>
    <row r="171" spans="1:19" ht="15" thickBot="1" x14ac:dyDescent="0.4">
      <c r="A171" s="1088" t="s">
        <v>1244</v>
      </c>
      <c r="B171" s="1089">
        <v>35058.479999999996</v>
      </c>
      <c r="C171" s="1090">
        <v>1642.42</v>
      </c>
      <c r="D171" s="1091">
        <v>2608.2200000000003</v>
      </c>
      <c r="E171" s="1092">
        <v>39309.120000000003</v>
      </c>
      <c r="F171" s="1089">
        <v>87.98</v>
      </c>
      <c r="G171" s="1091">
        <v>367.71000000000004</v>
      </c>
      <c r="H171" s="1091">
        <v>749.54</v>
      </c>
      <c r="I171" s="1091">
        <v>11.47</v>
      </c>
      <c r="J171" s="1091">
        <v>2741.46</v>
      </c>
      <c r="K171" s="1091">
        <v>5411.8</v>
      </c>
      <c r="L171" s="1091">
        <v>1044.21</v>
      </c>
      <c r="M171" s="1091">
        <v>10738.48</v>
      </c>
      <c r="N171" s="1091">
        <v>824.75</v>
      </c>
      <c r="O171" s="1091">
        <v>690.03</v>
      </c>
      <c r="P171" s="1091">
        <v>261.35000000000002</v>
      </c>
      <c r="Q171" s="1091">
        <v>1525.7309999999995</v>
      </c>
      <c r="R171" s="1093">
        <v>24454.510999999999</v>
      </c>
      <c r="S171" s="1094">
        <v>63763.630999999994</v>
      </c>
    </row>
    <row r="172" spans="1:19" x14ac:dyDescent="0.35">
      <c r="A172" s="1095"/>
    </row>
    <row r="173" spans="1:19" x14ac:dyDescent="0.35">
      <c r="A173" s="1095" t="s">
        <v>1245</v>
      </c>
    </row>
    <row r="174" spans="1:19" x14ac:dyDescent="0.35">
      <c r="A174" s="1095" t="s">
        <v>1246</v>
      </c>
      <c r="B174" s="1096"/>
      <c r="C174" s="1096"/>
      <c r="D174" s="1096"/>
      <c r="E174" s="1096"/>
      <c r="F174" s="1096"/>
      <c r="G174" s="1096"/>
      <c r="H174" s="1096"/>
      <c r="I174" s="1096"/>
      <c r="J174" s="1096"/>
      <c r="K174" s="1096"/>
      <c r="L174" s="1096"/>
      <c r="M174" s="1096"/>
      <c r="N174" s="1096"/>
      <c r="O174" s="1096"/>
      <c r="P174" s="1096"/>
      <c r="Q174" s="1096"/>
      <c r="R174" s="1096"/>
      <c r="S174" s="1096"/>
    </row>
    <row r="175" spans="1:19" x14ac:dyDescent="0.35">
      <c r="A175" s="1095" t="s">
        <v>1247</v>
      </c>
      <c r="D175" s="1096"/>
    </row>
  </sheetData>
  <pageMargins left="0.70866141732283472" right="0.70866141732283472" top="0.74803149606299213" bottom="0.74803149606299213" header="0.31496062992125984" footer="0.31496062992125984"/>
  <pageSetup paperSize="9" scale="2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
    <pageSetUpPr fitToPage="1"/>
  </sheetPr>
  <dimension ref="A1:AE175"/>
  <sheetViews>
    <sheetView zoomScale="85" zoomScaleNormal="85" workbookViewId="0">
      <pane xSplit="1" ySplit="6" topLeftCell="B7" activePane="bottomRight" state="frozen"/>
      <selection pane="topRight"/>
      <selection pane="bottomLeft"/>
      <selection pane="bottomRight"/>
    </sheetView>
  </sheetViews>
  <sheetFormatPr defaultColWidth="7.69140625" defaultRowHeight="15.5" x14ac:dyDescent="0.35"/>
  <cols>
    <col min="1" max="1" width="29.07421875" style="1098" customWidth="1"/>
    <col min="2" max="2" width="9.69140625" style="1098" customWidth="1"/>
    <col min="3" max="4" width="8.53515625" style="1098" customWidth="1"/>
    <col min="5" max="5" width="9.84375" style="1098" customWidth="1"/>
    <col min="6" max="10" width="9.4609375" style="1098" customWidth="1"/>
    <col min="11" max="11" width="9.4609375" style="1099" customWidth="1"/>
    <col min="12" max="15" width="9.4609375" style="1098" customWidth="1"/>
    <col min="16" max="16" width="9.4609375" style="1099" customWidth="1"/>
    <col min="17" max="19" width="9.4609375" style="1098" customWidth="1"/>
    <col min="20" max="21" width="7.69140625" style="1098"/>
    <col min="22" max="22" width="7.69140625" style="1099"/>
    <col min="23" max="24" width="7.69140625" style="1098"/>
    <col min="25" max="25" width="7.69140625" style="1099"/>
    <col min="26" max="256" width="7.69140625" style="1098"/>
    <col min="257" max="257" width="29.07421875" style="1098" customWidth="1"/>
    <col min="258" max="258" width="9.69140625" style="1098" customWidth="1"/>
    <col min="259" max="260" width="8.53515625" style="1098" customWidth="1"/>
    <col min="261" max="261" width="9.84375" style="1098" customWidth="1"/>
    <col min="262" max="275" width="9.4609375" style="1098" customWidth="1"/>
    <col min="276" max="512" width="7.69140625" style="1098"/>
    <col min="513" max="513" width="29.07421875" style="1098" customWidth="1"/>
    <col min="514" max="514" width="9.69140625" style="1098" customWidth="1"/>
    <col min="515" max="516" width="8.53515625" style="1098" customWidth="1"/>
    <col min="517" max="517" width="9.84375" style="1098" customWidth="1"/>
    <col min="518" max="531" width="9.4609375" style="1098" customWidth="1"/>
    <col min="532" max="768" width="7.69140625" style="1098"/>
    <col min="769" max="769" width="29.07421875" style="1098" customWidth="1"/>
    <col min="770" max="770" width="9.69140625" style="1098" customWidth="1"/>
    <col min="771" max="772" width="8.53515625" style="1098" customWidth="1"/>
    <col min="773" max="773" width="9.84375" style="1098" customWidth="1"/>
    <col min="774" max="787" width="9.4609375" style="1098" customWidth="1"/>
    <col min="788" max="1024" width="7.69140625" style="1098"/>
    <col min="1025" max="1025" width="29.07421875" style="1098" customWidth="1"/>
    <col min="1026" max="1026" width="9.69140625" style="1098" customWidth="1"/>
    <col min="1027" max="1028" width="8.53515625" style="1098" customWidth="1"/>
    <col min="1029" max="1029" width="9.84375" style="1098" customWidth="1"/>
    <col min="1030" max="1043" width="9.4609375" style="1098" customWidth="1"/>
    <col min="1044" max="1280" width="7.69140625" style="1098"/>
    <col min="1281" max="1281" width="29.07421875" style="1098" customWidth="1"/>
    <col min="1282" max="1282" width="9.69140625" style="1098" customWidth="1"/>
    <col min="1283" max="1284" width="8.53515625" style="1098" customWidth="1"/>
    <col min="1285" max="1285" width="9.84375" style="1098" customWidth="1"/>
    <col min="1286" max="1299" width="9.4609375" style="1098" customWidth="1"/>
    <col min="1300" max="1536" width="7.69140625" style="1098"/>
    <col min="1537" max="1537" width="29.07421875" style="1098" customWidth="1"/>
    <col min="1538" max="1538" width="9.69140625" style="1098" customWidth="1"/>
    <col min="1539" max="1540" width="8.53515625" style="1098" customWidth="1"/>
    <col min="1541" max="1541" width="9.84375" style="1098" customWidth="1"/>
    <col min="1542" max="1555" width="9.4609375" style="1098" customWidth="1"/>
    <col min="1556" max="1792" width="7.69140625" style="1098"/>
    <col min="1793" max="1793" width="29.07421875" style="1098" customWidth="1"/>
    <col min="1794" max="1794" width="9.69140625" style="1098" customWidth="1"/>
    <col min="1795" max="1796" width="8.53515625" style="1098" customWidth="1"/>
    <col min="1797" max="1797" width="9.84375" style="1098" customWidth="1"/>
    <col min="1798" max="1811" width="9.4609375" style="1098" customWidth="1"/>
    <col min="1812" max="2048" width="7.69140625" style="1098"/>
    <col min="2049" max="2049" width="29.07421875" style="1098" customWidth="1"/>
    <col min="2050" max="2050" width="9.69140625" style="1098" customWidth="1"/>
    <col min="2051" max="2052" width="8.53515625" style="1098" customWidth="1"/>
    <col min="2053" max="2053" width="9.84375" style="1098" customWidth="1"/>
    <col min="2054" max="2067" width="9.4609375" style="1098" customWidth="1"/>
    <col min="2068" max="2304" width="7.69140625" style="1098"/>
    <col min="2305" max="2305" width="29.07421875" style="1098" customWidth="1"/>
    <col min="2306" max="2306" width="9.69140625" style="1098" customWidth="1"/>
    <col min="2307" max="2308" width="8.53515625" style="1098" customWidth="1"/>
    <col min="2309" max="2309" width="9.84375" style="1098" customWidth="1"/>
    <col min="2310" max="2323" width="9.4609375" style="1098" customWidth="1"/>
    <col min="2324" max="2560" width="7.69140625" style="1098"/>
    <col min="2561" max="2561" width="29.07421875" style="1098" customWidth="1"/>
    <col min="2562" max="2562" width="9.69140625" style="1098" customWidth="1"/>
    <col min="2563" max="2564" width="8.53515625" style="1098" customWidth="1"/>
    <col min="2565" max="2565" width="9.84375" style="1098" customWidth="1"/>
    <col min="2566" max="2579" width="9.4609375" style="1098" customWidth="1"/>
    <col min="2580" max="2816" width="7.69140625" style="1098"/>
    <col min="2817" max="2817" width="29.07421875" style="1098" customWidth="1"/>
    <col min="2818" max="2818" width="9.69140625" style="1098" customWidth="1"/>
    <col min="2819" max="2820" width="8.53515625" style="1098" customWidth="1"/>
    <col min="2821" max="2821" width="9.84375" style="1098" customWidth="1"/>
    <col min="2822" max="2835" width="9.4609375" style="1098" customWidth="1"/>
    <col min="2836" max="3072" width="7.69140625" style="1098"/>
    <col min="3073" max="3073" width="29.07421875" style="1098" customWidth="1"/>
    <col min="3074" max="3074" width="9.69140625" style="1098" customWidth="1"/>
    <col min="3075" max="3076" width="8.53515625" style="1098" customWidth="1"/>
    <col min="3077" max="3077" width="9.84375" style="1098" customWidth="1"/>
    <col min="3078" max="3091" width="9.4609375" style="1098" customWidth="1"/>
    <col min="3092" max="3328" width="7.69140625" style="1098"/>
    <col min="3329" max="3329" width="29.07421875" style="1098" customWidth="1"/>
    <col min="3330" max="3330" width="9.69140625" style="1098" customWidth="1"/>
    <col min="3331" max="3332" width="8.53515625" style="1098" customWidth="1"/>
    <col min="3333" max="3333" width="9.84375" style="1098" customWidth="1"/>
    <col min="3334" max="3347" width="9.4609375" style="1098" customWidth="1"/>
    <col min="3348" max="3584" width="7.69140625" style="1098"/>
    <col min="3585" max="3585" width="29.07421875" style="1098" customWidth="1"/>
    <col min="3586" max="3586" width="9.69140625" style="1098" customWidth="1"/>
    <col min="3587" max="3588" width="8.53515625" style="1098" customWidth="1"/>
    <col min="3589" max="3589" width="9.84375" style="1098" customWidth="1"/>
    <col min="3590" max="3603" width="9.4609375" style="1098" customWidth="1"/>
    <col min="3604" max="3840" width="7.69140625" style="1098"/>
    <col min="3841" max="3841" width="29.07421875" style="1098" customWidth="1"/>
    <col min="3842" max="3842" width="9.69140625" style="1098" customWidth="1"/>
    <col min="3843" max="3844" width="8.53515625" style="1098" customWidth="1"/>
    <col min="3845" max="3845" width="9.84375" style="1098" customWidth="1"/>
    <col min="3846" max="3859" width="9.4609375" style="1098" customWidth="1"/>
    <col min="3860" max="4096" width="7.69140625" style="1098"/>
    <col min="4097" max="4097" width="29.07421875" style="1098" customWidth="1"/>
    <col min="4098" max="4098" width="9.69140625" style="1098" customWidth="1"/>
    <col min="4099" max="4100" width="8.53515625" style="1098" customWidth="1"/>
    <col min="4101" max="4101" width="9.84375" style="1098" customWidth="1"/>
    <col min="4102" max="4115" width="9.4609375" style="1098" customWidth="1"/>
    <col min="4116" max="4352" width="7.69140625" style="1098"/>
    <col min="4353" max="4353" width="29.07421875" style="1098" customWidth="1"/>
    <col min="4354" max="4354" width="9.69140625" style="1098" customWidth="1"/>
    <col min="4355" max="4356" width="8.53515625" style="1098" customWidth="1"/>
    <col min="4357" max="4357" width="9.84375" style="1098" customWidth="1"/>
    <col min="4358" max="4371" width="9.4609375" style="1098" customWidth="1"/>
    <col min="4372" max="4608" width="7.69140625" style="1098"/>
    <col min="4609" max="4609" width="29.07421875" style="1098" customWidth="1"/>
    <col min="4610" max="4610" width="9.69140625" style="1098" customWidth="1"/>
    <col min="4611" max="4612" width="8.53515625" style="1098" customWidth="1"/>
    <col min="4613" max="4613" width="9.84375" style="1098" customWidth="1"/>
    <col min="4614" max="4627" width="9.4609375" style="1098" customWidth="1"/>
    <col min="4628" max="4864" width="7.69140625" style="1098"/>
    <col min="4865" max="4865" width="29.07421875" style="1098" customWidth="1"/>
    <col min="4866" max="4866" width="9.69140625" style="1098" customWidth="1"/>
    <col min="4867" max="4868" width="8.53515625" style="1098" customWidth="1"/>
    <col min="4869" max="4869" width="9.84375" style="1098" customWidth="1"/>
    <col min="4870" max="4883" width="9.4609375" style="1098" customWidth="1"/>
    <col min="4884" max="5120" width="7.69140625" style="1098"/>
    <col min="5121" max="5121" width="29.07421875" style="1098" customWidth="1"/>
    <col min="5122" max="5122" width="9.69140625" style="1098" customWidth="1"/>
    <col min="5123" max="5124" width="8.53515625" style="1098" customWidth="1"/>
    <col min="5125" max="5125" width="9.84375" style="1098" customWidth="1"/>
    <col min="5126" max="5139" width="9.4609375" style="1098" customWidth="1"/>
    <col min="5140" max="5376" width="7.69140625" style="1098"/>
    <col min="5377" max="5377" width="29.07421875" style="1098" customWidth="1"/>
    <col min="5378" max="5378" width="9.69140625" style="1098" customWidth="1"/>
    <col min="5379" max="5380" width="8.53515625" style="1098" customWidth="1"/>
    <col min="5381" max="5381" width="9.84375" style="1098" customWidth="1"/>
    <col min="5382" max="5395" width="9.4609375" style="1098" customWidth="1"/>
    <col min="5396" max="5632" width="7.69140625" style="1098"/>
    <col min="5633" max="5633" width="29.07421875" style="1098" customWidth="1"/>
    <col min="5634" max="5634" width="9.69140625" style="1098" customWidth="1"/>
    <col min="5635" max="5636" width="8.53515625" style="1098" customWidth="1"/>
    <col min="5637" max="5637" width="9.84375" style="1098" customWidth="1"/>
    <col min="5638" max="5651" width="9.4609375" style="1098" customWidth="1"/>
    <col min="5652" max="5888" width="7.69140625" style="1098"/>
    <col min="5889" max="5889" width="29.07421875" style="1098" customWidth="1"/>
    <col min="5890" max="5890" width="9.69140625" style="1098" customWidth="1"/>
    <col min="5891" max="5892" width="8.53515625" style="1098" customWidth="1"/>
    <col min="5893" max="5893" width="9.84375" style="1098" customWidth="1"/>
    <col min="5894" max="5907" width="9.4609375" style="1098" customWidth="1"/>
    <col min="5908" max="6144" width="7.69140625" style="1098"/>
    <col min="6145" max="6145" width="29.07421875" style="1098" customWidth="1"/>
    <col min="6146" max="6146" width="9.69140625" style="1098" customWidth="1"/>
    <col min="6147" max="6148" width="8.53515625" style="1098" customWidth="1"/>
    <col min="6149" max="6149" width="9.84375" style="1098" customWidth="1"/>
    <col min="6150" max="6163" width="9.4609375" style="1098" customWidth="1"/>
    <col min="6164" max="6400" width="7.69140625" style="1098"/>
    <col min="6401" max="6401" width="29.07421875" style="1098" customWidth="1"/>
    <col min="6402" max="6402" width="9.69140625" style="1098" customWidth="1"/>
    <col min="6403" max="6404" width="8.53515625" style="1098" customWidth="1"/>
    <col min="6405" max="6405" width="9.84375" style="1098" customWidth="1"/>
    <col min="6406" max="6419" width="9.4609375" style="1098" customWidth="1"/>
    <col min="6420" max="6656" width="7.69140625" style="1098"/>
    <col min="6657" max="6657" width="29.07421875" style="1098" customWidth="1"/>
    <col min="6658" max="6658" width="9.69140625" style="1098" customWidth="1"/>
    <col min="6659" max="6660" width="8.53515625" style="1098" customWidth="1"/>
    <col min="6661" max="6661" width="9.84375" style="1098" customWidth="1"/>
    <col min="6662" max="6675" width="9.4609375" style="1098" customWidth="1"/>
    <col min="6676" max="6912" width="7.69140625" style="1098"/>
    <col min="6913" max="6913" width="29.07421875" style="1098" customWidth="1"/>
    <col min="6914" max="6914" width="9.69140625" style="1098" customWidth="1"/>
    <col min="6915" max="6916" width="8.53515625" style="1098" customWidth="1"/>
    <col min="6917" max="6917" width="9.84375" style="1098" customWidth="1"/>
    <col min="6918" max="6931" width="9.4609375" style="1098" customWidth="1"/>
    <col min="6932" max="7168" width="7.69140625" style="1098"/>
    <col min="7169" max="7169" width="29.07421875" style="1098" customWidth="1"/>
    <col min="7170" max="7170" width="9.69140625" style="1098" customWidth="1"/>
    <col min="7171" max="7172" width="8.53515625" style="1098" customWidth="1"/>
    <col min="7173" max="7173" width="9.84375" style="1098" customWidth="1"/>
    <col min="7174" max="7187" width="9.4609375" style="1098" customWidth="1"/>
    <col min="7188" max="7424" width="7.69140625" style="1098"/>
    <col min="7425" max="7425" width="29.07421875" style="1098" customWidth="1"/>
    <col min="7426" max="7426" width="9.69140625" style="1098" customWidth="1"/>
    <col min="7427" max="7428" width="8.53515625" style="1098" customWidth="1"/>
    <col min="7429" max="7429" width="9.84375" style="1098" customWidth="1"/>
    <col min="7430" max="7443" width="9.4609375" style="1098" customWidth="1"/>
    <col min="7444" max="7680" width="7.69140625" style="1098"/>
    <col min="7681" max="7681" width="29.07421875" style="1098" customWidth="1"/>
    <col min="7682" max="7682" width="9.69140625" style="1098" customWidth="1"/>
    <col min="7683" max="7684" width="8.53515625" style="1098" customWidth="1"/>
    <col min="7685" max="7685" width="9.84375" style="1098" customWidth="1"/>
    <col min="7686" max="7699" width="9.4609375" style="1098" customWidth="1"/>
    <col min="7700" max="7936" width="7.69140625" style="1098"/>
    <col min="7937" max="7937" width="29.07421875" style="1098" customWidth="1"/>
    <col min="7938" max="7938" width="9.69140625" style="1098" customWidth="1"/>
    <col min="7939" max="7940" width="8.53515625" style="1098" customWidth="1"/>
    <col min="7941" max="7941" width="9.84375" style="1098" customWidth="1"/>
    <col min="7942" max="7955" width="9.4609375" style="1098" customWidth="1"/>
    <col min="7956" max="8192" width="7.69140625" style="1098"/>
    <col min="8193" max="8193" width="29.07421875" style="1098" customWidth="1"/>
    <col min="8194" max="8194" width="9.69140625" style="1098" customWidth="1"/>
    <col min="8195" max="8196" width="8.53515625" style="1098" customWidth="1"/>
    <col min="8197" max="8197" width="9.84375" style="1098" customWidth="1"/>
    <col min="8198" max="8211" width="9.4609375" style="1098" customWidth="1"/>
    <col min="8212" max="8448" width="7.69140625" style="1098"/>
    <col min="8449" max="8449" width="29.07421875" style="1098" customWidth="1"/>
    <col min="8450" max="8450" width="9.69140625" style="1098" customWidth="1"/>
    <col min="8451" max="8452" width="8.53515625" style="1098" customWidth="1"/>
    <col min="8453" max="8453" width="9.84375" style="1098" customWidth="1"/>
    <col min="8454" max="8467" width="9.4609375" style="1098" customWidth="1"/>
    <col min="8468" max="8704" width="7.69140625" style="1098"/>
    <col min="8705" max="8705" width="29.07421875" style="1098" customWidth="1"/>
    <col min="8706" max="8706" width="9.69140625" style="1098" customWidth="1"/>
    <col min="8707" max="8708" width="8.53515625" style="1098" customWidth="1"/>
    <col min="8709" max="8709" width="9.84375" style="1098" customWidth="1"/>
    <col min="8710" max="8723" width="9.4609375" style="1098" customWidth="1"/>
    <col min="8724" max="8960" width="7.69140625" style="1098"/>
    <col min="8961" max="8961" width="29.07421875" style="1098" customWidth="1"/>
    <col min="8962" max="8962" width="9.69140625" style="1098" customWidth="1"/>
    <col min="8963" max="8964" width="8.53515625" style="1098" customWidth="1"/>
    <col min="8965" max="8965" width="9.84375" style="1098" customWidth="1"/>
    <col min="8966" max="8979" width="9.4609375" style="1098" customWidth="1"/>
    <col min="8980" max="9216" width="7.69140625" style="1098"/>
    <col min="9217" max="9217" width="29.07421875" style="1098" customWidth="1"/>
    <col min="9218" max="9218" width="9.69140625" style="1098" customWidth="1"/>
    <col min="9219" max="9220" width="8.53515625" style="1098" customWidth="1"/>
    <col min="9221" max="9221" width="9.84375" style="1098" customWidth="1"/>
    <col min="9222" max="9235" width="9.4609375" style="1098" customWidth="1"/>
    <col min="9236" max="9472" width="7.69140625" style="1098"/>
    <col min="9473" max="9473" width="29.07421875" style="1098" customWidth="1"/>
    <col min="9474" max="9474" width="9.69140625" style="1098" customWidth="1"/>
    <col min="9475" max="9476" width="8.53515625" style="1098" customWidth="1"/>
    <col min="9477" max="9477" width="9.84375" style="1098" customWidth="1"/>
    <col min="9478" max="9491" width="9.4609375" style="1098" customWidth="1"/>
    <col min="9492" max="9728" width="7.69140625" style="1098"/>
    <col min="9729" max="9729" width="29.07421875" style="1098" customWidth="1"/>
    <col min="9730" max="9730" width="9.69140625" style="1098" customWidth="1"/>
    <col min="9731" max="9732" width="8.53515625" style="1098" customWidth="1"/>
    <col min="9733" max="9733" width="9.84375" style="1098" customWidth="1"/>
    <col min="9734" max="9747" width="9.4609375" style="1098" customWidth="1"/>
    <col min="9748" max="9984" width="7.69140625" style="1098"/>
    <col min="9985" max="9985" width="29.07421875" style="1098" customWidth="1"/>
    <col min="9986" max="9986" width="9.69140625" style="1098" customWidth="1"/>
    <col min="9987" max="9988" width="8.53515625" style="1098" customWidth="1"/>
    <col min="9989" max="9989" width="9.84375" style="1098" customWidth="1"/>
    <col min="9990" max="10003" width="9.4609375" style="1098" customWidth="1"/>
    <col min="10004" max="10240" width="7.69140625" style="1098"/>
    <col min="10241" max="10241" width="29.07421875" style="1098" customWidth="1"/>
    <col min="10242" max="10242" width="9.69140625" style="1098" customWidth="1"/>
    <col min="10243" max="10244" width="8.53515625" style="1098" customWidth="1"/>
    <col min="10245" max="10245" width="9.84375" style="1098" customWidth="1"/>
    <col min="10246" max="10259" width="9.4609375" style="1098" customWidth="1"/>
    <col min="10260" max="10496" width="7.69140625" style="1098"/>
    <col min="10497" max="10497" width="29.07421875" style="1098" customWidth="1"/>
    <col min="10498" max="10498" width="9.69140625" style="1098" customWidth="1"/>
    <col min="10499" max="10500" width="8.53515625" style="1098" customWidth="1"/>
    <col min="10501" max="10501" width="9.84375" style="1098" customWidth="1"/>
    <col min="10502" max="10515" width="9.4609375" style="1098" customWidth="1"/>
    <col min="10516" max="10752" width="7.69140625" style="1098"/>
    <col min="10753" max="10753" width="29.07421875" style="1098" customWidth="1"/>
    <col min="10754" max="10754" width="9.69140625" style="1098" customWidth="1"/>
    <col min="10755" max="10756" width="8.53515625" style="1098" customWidth="1"/>
    <col min="10757" max="10757" width="9.84375" style="1098" customWidth="1"/>
    <col min="10758" max="10771" width="9.4609375" style="1098" customWidth="1"/>
    <col min="10772" max="11008" width="7.69140625" style="1098"/>
    <col min="11009" max="11009" width="29.07421875" style="1098" customWidth="1"/>
    <col min="11010" max="11010" width="9.69140625" style="1098" customWidth="1"/>
    <col min="11011" max="11012" width="8.53515625" style="1098" customWidth="1"/>
    <col min="11013" max="11013" width="9.84375" style="1098" customWidth="1"/>
    <col min="11014" max="11027" width="9.4609375" style="1098" customWidth="1"/>
    <col min="11028" max="11264" width="7.69140625" style="1098"/>
    <col min="11265" max="11265" width="29.07421875" style="1098" customWidth="1"/>
    <col min="11266" max="11266" width="9.69140625" style="1098" customWidth="1"/>
    <col min="11267" max="11268" width="8.53515625" style="1098" customWidth="1"/>
    <col min="11269" max="11269" width="9.84375" style="1098" customWidth="1"/>
    <col min="11270" max="11283" width="9.4609375" style="1098" customWidth="1"/>
    <col min="11284" max="11520" width="7.69140625" style="1098"/>
    <col min="11521" max="11521" width="29.07421875" style="1098" customWidth="1"/>
    <col min="11522" max="11522" width="9.69140625" style="1098" customWidth="1"/>
    <col min="11523" max="11524" width="8.53515625" style="1098" customWidth="1"/>
    <col min="11525" max="11525" width="9.84375" style="1098" customWidth="1"/>
    <col min="11526" max="11539" width="9.4609375" style="1098" customWidth="1"/>
    <col min="11540" max="11776" width="7.69140625" style="1098"/>
    <col min="11777" max="11777" width="29.07421875" style="1098" customWidth="1"/>
    <col min="11778" max="11778" width="9.69140625" style="1098" customWidth="1"/>
    <col min="11779" max="11780" width="8.53515625" style="1098" customWidth="1"/>
    <col min="11781" max="11781" width="9.84375" style="1098" customWidth="1"/>
    <col min="11782" max="11795" width="9.4609375" style="1098" customWidth="1"/>
    <col min="11796" max="12032" width="7.69140625" style="1098"/>
    <col min="12033" max="12033" width="29.07421875" style="1098" customWidth="1"/>
    <col min="12034" max="12034" width="9.69140625" style="1098" customWidth="1"/>
    <col min="12035" max="12036" width="8.53515625" style="1098" customWidth="1"/>
    <col min="12037" max="12037" width="9.84375" style="1098" customWidth="1"/>
    <col min="12038" max="12051" width="9.4609375" style="1098" customWidth="1"/>
    <col min="12052" max="12288" width="7.69140625" style="1098"/>
    <col min="12289" max="12289" width="29.07421875" style="1098" customWidth="1"/>
    <col min="12290" max="12290" width="9.69140625" style="1098" customWidth="1"/>
    <col min="12291" max="12292" width="8.53515625" style="1098" customWidth="1"/>
    <col min="12293" max="12293" width="9.84375" style="1098" customWidth="1"/>
    <col min="12294" max="12307" width="9.4609375" style="1098" customWidth="1"/>
    <col min="12308" max="12544" width="7.69140625" style="1098"/>
    <col min="12545" max="12545" width="29.07421875" style="1098" customWidth="1"/>
    <col min="12546" max="12546" width="9.69140625" style="1098" customWidth="1"/>
    <col min="12547" max="12548" width="8.53515625" style="1098" customWidth="1"/>
    <col min="12549" max="12549" width="9.84375" style="1098" customWidth="1"/>
    <col min="12550" max="12563" width="9.4609375" style="1098" customWidth="1"/>
    <col min="12564" max="12800" width="7.69140625" style="1098"/>
    <col min="12801" max="12801" width="29.07421875" style="1098" customWidth="1"/>
    <col min="12802" max="12802" width="9.69140625" style="1098" customWidth="1"/>
    <col min="12803" max="12804" width="8.53515625" style="1098" customWidth="1"/>
    <col min="12805" max="12805" width="9.84375" style="1098" customWidth="1"/>
    <col min="12806" max="12819" width="9.4609375" style="1098" customWidth="1"/>
    <col min="12820" max="13056" width="7.69140625" style="1098"/>
    <col min="13057" max="13057" width="29.07421875" style="1098" customWidth="1"/>
    <col min="13058" max="13058" width="9.69140625" style="1098" customWidth="1"/>
    <col min="13059" max="13060" width="8.53515625" style="1098" customWidth="1"/>
    <col min="13061" max="13061" width="9.84375" style="1098" customWidth="1"/>
    <col min="13062" max="13075" width="9.4609375" style="1098" customWidth="1"/>
    <col min="13076" max="13312" width="7.69140625" style="1098"/>
    <col min="13313" max="13313" width="29.07421875" style="1098" customWidth="1"/>
    <col min="13314" max="13314" width="9.69140625" style="1098" customWidth="1"/>
    <col min="13315" max="13316" width="8.53515625" style="1098" customWidth="1"/>
    <col min="13317" max="13317" width="9.84375" style="1098" customWidth="1"/>
    <col min="13318" max="13331" width="9.4609375" style="1098" customWidth="1"/>
    <col min="13332" max="13568" width="7.69140625" style="1098"/>
    <col min="13569" max="13569" width="29.07421875" style="1098" customWidth="1"/>
    <col min="13570" max="13570" width="9.69140625" style="1098" customWidth="1"/>
    <col min="13571" max="13572" width="8.53515625" style="1098" customWidth="1"/>
    <col min="13573" max="13573" width="9.84375" style="1098" customWidth="1"/>
    <col min="13574" max="13587" width="9.4609375" style="1098" customWidth="1"/>
    <col min="13588" max="13824" width="7.69140625" style="1098"/>
    <col min="13825" max="13825" width="29.07421875" style="1098" customWidth="1"/>
    <col min="13826" max="13826" width="9.69140625" style="1098" customWidth="1"/>
    <col min="13827" max="13828" width="8.53515625" style="1098" customWidth="1"/>
    <col min="13829" max="13829" width="9.84375" style="1098" customWidth="1"/>
    <col min="13830" max="13843" width="9.4609375" style="1098" customWidth="1"/>
    <col min="13844" max="14080" width="7.69140625" style="1098"/>
    <col min="14081" max="14081" width="29.07421875" style="1098" customWidth="1"/>
    <col min="14082" max="14082" width="9.69140625" style="1098" customWidth="1"/>
    <col min="14083" max="14084" width="8.53515625" style="1098" customWidth="1"/>
    <col min="14085" max="14085" width="9.84375" style="1098" customWidth="1"/>
    <col min="14086" max="14099" width="9.4609375" style="1098" customWidth="1"/>
    <col min="14100" max="14336" width="7.69140625" style="1098"/>
    <col min="14337" max="14337" width="29.07421875" style="1098" customWidth="1"/>
    <col min="14338" max="14338" width="9.69140625" style="1098" customWidth="1"/>
    <col min="14339" max="14340" width="8.53515625" style="1098" customWidth="1"/>
    <col min="14341" max="14341" width="9.84375" style="1098" customWidth="1"/>
    <col min="14342" max="14355" width="9.4609375" style="1098" customWidth="1"/>
    <col min="14356" max="14592" width="7.69140625" style="1098"/>
    <col min="14593" max="14593" width="29.07421875" style="1098" customWidth="1"/>
    <col min="14594" max="14594" width="9.69140625" style="1098" customWidth="1"/>
    <col min="14595" max="14596" width="8.53515625" style="1098" customWidth="1"/>
    <col min="14597" max="14597" width="9.84375" style="1098" customWidth="1"/>
    <col min="14598" max="14611" width="9.4609375" style="1098" customWidth="1"/>
    <col min="14612" max="14848" width="7.69140625" style="1098"/>
    <col min="14849" max="14849" width="29.07421875" style="1098" customWidth="1"/>
    <col min="14850" max="14850" width="9.69140625" style="1098" customWidth="1"/>
    <col min="14851" max="14852" width="8.53515625" style="1098" customWidth="1"/>
    <col min="14853" max="14853" width="9.84375" style="1098" customWidth="1"/>
    <col min="14854" max="14867" width="9.4609375" style="1098" customWidth="1"/>
    <col min="14868" max="15104" width="7.69140625" style="1098"/>
    <col min="15105" max="15105" width="29.07421875" style="1098" customWidth="1"/>
    <col min="15106" max="15106" width="9.69140625" style="1098" customWidth="1"/>
    <col min="15107" max="15108" width="8.53515625" style="1098" customWidth="1"/>
    <col min="15109" max="15109" width="9.84375" style="1098" customWidth="1"/>
    <col min="15110" max="15123" width="9.4609375" style="1098" customWidth="1"/>
    <col min="15124" max="15360" width="7.69140625" style="1098"/>
    <col min="15361" max="15361" width="29.07421875" style="1098" customWidth="1"/>
    <col min="15362" max="15362" width="9.69140625" style="1098" customWidth="1"/>
    <col min="15363" max="15364" width="8.53515625" style="1098" customWidth="1"/>
    <col min="15365" max="15365" width="9.84375" style="1098" customWidth="1"/>
    <col min="15366" max="15379" width="9.4609375" style="1098" customWidth="1"/>
    <col min="15380" max="15616" width="7.69140625" style="1098"/>
    <col min="15617" max="15617" width="29.07421875" style="1098" customWidth="1"/>
    <col min="15618" max="15618" width="9.69140625" style="1098" customWidth="1"/>
    <col min="15619" max="15620" width="8.53515625" style="1098" customWidth="1"/>
    <col min="15621" max="15621" width="9.84375" style="1098" customWidth="1"/>
    <col min="15622" max="15635" width="9.4609375" style="1098" customWidth="1"/>
    <col min="15636" max="15872" width="7.69140625" style="1098"/>
    <col min="15873" max="15873" width="29.07421875" style="1098" customWidth="1"/>
    <col min="15874" max="15874" width="9.69140625" style="1098" customWidth="1"/>
    <col min="15875" max="15876" width="8.53515625" style="1098" customWidth="1"/>
    <col min="15877" max="15877" width="9.84375" style="1098" customWidth="1"/>
    <col min="15878" max="15891" width="9.4609375" style="1098" customWidth="1"/>
    <col min="15892" max="16128" width="7.69140625" style="1098"/>
    <col min="16129" max="16129" width="29.07421875" style="1098" customWidth="1"/>
    <col min="16130" max="16130" width="9.69140625" style="1098" customWidth="1"/>
    <col min="16131" max="16132" width="8.53515625" style="1098" customWidth="1"/>
    <col min="16133" max="16133" width="9.84375" style="1098" customWidth="1"/>
    <col min="16134" max="16147" width="9.4609375" style="1098" customWidth="1"/>
    <col min="16148" max="16384" width="7.69140625" style="1098"/>
  </cols>
  <sheetData>
    <row r="1" spans="1:25" ht="25.5" customHeight="1" x14ac:dyDescent="0.6">
      <c r="A1" s="1097" t="s">
        <v>1097</v>
      </c>
      <c r="B1" s="1097"/>
    </row>
    <row r="2" spans="1:25" ht="15" customHeight="1" x14ac:dyDescent="0.4">
      <c r="A2" s="1100" t="s">
        <v>1248</v>
      </c>
      <c r="B2" s="1100"/>
    </row>
    <row r="3" spans="1:25" ht="15" customHeight="1" thickBot="1" x14ac:dyDescent="0.45">
      <c r="A3" s="1100"/>
      <c r="B3" s="1100"/>
      <c r="S3" s="1101" t="s">
        <v>181</v>
      </c>
    </row>
    <row r="4" spans="1:25" ht="20.25" customHeight="1" thickBot="1" x14ac:dyDescent="0.45">
      <c r="A4" s="1102"/>
      <c r="B4" s="1284" t="s">
        <v>1099</v>
      </c>
      <c r="C4" s="1268"/>
      <c r="D4" s="1268"/>
      <c r="E4" s="1269"/>
      <c r="F4" s="1284" t="s">
        <v>587</v>
      </c>
      <c r="G4" s="1268"/>
      <c r="H4" s="1268"/>
      <c r="I4" s="1268"/>
      <c r="J4" s="1268"/>
      <c r="K4" s="1268"/>
      <c r="L4" s="1268"/>
      <c r="M4" s="1268"/>
      <c r="N4" s="1268"/>
      <c r="O4" s="1268"/>
      <c r="P4" s="1268"/>
      <c r="Q4" s="1268"/>
      <c r="R4" s="1270"/>
      <c r="S4" s="1071"/>
      <c r="T4" s="1103"/>
    </row>
    <row r="5" spans="1:25" ht="15" customHeight="1" x14ac:dyDescent="0.35">
      <c r="B5" s="1271" t="s">
        <v>547</v>
      </c>
      <c r="C5" s="1262" t="s">
        <v>549</v>
      </c>
      <c r="D5" s="1285" t="s">
        <v>1100</v>
      </c>
      <c r="E5" s="1266" t="s">
        <v>512</v>
      </c>
      <c r="F5" s="1271" t="s">
        <v>183</v>
      </c>
      <c r="G5" s="1262" t="s">
        <v>1101</v>
      </c>
      <c r="H5" s="1262" t="s">
        <v>1102</v>
      </c>
      <c r="I5" s="1286" t="s">
        <v>1103</v>
      </c>
      <c r="J5" s="1262" t="s">
        <v>1104</v>
      </c>
      <c r="K5" s="1262" t="s">
        <v>1105</v>
      </c>
      <c r="L5" s="1262" t="s">
        <v>1106</v>
      </c>
      <c r="M5" s="1262" t="s">
        <v>1069</v>
      </c>
      <c r="N5" s="1262" t="s">
        <v>671</v>
      </c>
      <c r="O5" s="1262" t="s">
        <v>670</v>
      </c>
      <c r="P5" s="1262" t="s">
        <v>1107</v>
      </c>
      <c r="Q5" s="1262" t="s">
        <v>1108</v>
      </c>
      <c r="R5" s="1264" t="s">
        <v>770</v>
      </c>
      <c r="S5" s="1287" t="s">
        <v>1109</v>
      </c>
      <c r="T5" s="1103"/>
      <c r="V5" s="1098"/>
      <c r="Y5" s="1098"/>
    </row>
    <row r="6" spans="1:25" ht="27" customHeight="1" thickBot="1" x14ac:dyDescent="0.4">
      <c r="B6" s="1272"/>
      <c r="C6" s="1263" t="s">
        <v>1110</v>
      </c>
      <c r="D6" s="1263" t="s">
        <v>1111</v>
      </c>
      <c r="E6" s="1267" t="s">
        <v>586</v>
      </c>
      <c r="F6" s="1272"/>
      <c r="G6" s="1263"/>
      <c r="H6" s="1263"/>
      <c r="I6" s="1263"/>
      <c r="J6" s="1263"/>
      <c r="K6" s="1263" t="s">
        <v>1112</v>
      </c>
      <c r="L6" s="1263"/>
      <c r="M6" s="1263"/>
      <c r="N6" s="1263" t="s">
        <v>1113</v>
      </c>
      <c r="O6" s="1263"/>
      <c r="P6" s="1263"/>
      <c r="Q6" s="1263"/>
      <c r="R6" s="1265" t="s">
        <v>587</v>
      </c>
      <c r="S6" s="1265" t="s">
        <v>1036</v>
      </c>
      <c r="T6" s="1103"/>
      <c r="V6" s="1098"/>
      <c r="Y6" s="1098"/>
    </row>
    <row r="7" spans="1:25" x14ac:dyDescent="0.35">
      <c r="A7" s="1104" t="s">
        <v>1114</v>
      </c>
      <c r="B7" s="1105">
        <v>0</v>
      </c>
      <c r="C7" s="1106">
        <v>0</v>
      </c>
      <c r="D7" s="1106">
        <v>0</v>
      </c>
      <c r="E7" s="1107">
        <v>0</v>
      </c>
      <c r="F7" s="1108">
        <v>0</v>
      </c>
      <c r="G7" s="1109">
        <v>0</v>
      </c>
      <c r="H7" s="1109">
        <v>0</v>
      </c>
      <c r="I7" s="1109">
        <v>0</v>
      </c>
      <c r="J7" s="1109">
        <v>0</v>
      </c>
      <c r="K7" s="1109">
        <v>0</v>
      </c>
      <c r="L7" s="1109">
        <v>0</v>
      </c>
      <c r="M7" s="1109">
        <v>0</v>
      </c>
      <c r="N7" s="1109">
        <v>0</v>
      </c>
      <c r="O7" s="1109">
        <v>0</v>
      </c>
      <c r="P7" s="1109">
        <v>0</v>
      </c>
      <c r="Q7" s="1106">
        <v>0</v>
      </c>
      <c r="R7" s="1110">
        <v>0</v>
      </c>
      <c r="S7" s="1111">
        <v>0</v>
      </c>
      <c r="T7" s="1103"/>
      <c r="V7" s="1098"/>
      <c r="Y7" s="1098"/>
    </row>
    <row r="8" spans="1:25" x14ac:dyDescent="0.35">
      <c r="A8" s="1112" t="s">
        <v>1115</v>
      </c>
      <c r="B8" s="1108">
        <v>4325</v>
      </c>
      <c r="C8" s="1113">
        <v>0</v>
      </c>
      <c r="D8" s="1109">
        <v>224</v>
      </c>
      <c r="E8" s="1114">
        <v>4549</v>
      </c>
      <c r="F8" s="1108">
        <v>0</v>
      </c>
      <c r="G8" s="1109">
        <v>0</v>
      </c>
      <c r="H8" s="1109">
        <v>0</v>
      </c>
      <c r="I8" s="1109">
        <v>0</v>
      </c>
      <c r="J8" s="1109">
        <v>0</v>
      </c>
      <c r="K8" s="1109">
        <v>37</v>
      </c>
      <c r="L8" s="1109">
        <v>0</v>
      </c>
      <c r="M8" s="1109">
        <v>0</v>
      </c>
      <c r="N8" s="1109">
        <v>0</v>
      </c>
      <c r="O8" s="1109">
        <v>0</v>
      </c>
      <c r="P8" s="1109">
        <v>0</v>
      </c>
      <c r="Q8" s="1109">
        <v>0</v>
      </c>
      <c r="R8" s="1110">
        <v>37</v>
      </c>
      <c r="S8" s="1111">
        <v>4586</v>
      </c>
      <c r="T8" s="1103"/>
      <c r="V8" s="1098"/>
      <c r="Y8" s="1098"/>
    </row>
    <row r="9" spans="1:25" x14ac:dyDescent="0.35">
      <c r="A9" s="1112" t="s">
        <v>1116</v>
      </c>
      <c r="B9" s="1108">
        <v>0</v>
      </c>
      <c r="C9" s="1113">
        <v>0</v>
      </c>
      <c r="D9" s="1109">
        <v>0</v>
      </c>
      <c r="E9" s="1114">
        <v>0</v>
      </c>
      <c r="F9" s="1108">
        <v>0</v>
      </c>
      <c r="G9" s="1109">
        <v>0</v>
      </c>
      <c r="H9" s="1109">
        <v>0</v>
      </c>
      <c r="I9" s="1109">
        <v>0</v>
      </c>
      <c r="J9" s="1109">
        <v>0</v>
      </c>
      <c r="K9" s="1109">
        <v>0</v>
      </c>
      <c r="L9" s="1109">
        <v>0</v>
      </c>
      <c r="M9" s="1109">
        <v>0</v>
      </c>
      <c r="N9" s="1109">
        <v>0</v>
      </c>
      <c r="O9" s="1109">
        <v>0</v>
      </c>
      <c r="P9" s="1109">
        <v>0</v>
      </c>
      <c r="Q9" s="1109">
        <v>0</v>
      </c>
      <c r="R9" s="1109">
        <v>0</v>
      </c>
      <c r="S9" s="1111">
        <v>0</v>
      </c>
      <c r="T9" s="1103"/>
      <c r="V9" s="1098"/>
      <c r="Y9" s="1098"/>
    </row>
    <row r="10" spans="1:25" x14ac:dyDescent="0.35">
      <c r="A10" s="1112" t="s">
        <v>1117</v>
      </c>
      <c r="B10" s="1108">
        <v>0</v>
      </c>
      <c r="C10" s="1113">
        <v>0</v>
      </c>
      <c r="D10" s="1109">
        <v>115</v>
      </c>
      <c r="E10" s="1114">
        <v>115</v>
      </c>
      <c r="F10" s="1108">
        <v>0</v>
      </c>
      <c r="G10" s="1109">
        <v>0</v>
      </c>
      <c r="H10" s="1109">
        <v>0</v>
      </c>
      <c r="I10" s="1109">
        <v>0</v>
      </c>
      <c r="J10" s="1109">
        <v>0</v>
      </c>
      <c r="K10" s="1109">
        <v>0</v>
      </c>
      <c r="L10" s="1109">
        <v>0</v>
      </c>
      <c r="M10" s="1109">
        <v>0</v>
      </c>
      <c r="N10" s="1109">
        <v>0</v>
      </c>
      <c r="O10" s="1109">
        <v>0</v>
      </c>
      <c r="P10" s="1109">
        <v>0</v>
      </c>
      <c r="Q10" s="1109">
        <v>0</v>
      </c>
      <c r="R10" s="1110">
        <v>0</v>
      </c>
      <c r="S10" s="1111">
        <v>115</v>
      </c>
      <c r="T10" s="1103"/>
      <c r="V10" s="1098"/>
      <c r="Y10" s="1098"/>
    </row>
    <row r="11" spans="1:25" x14ac:dyDescent="0.35">
      <c r="A11" s="1112" t="s">
        <v>1118</v>
      </c>
      <c r="B11" s="1108">
        <v>0</v>
      </c>
      <c r="C11" s="1113">
        <v>0</v>
      </c>
      <c r="D11" s="1109">
        <v>0</v>
      </c>
      <c r="E11" s="1114">
        <v>0</v>
      </c>
      <c r="F11" s="1108">
        <v>0</v>
      </c>
      <c r="G11" s="1109">
        <v>0</v>
      </c>
      <c r="H11" s="1109">
        <v>0</v>
      </c>
      <c r="I11" s="1109">
        <v>0</v>
      </c>
      <c r="J11" s="1109">
        <v>0</v>
      </c>
      <c r="K11" s="1109">
        <v>0</v>
      </c>
      <c r="L11" s="1109">
        <v>0</v>
      </c>
      <c r="M11" s="1109">
        <v>0</v>
      </c>
      <c r="N11" s="1109">
        <v>0</v>
      </c>
      <c r="O11" s="1109">
        <v>0</v>
      </c>
      <c r="P11" s="1109">
        <v>0</v>
      </c>
      <c r="Q11" s="1109">
        <v>0</v>
      </c>
      <c r="R11" s="1110">
        <v>0</v>
      </c>
      <c r="S11" s="1110">
        <v>0</v>
      </c>
      <c r="T11" s="1103"/>
      <c r="V11" s="1098"/>
      <c r="Y11" s="1098"/>
    </row>
    <row r="12" spans="1:25" x14ac:dyDescent="0.35">
      <c r="A12" s="1112" t="s">
        <v>1119</v>
      </c>
      <c r="B12" s="1108">
        <v>0</v>
      </c>
      <c r="C12" s="1113">
        <v>0</v>
      </c>
      <c r="D12" s="1109">
        <v>0</v>
      </c>
      <c r="E12" s="1114">
        <v>0</v>
      </c>
      <c r="F12" s="1108">
        <v>0</v>
      </c>
      <c r="G12" s="1109">
        <v>0</v>
      </c>
      <c r="H12" s="1109">
        <v>0</v>
      </c>
      <c r="I12" s="1109">
        <v>0</v>
      </c>
      <c r="J12" s="1109">
        <v>0</v>
      </c>
      <c r="K12" s="1109">
        <v>0</v>
      </c>
      <c r="L12" s="1109">
        <v>0</v>
      </c>
      <c r="M12" s="1109">
        <v>0</v>
      </c>
      <c r="N12" s="1109">
        <v>0</v>
      </c>
      <c r="O12" s="1109">
        <v>0</v>
      </c>
      <c r="P12" s="1109">
        <v>0</v>
      </c>
      <c r="Q12" s="1109">
        <v>0</v>
      </c>
      <c r="R12" s="1110">
        <v>0</v>
      </c>
      <c r="S12" s="1111">
        <v>0</v>
      </c>
      <c r="T12" s="1103"/>
      <c r="V12" s="1098"/>
      <c r="Y12" s="1098"/>
    </row>
    <row r="13" spans="1:25" x14ac:dyDescent="0.35">
      <c r="A13" s="1112" t="s">
        <v>1120</v>
      </c>
      <c r="B13" s="1108">
        <v>0</v>
      </c>
      <c r="C13" s="1113">
        <v>0</v>
      </c>
      <c r="D13" s="1109">
        <v>0</v>
      </c>
      <c r="E13" s="1114">
        <v>0</v>
      </c>
      <c r="F13" s="1108">
        <v>0</v>
      </c>
      <c r="G13" s="1109">
        <v>0</v>
      </c>
      <c r="H13" s="1109">
        <v>0</v>
      </c>
      <c r="I13" s="1109">
        <v>0</v>
      </c>
      <c r="J13" s="1109">
        <v>0</v>
      </c>
      <c r="K13" s="1109">
        <v>0</v>
      </c>
      <c r="L13" s="1109">
        <v>0</v>
      </c>
      <c r="M13" s="1109">
        <v>0</v>
      </c>
      <c r="N13" s="1109">
        <v>0</v>
      </c>
      <c r="O13" s="1109">
        <v>0</v>
      </c>
      <c r="P13" s="1109">
        <v>0</v>
      </c>
      <c r="Q13" s="1109">
        <v>0</v>
      </c>
      <c r="R13" s="1110">
        <v>0</v>
      </c>
      <c r="S13" s="1111">
        <v>0</v>
      </c>
      <c r="T13" s="1103"/>
      <c r="V13" s="1098"/>
      <c r="Y13" s="1098"/>
    </row>
    <row r="14" spans="1:25" x14ac:dyDescent="0.35">
      <c r="A14" s="1112" t="s">
        <v>333</v>
      </c>
      <c r="B14" s="1108">
        <v>0</v>
      </c>
      <c r="C14" s="1113">
        <v>0</v>
      </c>
      <c r="D14" s="1109">
        <v>0</v>
      </c>
      <c r="E14" s="1114">
        <v>0</v>
      </c>
      <c r="F14" s="1108">
        <v>0</v>
      </c>
      <c r="G14" s="1109">
        <v>0</v>
      </c>
      <c r="H14" s="1109">
        <v>0</v>
      </c>
      <c r="I14" s="1109">
        <v>0</v>
      </c>
      <c r="J14" s="1109">
        <v>0</v>
      </c>
      <c r="K14" s="1109">
        <v>0</v>
      </c>
      <c r="L14" s="1109">
        <v>0</v>
      </c>
      <c r="M14" s="1109">
        <v>0</v>
      </c>
      <c r="N14" s="1109">
        <v>0</v>
      </c>
      <c r="O14" s="1109">
        <v>0</v>
      </c>
      <c r="P14" s="1109">
        <v>0</v>
      </c>
      <c r="Q14" s="1109">
        <v>0</v>
      </c>
      <c r="R14" s="1110">
        <v>0</v>
      </c>
      <c r="S14" s="1111">
        <v>0</v>
      </c>
      <c r="T14" s="1103"/>
      <c r="V14" s="1098"/>
      <c r="Y14" s="1098"/>
    </row>
    <row r="15" spans="1:25" x14ac:dyDescent="0.35">
      <c r="A15" s="1112" t="s">
        <v>1121</v>
      </c>
      <c r="B15" s="1108">
        <v>0</v>
      </c>
      <c r="C15" s="1113">
        <v>0</v>
      </c>
      <c r="D15" s="1109">
        <v>0</v>
      </c>
      <c r="E15" s="1114">
        <v>0</v>
      </c>
      <c r="F15" s="1108">
        <v>0</v>
      </c>
      <c r="G15" s="1109">
        <v>0</v>
      </c>
      <c r="H15" s="1109">
        <v>0</v>
      </c>
      <c r="I15" s="1109">
        <v>0</v>
      </c>
      <c r="J15" s="1109">
        <v>0</v>
      </c>
      <c r="K15" s="1109">
        <v>0</v>
      </c>
      <c r="L15" s="1109">
        <v>0</v>
      </c>
      <c r="M15" s="1109">
        <v>0</v>
      </c>
      <c r="N15" s="1109">
        <v>0</v>
      </c>
      <c r="O15" s="1109">
        <v>0</v>
      </c>
      <c r="P15" s="1109">
        <v>0</v>
      </c>
      <c r="Q15" s="1109">
        <v>1</v>
      </c>
      <c r="R15" s="1110">
        <v>1</v>
      </c>
      <c r="S15" s="1111">
        <v>1</v>
      </c>
      <c r="T15" s="1103"/>
      <c r="V15" s="1098"/>
      <c r="Y15" s="1098"/>
    </row>
    <row r="16" spans="1:25" x14ac:dyDescent="0.35">
      <c r="A16" s="1112" t="s">
        <v>1122</v>
      </c>
      <c r="B16" s="1108">
        <v>181</v>
      </c>
      <c r="C16" s="1113">
        <v>0</v>
      </c>
      <c r="D16" s="1109">
        <v>0</v>
      </c>
      <c r="E16" s="1114">
        <v>181</v>
      </c>
      <c r="F16" s="1108">
        <v>0</v>
      </c>
      <c r="G16" s="1109">
        <v>0</v>
      </c>
      <c r="H16" s="1109">
        <v>0</v>
      </c>
      <c r="I16" s="1109">
        <v>0</v>
      </c>
      <c r="J16" s="1109">
        <v>0</v>
      </c>
      <c r="K16" s="1109">
        <v>0</v>
      </c>
      <c r="L16" s="1109">
        <v>0</v>
      </c>
      <c r="M16" s="1109">
        <v>0</v>
      </c>
      <c r="N16" s="1109">
        <v>0</v>
      </c>
      <c r="O16" s="1109">
        <v>0</v>
      </c>
      <c r="P16" s="1109">
        <v>0</v>
      </c>
      <c r="Q16" s="1109">
        <v>0</v>
      </c>
      <c r="R16" s="1110">
        <v>0</v>
      </c>
      <c r="S16" s="1111">
        <v>181</v>
      </c>
      <c r="T16" s="1103"/>
      <c r="V16" s="1098"/>
      <c r="Y16" s="1098"/>
    </row>
    <row r="17" spans="1:25" x14ac:dyDescent="0.35">
      <c r="A17" s="1112" t="s">
        <v>1123</v>
      </c>
      <c r="B17" s="1108">
        <v>0</v>
      </c>
      <c r="C17" s="1113">
        <v>0</v>
      </c>
      <c r="D17" s="1109">
        <v>0</v>
      </c>
      <c r="E17" s="1114">
        <v>0</v>
      </c>
      <c r="F17" s="1108">
        <v>0</v>
      </c>
      <c r="G17" s="1109">
        <v>0</v>
      </c>
      <c r="H17" s="1109">
        <v>0</v>
      </c>
      <c r="I17" s="1109">
        <v>0</v>
      </c>
      <c r="J17" s="1109">
        <v>0</v>
      </c>
      <c r="K17" s="1109">
        <v>0</v>
      </c>
      <c r="L17" s="1109">
        <v>0</v>
      </c>
      <c r="M17" s="1109">
        <v>0</v>
      </c>
      <c r="N17" s="1109">
        <v>0</v>
      </c>
      <c r="O17" s="1109">
        <v>0</v>
      </c>
      <c r="P17" s="1109">
        <v>0</v>
      </c>
      <c r="Q17" s="1109">
        <v>0</v>
      </c>
      <c r="R17" s="1110">
        <v>0</v>
      </c>
      <c r="S17" s="1111">
        <v>0</v>
      </c>
      <c r="T17" s="1103"/>
      <c r="V17" s="1098"/>
      <c r="Y17" s="1098"/>
    </row>
    <row r="18" spans="1:25" x14ac:dyDescent="0.35">
      <c r="A18" s="1112" t="s">
        <v>1124</v>
      </c>
      <c r="B18" s="1108">
        <v>0</v>
      </c>
      <c r="C18" s="1113">
        <v>0</v>
      </c>
      <c r="D18" s="1109">
        <v>0</v>
      </c>
      <c r="E18" s="1114">
        <v>0</v>
      </c>
      <c r="F18" s="1108">
        <v>0</v>
      </c>
      <c r="G18" s="1109">
        <v>0</v>
      </c>
      <c r="H18" s="1109">
        <v>0</v>
      </c>
      <c r="I18" s="1109">
        <v>0</v>
      </c>
      <c r="J18" s="1109">
        <v>0</v>
      </c>
      <c r="K18" s="1109">
        <v>431</v>
      </c>
      <c r="L18" s="1109">
        <v>0</v>
      </c>
      <c r="M18" s="1109">
        <v>0</v>
      </c>
      <c r="N18" s="1109">
        <v>0</v>
      </c>
      <c r="O18" s="1109">
        <v>0</v>
      </c>
      <c r="P18" s="1109">
        <v>0</v>
      </c>
      <c r="Q18" s="1109">
        <v>0</v>
      </c>
      <c r="R18" s="1110">
        <v>431</v>
      </c>
      <c r="S18" s="1111">
        <v>431</v>
      </c>
      <c r="T18" s="1103"/>
      <c r="V18" s="1098"/>
      <c r="Y18" s="1098"/>
    </row>
    <row r="19" spans="1:25" x14ac:dyDescent="0.35">
      <c r="A19" s="1112" t="s">
        <v>1125</v>
      </c>
      <c r="B19" s="1108">
        <v>0</v>
      </c>
      <c r="C19" s="1113">
        <v>0</v>
      </c>
      <c r="D19" s="1109">
        <v>0</v>
      </c>
      <c r="E19" s="1114">
        <v>0</v>
      </c>
      <c r="F19" s="1108">
        <v>0</v>
      </c>
      <c r="G19" s="1109">
        <v>0</v>
      </c>
      <c r="H19" s="1109">
        <v>0</v>
      </c>
      <c r="I19" s="1109">
        <v>0</v>
      </c>
      <c r="J19" s="1109">
        <v>0</v>
      </c>
      <c r="K19" s="1109">
        <v>0</v>
      </c>
      <c r="L19" s="1109">
        <v>0</v>
      </c>
      <c r="M19" s="1109">
        <v>0</v>
      </c>
      <c r="N19" s="1109">
        <v>0</v>
      </c>
      <c r="O19" s="1109">
        <v>0</v>
      </c>
      <c r="P19" s="1109">
        <v>0</v>
      </c>
      <c r="Q19" s="1109">
        <v>0</v>
      </c>
      <c r="R19" s="1110">
        <v>0</v>
      </c>
      <c r="S19" s="1111">
        <v>0</v>
      </c>
      <c r="T19" s="1103"/>
      <c r="V19" s="1098"/>
      <c r="Y19" s="1098"/>
    </row>
    <row r="20" spans="1:25" x14ac:dyDescent="0.35">
      <c r="A20" s="1112" t="s">
        <v>1126</v>
      </c>
      <c r="B20" s="1108">
        <v>0</v>
      </c>
      <c r="C20" s="1113">
        <v>0</v>
      </c>
      <c r="D20" s="1109">
        <v>0</v>
      </c>
      <c r="E20" s="1114">
        <v>0</v>
      </c>
      <c r="F20" s="1108">
        <v>0</v>
      </c>
      <c r="G20" s="1109">
        <v>0</v>
      </c>
      <c r="H20" s="1109">
        <v>0</v>
      </c>
      <c r="I20" s="1109">
        <v>0</v>
      </c>
      <c r="J20" s="1109">
        <v>0</v>
      </c>
      <c r="K20" s="1109">
        <v>0</v>
      </c>
      <c r="L20" s="1109">
        <v>0</v>
      </c>
      <c r="M20" s="1109">
        <v>0</v>
      </c>
      <c r="N20" s="1109">
        <v>0</v>
      </c>
      <c r="O20" s="1109">
        <v>0</v>
      </c>
      <c r="P20" s="1109">
        <v>0</v>
      </c>
      <c r="Q20" s="1109">
        <v>0</v>
      </c>
      <c r="R20" s="1110">
        <v>0</v>
      </c>
      <c r="S20" s="1111">
        <v>0</v>
      </c>
      <c r="T20" s="1103"/>
      <c r="V20" s="1098"/>
      <c r="Y20" s="1098"/>
    </row>
    <row r="21" spans="1:25" x14ac:dyDescent="0.35">
      <c r="A21" s="1112" t="s">
        <v>525</v>
      </c>
      <c r="B21" s="1108">
        <v>0</v>
      </c>
      <c r="C21" s="1113">
        <v>0</v>
      </c>
      <c r="D21" s="1109">
        <v>0</v>
      </c>
      <c r="E21" s="1114">
        <v>0</v>
      </c>
      <c r="F21" s="1108">
        <v>0</v>
      </c>
      <c r="G21" s="1109">
        <v>0</v>
      </c>
      <c r="H21" s="1109">
        <v>0</v>
      </c>
      <c r="I21" s="1109">
        <v>0</v>
      </c>
      <c r="J21" s="1109">
        <v>0</v>
      </c>
      <c r="K21" s="1109">
        <v>0</v>
      </c>
      <c r="L21" s="1109">
        <v>0</v>
      </c>
      <c r="M21" s="1109">
        <v>0</v>
      </c>
      <c r="N21" s="1109">
        <v>0</v>
      </c>
      <c r="O21" s="1109">
        <v>0</v>
      </c>
      <c r="P21" s="1109">
        <v>0</v>
      </c>
      <c r="Q21" s="1109">
        <v>0</v>
      </c>
      <c r="R21" s="1110">
        <v>0</v>
      </c>
      <c r="S21" s="1111">
        <v>0</v>
      </c>
      <c r="T21" s="1103"/>
      <c r="V21" s="1098"/>
      <c r="Y21" s="1098"/>
    </row>
    <row r="22" spans="1:25" x14ac:dyDescent="0.35">
      <c r="A22" s="1112" t="s">
        <v>344</v>
      </c>
      <c r="B22" s="1108">
        <v>0</v>
      </c>
      <c r="C22" s="1113">
        <v>22</v>
      </c>
      <c r="D22" s="1109">
        <v>460</v>
      </c>
      <c r="E22" s="1114">
        <v>482</v>
      </c>
      <c r="F22" s="1108">
        <v>0</v>
      </c>
      <c r="G22" s="1109">
        <v>22</v>
      </c>
      <c r="H22" s="1109">
        <v>305.89999999999998</v>
      </c>
      <c r="I22" s="1109">
        <v>0</v>
      </c>
      <c r="J22" s="1109">
        <v>63</v>
      </c>
      <c r="K22" s="1109">
        <v>28</v>
      </c>
      <c r="L22" s="1109">
        <v>36</v>
      </c>
      <c r="M22" s="1109">
        <v>1029</v>
      </c>
      <c r="N22" s="1109">
        <v>523.23</v>
      </c>
      <c r="O22" s="1109">
        <v>27</v>
      </c>
      <c r="P22" s="1109">
        <v>0</v>
      </c>
      <c r="Q22" s="1109">
        <v>150.86999999999989</v>
      </c>
      <c r="R22" s="1110">
        <v>2185</v>
      </c>
      <c r="S22" s="1111">
        <v>2667</v>
      </c>
      <c r="T22" s="1103"/>
      <c r="V22" s="1098"/>
      <c r="Y22" s="1098"/>
    </row>
    <row r="23" spans="1:25" x14ac:dyDescent="0.35">
      <c r="A23" s="1112" t="s">
        <v>1127</v>
      </c>
      <c r="B23" s="1108">
        <v>0</v>
      </c>
      <c r="C23" s="1113">
        <v>0</v>
      </c>
      <c r="D23" s="1109">
        <v>0</v>
      </c>
      <c r="E23" s="1114">
        <v>0</v>
      </c>
      <c r="F23" s="1108">
        <v>0</v>
      </c>
      <c r="G23" s="1109">
        <v>0</v>
      </c>
      <c r="H23" s="1109">
        <v>0</v>
      </c>
      <c r="I23" s="1109">
        <v>0</v>
      </c>
      <c r="J23" s="1109">
        <v>0</v>
      </c>
      <c r="K23" s="1109">
        <v>0</v>
      </c>
      <c r="L23" s="1109">
        <v>0</v>
      </c>
      <c r="M23" s="1109">
        <v>0</v>
      </c>
      <c r="N23" s="1109">
        <v>0</v>
      </c>
      <c r="O23" s="1109">
        <v>0</v>
      </c>
      <c r="P23" s="1109">
        <v>0</v>
      </c>
      <c r="Q23" s="1109">
        <v>0</v>
      </c>
      <c r="R23" s="1110">
        <v>0</v>
      </c>
      <c r="S23" s="1111">
        <v>0</v>
      </c>
      <c r="T23" s="1103"/>
      <c r="V23" s="1098"/>
      <c r="Y23" s="1098"/>
    </row>
    <row r="24" spans="1:25" x14ac:dyDescent="0.35">
      <c r="A24" s="1112" t="s">
        <v>1128</v>
      </c>
      <c r="B24" s="1108">
        <v>0</v>
      </c>
      <c r="C24" s="1113">
        <v>0</v>
      </c>
      <c r="D24" s="1109">
        <v>0</v>
      </c>
      <c r="E24" s="1114">
        <v>0</v>
      </c>
      <c r="F24" s="1108">
        <v>0</v>
      </c>
      <c r="G24" s="1109">
        <v>0</v>
      </c>
      <c r="H24" s="1109">
        <v>0</v>
      </c>
      <c r="I24" s="1109">
        <v>0</v>
      </c>
      <c r="J24" s="1109">
        <v>0</v>
      </c>
      <c r="K24" s="1109">
        <v>0</v>
      </c>
      <c r="L24" s="1109">
        <v>0</v>
      </c>
      <c r="M24" s="1109">
        <v>0</v>
      </c>
      <c r="N24" s="1109">
        <v>0</v>
      </c>
      <c r="O24" s="1109">
        <v>0</v>
      </c>
      <c r="P24" s="1109">
        <v>0</v>
      </c>
      <c r="Q24" s="1109">
        <v>0</v>
      </c>
      <c r="R24" s="1110">
        <v>0</v>
      </c>
      <c r="S24" s="1111">
        <v>0</v>
      </c>
      <c r="T24" s="1103"/>
      <c r="V24" s="1098"/>
      <c r="Y24" s="1098"/>
    </row>
    <row r="25" spans="1:25" x14ac:dyDescent="0.35">
      <c r="A25" s="1112" t="s">
        <v>1129</v>
      </c>
      <c r="B25" s="1108">
        <v>0</v>
      </c>
      <c r="C25" s="1113">
        <v>0</v>
      </c>
      <c r="D25" s="1109">
        <v>0</v>
      </c>
      <c r="E25" s="1114">
        <v>0</v>
      </c>
      <c r="F25" s="1108">
        <v>0</v>
      </c>
      <c r="G25" s="1109">
        <v>0</v>
      </c>
      <c r="H25" s="1109">
        <v>0</v>
      </c>
      <c r="I25" s="1109">
        <v>0</v>
      </c>
      <c r="J25" s="1109">
        <v>0</v>
      </c>
      <c r="K25" s="1109">
        <v>0</v>
      </c>
      <c r="L25" s="1109">
        <v>0</v>
      </c>
      <c r="M25" s="1109">
        <v>0</v>
      </c>
      <c r="N25" s="1109">
        <v>0</v>
      </c>
      <c r="O25" s="1109">
        <v>0</v>
      </c>
      <c r="P25" s="1109">
        <v>0</v>
      </c>
      <c r="Q25" s="1109">
        <v>0</v>
      </c>
      <c r="R25" s="1110">
        <v>0</v>
      </c>
      <c r="S25" s="1111">
        <v>0</v>
      </c>
      <c r="T25" s="1103"/>
      <c r="V25" s="1098"/>
      <c r="Y25" s="1098"/>
    </row>
    <row r="26" spans="1:25" x14ac:dyDescent="0.35">
      <c r="A26" s="1112" t="s">
        <v>1130</v>
      </c>
      <c r="B26" s="1108">
        <v>0</v>
      </c>
      <c r="C26" s="1113">
        <v>0</v>
      </c>
      <c r="D26" s="1109">
        <v>0</v>
      </c>
      <c r="E26" s="1114">
        <v>0</v>
      </c>
      <c r="F26" s="1108">
        <v>0</v>
      </c>
      <c r="G26" s="1109">
        <v>0</v>
      </c>
      <c r="H26" s="1109">
        <v>0</v>
      </c>
      <c r="I26" s="1109">
        <v>0</v>
      </c>
      <c r="J26" s="1109">
        <v>0</v>
      </c>
      <c r="K26" s="1109">
        <v>0</v>
      </c>
      <c r="L26" s="1109">
        <v>0</v>
      </c>
      <c r="M26" s="1109">
        <v>0</v>
      </c>
      <c r="N26" s="1109">
        <v>0</v>
      </c>
      <c r="O26" s="1109">
        <v>0</v>
      </c>
      <c r="P26" s="1109">
        <v>0</v>
      </c>
      <c r="Q26" s="1109">
        <v>0</v>
      </c>
      <c r="R26" s="1110">
        <v>0</v>
      </c>
      <c r="S26" s="1115">
        <v>0</v>
      </c>
      <c r="V26" s="1098"/>
      <c r="Y26" s="1098"/>
    </row>
    <row r="27" spans="1:25" x14ac:dyDescent="0.35">
      <c r="A27" s="1112" t="s">
        <v>1131</v>
      </c>
      <c r="B27" s="1108">
        <v>0</v>
      </c>
      <c r="C27" s="1113">
        <v>0</v>
      </c>
      <c r="D27" s="1109">
        <v>0</v>
      </c>
      <c r="E27" s="1114">
        <v>0</v>
      </c>
      <c r="F27" s="1108">
        <v>0</v>
      </c>
      <c r="G27" s="1109">
        <v>0</v>
      </c>
      <c r="H27" s="1109">
        <v>0</v>
      </c>
      <c r="I27" s="1109">
        <v>0</v>
      </c>
      <c r="J27" s="1109">
        <v>0</v>
      </c>
      <c r="K27" s="1109">
        <v>0</v>
      </c>
      <c r="L27" s="1109">
        <v>0</v>
      </c>
      <c r="M27" s="1109">
        <v>0</v>
      </c>
      <c r="N27" s="1109">
        <v>0</v>
      </c>
      <c r="O27" s="1109">
        <v>0</v>
      </c>
      <c r="P27" s="1109">
        <v>0</v>
      </c>
      <c r="Q27" s="1109">
        <v>0</v>
      </c>
      <c r="R27" s="1110">
        <v>0</v>
      </c>
      <c r="S27" s="1115">
        <v>0</v>
      </c>
      <c r="V27" s="1098"/>
      <c r="Y27" s="1098"/>
    </row>
    <row r="28" spans="1:25" x14ac:dyDescent="0.35">
      <c r="A28" s="1112" t="s">
        <v>1132</v>
      </c>
      <c r="B28" s="1108">
        <v>0</v>
      </c>
      <c r="C28" s="1113">
        <v>0</v>
      </c>
      <c r="D28" s="1109">
        <v>0</v>
      </c>
      <c r="E28" s="1114">
        <v>0</v>
      </c>
      <c r="F28" s="1108">
        <v>0</v>
      </c>
      <c r="G28" s="1109">
        <v>0</v>
      </c>
      <c r="H28" s="1109">
        <v>0</v>
      </c>
      <c r="I28" s="1109">
        <v>0</v>
      </c>
      <c r="J28" s="1109">
        <v>0</v>
      </c>
      <c r="K28" s="1109">
        <v>0</v>
      </c>
      <c r="L28" s="1109">
        <v>0</v>
      </c>
      <c r="M28" s="1109">
        <v>0</v>
      </c>
      <c r="N28" s="1109">
        <v>0</v>
      </c>
      <c r="O28" s="1109">
        <v>0</v>
      </c>
      <c r="P28" s="1109">
        <v>0</v>
      </c>
      <c r="Q28" s="1109">
        <v>0</v>
      </c>
      <c r="R28" s="1110">
        <v>0</v>
      </c>
      <c r="S28" s="1115">
        <v>0</v>
      </c>
      <c r="V28" s="1098"/>
      <c r="Y28" s="1098"/>
    </row>
    <row r="29" spans="1:25" x14ac:dyDescent="0.35">
      <c r="A29" s="1112" t="s">
        <v>1133</v>
      </c>
      <c r="B29" s="1108">
        <v>0</v>
      </c>
      <c r="C29" s="1113">
        <v>0</v>
      </c>
      <c r="D29" s="1109">
        <v>0</v>
      </c>
      <c r="E29" s="1114">
        <v>0</v>
      </c>
      <c r="F29" s="1108">
        <v>0</v>
      </c>
      <c r="G29" s="1109">
        <v>0</v>
      </c>
      <c r="H29" s="1109">
        <v>0</v>
      </c>
      <c r="I29" s="1109">
        <v>0</v>
      </c>
      <c r="J29" s="1109">
        <v>0</v>
      </c>
      <c r="K29" s="1109">
        <v>0</v>
      </c>
      <c r="L29" s="1109">
        <v>0</v>
      </c>
      <c r="M29" s="1109">
        <v>0</v>
      </c>
      <c r="N29" s="1109">
        <v>0</v>
      </c>
      <c r="O29" s="1109">
        <v>0</v>
      </c>
      <c r="P29" s="1109">
        <v>0</v>
      </c>
      <c r="Q29" s="1109">
        <v>0</v>
      </c>
      <c r="R29" s="1110">
        <v>0</v>
      </c>
      <c r="S29" s="1115">
        <v>0</v>
      </c>
      <c r="V29" s="1098"/>
      <c r="Y29" s="1098"/>
    </row>
    <row r="30" spans="1:25" x14ac:dyDescent="0.35">
      <c r="A30" s="1112" t="s">
        <v>523</v>
      </c>
      <c r="B30" s="1108">
        <v>0</v>
      </c>
      <c r="C30" s="1113">
        <v>0</v>
      </c>
      <c r="D30" s="1109">
        <v>0</v>
      </c>
      <c r="E30" s="1114">
        <v>0</v>
      </c>
      <c r="F30" s="1108">
        <v>0</v>
      </c>
      <c r="G30" s="1109">
        <v>0</v>
      </c>
      <c r="H30" s="1109">
        <v>0</v>
      </c>
      <c r="I30" s="1109">
        <v>0</v>
      </c>
      <c r="J30" s="1109">
        <v>89</v>
      </c>
      <c r="K30" s="1109">
        <v>0</v>
      </c>
      <c r="L30" s="1109">
        <v>0</v>
      </c>
      <c r="M30" s="1109">
        <v>0</v>
      </c>
      <c r="N30" s="1109">
        <v>0</v>
      </c>
      <c r="O30" s="1109">
        <v>0</v>
      </c>
      <c r="P30" s="1109">
        <v>0</v>
      </c>
      <c r="Q30" s="1109">
        <v>0</v>
      </c>
      <c r="R30" s="1110">
        <v>89</v>
      </c>
      <c r="S30" s="1115">
        <v>89</v>
      </c>
      <c r="V30" s="1098"/>
      <c r="Y30" s="1098"/>
    </row>
    <row r="31" spans="1:25" x14ac:dyDescent="0.35">
      <c r="A31" s="1112" t="s">
        <v>1134</v>
      </c>
      <c r="B31" s="1108">
        <v>0</v>
      </c>
      <c r="C31" s="1113">
        <v>0</v>
      </c>
      <c r="D31" s="1109">
        <v>0</v>
      </c>
      <c r="E31" s="1114">
        <v>0</v>
      </c>
      <c r="F31" s="1108">
        <v>0</v>
      </c>
      <c r="G31" s="1109">
        <v>0</v>
      </c>
      <c r="H31" s="1109">
        <v>0</v>
      </c>
      <c r="I31" s="1109">
        <v>0</v>
      </c>
      <c r="J31" s="1109">
        <v>0</v>
      </c>
      <c r="K31" s="1109">
        <v>0</v>
      </c>
      <c r="L31" s="1109">
        <v>0</v>
      </c>
      <c r="M31" s="1109">
        <v>0</v>
      </c>
      <c r="N31" s="1109">
        <v>0</v>
      </c>
      <c r="O31" s="1109">
        <v>0</v>
      </c>
      <c r="P31" s="1109">
        <v>0</v>
      </c>
      <c r="Q31" s="1109">
        <v>0</v>
      </c>
      <c r="R31" s="1110">
        <v>0</v>
      </c>
      <c r="S31" s="1115">
        <v>0</v>
      </c>
      <c r="V31" s="1098"/>
      <c r="Y31" s="1098"/>
    </row>
    <row r="32" spans="1:25" x14ac:dyDescent="0.35">
      <c r="A32" s="1112" t="s">
        <v>1135</v>
      </c>
      <c r="B32" s="1108">
        <v>0</v>
      </c>
      <c r="C32" s="1113">
        <v>0</v>
      </c>
      <c r="D32" s="1109">
        <v>37</v>
      </c>
      <c r="E32" s="1114">
        <v>37</v>
      </c>
      <c r="F32" s="1108">
        <v>0</v>
      </c>
      <c r="G32" s="1109">
        <v>0</v>
      </c>
      <c r="H32" s="1109">
        <v>0</v>
      </c>
      <c r="I32" s="1109">
        <v>0</v>
      </c>
      <c r="J32" s="1109">
        <v>0</v>
      </c>
      <c r="K32" s="1109">
        <v>0</v>
      </c>
      <c r="L32" s="1109">
        <v>0</v>
      </c>
      <c r="M32" s="1109">
        <v>0</v>
      </c>
      <c r="N32" s="1109">
        <v>0</v>
      </c>
      <c r="O32" s="1109">
        <v>0</v>
      </c>
      <c r="P32" s="1109">
        <v>0</v>
      </c>
      <c r="Q32" s="1109">
        <v>0</v>
      </c>
      <c r="R32" s="1110">
        <v>0</v>
      </c>
      <c r="S32" s="1115">
        <v>37</v>
      </c>
      <c r="V32" s="1098"/>
      <c r="Y32" s="1098"/>
    </row>
    <row r="33" spans="1:25" x14ac:dyDescent="0.35">
      <c r="A33" s="1112" t="s">
        <v>334</v>
      </c>
      <c r="B33" s="1108">
        <v>628</v>
      </c>
      <c r="C33" s="1113">
        <v>0</v>
      </c>
      <c r="D33" s="1109">
        <v>0</v>
      </c>
      <c r="E33" s="1114">
        <v>628</v>
      </c>
      <c r="F33" s="1108">
        <v>0</v>
      </c>
      <c r="G33" s="1109">
        <v>0</v>
      </c>
      <c r="H33" s="1109">
        <v>63</v>
      </c>
      <c r="I33" s="1109">
        <v>0</v>
      </c>
      <c r="J33" s="1109">
        <v>0</v>
      </c>
      <c r="K33" s="1109">
        <v>2</v>
      </c>
      <c r="L33" s="1109">
        <v>30</v>
      </c>
      <c r="M33" s="1109">
        <v>12</v>
      </c>
      <c r="N33" s="1109">
        <v>59</v>
      </c>
      <c r="O33" s="1109">
        <v>0</v>
      </c>
      <c r="P33" s="1109">
        <v>0</v>
      </c>
      <c r="Q33" s="1109">
        <v>0</v>
      </c>
      <c r="R33" s="1110">
        <v>166</v>
      </c>
      <c r="S33" s="1115">
        <v>794</v>
      </c>
      <c r="V33" s="1098"/>
      <c r="Y33" s="1098"/>
    </row>
    <row r="34" spans="1:25" x14ac:dyDescent="0.35">
      <c r="A34" s="1112" t="s">
        <v>1136</v>
      </c>
      <c r="B34" s="1108">
        <v>0</v>
      </c>
      <c r="C34" s="1113">
        <v>0</v>
      </c>
      <c r="D34" s="1109">
        <v>0</v>
      </c>
      <c r="E34" s="1114">
        <v>0</v>
      </c>
      <c r="F34" s="1108">
        <v>0</v>
      </c>
      <c r="G34" s="1109">
        <v>0</v>
      </c>
      <c r="H34" s="1109">
        <v>0</v>
      </c>
      <c r="I34" s="1109">
        <v>0</v>
      </c>
      <c r="J34" s="1109">
        <v>0</v>
      </c>
      <c r="K34" s="1109">
        <v>0</v>
      </c>
      <c r="L34" s="1109">
        <v>0</v>
      </c>
      <c r="M34" s="1109">
        <v>0</v>
      </c>
      <c r="N34" s="1109">
        <v>0</v>
      </c>
      <c r="O34" s="1109">
        <v>0</v>
      </c>
      <c r="P34" s="1109">
        <v>0</v>
      </c>
      <c r="Q34" s="1109">
        <v>0</v>
      </c>
      <c r="R34" s="1110">
        <v>0</v>
      </c>
      <c r="S34" s="1115">
        <v>0</v>
      </c>
      <c r="V34" s="1098"/>
      <c r="Y34" s="1098"/>
    </row>
    <row r="35" spans="1:25" x14ac:dyDescent="0.35">
      <c r="A35" s="1112" t="s">
        <v>359</v>
      </c>
      <c r="B35" s="1108">
        <v>0</v>
      </c>
      <c r="C35" s="1113">
        <v>0</v>
      </c>
      <c r="D35" s="1109">
        <v>0</v>
      </c>
      <c r="E35" s="1114">
        <v>0</v>
      </c>
      <c r="F35" s="1108">
        <v>0</v>
      </c>
      <c r="G35" s="1109">
        <v>0</v>
      </c>
      <c r="H35" s="1109">
        <v>0</v>
      </c>
      <c r="I35" s="1109">
        <v>0</v>
      </c>
      <c r="J35" s="1109">
        <v>0</v>
      </c>
      <c r="K35" s="1109">
        <v>0</v>
      </c>
      <c r="L35" s="1109">
        <v>0</v>
      </c>
      <c r="M35" s="1109">
        <v>0</v>
      </c>
      <c r="N35" s="1109">
        <v>0</v>
      </c>
      <c r="O35" s="1109">
        <v>0</v>
      </c>
      <c r="P35" s="1109">
        <v>0</v>
      </c>
      <c r="Q35" s="1109">
        <v>0</v>
      </c>
      <c r="R35" s="1110">
        <v>0</v>
      </c>
      <c r="S35" s="1115">
        <v>0</v>
      </c>
      <c r="V35" s="1098"/>
      <c r="Y35" s="1098"/>
    </row>
    <row r="36" spans="1:25" x14ac:dyDescent="0.35">
      <c r="A36" s="1112" t="s">
        <v>1137</v>
      </c>
      <c r="B36" s="1108">
        <v>0</v>
      </c>
      <c r="C36" s="1113">
        <v>0</v>
      </c>
      <c r="D36" s="1109">
        <v>0</v>
      </c>
      <c r="E36" s="1114">
        <v>0</v>
      </c>
      <c r="F36" s="1108">
        <v>0</v>
      </c>
      <c r="G36" s="1109">
        <v>2</v>
      </c>
      <c r="H36" s="1109">
        <v>0</v>
      </c>
      <c r="I36" s="1109">
        <v>0</v>
      </c>
      <c r="J36" s="1109">
        <v>0</v>
      </c>
      <c r="K36" s="1109">
        <v>175</v>
      </c>
      <c r="L36" s="1109">
        <v>0</v>
      </c>
      <c r="M36" s="1109">
        <v>0</v>
      </c>
      <c r="N36" s="1109">
        <v>0</v>
      </c>
      <c r="O36" s="1109">
        <v>0</v>
      </c>
      <c r="P36" s="1109">
        <v>16</v>
      </c>
      <c r="Q36" s="1109">
        <v>0</v>
      </c>
      <c r="R36" s="1110">
        <v>193</v>
      </c>
      <c r="S36" s="1115">
        <v>193</v>
      </c>
      <c r="V36" s="1098"/>
      <c r="Y36" s="1098"/>
    </row>
    <row r="37" spans="1:25" x14ac:dyDescent="0.35">
      <c r="A37" s="1112" t="s">
        <v>335</v>
      </c>
      <c r="B37" s="1108">
        <v>0</v>
      </c>
      <c r="C37" s="1113">
        <v>0</v>
      </c>
      <c r="D37" s="1109">
        <v>0</v>
      </c>
      <c r="E37" s="1114">
        <v>0</v>
      </c>
      <c r="F37" s="1108">
        <v>0</v>
      </c>
      <c r="G37" s="1109">
        <v>0</v>
      </c>
      <c r="H37" s="1109">
        <v>0</v>
      </c>
      <c r="I37" s="1109">
        <v>0</v>
      </c>
      <c r="J37" s="1109">
        <v>0</v>
      </c>
      <c r="K37" s="1109">
        <v>0</v>
      </c>
      <c r="L37" s="1109">
        <v>0</v>
      </c>
      <c r="M37" s="1109">
        <v>0</v>
      </c>
      <c r="N37" s="1109">
        <v>0</v>
      </c>
      <c r="O37" s="1109">
        <v>0</v>
      </c>
      <c r="P37" s="1109">
        <v>0</v>
      </c>
      <c r="Q37" s="1109">
        <v>0</v>
      </c>
      <c r="R37" s="1110">
        <v>0</v>
      </c>
      <c r="S37" s="1115">
        <v>0</v>
      </c>
      <c r="V37" s="1098"/>
      <c r="Y37" s="1098"/>
    </row>
    <row r="38" spans="1:25" x14ac:dyDescent="0.35">
      <c r="A38" s="1112" t="s">
        <v>1138</v>
      </c>
      <c r="B38" s="1108">
        <v>0</v>
      </c>
      <c r="C38" s="1113">
        <v>0</v>
      </c>
      <c r="D38" s="1109">
        <v>23</v>
      </c>
      <c r="E38" s="1114">
        <v>23</v>
      </c>
      <c r="F38" s="1108">
        <v>0</v>
      </c>
      <c r="G38" s="1109">
        <v>0</v>
      </c>
      <c r="H38" s="1109">
        <v>0</v>
      </c>
      <c r="I38" s="1109">
        <v>0</v>
      </c>
      <c r="J38" s="1109">
        <v>0</v>
      </c>
      <c r="K38" s="1109">
        <v>0</v>
      </c>
      <c r="L38" s="1109">
        <v>0</v>
      </c>
      <c r="M38" s="1109">
        <v>0</v>
      </c>
      <c r="N38" s="1109">
        <v>0</v>
      </c>
      <c r="O38" s="1109">
        <v>0</v>
      </c>
      <c r="P38" s="1109">
        <v>0</v>
      </c>
      <c r="Q38" s="1109">
        <v>0</v>
      </c>
      <c r="R38" s="1110">
        <v>0</v>
      </c>
      <c r="S38" s="1115">
        <v>23</v>
      </c>
      <c r="V38" s="1098"/>
      <c r="Y38" s="1098"/>
    </row>
    <row r="39" spans="1:25" x14ac:dyDescent="0.35">
      <c r="A39" s="1112" t="s">
        <v>1139</v>
      </c>
      <c r="B39" s="1108">
        <v>0</v>
      </c>
      <c r="C39" s="1113">
        <v>0</v>
      </c>
      <c r="D39" s="1109">
        <v>0</v>
      </c>
      <c r="E39" s="1114">
        <v>0</v>
      </c>
      <c r="F39" s="1108">
        <v>0</v>
      </c>
      <c r="G39" s="1109">
        <v>0</v>
      </c>
      <c r="H39" s="1109">
        <v>0</v>
      </c>
      <c r="I39" s="1109">
        <v>0</v>
      </c>
      <c r="J39" s="1109">
        <v>0</v>
      </c>
      <c r="K39" s="1109">
        <v>0</v>
      </c>
      <c r="L39" s="1109">
        <v>0</v>
      </c>
      <c r="M39" s="1109">
        <v>0</v>
      </c>
      <c r="N39" s="1109">
        <v>0</v>
      </c>
      <c r="O39" s="1109">
        <v>0</v>
      </c>
      <c r="P39" s="1109">
        <v>0</v>
      </c>
      <c r="Q39" s="1109">
        <v>0</v>
      </c>
      <c r="R39" s="1109">
        <v>0</v>
      </c>
      <c r="S39" s="1115">
        <v>0</v>
      </c>
      <c r="V39" s="1098"/>
      <c r="Y39" s="1098"/>
    </row>
    <row r="40" spans="1:25" x14ac:dyDescent="0.35">
      <c r="A40" s="1112" t="s">
        <v>1140</v>
      </c>
      <c r="B40" s="1108">
        <v>0</v>
      </c>
      <c r="C40" s="1113">
        <v>0</v>
      </c>
      <c r="D40" s="1109">
        <v>0</v>
      </c>
      <c r="E40" s="1114">
        <v>0</v>
      </c>
      <c r="F40" s="1108">
        <v>0</v>
      </c>
      <c r="G40" s="1109">
        <v>0</v>
      </c>
      <c r="H40" s="1109">
        <v>0</v>
      </c>
      <c r="I40" s="1109">
        <v>0</v>
      </c>
      <c r="J40" s="1109">
        <v>0</v>
      </c>
      <c r="K40" s="1109">
        <v>0</v>
      </c>
      <c r="L40" s="1109">
        <v>0</v>
      </c>
      <c r="M40" s="1109">
        <v>0</v>
      </c>
      <c r="N40" s="1109">
        <v>0</v>
      </c>
      <c r="O40" s="1109">
        <v>0</v>
      </c>
      <c r="P40" s="1109">
        <v>0</v>
      </c>
      <c r="Q40" s="1109">
        <v>0</v>
      </c>
      <c r="R40" s="1110">
        <v>0</v>
      </c>
      <c r="S40" s="1115">
        <v>0</v>
      </c>
      <c r="V40" s="1098"/>
      <c r="Y40" s="1098"/>
    </row>
    <row r="41" spans="1:25" x14ac:dyDescent="0.35">
      <c r="A41" s="1112" t="s">
        <v>1141</v>
      </c>
      <c r="B41" s="1108">
        <v>0</v>
      </c>
      <c r="C41" s="1113">
        <v>0</v>
      </c>
      <c r="D41" s="1109">
        <v>0</v>
      </c>
      <c r="E41" s="1114">
        <v>0</v>
      </c>
      <c r="F41" s="1108">
        <v>0</v>
      </c>
      <c r="G41" s="1109">
        <v>0</v>
      </c>
      <c r="H41" s="1109">
        <v>0</v>
      </c>
      <c r="I41" s="1109">
        <v>0</v>
      </c>
      <c r="J41" s="1109">
        <v>0</v>
      </c>
      <c r="K41" s="1109">
        <v>0</v>
      </c>
      <c r="L41" s="1109">
        <v>0</v>
      </c>
      <c r="M41" s="1109">
        <v>0</v>
      </c>
      <c r="N41" s="1109">
        <v>0</v>
      </c>
      <c r="O41" s="1109">
        <v>0</v>
      </c>
      <c r="P41" s="1109">
        <v>0</v>
      </c>
      <c r="Q41" s="1109">
        <v>0</v>
      </c>
      <c r="R41" s="1110">
        <v>0</v>
      </c>
      <c r="S41" s="1115">
        <v>0</v>
      </c>
      <c r="V41" s="1098"/>
      <c r="Y41" s="1098"/>
    </row>
    <row r="42" spans="1:25" x14ac:dyDescent="0.35">
      <c r="A42" s="1112" t="s">
        <v>1142</v>
      </c>
      <c r="B42" s="1108">
        <v>0</v>
      </c>
      <c r="C42" s="1113">
        <v>0</v>
      </c>
      <c r="D42" s="1109">
        <v>0</v>
      </c>
      <c r="E42" s="1114">
        <v>0</v>
      </c>
      <c r="F42" s="1108">
        <v>0</v>
      </c>
      <c r="G42" s="1109">
        <v>0</v>
      </c>
      <c r="H42" s="1109">
        <v>0</v>
      </c>
      <c r="I42" s="1109">
        <v>0</v>
      </c>
      <c r="J42" s="1109">
        <v>0</v>
      </c>
      <c r="K42" s="1109">
        <v>0</v>
      </c>
      <c r="L42" s="1109">
        <v>0</v>
      </c>
      <c r="M42" s="1109">
        <v>0</v>
      </c>
      <c r="N42" s="1109">
        <v>0</v>
      </c>
      <c r="O42" s="1109">
        <v>0</v>
      </c>
      <c r="P42" s="1109">
        <v>0</v>
      </c>
      <c r="Q42" s="1109">
        <v>0</v>
      </c>
      <c r="R42" s="1110">
        <v>0</v>
      </c>
      <c r="S42" s="1115">
        <v>0</v>
      </c>
      <c r="V42" s="1098"/>
      <c r="Y42" s="1098"/>
    </row>
    <row r="43" spans="1:25" x14ac:dyDescent="0.35">
      <c r="A43" s="1112" t="s">
        <v>1143</v>
      </c>
      <c r="B43" s="1108">
        <v>0</v>
      </c>
      <c r="C43" s="1113">
        <v>0</v>
      </c>
      <c r="D43" s="1109">
        <v>0</v>
      </c>
      <c r="E43" s="1114">
        <v>0</v>
      </c>
      <c r="F43" s="1108">
        <v>0</v>
      </c>
      <c r="G43" s="1109">
        <v>0</v>
      </c>
      <c r="H43" s="1109">
        <v>0</v>
      </c>
      <c r="I43" s="1109">
        <v>0</v>
      </c>
      <c r="J43" s="1109">
        <v>0</v>
      </c>
      <c r="K43" s="1109">
        <v>0</v>
      </c>
      <c r="L43" s="1109">
        <v>0</v>
      </c>
      <c r="M43" s="1109">
        <v>0</v>
      </c>
      <c r="N43" s="1109">
        <v>0</v>
      </c>
      <c r="O43" s="1109">
        <v>0</v>
      </c>
      <c r="P43" s="1109">
        <v>0</v>
      </c>
      <c r="Q43" s="1109">
        <v>0</v>
      </c>
      <c r="R43" s="1110">
        <v>0</v>
      </c>
      <c r="S43" s="1115">
        <v>0</v>
      </c>
      <c r="V43" s="1098"/>
      <c r="Y43" s="1098"/>
    </row>
    <row r="44" spans="1:25" x14ac:dyDescent="0.35">
      <c r="A44" s="1112" t="s">
        <v>1144</v>
      </c>
      <c r="B44" s="1108">
        <v>0</v>
      </c>
      <c r="C44" s="1113">
        <v>0</v>
      </c>
      <c r="D44" s="1109">
        <v>0</v>
      </c>
      <c r="E44" s="1114">
        <v>0</v>
      </c>
      <c r="F44" s="1108">
        <v>0</v>
      </c>
      <c r="G44" s="1109">
        <v>0</v>
      </c>
      <c r="H44" s="1109">
        <v>0</v>
      </c>
      <c r="I44" s="1109">
        <v>0</v>
      </c>
      <c r="J44" s="1109">
        <v>0</v>
      </c>
      <c r="K44" s="1109">
        <v>0</v>
      </c>
      <c r="L44" s="1109">
        <v>0</v>
      </c>
      <c r="M44" s="1109">
        <v>0</v>
      </c>
      <c r="N44" s="1109">
        <v>0</v>
      </c>
      <c r="O44" s="1109">
        <v>0</v>
      </c>
      <c r="P44" s="1109">
        <v>0</v>
      </c>
      <c r="Q44" s="1109">
        <v>0</v>
      </c>
      <c r="R44" s="1110">
        <v>0</v>
      </c>
      <c r="S44" s="1115">
        <v>0</v>
      </c>
      <c r="V44" s="1098"/>
      <c r="Y44" s="1098"/>
    </row>
    <row r="45" spans="1:25" x14ac:dyDescent="0.35">
      <c r="A45" s="1112" t="s">
        <v>1145</v>
      </c>
      <c r="B45" s="1108">
        <v>0</v>
      </c>
      <c r="C45" s="1113">
        <v>0</v>
      </c>
      <c r="D45" s="1109">
        <v>0</v>
      </c>
      <c r="E45" s="1114">
        <v>0</v>
      </c>
      <c r="F45" s="1108">
        <v>0</v>
      </c>
      <c r="G45" s="1109">
        <v>0</v>
      </c>
      <c r="H45" s="1109">
        <v>0</v>
      </c>
      <c r="I45" s="1109">
        <v>0</v>
      </c>
      <c r="J45" s="1109">
        <v>0</v>
      </c>
      <c r="K45" s="1109">
        <v>0</v>
      </c>
      <c r="L45" s="1109">
        <v>0</v>
      </c>
      <c r="M45" s="1109">
        <v>0</v>
      </c>
      <c r="N45" s="1109">
        <v>0</v>
      </c>
      <c r="O45" s="1109">
        <v>0</v>
      </c>
      <c r="P45" s="1109">
        <v>0</v>
      </c>
      <c r="Q45" s="1109">
        <v>0</v>
      </c>
      <c r="R45" s="1110">
        <v>0</v>
      </c>
      <c r="S45" s="1115">
        <v>0</v>
      </c>
      <c r="V45" s="1098"/>
      <c r="Y45" s="1098"/>
    </row>
    <row r="46" spans="1:25" x14ac:dyDescent="0.35">
      <c r="A46" s="1112" t="s">
        <v>1146</v>
      </c>
      <c r="B46" s="1108">
        <v>0</v>
      </c>
      <c r="C46" s="1113">
        <v>0</v>
      </c>
      <c r="D46" s="1109">
        <v>0</v>
      </c>
      <c r="E46" s="1114">
        <v>0</v>
      </c>
      <c r="F46" s="1108">
        <v>0</v>
      </c>
      <c r="G46" s="1109">
        <v>0</v>
      </c>
      <c r="H46" s="1109">
        <v>0</v>
      </c>
      <c r="I46" s="1109">
        <v>0</v>
      </c>
      <c r="J46" s="1109">
        <v>0</v>
      </c>
      <c r="K46" s="1109">
        <v>0</v>
      </c>
      <c r="L46" s="1109">
        <v>0</v>
      </c>
      <c r="M46" s="1109">
        <v>0</v>
      </c>
      <c r="N46" s="1109">
        <v>0</v>
      </c>
      <c r="O46" s="1109">
        <v>0</v>
      </c>
      <c r="P46" s="1109">
        <v>0</v>
      </c>
      <c r="Q46" s="1109">
        <v>0</v>
      </c>
      <c r="R46" s="1110">
        <v>0</v>
      </c>
      <c r="S46" s="1115">
        <v>0</v>
      </c>
      <c r="V46" s="1098"/>
      <c r="Y46" s="1098"/>
    </row>
    <row r="47" spans="1:25" x14ac:dyDescent="0.35">
      <c r="A47" s="1112" t="s">
        <v>1147</v>
      </c>
      <c r="B47" s="1108">
        <v>0</v>
      </c>
      <c r="C47" s="1113">
        <v>0</v>
      </c>
      <c r="D47" s="1109">
        <v>0</v>
      </c>
      <c r="E47" s="1114">
        <v>0</v>
      </c>
      <c r="F47" s="1108">
        <v>0</v>
      </c>
      <c r="G47" s="1109">
        <v>0</v>
      </c>
      <c r="H47" s="1109">
        <v>0</v>
      </c>
      <c r="I47" s="1109">
        <v>0</v>
      </c>
      <c r="J47" s="1109">
        <v>0</v>
      </c>
      <c r="K47" s="1109">
        <v>0</v>
      </c>
      <c r="L47" s="1109">
        <v>0</v>
      </c>
      <c r="M47" s="1109">
        <v>0</v>
      </c>
      <c r="N47" s="1109">
        <v>0</v>
      </c>
      <c r="O47" s="1109">
        <v>0</v>
      </c>
      <c r="P47" s="1109">
        <v>0</v>
      </c>
      <c r="Q47" s="1109">
        <v>0</v>
      </c>
      <c r="R47" s="1110">
        <v>0</v>
      </c>
      <c r="S47" s="1115">
        <v>0</v>
      </c>
      <c r="V47" s="1098"/>
      <c r="Y47" s="1098"/>
    </row>
    <row r="48" spans="1:25" x14ac:dyDescent="0.35">
      <c r="A48" s="1112" t="s">
        <v>345</v>
      </c>
      <c r="B48" s="1108">
        <v>33</v>
      </c>
      <c r="C48" s="1113">
        <v>0</v>
      </c>
      <c r="D48" s="1109">
        <v>355</v>
      </c>
      <c r="E48" s="1114">
        <v>388</v>
      </c>
      <c r="F48" s="1108">
        <v>0</v>
      </c>
      <c r="G48" s="1109">
        <v>0</v>
      </c>
      <c r="H48" s="1109">
        <v>79</v>
      </c>
      <c r="I48" s="1109">
        <v>0</v>
      </c>
      <c r="J48" s="1109">
        <v>313</v>
      </c>
      <c r="K48" s="1109">
        <v>0</v>
      </c>
      <c r="L48" s="1109">
        <v>0</v>
      </c>
      <c r="M48" s="1109">
        <v>0</v>
      </c>
      <c r="N48" s="1109">
        <v>0</v>
      </c>
      <c r="O48" s="1109">
        <v>1</v>
      </c>
      <c r="P48" s="1109">
        <v>0</v>
      </c>
      <c r="Q48" s="1109">
        <v>0</v>
      </c>
      <c r="R48" s="1110">
        <v>393</v>
      </c>
      <c r="S48" s="1115">
        <v>781</v>
      </c>
      <c r="V48" s="1098"/>
      <c r="Y48" s="1098"/>
    </row>
    <row r="49" spans="1:25" x14ac:dyDescent="0.35">
      <c r="A49" s="1112" t="s">
        <v>1148</v>
      </c>
      <c r="B49" s="1108">
        <v>0</v>
      </c>
      <c r="C49" s="1113">
        <v>0</v>
      </c>
      <c r="D49" s="1109">
        <v>0</v>
      </c>
      <c r="E49" s="1114">
        <v>0</v>
      </c>
      <c r="F49" s="1108">
        <v>0</v>
      </c>
      <c r="G49" s="1109">
        <v>0</v>
      </c>
      <c r="H49" s="1109">
        <v>0</v>
      </c>
      <c r="I49" s="1109">
        <v>0</v>
      </c>
      <c r="J49" s="1109">
        <v>0</v>
      </c>
      <c r="K49" s="1109">
        <v>0</v>
      </c>
      <c r="L49" s="1109">
        <v>0</v>
      </c>
      <c r="M49" s="1109">
        <v>0</v>
      </c>
      <c r="N49" s="1109">
        <v>0</v>
      </c>
      <c r="O49" s="1109">
        <v>0</v>
      </c>
      <c r="P49" s="1109">
        <v>0</v>
      </c>
      <c r="Q49" s="1109">
        <v>0</v>
      </c>
      <c r="R49" s="1110">
        <v>0</v>
      </c>
      <c r="S49" s="1115">
        <v>0</v>
      </c>
      <c r="V49" s="1098"/>
      <c r="Y49" s="1098"/>
    </row>
    <row r="50" spans="1:25" x14ac:dyDescent="0.35">
      <c r="A50" s="1112" t="s">
        <v>1149</v>
      </c>
      <c r="B50" s="1108">
        <v>0</v>
      </c>
      <c r="C50" s="1113">
        <v>0</v>
      </c>
      <c r="D50" s="1109">
        <v>0</v>
      </c>
      <c r="E50" s="1114">
        <v>0</v>
      </c>
      <c r="F50" s="1108">
        <v>0</v>
      </c>
      <c r="G50" s="1109">
        <v>0</v>
      </c>
      <c r="H50" s="1109">
        <v>0</v>
      </c>
      <c r="I50" s="1109">
        <v>0</v>
      </c>
      <c r="J50" s="1109">
        <v>0</v>
      </c>
      <c r="K50" s="1109">
        <v>0</v>
      </c>
      <c r="L50" s="1109">
        <v>0</v>
      </c>
      <c r="M50" s="1109">
        <v>0</v>
      </c>
      <c r="N50" s="1109">
        <v>0</v>
      </c>
      <c r="O50" s="1109">
        <v>0</v>
      </c>
      <c r="P50" s="1109">
        <v>0</v>
      </c>
      <c r="Q50" s="1109">
        <v>0</v>
      </c>
      <c r="R50" s="1110">
        <v>0</v>
      </c>
      <c r="S50" s="1115">
        <v>0</v>
      </c>
      <c r="V50" s="1098"/>
      <c r="Y50" s="1098"/>
    </row>
    <row r="51" spans="1:25" x14ac:dyDescent="0.35">
      <c r="A51" s="1112" t="s">
        <v>1150</v>
      </c>
      <c r="B51" s="1108">
        <v>0</v>
      </c>
      <c r="C51" s="1113">
        <v>0</v>
      </c>
      <c r="D51" s="1109">
        <v>0</v>
      </c>
      <c r="E51" s="1114">
        <v>0</v>
      </c>
      <c r="F51" s="1108">
        <v>0</v>
      </c>
      <c r="G51" s="1109">
        <v>0</v>
      </c>
      <c r="H51" s="1109">
        <v>0</v>
      </c>
      <c r="I51" s="1109">
        <v>0</v>
      </c>
      <c r="J51" s="1109">
        <v>0</v>
      </c>
      <c r="K51" s="1109">
        <v>0</v>
      </c>
      <c r="L51" s="1109">
        <v>0</v>
      </c>
      <c r="M51" s="1109">
        <v>0</v>
      </c>
      <c r="N51" s="1109">
        <v>0</v>
      </c>
      <c r="O51" s="1109">
        <v>0</v>
      </c>
      <c r="P51" s="1109">
        <v>0</v>
      </c>
      <c r="Q51" s="1109">
        <v>0</v>
      </c>
      <c r="R51" s="1110">
        <v>0</v>
      </c>
      <c r="S51" s="1115">
        <v>0</v>
      </c>
      <c r="V51" s="1098"/>
      <c r="Y51" s="1098"/>
    </row>
    <row r="52" spans="1:25" x14ac:dyDescent="0.35">
      <c r="A52" s="1112" t="s">
        <v>515</v>
      </c>
      <c r="B52" s="1108">
        <v>239</v>
      </c>
      <c r="C52" s="1113">
        <v>0</v>
      </c>
      <c r="D52" s="1109">
        <v>0</v>
      </c>
      <c r="E52" s="1114">
        <v>239</v>
      </c>
      <c r="F52" s="1108">
        <v>0</v>
      </c>
      <c r="G52" s="1109">
        <v>0</v>
      </c>
      <c r="H52" s="1109">
        <v>0</v>
      </c>
      <c r="I52" s="1109">
        <v>0</v>
      </c>
      <c r="J52" s="1109">
        <v>0</v>
      </c>
      <c r="K52" s="1109">
        <v>65</v>
      </c>
      <c r="L52" s="1109">
        <v>0</v>
      </c>
      <c r="M52" s="1109">
        <v>0</v>
      </c>
      <c r="N52" s="1109">
        <v>0</v>
      </c>
      <c r="O52" s="1109">
        <v>0</v>
      </c>
      <c r="P52" s="1109">
        <v>0</v>
      </c>
      <c r="Q52" s="1109">
        <v>0</v>
      </c>
      <c r="R52" s="1110">
        <v>65</v>
      </c>
      <c r="S52" s="1115">
        <v>304</v>
      </c>
      <c r="V52" s="1098"/>
      <c r="Y52" s="1098"/>
    </row>
    <row r="53" spans="1:25" x14ac:dyDescent="0.35">
      <c r="A53" s="1112" t="s">
        <v>1151</v>
      </c>
      <c r="B53" s="1108">
        <v>0</v>
      </c>
      <c r="C53" s="1113">
        <v>0</v>
      </c>
      <c r="D53" s="1109">
        <v>0</v>
      </c>
      <c r="E53" s="1114">
        <v>0</v>
      </c>
      <c r="F53" s="1108">
        <v>0</v>
      </c>
      <c r="G53" s="1109">
        <v>0</v>
      </c>
      <c r="H53" s="1109">
        <v>0</v>
      </c>
      <c r="I53" s="1109">
        <v>0</v>
      </c>
      <c r="J53" s="1109">
        <v>0</v>
      </c>
      <c r="K53" s="1109">
        <v>0</v>
      </c>
      <c r="L53" s="1109">
        <v>0</v>
      </c>
      <c r="M53" s="1109">
        <v>0</v>
      </c>
      <c r="N53" s="1109">
        <v>0</v>
      </c>
      <c r="O53" s="1109">
        <v>0</v>
      </c>
      <c r="P53" s="1109">
        <v>0</v>
      </c>
      <c r="Q53" s="1109">
        <v>0</v>
      </c>
      <c r="R53" s="1110">
        <v>0</v>
      </c>
      <c r="S53" s="1115">
        <v>0</v>
      </c>
      <c r="V53" s="1098"/>
      <c r="Y53" s="1098"/>
    </row>
    <row r="54" spans="1:25" x14ac:dyDescent="0.35">
      <c r="A54" s="1112" t="s">
        <v>1152</v>
      </c>
      <c r="B54" s="1108">
        <v>0</v>
      </c>
      <c r="C54" s="1113">
        <v>0</v>
      </c>
      <c r="D54" s="1109">
        <v>0</v>
      </c>
      <c r="E54" s="1114">
        <v>0</v>
      </c>
      <c r="F54" s="1108">
        <v>0</v>
      </c>
      <c r="G54" s="1109">
        <v>0</v>
      </c>
      <c r="H54" s="1109">
        <v>0</v>
      </c>
      <c r="I54" s="1109">
        <v>0</v>
      </c>
      <c r="J54" s="1109">
        <v>0</v>
      </c>
      <c r="K54" s="1109">
        <v>0</v>
      </c>
      <c r="L54" s="1109">
        <v>0</v>
      </c>
      <c r="M54" s="1109">
        <v>0</v>
      </c>
      <c r="N54" s="1109">
        <v>0</v>
      </c>
      <c r="O54" s="1109">
        <v>0</v>
      </c>
      <c r="P54" s="1109">
        <v>0</v>
      </c>
      <c r="Q54" s="1109">
        <v>0</v>
      </c>
      <c r="R54" s="1110">
        <v>0</v>
      </c>
      <c r="S54" s="1115">
        <v>0</v>
      </c>
      <c r="V54" s="1098"/>
      <c r="Y54" s="1098"/>
    </row>
    <row r="55" spans="1:25" x14ac:dyDescent="0.35">
      <c r="A55" s="1112" t="s">
        <v>520</v>
      </c>
      <c r="B55" s="1108">
        <v>0</v>
      </c>
      <c r="C55" s="1113">
        <v>0</v>
      </c>
      <c r="D55" s="1109">
        <v>73</v>
      </c>
      <c r="E55" s="1114">
        <v>73</v>
      </c>
      <c r="F55" s="1108">
        <v>0</v>
      </c>
      <c r="G55" s="1109">
        <v>0</v>
      </c>
      <c r="H55" s="1109">
        <v>0</v>
      </c>
      <c r="I55" s="1109">
        <v>2</v>
      </c>
      <c r="J55" s="1109">
        <v>0</v>
      </c>
      <c r="K55" s="1109">
        <v>0</v>
      </c>
      <c r="L55" s="1109">
        <v>0</v>
      </c>
      <c r="M55" s="1109">
        <v>0</v>
      </c>
      <c r="N55" s="1109">
        <v>0</v>
      </c>
      <c r="O55" s="1109">
        <v>0</v>
      </c>
      <c r="P55" s="1109">
        <v>0</v>
      </c>
      <c r="Q55" s="1109">
        <v>0</v>
      </c>
      <c r="R55" s="1110">
        <v>2</v>
      </c>
      <c r="S55" s="1115">
        <v>75</v>
      </c>
      <c r="V55" s="1098"/>
      <c r="Y55" s="1098"/>
    </row>
    <row r="56" spans="1:25" x14ac:dyDescent="0.35">
      <c r="A56" s="1112" t="s">
        <v>1153</v>
      </c>
      <c r="B56" s="1108">
        <v>0</v>
      </c>
      <c r="C56" s="1113">
        <v>0</v>
      </c>
      <c r="D56" s="1109">
        <v>0</v>
      </c>
      <c r="E56" s="1114">
        <v>0</v>
      </c>
      <c r="F56" s="1108">
        <v>0</v>
      </c>
      <c r="G56" s="1109">
        <v>0</v>
      </c>
      <c r="H56" s="1109">
        <v>0</v>
      </c>
      <c r="I56" s="1109">
        <v>0</v>
      </c>
      <c r="J56" s="1109">
        <v>0</v>
      </c>
      <c r="K56" s="1109">
        <v>0</v>
      </c>
      <c r="L56" s="1109">
        <v>0</v>
      </c>
      <c r="M56" s="1109">
        <v>0</v>
      </c>
      <c r="N56" s="1109">
        <v>0</v>
      </c>
      <c r="O56" s="1109">
        <v>0</v>
      </c>
      <c r="P56" s="1109">
        <v>0</v>
      </c>
      <c r="Q56" s="1109">
        <v>0</v>
      </c>
      <c r="R56" s="1110">
        <v>0</v>
      </c>
      <c r="S56" s="1115">
        <v>0</v>
      </c>
      <c r="V56" s="1098"/>
      <c r="Y56" s="1098"/>
    </row>
    <row r="57" spans="1:25" x14ac:dyDescent="0.35">
      <c r="A57" s="1112" t="s">
        <v>346</v>
      </c>
      <c r="B57" s="1108">
        <v>0</v>
      </c>
      <c r="C57" s="1113">
        <v>0</v>
      </c>
      <c r="D57" s="1109">
        <v>23</v>
      </c>
      <c r="E57" s="1114">
        <v>23</v>
      </c>
      <c r="F57" s="1108">
        <v>0</v>
      </c>
      <c r="G57" s="1109">
        <v>0</v>
      </c>
      <c r="H57" s="1109">
        <v>0</v>
      </c>
      <c r="I57" s="1109">
        <v>0</v>
      </c>
      <c r="J57" s="1109">
        <v>453</v>
      </c>
      <c r="K57" s="1109">
        <v>0</v>
      </c>
      <c r="L57" s="1109">
        <v>0</v>
      </c>
      <c r="M57" s="1109">
        <v>230</v>
      </c>
      <c r="N57" s="1109">
        <v>0</v>
      </c>
      <c r="O57" s="1109">
        <v>0</v>
      </c>
      <c r="P57" s="1109">
        <v>0</v>
      </c>
      <c r="Q57" s="1109">
        <v>8</v>
      </c>
      <c r="R57" s="1110">
        <v>691</v>
      </c>
      <c r="S57" s="1115">
        <v>714</v>
      </c>
      <c r="V57" s="1098"/>
      <c r="Y57" s="1098"/>
    </row>
    <row r="58" spans="1:25" x14ac:dyDescent="0.35">
      <c r="A58" s="1112" t="s">
        <v>347</v>
      </c>
      <c r="B58" s="1108">
        <v>67</v>
      </c>
      <c r="C58" s="1113">
        <v>0</v>
      </c>
      <c r="D58" s="1109">
        <v>347</v>
      </c>
      <c r="E58" s="1114">
        <v>414</v>
      </c>
      <c r="F58" s="1108">
        <v>0</v>
      </c>
      <c r="G58" s="1109">
        <v>36</v>
      </c>
      <c r="H58" s="1109">
        <v>118</v>
      </c>
      <c r="I58" s="1109">
        <v>5</v>
      </c>
      <c r="J58" s="1109">
        <v>53</v>
      </c>
      <c r="K58" s="1109">
        <v>59</v>
      </c>
      <c r="L58" s="1109">
        <v>40</v>
      </c>
      <c r="M58" s="1109">
        <v>21</v>
      </c>
      <c r="N58" s="1109">
        <v>1</v>
      </c>
      <c r="O58" s="1109">
        <v>0</v>
      </c>
      <c r="P58" s="1109">
        <v>0</v>
      </c>
      <c r="Q58" s="1109">
        <v>154</v>
      </c>
      <c r="R58" s="1110">
        <v>487</v>
      </c>
      <c r="S58" s="1115">
        <v>901</v>
      </c>
      <c r="V58" s="1098"/>
      <c r="Y58" s="1098"/>
    </row>
    <row r="59" spans="1:25" x14ac:dyDescent="0.35">
      <c r="A59" s="1112" t="s">
        <v>1154</v>
      </c>
      <c r="B59" s="1108">
        <v>0</v>
      </c>
      <c r="C59" s="1113">
        <v>0</v>
      </c>
      <c r="D59" s="1109">
        <v>0</v>
      </c>
      <c r="E59" s="1114">
        <v>0</v>
      </c>
      <c r="F59" s="1108">
        <v>0</v>
      </c>
      <c r="G59" s="1109">
        <v>0</v>
      </c>
      <c r="H59" s="1109">
        <v>0</v>
      </c>
      <c r="I59" s="1109">
        <v>0</v>
      </c>
      <c r="J59" s="1109">
        <v>0</v>
      </c>
      <c r="K59" s="1109">
        <v>0</v>
      </c>
      <c r="L59" s="1109">
        <v>0</v>
      </c>
      <c r="M59" s="1109">
        <v>0</v>
      </c>
      <c r="N59" s="1109">
        <v>0</v>
      </c>
      <c r="O59" s="1109">
        <v>0</v>
      </c>
      <c r="P59" s="1109">
        <v>0</v>
      </c>
      <c r="Q59" s="1109">
        <v>0</v>
      </c>
      <c r="R59" s="1110">
        <v>0</v>
      </c>
      <c r="S59" s="1115">
        <v>0</v>
      </c>
      <c r="V59" s="1098"/>
      <c r="Y59" s="1098"/>
    </row>
    <row r="60" spans="1:25" x14ac:dyDescent="0.35">
      <c r="A60" s="1112" t="s">
        <v>1155</v>
      </c>
      <c r="B60" s="1108">
        <v>0</v>
      </c>
      <c r="C60" s="1113">
        <v>0</v>
      </c>
      <c r="D60" s="1109">
        <v>0</v>
      </c>
      <c r="E60" s="1114">
        <v>0</v>
      </c>
      <c r="F60" s="1108">
        <v>0</v>
      </c>
      <c r="G60" s="1109">
        <v>0</v>
      </c>
      <c r="H60" s="1109">
        <v>0</v>
      </c>
      <c r="I60" s="1109">
        <v>0</v>
      </c>
      <c r="J60" s="1109">
        <v>0</v>
      </c>
      <c r="K60" s="1109">
        <v>0</v>
      </c>
      <c r="L60" s="1109">
        <v>0</v>
      </c>
      <c r="M60" s="1109">
        <v>0</v>
      </c>
      <c r="N60" s="1109">
        <v>0</v>
      </c>
      <c r="O60" s="1109">
        <v>0</v>
      </c>
      <c r="P60" s="1109">
        <v>0</v>
      </c>
      <c r="Q60" s="1109">
        <v>0</v>
      </c>
      <c r="R60" s="1110">
        <v>0</v>
      </c>
      <c r="S60" s="1115">
        <v>0</v>
      </c>
      <c r="V60" s="1098"/>
      <c r="Y60" s="1098"/>
    </row>
    <row r="61" spans="1:25" x14ac:dyDescent="0.35">
      <c r="A61" s="1112" t="s">
        <v>348</v>
      </c>
      <c r="B61" s="1108">
        <v>51</v>
      </c>
      <c r="C61" s="1113">
        <v>0</v>
      </c>
      <c r="D61" s="1109">
        <v>235</v>
      </c>
      <c r="E61" s="1114">
        <v>286</v>
      </c>
      <c r="F61" s="1108">
        <v>0</v>
      </c>
      <c r="G61" s="1109">
        <v>7</v>
      </c>
      <c r="H61" s="1109">
        <v>0</v>
      </c>
      <c r="I61" s="1109">
        <v>0</v>
      </c>
      <c r="J61" s="1109">
        <v>41</v>
      </c>
      <c r="K61" s="1109">
        <v>0</v>
      </c>
      <c r="L61" s="1109">
        <v>0</v>
      </c>
      <c r="M61" s="1109">
        <v>70</v>
      </c>
      <c r="N61" s="1109">
        <v>3</v>
      </c>
      <c r="O61" s="1109">
        <v>20</v>
      </c>
      <c r="P61" s="1109">
        <v>2</v>
      </c>
      <c r="Q61" s="1109">
        <v>302</v>
      </c>
      <c r="R61" s="1110">
        <v>445</v>
      </c>
      <c r="S61" s="1115">
        <v>731</v>
      </c>
      <c r="V61" s="1098"/>
      <c r="Y61" s="1098"/>
    </row>
    <row r="62" spans="1:25" x14ac:dyDescent="0.35">
      <c r="A62" s="1112" t="s">
        <v>516</v>
      </c>
      <c r="B62" s="1108">
        <v>0</v>
      </c>
      <c r="C62" s="1113">
        <v>0</v>
      </c>
      <c r="D62" s="1109">
        <v>0</v>
      </c>
      <c r="E62" s="1114">
        <v>0</v>
      </c>
      <c r="F62" s="1108">
        <v>0</v>
      </c>
      <c r="G62" s="1109">
        <v>0</v>
      </c>
      <c r="H62" s="1109">
        <v>0</v>
      </c>
      <c r="I62" s="1109">
        <v>0</v>
      </c>
      <c r="J62" s="1109">
        <v>0</v>
      </c>
      <c r="K62" s="1109">
        <v>0</v>
      </c>
      <c r="L62" s="1109">
        <v>0</v>
      </c>
      <c r="M62" s="1109">
        <v>0</v>
      </c>
      <c r="N62" s="1109">
        <v>0</v>
      </c>
      <c r="O62" s="1109">
        <v>0</v>
      </c>
      <c r="P62" s="1109">
        <v>0</v>
      </c>
      <c r="Q62" s="1109">
        <v>0</v>
      </c>
      <c r="R62" s="1110">
        <v>0</v>
      </c>
      <c r="S62" s="1115">
        <v>0</v>
      </c>
      <c r="V62" s="1098"/>
      <c r="Y62" s="1098"/>
    </row>
    <row r="63" spans="1:25" x14ac:dyDescent="0.35">
      <c r="A63" s="1112" t="s">
        <v>1156</v>
      </c>
      <c r="B63" s="1108">
        <v>0</v>
      </c>
      <c r="C63" s="1113">
        <v>0</v>
      </c>
      <c r="D63" s="1109">
        <v>0</v>
      </c>
      <c r="E63" s="1114">
        <v>0</v>
      </c>
      <c r="F63" s="1108">
        <v>0</v>
      </c>
      <c r="G63" s="1109">
        <v>0</v>
      </c>
      <c r="H63" s="1109">
        <v>0</v>
      </c>
      <c r="I63" s="1109">
        <v>0</v>
      </c>
      <c r="J63" s="1109">
        <v>0</v>
      </c>
      <c r="K63" s="1109">
        <v>0</v>
      </c>
      <c r="L63" s="1109">
        <v>0</v>
      </c>
      <c r="M63" s="1109">
        <v>0</v>
      </c>
      <c r="N63" s="1109">
        <v>0</v>
      </c>
      <c r="O63" s="1109">
        <v>0</v>
      </c>
      <c r="P63" s="1109">
        <v>0</v>
      </c>
      <c r="Q63" s="1109">
        <v>0</v>
      </c>
      <c r="R63" s="1110">
        <v>0</v>
      </c>
      <c r="S63" s="1115">
        <v>0</v>
      </c>
      <c r="V63" s="1098"/>
      <c r="Y63" s="1098"/>
    </row>
    <row r="64" spans="1:25" x14ac:dyDescent="0.35">
      <c r="A64" s="1112" t="s">
        <v>1157</v>
      </c>
      <c r="B64" s="1108">
        <v>0</v>
      </c>
      <c r="C64" s="1113">
        <v>0</v>
      </c>
      <c r="D64" s="1109">
        <v>37</v>
      </c>
      <c r="E64" s="1114">
        <v>37</v>
      </c>
      <c r="F64" s="1108">
        <v>0</v>
      </c>
      <c r="G64" s="1109">
        <v>0</v>
      </c>
      <c r="H64" s="1109">
        <v>0</v>
      </c>
      <c r="I64" s="1109">
        <v>0</v>
      </c>
      <c r="J64" s="1109">
        <v>0</v>
      </c>
      <c r="K64" s="1109">
        <v>43</v>
      </c>
      <c r="L64" s="1109">
        <v>0</v>
      </c>
      <c r="M64" s="1109">
        <v>0</v>
      </c>
      <c r="N64" s="1109">
        <v>0</v>
      </c>
      <c r="O64" s="1109">
        <v>0</v>
      </c>
      <c r="P64" s="1109">
        <v>0</v>
      </c>
      <c r="Q64" s="1109">
        <v>2</v>
      </c>
      <c r="R64" s="1110">
        <v>45</v>
      </c>
      <c r="S64" s="1115">
        <v>82</v>
      </c>
      <c r="V64" s="1098"/>
      <c r="Y64" s="1098"/>
    </row>
    <row r="65" spans="1:25" x14ac:dyDescent="0.35">
      <c r="A65" s="1112" t="s">
        <v>1158</v>
      </c>
      <c r="B65" s="1108">
        <v>0</v>
      </c>
      <c r="C65" s="1113">
        <v>0</v>
      </c>
      <c r="D65" s="1109">
        <v>0</v>
      </c>
      <c r="E65" s="1114">
        <v>0</v>
      </c>
      <c r="F65" s="1108">
        <v>0</v>
      </c>
      <c r="G65" s="1109">
        <v>0</v>
      </c>
      <c r="H65" s="1109">
        <v>0</v>
      </c>
      <c r="I65" s="1109">
        <v>0</v>
      </c>
      <c r="J65" s="1109">
        <v>0</v>
      </c>
      <c r="K65" s="1109">
        <v>0</v>
      </c>
      <c r="L65" s="1109">
        <v>0</v>
      </c>
      <c r="M65" s="1109">
        <v>0</v>
      </c>
      <c r="N65" s="1109">
        <v>0</v>
      </c>
      <c r="O65" s="1109">
        <v>0</v>
      </c>
      <c r="P65" s="1109">
        <v>0</v>
      </c>
      <c r="Q65" s="1109">
        <v>0</v>
      </c>
      <c r="R65" s="1110">
        <v>0</v>
      </c>
      <c r="S65" s="1115">
        <v>0</v>
      </c>
      <c r="V65" s="1098"/>
      <c r="Y65" s="1098"/>
    </row>
    <row r="66" spans="1:25" x14ac:dyDescent="0.35">
      <c r="A66" s="1112" t="s">
        <v>1159</v>
      </c>
      <c r="B66" s="1108">
        <v>0</v>
      </c>
      <c r="C66" s="1113">
        <v>0</v>
      </c>
      <c r="D66" s="1109">
        <v>0</v>
      </c>
      <c r="E66" s="1114">
        <v>0</v>
      </c>
      <c r="F66" s="1108">
        <v>0</v>
      </c>
      <c r="G66" s="1109">
        <v>0</v>
      </c>
      <c r="H66" s="1109">
        <v>0</v>
      </c>
      <c r="I66" s="1109">
        <v>0</v>
      </c>
      <c r="J66" s="1109">
        <v>0</v>
      </c>
      <c r="K66" s="1109">
        <v>0</v>
      </c>
      <c r="L66" s="1109">
        <v>0</v>
      </c>
      <c r="M66" s="1109">
        <v>0</v>
      </c>
      <c r="N66" s="1109">
        <v>0</v>
      </c>
      <c r="O66" s="1109">
        <v>0</v>
      </c>
      <c r="P66" s="1109">
        <v>0</v>
      </c>
      <c r="Q66" s="1109">
        <v>0</v>
      </c>
      <c r="R66" s="1110">
        <v>0</v>
      </c>
      <c r="S66" s="1115">
        <v>0</v>
      </c>
      <c r="V66" s="1098"/>
      <c r="Y66" s="1098"/>
    </row>
    <row r="67" spans="1:25" x14ac:dyDescent="0.35">
      <c r="A67" s="1112" t="s">
        <v>1160</v>
      </c>
      <c r="B67" s="1108">
        <v>0</v>
      </c>
      <c r="C67" s="1113">
        <v>0</v>
      </c>
      <c r="D67" s="1109">
        <v>0</v>
      </c>
      <c r="E67" s="1114">
        <v>0</v>
      </c>
      <c r="F67" s="1108">
        <v>0</v>
      </c>
      <c r="G67" s="1109">
        <v>0</v>
      </c>
      <c r="H67" s="1109">
        <v>0</v>
      </c>
      <c r="I67" s="1109">
        <v>0</v>
      </c>
      <c r="J67" s="1109">
        <v>0</v>
      </c>
      <c r="K67" s="1109">
        <v>0</v>
      </c>
      <c r="L67" s="1109">
        <v>0</v>
      </c>
      <c r="M67" s="1109">
        <v>0</v>
      </c>
      <c r="N67" s="1109">
        <v>0</v>
      </c>
      <c r="O67" s="1109">
        <v>0</v>
      </c>
      <c r="P67" s="1109">
        <v>0</v>
      </c>
      <c r="Q67" s="1109">
        <v>0</v>
      </c>
      <c r="R67" s="1110">
        <v>0</v>
      </c>
      <c r="S67" s="1115">
        <v>0</v>
      </c>
      <c r="V67" s="1098"/>
      <c r="Y67" s="1098"/>
    </row>
    <row r="68" spans="1:25" x14ac:dyDescent="0.35">
      <c r="A68" s="1112" t="s">
        <v>1161</v>
      </c>
      <c r="B68" s="1108">
        <v>0</v>
      </c>
      <c r="C68" s="1113">
        <v>0</v>
      </c>
      <c r="D68" s="1109">
        <v>0</v>
      </c>
      <c r="E68" s="1114">
        <v>0</v>
      </c>
      <c r="F68" s="1108">
        <v>0</v>
      </c>
      <c r="G68" s="1109">
        <v>0</v>
      </c>
      <c r="H68" s="1109">
        <v>0</v>
      </c>
      <c r="I68" s="1109">
        <v>0</v>
      </c>
      <c r="J68" s="1109">
        <v>0</v>
      </c>
      <c r="K68" s="1109">
        <v>0</v>
      </c>
      <c r="L68" s="1109">
        <v>0</v>
      </c>
      <c r="M68" s="1109">
        <v>0</v>
      </c>
      <c r="N68" s="1109">
        <v>0</v>
      </c>
      <c r="O68" s="1109">
        <v>0</v>
      </c>
      <c r="P68" s="1109">
        <v>0</v>
      </c>
      <c r="Q68" s="1109">
        <v>0</v>
      </c>
      <c r="R68" s="1110">
        <v>0</v>
      </c>
      <c r="S68" s="1115">
        <v>0</v>
      </c>
      <c r="V68" s="1098"/>
      <c r="Y68" s="1098"/>
    </row>
    <row r="69" spans="1:25" x14ac:dyDescent="0.35">
      <c r="A69" s="1112" t="s">
        <v>1162</v>
      </c>
      <c r="B69" s="1108">
        <v>0</v>
      </c>
      <c r="C69" s="1113">
        <v>0</v>
      </c>
      <c r="D69" s="1109">
        <v>0</v>
      </c>
      <c r="E69" s="1114">
        <v>0</v>
      </c>
      <c r="F69" s="1108">
        <v>0</v>
      </c>
      <c r="G69" s="1109">
        <v>0</v>
      </c>
      <c r="H69" s="1109">
        <v>0</v>
      </c>
      <c r="I69" s="1109">
        <v>0</v>
      </c>
      <c r="J69" s="1109">
        <v>0</v>
      </c>
      <c r="K69" s="1109">
        <v>0</v>
      </c>
      <c r="L69" s="1109">
        <v>0</v>
      </c>
      <c r="M69" s="1109">
        <v>0</v>
      </c>
      <c r="N69" s="1109">
        <v>0</v>
      </c>
      <c r="O69" s="1109">
        <v>0</v>
      </c>
      <c r="P69" s="1109">
        <v>0</v>
      </c>
      <c r="Q69" s="1109">
        <v>0</v>
      </c>
      <c r="R69" s="1110">
        <v>0</v>
      </c>
      <c r="S69" s="1115">
        <v>0</v>
      </c>
      <c r="V69" s="1098"/>
      <c r="Y69" s="1098"/>
    </row>
    <row r="70" spans="1:25" x14ac:dyDescent="0.35">
      <c r="A70" s="1112" t="s">
        <v>1163</v>
      </c>
      <c r="B70" s="1108">
        <v>0</v>
      </c>
      <c r="C70" s="1113">
        <v>0</v>
      </c>
      <c r="D70" s="1109">
        <v>0</v>
      </c>
      <c r="E70" s="1114">
        <v>0</v>
      </c>
      <c r="F70" s="1108">
        <v>0</v>
      </c>
      <c r="G70" s="1109">
        <v>0</v>
      </c>
      <c r="H70" s="1109">
        <v>0</v>
      </c>
      <c r="I70" s="1109">
        <v>0</v>
      </c>
      <c r="J70" s="1109">
        <v>0</v>
      </c>
      <c r="K70" s="1109">
        <v>0</v>
      </c>
      <c r="L70" s="1109">
        <v>0</v>
      </c>
      <c r="M70" s="1109">
        <v>0</v>
      </c>
      <c r="N70" s="1109">
        <v>0</v>
      </c>
      <c r="O70" s="1109">
        <v>0</v>
      </c>
      <c r="P70" s="1109">
        <v>0</v>
      </c>
      <c r="Q70" s="1109">
        <v>0</v>
      </c>
      <c r="R70" s="1110">
        <v>0</v>
      </c>
      <c r="S70" s="1115">
        <v>0</v>
      </c>
      <c r="V70" s="1098"/>
      <c r="Y70" s="1098"/>
    </row>
    <row r="71" spans="1:25" x14ac:dyDescent="0.35">
      <c r="A71" s="1112" t="s">
        <v>526</v>
      </c>
      <c r="B71" s="1108">
        <v>0</v>
      </c>
      <c r="C71" s="1113">
        <v>0</v>
      </c>
      <c r="D71" s="1109">
        <v>0</v>
      </c>
      <c r="E71" s="1114">
        <v>0</v>
      </c>
      <c r="F71" s="1108">
        <v>0</v>
      </c>
      <c r="G71" s="1109">
        <v>0</v>
      </c>
      <c r="H71" s="1109">
        <v>0</v>
      </c>
      <c r="I71" s="1109">
        <v>0</v>
      </c>
      <c r="J71" s="1109">
        <v>0</v>
      </c>
      <c r="K71" s="1109">
        <v>1225</v>
      </c>
      <c r="L71" s="1109">
        <v>0</v>
      </c>
      <c r="M71" s="1109">
        <v>408</v>
      </c>
      <c r="N71" s="1109">
        <v>0</v>
      </c>
      <c r="O71" s="1109">
        <v>0</v>
      </c>
      <c r="P71" s="1109">
        <v>0</v>
      </c>
      <c r="Q71" s="1109">
        <v>0</v>
      </c>
      <c r="R71" s="1110">
        <v>1633</v>
      </c>
      <c r="S71" s="1115">
        <v>1633</v>
      </c>
      <c r="V71" s="1098"/>
      <c r="Y71" s="1098"/>
    </row>
    <row r="72" spans="1:25" x14ac:dyDescent="0.35">
      <c r="A72" s="1112" t="s">
        <v>530</v>
      </c>
      <c r="B72" s="1108">
        <v>0</v>
      </c>
      <c r="C72" s="1113">
        <v>0</v>
      </c>
      <c r="D72" s="1109">
        <v>0</v>
      </c>
      <c r="E72" s="1114">
        <v>0</v>
      </c>
      <c r="F72" s="1108">
        <v>0</v>
      </c>
      <c r="G72" s="1109">
        <v>0</v>
      </c>
      <c r="H72" s="1109">
        <v>0</v>
      </c>
      <c r="I72" s="1109">
        <v>0</v>
      </c>
      <c r="J72" s="1109">
        <v>0</v>
      </c>
      <c r="K72" s="1109">
        <v>0</v>
      </c>
      <c r="L72" s="1109">
        <v>0</v>
      </c>
      <c r="M72" s="1109">
        <v>0</v>
      </c>
      <c r="N72" s="1109">
        <v>0</v>
      </c>
      <c r="O72" s="1109">
        <v>0</v>
      </c>
      <c r="P72" s="1109">
        <v>0</v>
      </c>
      <c r="Q72" s="1109">
        <v>0</v>
      </c>
      <c r="R72" s="1110">
        <v>0</v>
      </c>
      <c r="S72" s="1115">
        <v>0</v>
      </c>
      <c r="V72" s="1098"/>
      <c r="Y72" s="1098"/>
    </row>
    <row r="73" spans="1:25" x14ac:dyDescent="0.35">
      <c r="A73" s="1112" t="s">
        <v>1164</v>
      </c>
      <c r="B73" s="1108">
        <v>0</v>
      </c>
      <c r="C73" s="1113">
        <v>0</v>
      </c>
      <c r="D73" s="1109">
        <v>0</v>
      </c>
      <c r="E73" s="1114">
        <v>0</v>
      </c>
      <c r="F73" s="1108">
        <v>0</v>
      </c>
      <c r="G73" s="1109">
        <v>0</v>
      </c>
      <c r="H73" s="1109">
        <v>0</v>
      </c>
      <c r="I73" s="1109">
        <v>0</v>
      </c>
      <c r="J73" s="1109">
        <v>0</v>
      </c>
      <c r="K73" s="1109">
        <v>0</v>
      </c>
      <c r="L73" s="1109">
        <v>0</v>
      </c>
      <c r="M73" s="1109">
        <v>0</v>
      </c>
      <c r="N73" s="1109">
        <v>0</v>
      </c>
      <c r="O73" s="1109">
        <v>0</v>
      </c>
      <c r="P73" s="1109">
        <v>0</v>
      </c>
      <c r="Q73" s="1109">
        <v>0</v>
      </c>
      <c r="R73" s="1110">
        <v>0</v>
      </c>
      <c r="S73" s="1115">
        <v>0</v>
      </c>
      <c r="V73" s="1098"/>
      <c r="Y73" s="1098"/>
    </row>
    <row r="74" spans="1:25" x14ac:dyDescent="0.35">
      <c r="A74" s="1112" t="s">
        <v>1165</v>
      </c>
      <c r="B74" s="1108">
        <v>0</v>
      </c>
      <c r="C74" s="1113">
        <v>0</v>
      </c>
      <c r="D74" s="1109">
        <v>0</v>
      </c>
      <c r="E74" s="1114">
        <v>0</v>
      </c>
      <c r="F74" s="1108">
        <v>0</v>
      </c>
      <c r="G74" s="1109">
        <v>0</v>
      </c>
      <c r="H74" s="1109">
        <v>0</v>
      </c>
      <c r="I74" s="1109">
        <v>0</v>
      </c>
      <c r="J74" s="1109">
        <v>0</v>
      </c>
      <c r="K74" s="1109">
        <v>0</v>
      </c>
      <c r="L74" s="1109">
        <v>0</v>
      </c>
      <c r="M74" s="1109">
        <v>0</v>
      </c>
      <c r="N74" s="1109">
        <v>0</v>
      </c>
      <c r="O74" s="1109">
        <v>0</v>
      </c>
      <c r="P74" s="1109">
        <v>0</v>
      </c>
      <c r="Q74" s="1109">
        <v>0</v>
      </c>
      <c r="R74" s="1110">
        <v>0</v>
      </c>
      <c r="S74" s="1115">
        <v>0</v>
      </c>
      <c r="V74" s="1098"/>
      <c r="Y74" s="1098"/>
    </row>
    <row r="75" spans="1:25" x14ac:dyDescent="0.35">
      <c r="A75" s="1112" t="s">
        <v>1166</v>
      </c>
      <c r="B75" s="1108">
        <v>0</v>
      </c>
      <c r="C75" s="1113">
        <v>0</v>
      </c>
      <c r="D75" s="1109">
        <v>158</v>
      </c>
      <c r="E75" s="1114">
        <v>158</v>
      </c>
      <c r="F75" s="1108">
        <v>0</v>
      </c>
      <c r="G75" s="1109">
        <v>26</v>
      </c>
      <c r="H75" s="1109">
        <v>0</v>
      </c>
      <c r="I75" s="1109">
        <v>0</v>
      </c>
      <c r="J75" s="1109">
        <v>170</v>
      </c>
      <c r="K75" s="1109">
        <v>49</v>
      </c>
      <c r="L75" s="1109">
        <v>57</v>
      </c>
      <c r="M75" s="1109">
        <v>69</v>
      </c>
      <c r="N75" s="1109">
        <v>0</v>
      </c>
      <c r="O75" s="1109">
        <v>7</v>
      </c>
      <c r="P75" s="1109">
        <v>12</v>
      </c>
      <c r="Q75" s="1109">
        <v>3</v>
      </c>
      <c r="R75" s="1110">
        <v>393</v>
      </c>
      <c r="S75" s="1115">
        <v>551</v>
      </c>
      <c r="V75" s="1098"/>
      <c r="Y75" s="1098"/>
    </row>
    <row r="76" spans="1:25" x14ac:dyDescent="0.35">
      <c r="A76" s="1112" t="s">
        <v>1167</v>
      </c>
      <c r="B76" s="1108">
        <v>0</v>
      </c>
      <c r="C76" s="1113">
        <v>0</v>
      </c>
      <c r="D76" s="1109">
        <v>0</v>
      </c>
      <c r="E76" s="1114">
        <v>0</v>
      </c>
      <c r="F76" s="1108">
        <v>0</v>
      </c>
      <c r="G76" s="1109">
        <v>0</v>
      </c>
      <c r="H76" s="1109">
        <v>0</v>
      </c>
      <c r="I76" s="1109">
        <v>0</v>
      </c>
      <c r="J76" s="1109">
        <v>0</v>
      </c>
      <c r="K76" s="1109">
        <v>0</v>
      </c>
      <c r="L76" s="1109">
        <v>0</v>
      </c>
      <c r="M76" s="1109">
        <v>0</v>
      </c>
      <c r="N76" s="1109">
        <v>0</v>
      </c>
      <c r="O76" s="1109">
        <v>0</v>
      </c>
      <c r="P76" s="1109">
        <v>0</v>
      </c>
      <c r="Q76" s="1109">
        <v>10</v>
      </c>
      <c r="R76" s="1110">
        <v>10</v>
      </c>
      <c r="S76" s="1115">
        <v>10</v>
      </c>
      <c r="V76" s="1098"/>
      <c r="Y76" s="1098"/>
    </row>
    <row r="77" spans="1:25" x14ac:dyDescent="0.35">
      <c r="A77" s="1112" t="s">
        <v>524</v>
      </c>
      <c r="B77" s="1108">
        <v>0</v>
      </c>
      <c r="C77" s="1113">
        <v>0</v>
      </c>
      <c r="D77" s="1109">
        <v>12</v>
      </c>
      <c r="E77" s="1114">
        <v>12</v>
      </c>
      <c r="F77" s="1108">
        <v>0</v>
      </c>
      <c r="G77" s="1109">
        <v>0</v>
      </c>
      <c r="H77" s="1109">
        <v>0</v>
      </c>
      <c r="I77" s="1109">
        <v>0</v>
      </c>
      <c r="J77" s="1109">
        <v>175</v>
      </c>
      <c r="K77" s="1109">
        <v>0</v>
      </c>
      <c r="L77" s="1109">
        <v>0</v>
      </c>
      <c r="M77" s="1109">
        <v>6</v>
      </c>
      <c r="N77" s="1109">
        <v>0</v>
      </c>
      <c r="O77" s="1109">
        <v>0</v>
      </c>
      <c r="P77" s="1109">
        <v>0</v>
      </c>
      <c r="Q77" s="1109">
        <v>10</v>
      </c>
      <c r="R77" s="1110">
        <v>191</v>
      </c>
      <c r="S77" s="1115">
        <v>203</v>
      </c>
      <c r="V77" s="1098"/>
      <c r="Y77" s="1098"/>
    </row>
    <row r="78" spans="1:25" x14ac:dyDescent="0.35">
      <c r="A78" s="1112" t="s">
        <v>1168</v>
      </c>
      <c r="B78" s="1108">
        <v>0</v>
      </c>
      <c r="C78" s="1113">
        <v>0</v>
      </c>
      <c r="D78" s="1109">
        <v>0</v>
      </c>
      <c r="E78" s="1114">
        <v>0</v>
      </c>
      <c r="F78" s="1108">
        <v>0</v>
      </c>
      <c r="G78" s="1109">
        <v>0</v>
      </c>
      <c r="H78" s="1109">
        <v>0</v>
      </c>
      <c r="I78" s="1109">
        <v>0</v>
      </c>
      <c r="J78" s="1109">
        <v>0</v>
      </c>
      <c r="K78" s="1109">
        <v>0</v>
      </c>
      <c r="L78" s="1109">
        <v>0</v>
      </c>
      <c r="M78" s="1109">
        <v>0</v>
      </c>
      <c r="N78" s="1109">
        <v>0</v>
      </c>
      <c r="O78" s="1109">
        <v>0</v>
      </c>
      <c r="P78" s="1109">
        <v>0</v>
      </c>
      <c r="Q78" s="1109">
        <v>0</v>
      </c>
      <c r="R78" s="1110">
        <v>0</v>
      </c>
      <c r="S78" s="1115">
        <v>0</v>
      </c>
      <c r="V78" s="1098"/>
      <c r="Y78" s="1098"/>
    </row>
    <row r="79" spans="1:25" x14ac:dyDescent="0.35">
      <c r="A79" s="1112" t="s">
        <v>1169</v>
      </c>
      <c r="B79" s="1108">
        <v>0</v>
      </c>
      <c r="C79" s="1113">
        <v>0</v>
      </c>
      <c r="D79" s="1109">
        <v>0</v>
      </c>
      <c r="E79" s="1114">
        <v>0</v>
      </c>
      <c r="F79" s="1108">
        <v>0</v>
      </c>
      <c r="G79" s="1109">
        <v>0</v>
      </c>
      <c r="H79" s="1109">
        <v>0</v>
      </c>
      <c r="I79" s="1109">
        <v>0</v>
      </c>
      <c r="J79" s="1109">
        <v>0</v>
      </c>
      <c r="K79" s="1109">
        <v>0</v>
      </c>
      <c r="L79" s="1109">
        <v>0</v>
      </c>
      <c r="M79" s="1109">
        <v>0</v>
      </c>
      <c r="N79" s="1109">
        <v>0</v>
      </c>
      <c r="O79" s="1109">
        <v>0</v>
      </c>
      <c r="P79" s="1109">
        <v>6</v>
      </c>
      <c r="Q79" s="1109">
        <v>0</v>
      </c>
      <c r="R79" s="1110">
        <v>6</v>
      </c>
      <c r="S79" s="1115">
        <v>6</v>
      </c>
      <c r="V79" s="1098"/>
      <c r="Y79" s="1098"/>
    </row>
    <row r="80" spans="1:25" x14ac:dyDescent="0.35">
      <c r="A80" s="1112" t="s">
        <v>1170</v>
      </c>
      <c r="B80" s="1108">
        <v>0</v>
      </c>
      <c r="C80" s="1113">
        <v>0</v>
      </c>
      <c r="D80" s="1109">
        <v>0</v>
      </c>
      <c r="E80" s="1114">
        <v>0</v>
      </c>
      <c r="F80" s="1108">
        <v>0</v>
      </c>
      <c r="G80" s="1109">
        <v>0</v>
      </c>
      <c r="H80" s="1109">
        <v>0</v>
      </c>
      <c r="I80" s="1109">
        <v>0</v>
      </c>
      <c r="J80" s="1109">
        <v>0</v>
      </c>
      <c r="K80" s="1109">
        <v>0</v>
      </c>
      <c r="L80" s="1109">
        <v>0</v>
      </c>
      <c r="M80" s="1109">
        <v>0</v>
      </c>
      <c r="N80" s="1109">
        <v>0</v>
      </c>
      <c r="O80" s="1109">
        <v>0</v>
      </c>
      <c r="P80" s="1109">
        <v>0</v>
      </c>
      <c r="Q80" s="1109">
        <v>0</v>
      </c>
      <c r="R80" s="1110">
        <v>0</v>
      </c>
      <c r="S80" s="1115">
        <v>0</v>
      </c>
      <c r="V80" s="1098"/>
      <c r="Y80" s="1098"/>
    </row>
    <row r="81" spans="1:25" x14ac:dyDescent="0.35">
      <c r="A81" s="1112" t="s">
        <v>1171</v>
      </c>
      <c r="B81" s="1108">
        <v>0</v>
      </c>
      <c r="C81" s="1113">
        <v>0</v>
      </c>
      <c r="D81" s="1109">
        <v>0</v>
      </c>
      <c r="E81" s="1114">
        <v>0</v>
      </c>
      <c r="F81" s="1108">
        <v>0</v>
      </c>
      <c r="G81" s="1109">
        <v>0</v>
      </c>
      <c r="H81" s="1109">
        <v>0</v>
      </c>
      <c r="I81" s="1109">
        <v>0</v>
      </c>
      <c r="J81" s="1109">
        <v>0</v>
      </c>
      <c r="K81" s="1109">
        <v>0</v>
      </c>
      <c r="L81" s="1109">
        <v>0</v>
      </c>
      <c r="M81" s="1109">
        <v>0</v>
      </c>
      <c r="N81" s="1109">
        <v>0</v>
      </c>
      <c r="O81" s="1109">
        <v>0</v>
      </c>
      <c r="P81" s="1109">
        <v>0</v>
      </c>
      <c r="Q81" s="1109">
        <v>0</v>
      </c>
      <c r="R81" s="1110">
        <v>0</v>
      </c>
      <c r="S81" s="1115">
        <v>0</v>
      </c>
      <c r="V81" s="1098"/>
      <c r="Y81" s="1098"/>
    </row>
    <row r="82" spans="1:25" x14ac:dyDescent="0.35">
      <c r="A82" s="1112" t="s">
        <v>1172</v>
      </c>
      <c r="B82" s="1108">
        <v>0</v>
      </c>
      <c r="C82" s="1113">
        <v>0</v>
      </c>
      <c r="D82" s="1109">
        <v>0</v>
      </c>
      <c r="E82" s="1114">
        <v>0</v>
      </c>
      <c r="F82" s="1108">
        <v>0</v>
      </c>
      <c r="G82" s="1109">
        <v>0</v>
      </c>
      <c r="H82" s="1109">
        <v>0</v>
      </c>
      <c r="I82" s="1109">
        <v>0</v>
      </c>
      <c r="J82" s="1109">
        <v>0</v>
      </c>
      <c r="K82" s="1109">
        <v>0</v>
      </c>
      <c r="L82" s="1109">
        <v>0</v>
      </c>
      <c r="M82" s="1109">
        <v>0</v>
      </c>
      <c r="N82" s="1109">
        <v>0</v>
      </c>
      <c r="O82" s="1109">
        <v>0</v>
      </c>
      <c r="P82" s="1109">
        <v>0</v>
      </c>
      <c r="Q82" s="1109">
        <v>0</v>
      </c>
      <c r="R82" s="1110">
        <v>0</v>
      </c>
      <c r="S82" s="1115">
        <v>0</v>
      </c>
      <c r="V82" s="1098"/>
      <c r="Y82" s="1098"/>
    </row>
    <row r="83" spans="1:25" x14ac:dyDescent="0.35">
      <c r="A83" s="1112" t="s">
        <v>1173</v>
      </c>
      <c r="B83" s="1108">
        <v>0</v>
      </c>
      <c r="C83" s="1113">
        <v>0</v>
      </c>
      <c r="D83" s="1109">
        <v>62</v>
      </c>
      <c r="E83" s="1114">
        <v>62</v>
      </c>
      <c r="F83" s="1108">
        <v>0</v>
      </c>
      <c r="G83" s="1109">
        <v>6</v>
      </c>
      <c r="H83" s="1109">
        <v>0</v>
      </c>
      <c r="I83" s="1109">
        <v>0</v>
      </c>
      <c r="J83" s="1109">
        <v>0</v>
      </c>
      <c r="K83" s="1109">
        <v>152</v>
      </c>
      <c r="L83" s="1109">
        <v>0</v>
      </c>
      <c r="M83" s="1109">
        <v>0</v>
      </c>
      <c r="N83" s="1109">
        <v>0</v>
      </c>
      <c r="O83" s="1109">
        <v>0</v>
      </c>
      <c r="P83" s="1109">
        <v>0</v>
      </c>
      <c r="Q83" s="1109">
        <v>8</v>
      </c>
      <c r="R83" s="1110">
        <v>166</v>
      </c>
      <c r="S83" s="1115">
        <v>228</v>
      </c>
      <c r="V83" s="1098"/>
      <c r="Y83" s="1098"/>
    </row>
    <row r="84" spans="1:25" x14ac:dyDescent="0.35">
      <c r="A84" s="1112" t="s">
        <v>1174</v>
      </c>
      <c r="B84" s="1108">
        <v>0</v>
      </c>
      <c r="C84" s="1113">
        <v>0</v>
      </c>
      <c r="D84" s="1109">
        <v>0</v>
      </c>
      <c r="E84" s="1114">
        <v>0</v>
      </c>
      <c r="F84" s="1108">
        <v>0</v>
      </c>
      <c r="G84" s="1109">
        <v>0</v>
      </c>
      <c r="H84" s="1109">
        <v>0</v>
      </c>
      <c r="I84" s="1109">
        <v>0</v>
      </c>
      <c r="J84" s="1109">
        <v>0</v>
      </c>
      <c r="K84" s="1109">
        <v>0</v>
      </c>
      <c r="L84" s="1109">
        <v>0</v>
      </c>
      <c r="M84" s="1109">
        <v>0</v>
      </c>
      <c r="N84" s="1109">
        <v>0</v>
      </c>
      <c r="O84" s="1109">
        <v>0</v>
      </c>
      <c r="P84" s="1109">
        <v>0</v>
      </c>
      <c r="Q84" s="1109">
        <v>0</v>
      </c>
      <c r="R84" s="1110">
        <v>0</v>
      </c>
      <c r="S84" s="1115">
        <v>0</v>
      </c>
      <c r="V84" s="1098"/>
      <c r="Y84" s="1098"/>
    </row>
    <row r="85" spans="1:25" x14ac:dyDescent="0.35">
      <c r="A85" s="1112" t="s">
        <v>1175</v>
      </c>
      <c r="B85" s="1108">
        <v>0</v>
      </c>
      <c r="C85" s="1113">
        <v>0</v>
      </c>
      <c r="D85" s="1109">
        <v>13</v>
      </c>
      <c r="E85" s="1114">
        <v>13</v>
      </c>
      <c r="F85" s="1108">
        <v>0</v>
      </c>
      <c r="G85" s="1109">
        <v>0</v>
      </c>
      <c r="H85" s="1109">
        <v>0</v>
      </c>
      <c r="I85" s="1109">
        <v>0</v>
      </c>
      <c r="J85" s="1109">
        <v>0</v>
      </c>
      <c r="K85" s="1109">
        <v>1201</v>
      </c>
      <c r="L85" s="1109">
        <v>0</v>
      </c>
      <c r="M85" s="1109">
        <v>0</v>
      </c>
      <c r="N85" s="1109">
        <v>0</v>
      </c>
      <c r="O85" s="1109">
        <v>0</v>
      </c>
      <c r="P85" s="1109">
        <v>0</v>
      </c>
      <c r="Q85" s="1109">
        <v>0</v>
      </c>
      <c r="R85" s="1110">
        <v>1201</v>
      </c>
      <c r="S85" s="1115">
        <v>1214</v>
      </c>
      <c r="V85" s="1098"/>
      <c r="Y85" s="1098"/>
    </row>
    <row r="86" spans="1:25" x14ac:dyDescent="0.35">
      <c r="A86" s="1112" t="s">
        <v>1176</v>
      </c>
      <c r="B86" s="1108">
        <v>0</v>
      </c>
      <c r="C86" s="1113">
        <v>0</v>
      </c>
      <c r="D86" s="1109">
        <v>0</v>
      </c>
      <c r="E86" s="1114">
        <v>0</v>
      </c>
      <c r="F86" s="1108">
        <v>0</v>
      </c>
      <c r="G86" s="1109">
        <v>0</v>
      </c>
      <c r="H86" s="1109">
        <v>0</v>
      </c>
      <c r="I86" s="1109">
        <v>0</v>
      </c>
      <c r="J86" s="1109">
        <v>0</v>
      </c>
      <c r="K86" s="1109">
        <v>0</v>
      </c>
      <c r="L86" s="1109">
        <v>0</v>
      </c>
      <c r="M86" s="1109">
        <v>0</v>
      </c>
      <c r="N86" s="1109">
        <v>0</v>
      </c>
      <c r="O86" s="1109">
        <v>0</v>
      </c>
      <c r="P86" s="1109">
        <v>0</v>
      </c>
      <c r="Q86" s="1109">
        <v>0</v>
      </c>
      <c r="R86" s="1110">
        <v>0</v>
      </c>
      <c r="S86" s="1115">
        <v>0</v>
      </c>
      <c r="V86" s="1098"/>
      <c r="Y86" s="1098"/>
    </row>
    <row r="87" spans="1:25" x14ac:dyDescent="0.35">
      <c r="A87" s="1112" t="s">
        <v>1177</v>
      </c>
      <c r="B87" s="1108">
        <v>0</v>
      </c>
      <c r="C87" s="1113">
        <v>0</v>
      </c>
      <c r="D87" s="1109">
        <v>0</v>
      </c>
      <c r="E87" s="1114">
        <v>0</v>
      </c>
      <c r="F87" s="1108">
        <v>0</v>
      </c>
      <c r="G87" s="1109">
        <v>0</v>
      </c>
      <c r="H87" s="1109">
        <v>0</v>
      </c>
      <c r="I87" s="1109">
        <v>0</v>
      </c>
      <c r="J87" s="1109">
        <v>0</v>
      </c>
      <c r="K87" s="1109">
        <v>0</v>
      </c>
      <c r="L87" s="1109">
        <v>0</v>
      </c>
      <c r="M87" s="1109">
        <v>0</v>
      </c>
      <c r="N87" s="1109">
        <v>0</v>
      </c>
      <c r="O87" s="1109">
        <v>0</v>
      </c>
      <c r="P87" s="1109">
        <v>0</v>
      </c>
      <c r="Q87" s="1109">
        <v>0</v>
      </c>
      <c r="R87" s="1110">
        <v>0</v>
      </c>
      <c r="S87" s="1115">
        <v>0</v>
      </c>
      <c r="V87" s="1098"/>
      <c r="Y87" s="1098"/>
    </row>
    <row r="88" spans="1:25" x14ac:dyDescent="0.35">
      <c r="A88" s="1112" t="s">
        <v>363</v>
      </c>
      <c r="B88" s="1108">
        <v>0</v>
      </c>
      <c r="C88" s="1113">
        <v>0</v>
      </c>
      <c r="D88" s="1109">
        <v>30</v>
      </c>
      <c r="E88" s="1114">
        <v>30</v>
      </c>
      <c r="F88" s="1108">
        <v>0</v>
      </c>
      <c r="G88" s="1109">
        <v>0</v>
      </c>
      <c r="H88" s="1109">
        <v>0</v>
      </c>
      <c r="I88" s="1109">
        <v>0</v>
      </c>
      <c r="J88" s="1109">
        <v>0</v>
      </c>
      <c r="K88" s="1109">
        <v>0</v>
      </c>
      <c r="L88" s="1109">
        <v>0</v>
      </c>
      <c r="M88" s="1109">
        <v>454</v>
      </c>
      <c r="N88" s="1109">
        <v>109</v>
      </c>
      <c r="O88" s="1109">
        <v>0</v>
      </c>
      <c r="P88" s="1109">
        <v>0</v>
      </c>
      <c r="Q88" s="1109">
        <v>65</v>
      </c>
      <c r="R88" s="1110">
        <v>628</v>
      </c>
      <c r="S88" s="1115">
        <v>658</v>
      </c>
      <c r="V88" s="1098"/>
      <c r="Y88" s="1098"/>
    </row>
    <row r="89" spans="1:25" x14ac:dyDescent="0.35">
      <c r="A89" s="1112" t="s">
        <v>1178</v>
      </c>
      <c r="B89" s="1108">
        <v>0</v>
      </c>
      <c r="C89" s="1113">
        <v>0</v>
      </c>
      <c r="D89" s="1109">
        <v>0</v>
      </c>
      <c r="E89" s="1114">
        <v>0</v>
      </c>
      <c r="F89" s="1108">
        <v>0</v>
      </c>
      <c r="G89" s="1109">
        <v>0</v>
      </c>
      <c r="H89" s="1109">
        <v>0</v>
      </c>
      <c r="I89" s="1109">
        <v>0</v>
      </c>
      <c r="J89" s="1109">
        <v>0</v>
      </c>
      <c r="K89" s="1109">
        <v>0</v>
      </c>
      <c r="L89" s="1109">
        <v>0</v>
      </c>
      <c r="M89" s="1109">
        <v>0</v>
      </c>
      <c r="N89" s="1109">
        <v>0</v>
      </c>
      <c r="O89" s="1109">
        <v>0</v>
      </c>
      <c r="P89" s="1109">
        <v>0</v>
      </c>
      <c r="Q89" s="1109">
        <v>0</v>
      </c>
      <c r="R89" s="1110">
        <v>0</v>
      </c>
      <c r="S89" s="1115">
        <v>0</v>
      </c>
      <c r="V89" s="1098"/>
      <c r="Y89" s="1098"/>
    </row>
    <row r="90" spans="1:25" x14ac:dyDescent="0.35">
      <c r="A90" s="1112" t="s">
        <v>1179</v>
      </c>
      <c r="B90" s="1108">
        <v>0</v>
      </c>
      <c r="C90" s="1113">
        <v>0</v>
      </c>
      <c r="D90" s="1109">
        <v>0</v>
      </c>
      <c r="E90" s="1114">
        <v>0</v>
      </c>
      <c r="F90" s="1108">
        <v>0</v>
      </c>
      <c r="G90" s="1109">
        <v>0</v>
      </c>
      <c r="H90" s="1109">
        <v>0</v>
      </c>
      <c r="I90" s="1109">
        <v>0</v>
      </c>
      <c r="J90" s="1109">
        <v>0</v>
      </c>
      <c r="K90" s="1109">
        <v>0</v>
      </c>
      <c r="L90" s="1109">
        <v>0</v>
      </c>
      <c r="M90" s="1109">
        <v>0</v>
      </c>
      <c r="N90" s="1109">
        <v>0</v>
      </c>
      <c r="O90" s="1109">
        <v>0</v>
      </c>
      <c r="P90" s="1109">
        <v>0</v>
      </c>
      <c r="Q90" s="1109">
        <v>0</v>
      </c>
      <c r="R90" s="1110">
        <v>0</v>
      </c>
      <c r="S90" s="1115">
        <v>0</v>
      </c>
      <c r="V90" s="1098"/>
      <c r="Y90" s="1098"/>
    </row>
    <row r="91" spans="1:25" x14ac:dyDescent="0.35">
      <c r="A91" s="1112" t="s">
        <v>1180</v>
      </c>
      <c r="B91" s="1108">
        <v>793</v>
      </c>
      <c r="C91" s="1113">
        <v>0</v>
      </c>
      <c r="D91" s="1109">
        <v>83</v>
      </c>
      <c r="E91" s="1114">
        <v>876</v>
      </c>
      <c r="F91" s="1108">
        <v>0</v>
      </c>
      <c r="G91" s="1109">
        <v>0</v>
      </c>
      <c r="H91" s="1109">
        <v>0</v>
      </c>
      <c r="I91" s="1109">
        <v>0</v>
      </c>
      <c r="J91" s="1109">
        <v>0</v>
      </c>
      <c r="K91" s="1109">
        <v>0</v>
      </c>
      <c r="L91" s="1109">
        <v>0</v>
      </c>
      <c r="M91" s="1109">
        <v>0</v>
      </c>
      <c r="N91" s="1109">
        <v>0</v>
      </c>
      <c r="O91" s="1109">
        <v>0</v>
      </c>
      <c r="P91" s="1109">
        <v>0</v>
      </c>
      <c r="Q91" s="1109">
        <v>0</v>
      </c>
      <c r="R91" s="1110">
        <v>0</v>
      </c>
      <c r="S91" s="1115">
        <v>876</v>
      </c>
      <c r="V91" s="1098"/>
      <c r="Y91" s="1098"/>
    </row>
    <row r="92" spans="1:25" x14ac:dyDescent="0.35">
      <c r="A92" s="1112" t="s">
        <v>1181</v>
      </c>
      <c r="B92" s="1108">
        <v>0</v>
      </c>
      <c r="C92" s="1113">
        <v>0</v>
      </c>
      <c r="D92" s="1109">
        <v>0</v>
      </c>
      <c r="E92" s="1114">
        <v>0</v>
      </c>
      <c r="F92" s="1108">
        <v>0</v>
      </c>
      <c r="G92" s="1109">
        <v>0</v>
      </c>
      <c r="H92" s="1109">
        <v>0</v>
      </c>
      <c r="I92" s="1109">
        <v>0</v>
      </c>
      <c r="J92" s="1109">
        <v>0</v>
      </c>
      <c r="K92" s="1109">
        <v>0</v>
      </c>
      <c r="L92" s="1109">
        <v>0</v>
      </c>
      <c r="M92" s="1109">
        <v>0</v>
      </c>
      <c r="N92" s="1109">
        <v>0</v>
      </c>
      <c r="O92" s="1109">
        <v>0</v>
      </c>
      <c r="P92" s="1109">
        <v>0</v>
      </c>
      <c r="Q92" s="1109">
        <v>0</v>
      </c>
      <c r="R92" s="1110">
        <v>0</v>
      </c>
      <c r="S92" s="1115">
        <v>0</v>
      </c>
      <c r="V92" s="1098"/>
      <c r="Y92" s="1098"/>
    </row>
    <row r="93" spans="1:25" x14ac:dyDescent="0.35">
      <c r="A93" s="1112" t="s">
        <v>513</v>
      </c>
      <c r="B93" s="1108">
        <v>0</v>
      </c>
      <c r="C93" s="1113">
        <v>0</v>
      </c>
      <c r="D93" s="1109">
        <v>0</v>
      </c>
      <c r="E93" s="1114">
        <v>0</v>
      </c>
      <c r="F93" s="1108">
        <v>0</v>
      </c>
      <c r="G93" s="1109">
        <v>0</v>
      </c>
      <c r="H93" s="1109">
        <v>0</v>
      </c>
      <c r="I93" s="1109">
        <v>0</v>
      </c>
      <c r="J93" s="1109">
        <v>6</v>
      </c>
      <c r="K93" s="1109">
        <v>0</v>
      </c>
      <c r="L93" s="1109">
        <v>0</v>
      </c>
      <c r="M93" s="1109">
        <v>29</v>
      </c>
      <c r="N93" s="1109">
        <v>0</v>
      </c>
      <c r="O93" s="1109">
        <v>0</v>
      </c>
      <c r="P93" s="1109">
        <v>0</v>
      </c>
      <c r="Q93" s="1109">
        <v>24</v>
      </c>
      <c r="R93" s="1110">
        <v>59</v>
      </c>
      <c r="S93" s="1115">
        <v>59</v>
      </c>
      <c r="V93" s="1098"/>
      <c r="Y93" s="1098"/>
    </row>
    <row r="94" spans="1:25" x14ac:dyDescent="0.35">
      <c r="A94" s="1112" t="s">
        <v>1182</v>
      </c>
      <c r="B94" s="1108">
        <v>0</v>
      </c>
      <c r="C94" s="1113">
        <v>0</v>
      </c>
      <c r="D94" s="1109">
        <v>0</v>
      </c>
      <c r="E94" s="1114">
        <v>0</v>
      </c>
      <c r="F94" s="1108">
        <v>0</v>
      </c>
      <c r="G94" s="1109">
        <v>0</v>
      </c>
      <c r="H94" s="1109">
        <v>0</v>
      </c>
      <c r="I94" s="1109">
        <v>0</v>
      </c>
      <c r="J94" s="1109">
        <v>0</v>
      </c>
      <c r="K94" s="1109">
        <v>0</v>
      </c>
      <c r="L94" s="1109">
        <v>0</v>
      </c>
      <c r="M94" s="1109">
        <v>0</v>
      </c>
      <c r="N94" s="1109">
        <v>0</v>
      </c>
      <c r="O94" s="1109">
        <v>0</v>
      </c>
      <c r="P94" s="1109">
        <v>0</v>
      </c>
      <c r="Q94" s="1109">
        <v>0</v>
      </c>
      <c r="R94" s="1110">
        <v>0</v>
      </c>
      <c r="S94" s="1115">
        <v>0</v>
      </c>
      <c r="V94" s="1098"/>
      <c r="Y94" s="1098"/>
    </row>
    <row r="95" spans="1:25" x14ac:dyDescent="0.35">
      <c r="A95" s="1112" t="s">
        <v>1183</v>
      </c>
      <c r="B95" s="1108">
        <v>0</v>
      </c>
      <c r="C95" s="1113">
        <v>0</v>
      </c>
      <c r="D95" s="1109">
        <v>0</v>
      </c>
      <c r="E95" s="1114">
        <v>0</v>
      </c>
      <c r="F95" s="1108">
        <v>0</v>
      </c>
      <c r="G95" s="1109">
        <v>0</v>
      </c>
      <c r="H95" s="1109">
        <v>0</v>
      </c>
      <c r="I95" s="1109">
        <v>0</v>
      </c>
      <c r="J95" s="1109">
        <v>0</v>
      </c>
      <c r="K95" s="1109">
        <v>0</v>
      </c>
      <c r="L95" s="1109">
        <v>0</v>
      </c>
      <c r="M95" s="1109">
        <v>0</v>
      </c>
      <c r="N95" s="1109">
        <v>0</v>
      </c>
      <c r="O95" s="1109">
        <v>0</v>
      </c>
      <c r="P95" s="1109">
        <v>0</v>
      </c>
      <c r="Q95" s="1109">
        <v>0</v>
      </c>
      <c r="R95" s="1110">
        <v>0</v>
      </c>
      <c r="S95" s="1115">
        <v>0</v>
      </c>
      <c r="V95" s="1098"/>
      <c r="Y95" s="1098"/>
    </row>
    <row r="96" spans="1:25" x14ac:dyDescent="0.35">
      <c r="A96" s="1112" t="s">
        <v>517</v>
      </c>
      <c r="B96" s="1108">
        <v>0</v>
      </c>
      <c r="C96" s="1113">
        <v>0</v>
      </c>
      <c r="D96" s="1109">
        <v>5</v>
      </c>
      <c r="E96" s="1114">
        <v>5</v>
      </c>
      <c r="F96" s="1108">
        <v>0</v>
      </c>
      <c r="G96" s="1109">
        <v>0</v>
      </c>
      <c r="H96" s="1109">
        <v>0</v>
      </c>
      <c r="I96" s="1109">
        <v>0</v>
      </c>
      <c r="J96" s="1109">
        <v>0</v>
      </c>
      <c r="K96" s="1109">
        <v>49</v>
      </c>
      <c r="L96" s="1109">
        <v>0</v>
      </c>
      <c r="M96" s="1109">
        <v>49</v>
      </c>
      <c r="N96" s="1109">
        <v>0</v>
      </c>
      <c r="O96" s="1109">
        <v>0</v>
      </c>
      <c r="P96" s="1109">
        <v>0</v>
      </c>
      <c r="Q96" s="1109">
        <v>0</v>
      </c>
      <c r="R96" s="1110">
        <v>98</v>
      </c>
      <c r="S96" s="1115">
        <v>103</v>
      </c>
      <c r="V96" s="1098"/>
      <c r="Y96" s="1098"/>
    </row>
    <row r="97" spans="1:25" x14ac:dyDescent="0.35">
      <c r="A97" s="1112" t="s">
        <v>1184</v>
      </c>
      <c r="B97" s="1108">
        <v>0</v>
      </c>
      <c r="C97" s="1113">
        <v>0</v>
      </c>
      <c r="D97" s="1109">
        <v>0</v>
      </c>
      <c r="E97" s="1114">
        <v>0</v>
      </c>
      <c r="F97" s="1108">
        <v>0</v>
      </c>
      <c r="G97" s="1109">
        <v>0</v>
      </c>
      <c r="H97" s="1109">
        <v>0</v>
      </c>
      <c r="I97" s="1109">
        <v>0</v>
      </c>
      <c r="J97" s="1109">
        <v>0</v>
      </c>
      <c r="K97" s="1109">
        <v>0</v>
      </c>
      <c r="L97" s="1109">
        <v>0</v>
      </c>
      <c r="M97" s="1109">
        <v>0</v>
      </c>
      <c r="N97" s="1109">
        <v>0</v>
      </c>
      <c r="O97" s="1109">
        <v>0</v>
      </c>
      <c r="P97" s="1109">
        <v>0</v>
      </c>
      <c r="Q97" s="1109">
        <v>0</v>
      </c>
      <c r="R97" s="1110">
        <v>0</v>
      </c>
      <c r="S97" s="1115">
        <v>0</v>
      </c>
      <c r="V97" s="1098"/>
      <c r="Y97" s="1098"/>
    </row>
    <row r="98" spans="1:25" x14ac:dyDescent="0.35">
      <c r="A98" s="1112" t="s">
        <v>1185</v>
      </c>
      <c r="B98" s="1108">
        <v>0</v>
      </c>
      <c r="C98" s="1113">
        <v>0</v>
      </c>
      <c r="D98" s="1109">
        <v>0</v>
      </c>
      <c r="E98" s="1114">
        <v>0</v>
      </c>
      <c r="F98" s="1108">
        <v>0</v>
      </c>
      <c r="G98" s="1109">
        <v>0</v>
      </c>
      <c r="H98" s="1109">
        <v>0</v>
      </c>
      <c r="I98" s="1109">
        <v>0</v>
      </c>
      <c r="J98" s="1109">
        <v>0</v>
      </c>
      <c r="K98" s="1109">
        <v>0</v>
      </c>
      <c r="L98" s="1109">
        <v>0</v>
      </c>
      <c r="M98" s="1109">
        <v>0</v>
      </c>
      <c r="N98" s="1109">
        <v>0</v>
      </c>
      <c r="O98" s="1109">
        <v>0</v>
      </c>
      <c r="P98" s="1109">
        <v>0</v>
      </c>
      <c r="Q98" s="1109">
        <v>0</v>
      </c>
      <c r="R98" s="1110">
        <v>0</v>
      </c>
      <c r="S98" s="1115">
        <v>0</v>
      </c>
      <c r="V98" s="1098"/>
      <c r="Y98" s="1098"/>
    </row>
    <row r="99" spans="1:25" x14ac:dyDescent="0.35">
      <c r="A99" s="1112" t="s">
        <v>1186</v>
      </c>
      <c r="B99" s="1108">
        <v>0</v>
      </c>
      <c r="C99" s="1113">
        <v>0</v>
      </c>
      <c r="D99" s="1109">
        <v>0</v>
      </c>
      <c r="E99" s="1114">
        <v>0</v>
      </c>
      <c r="F99" s="1108">
        <v>0</v>
      </c>
      <c r="G99" s="1109">
        <v>0</v>
      </c>
      <c r="H99" s="1109">
        <v>0</v>
      </c>
      <c r="I99" s="1109">
        <v>0</v>
      </c>
      <c r="J99" s="1109">
        <v>0</v>
      </c>
      <c r="K99" s="1109">
        <v>0</v>
      </c>
      <c r="L99" s="1109">
        <v>0</v>
      </c>
      <c r="M99" s="1109">
        <v>0</v>
      </c>
      <c r="N99" s="1109">
        <v>0</v>
      </c>
      <c r="O99" s="1109">
        <v>0</v>
      </c>
      <c r="P99" s="1109">
        <v>0</v>
      </c>
      <c r="Q99" s="1109">
        <v>0</v>
      </c>
      <c r="R99" s="1110">
        <v>0</v>
      </c>
      <c r="S99" s="1115">
        <v>0</v>
      </c>
      <c r="V99" s="1098"/>
      <c r="Y99" s="1098"/>
    </row>
    <row r="100" spans="1:25" x14ac:dyDescent="0.35">
      <c r="A100" s="1112" t="s">
        <v>1187</v>
      </c>
      <c r="B100" s="1108">
        <v>0</v>
      </c>
      <c r="C100" s="1113">
        <v>0</v>
      </c>
      <c r="D100" s="1109">
        <v>0</v>
      </c>
      <c r="E100" s="1114">
        <v>0</v>
      </c>
      <c r="F100" s="1108">
        <v>0</v>
      </c>
      <c r="G100" s="1109">
        <v>0</v>
      </c>
      <c r="H100" s="1109">
        <v>0</v>
      </c>
      <c r="I100" s="1109">
        <v>0</v>
      </c>
      <c r="J100" s="1109">
        <v>0</v>
      </c>
      <c r="K100" s="1109">
        <v>0</v>
      </c>
      <c r="L100" s="1109">
        <v>0</v>
      </c>
      <c r="M100" s="1109">
        <v>0</v>
      </c>
      <c r="N100" s="1109">
        <v>0</v>
      </c>
      <c r="O100" s="1109">
        <v>0</v>
      </c>
      <c r="P100" s="1109">
        <v>0</v>
      </c>
      <c r="Q100" s="1109">
        <v>0</v>
      </c>
      <c r="R100" s="1110">
        <v>0</v>
      </c>
      <c r="S100" s="1115">
        <v>0</v>
      </c>
      <c r="V100" s="1098"/>
      <c r="Y100" s="1098"/>
    </row>
    <row r="101" spans="1:25" x14ac:dyDescent="0.35">
      <c r="A101" s="1112" t="s">
        <v>1188</v>
      </c>
      <c r="B101" s="1108">
        <v>0</v>
      </c>
      <c r="C101" s="1113">
        <v>0</v>
      </c>
      <c r="D101" s="1109">
        <v>0</v>
      </c>
      <c r="E101" s="1114">
        <v>0</v>
      </c>
      <c r="F101" s="1108">
        <v>0</v>
      </c>
      <c r="G101" s="1109">
        <v>0</v>
      </c>
      <c r="H101" s="1109">
        <v>0</v>
      </c>
      <c r="I101" s="1109">
        <v>0</v>
      </c>
      <c r="J101" s="1109">
        <v>0</v>
      </c>
      <c r="K101" s="1109">
        <v>0</v>
      </c>
      <c r="L101" s="1109">
        <v>0</v>
      </c>
      <c r="M101" s="1109">
        <v>0</v>
      </c>
      <c r="N101" s="1109">
        <v>0</v>
      </c>
      <c r="O101" s="1109">
        <v>0</v>
      </c>
      <c r="P101" s="1109">
        <v>0</v>
      </c>
      <c r="Q101" s="1109">
        <v>0</v>
      </c>
      <c r="R101" s="1110">
        <v>0</v>
      </c>
      <c r="S101" s="1115">
        <v>0</v>
      </c>
      <c r="V101" s="1098"/>
      <c r="Y101" s="1098"/>
    </row>
    <row r="102" spans="1:25" x14ac:dyDescent="0.35">
      <c r="A102" s="1112" t="s">
        <v>1189</v>
      </c>
      <c r="B102" s="1108">
        <v>0</v>
      </c>
      <c r="C102" s="1113">
        <v>0</v>
      </c>
      <c r="D102" s="1109">
        <v>0</v>
      </c>
      <c r="E102" s="1114">
        <v>0</v>
      </c>
      <c r="F102" s="1108">
        <v>0</v>
      </c>
      <c r="G102" s="1109">
        <v>0</v>
      </c>
      <c r="H102" s="1109">
        <v>0</v>
      </c>
      <c r="I102" s="1109">
        <v>0</v>
      </c>
      <c r="J102" s="1109">
        <v>0</v>
      </c>
      <c r="K102" s="1109">
        <v>0</v>
      </c>
      <c r="L102" s="1109">
        <v>0</v>
      </c>
      <c r="M102" s="1109">
        <v>0</v>
      </c>
      <c r="N102" s="1109">
        <v>0</v>
      </c>
      <c r="O102" s="1109">
        <v>0</v>
      </c>
      <c r="P102" s="1109">
        <v>0</v>
      </c>
      <c r="Q102" s="1109">
        <v>0</v>
      </c>
      <c r="R102" s="1110">
        <v>0</v>
      </c>
      <c r="S102" s="1115">
        <v>0</v>
      </c>
      <c r="V102" s="1098"/>
      <c r="Y102" s="1098"/>
    </row>
    <row r="103" spans="1:25" x14ac:dyDescent="0.35">
      <c r="A103" s="1112" t="s">
        <v>1190</v>
      </c>
      <c r="B103" s="1108">
        <v>0</v>
      </c>
      <c r="C103" s="1113">
        <v>0</v>
      </c>
      <c r="D103" s="1109">
        <v>0</v>
      </c>
      <c r="E103" s="1114">
        <v>0</v>
      </c>
      <c r="F103" s="1108">
        <v>0</v>
      </c>
      <c r="G103" s="1109">
        <v>0</v>
      </c>
      <c r="H103" s="1109">
        <v>0</v>
      </c>
      <c r="I103" s="1109">
        <v>0</v>
      </c>
      <c r="J103" s="1109">
        <v>0</v>
      </c>
      <c r="K103" s="1109">
        <v>0</v>
      </c>
      <c r="L103" s="1109">
        <v>0</v>
      </c>
      <c r="M103" s="1109">
        <v>0</v>
      </c>
      <c r="N103" s="1109">
        <v>0</v>
      </c>
      <c r="O103" s="1109">
        <v>0</v>
      </c>
      <c r="P103" s="1109">
        <v>0</v>
      </c>
      <c r="Q103" s="1109">
        <v>0</v>
      </c>
      <c r="R103" s="1110">
        <v>0</v>
      </c>
      <c r="S103" s="1115">
        <v>0</v>
      </c>
      <c r="V103" s="1098"/>
      <c r="Y103" s="1098"/>
    </row>
    <row r="104" spans="1:25" x14ac:dyDescent="0.35">
      <c r="A104" s="1112" t="s">
        <v>1191</v>
      </c>
      <c r="B104" s="1108">
        <v>0</v>
      </c>
      <c r="C104" s="1113">
        <v>0</v>
      </c>
      <c r="D104" s="1109">
        <v>0</v>
      </c>
      <c r="E104" s="1114">
        <v>0</v>
      </c>
      <c r="F104" s="1108">
        <v>0</v>
      </c>
      <c r="G104" s="1109">
        <v>0</v>
      </c>
      <c r="H104" s="1109">
        <v>0</v>
      </c>
      <c r="I104" s="1109">
        <v>0</v>
      </c>
      <c r="J104" s="1109">
        <v>0</v>
      </c>
      <c r="K104" s="1109">
        <v>0</v>
      </c>
      <c r="L104" s="1109">
        <v>0</v>
      </c>
      <c r="M104" s="1109">
        <v>0</v>
      </c>
      <c r="N104" s="1109">
        <v>0</v>
      </c>
      <c r="O104" s="1109">
        <v>0</v>
      </c>
      <c r="P104" s="1109">
        <v>0</v>
      </c>
      <c r="Q104" s="1109">
        <v>0</v>
      </c>
      <c r="R104" s="1110">
        <v>0</v>
      </c>
      <c r="S104" s="1115">
        <v>0</v>
      </c>
      <c r="V104" s="1098"/>
      <c r="Y104" s="1098"/>
    </row>
    <row r="105" spans="1:25" x14ac:dyDescent="0.35">
      <c r="A105" s="1112" t="s">
        <v>1192</v>
      </c>
      <c r="B105" s="1108">
        <v>0</v>
      </c>
      <c r="C105" s="1113">
        <v>0</v>
      </c>
      <c r="D105" s="1109">
        <v>0</v>
      </c>
      <c r="E105" s="1114">
        <v>0</v>
      </c>
      <c r="F105" s="1108">
        <v>0</v>
      </c>
      <c r="G105" s="1109">
        <v>0</v>
      </c>
      <c r="H105" s="1109">
        <v>0</v>
      </c>
      <c r="I105" s="1109">
        <v>0</v>
      </c>
      <c r="J105" s="1109">
        <v>0</v>
      </c>
      <c r="K105" s="1109">
        <v>0</v>
      </c>
      <c r="L105" s="1109">
        <v>0</v>
      </c>
      <c r="M105" s="1109">
        <v>0</v>
      </c>
      <c r="N105" s="1109">
        <v>0</v>
      </c>
      <c r="O105" s="1109">
        <v>0</v>
      </c>
      <c r="P105" s="1109">
        <v>0</v>
      </c>
      <c r="Q105" s="1109">
        <v>0</v>
      </c>
      <c r="R105" s="1110">
        <v>0</v>
      </c>
      <c r="S105" s="1115">
        <v>0</v>
      </c>
      <c r="V105" s="1098"/>
      <c r="Y105" s="1098"/>
    </row>
    <row r="106" spans="1:25" x14ac:dyDescent="0.35">
      <c r="A106" s="1112" t="s">
        <v>1193</v>
      </c>
      <c r="B106" s="1108">
        <v>0</v>
      </c>
      <c r="C106" s="1113">
        <v>0</v>
      </c>
      <c r="D106" s="1109">
        <v>0</v>
      </c>
      <c r="E106" s="1114">
        <v>0</v>
      </c>
      <c r="F106" s="1108">
        <v>0</v>
      </c>
      <c r="G106" s="1109">
        <v>0</v>
      </c>
      <c r="H106" s="1109">
        <v>0</v>
      </c>
      <c r="I106" s="1109">
        <v>0</v>
      </c>
      <c r="J106" s="1109">
        <v>0</v>
      </c>
      <c r="K106" s="1109">
        <v>0</v>
      </c>
      <c r="L106" s="1109">
        <v>0</v>
      </c>
      <c r="M106" s="1109">
        <v>0</v>
      </c>
      <c r="N106" s="1109">
        <v>0</v>
      </c>
      <c r="O106" s="1109">
        <v>0</v>
      </c>
      <c r="P106" s="1109">
        <v>0</v>
      </c>
      <c r="Q106" s="1109">
        <v>0</v>
      </c>
      <c r="R106" s="1110">
        <v>0</v>
      </c>
      <c r="S106" s="1115">
        <v>0</v>
      </c>
      <c r="V106" s="1098"/>
      <c r="Y106" s="1098"/>
    </row>
    <row r="107" spans="1:25" x14ac:dyDescent="0.35">
      <c r="A107" s="1112" t="s">
        <v>1194</v>
      </c>
      <c r="B107" s="1108">
        <v>0</v>
      </c>
      <c r="C107" s="1113">
        <v>0</v>
      </c>
      <c r="D107" s="1109">
        <v>0</v>
      </c>
      <c r="E107" s="1114">
        <v>0</v>
      </c>
      <c r="F107" s="1108">
        <v>0</v>
      </c>
      <c r="G107" s="1109">
        <v>0</v>
      </c>
      <c r="H107" s="1109">
        <v>0</v>
      </c>
      <c r="I107" s="1109">
        <v>0</v>
      </c>
      <c r="J107" s="1109">
        <v>0</v>
      </c>
      <c r="K107" s="1109">
        <v>0</v>
      </c>
      <c r="L107" s="1109">
        <v>0</v>
      </c>
      <c r="M107" s="1109">
        <v>0</v>
      </c>
      <c r="N107" s="1109">
        <v>0</v>
      </c>
      <c r="O107" s="1109">
        <v>0</v>
      </c>
      <c r="P107" s="1109">
        <v>0</v>
      </c>
      <c r="Q107" s="1109">
        <v>0</v>
      </c>
      <c r="R107" s="1110">
        <v>0</v>
      </c>
      <c r="S107" s="1115">
        <v>0</v>
      </c>
      <c r="V107" s="1098"/>
      <c r="Y107" s="1098"/>
    </row>
    <row r="108" spans="1:25" x14ac:dyDescent="0.35">
      <c r="A108" s="1112" t="s">
        <v>527</v>
      </c>
      <c r="B108" s="1108">
        <v>0</v>
      </c>
      <c r="C108" s="1113">
        <v>0</v>
      </c>
      <c r="D108" s="1109">
        <v>0</v>
      </c>
      <c r="E108" s="1114">
        <v>0</v>
      </c>
      <c r="F108" s="1108">
        <v>0</v>
      </c>
      <c r="G108" s="1109">
        <v>0</v>
      </c>
      <c r="H108" s="1109">
        <v>0</v>
      </c>
      <c r="I108" s="1109">
        <v>0</v>
      </c>
      <c r="J108" s="1109">
        <v>0</v>
      </c>
      <c r="K108" s="1109">
        <v>0</v>
      </c>
      <c r="L108" s="1109">
        <v>0</v>
      </c>
      <c r="M108" s="1109">
        <v>0</v>
      </c>
      <c r="N108" s="1109">
        <v>0</v>
      </c>
      <c r="O108" s="1109">
        <v>0</v>
      </c>
      <c r="P108" s="1109">
        <v>0</v>
      </c>
      <c r="Q108" s="1109">
        <v>0</v>
      </c>
      <c r="R108" s="1110">
        <v>0</v>
      </c>
      <c r="S108" s="1115">
        <v>0</v>
      </c>
      <c r="V108" s="1098"/>
      <c r="Y108" s="1098"/>
    </row>
    <row r="109" spans="1:25" x14ac:dyDescent="0.35">
      <c r="A109" s="1112" t="s">
        <v>1195</v>
      </c>
      <c r="B109" s="1108">
        <v>0</v>
      </c>
      <c r="C109" s="1113">
        <v>0</v>
      </c>
      <c r="D109" s="1109">
        <v>0</v>
      </c>
      <c r="E109" s="1114">
        <v>0</v>
      </c>
      <c r="F109" s="1108">
        <v>0</v>
      </c>
      <c r="G109" s="1109">
        <v>0</v>
      </c>
      <c r="H109" s="1109">
        <v>0</v>
      </c>
      <c r="I109" s="1109">
        <v>0</v>
      </c>
      <c r="J109" s="1109">
        <v>0</v>
      </c>
      <c r="K109" s="1109">
        <v>0</v>
      </c>
      <c r="L109" s="1109">
        <v>0</v>
      </c>
      <c r="M109" s="1109">
        <v>0</v>
      </c>
      <c r="N109" s="1109">
        <v>0</v>
      </c>
      <c r="O109" s="1109">
        <v>0</v>
      </c>
      <c r="P109" s="1109">
        <v>0</v>
      </c>
      <c r="Q109" s="1109">
        <v>0</v>
      </c>
      <c r="R109" s="1110">
        <v>0</v>
      </c>
      <c r="S109" s="1115">
        <v>0</v>
      </c>
      <c r="V109" s="1098"/>
      <c r="Y109" s="1098"/>
    </row>
    <row r="110" spans="1:25" x14ac:dyDescent="0.35">
      <c r="A110" s="1112" t="s">
        <v>364</v>
      </c>
      <c r="B110" s="1108">
        <v>484</v>
      </c>
      <c r="C110" s="1113">
        <v>0</v>
      </c>
      <c r="D110" s="1109">
        <v>867</v>
      </c>
      <c r="E110" s="1114">
        <v>1351</v>
      </c>
      <c r="F110" s="1108">
        <v>0</v>
      </c>
      <c r="G110" s="1109">
        <v>265.82</v>
      </c>
      <c r="H110" s="1109">
        <v>191</v>
      </c>
      <c r="I110" s="1109">
        <v>10.26</v>
      </c>
      <c r="J110" s="1109">
        <v>950.97</v>
      </c>
      <c r="K110" s="1109">
        <v>707</v>
      </c>
      <c r="L110" s="1109">
        <v>314.81</v>
      </c>
      <c r="M110" s="1109">
        <v>3421.65</v>
      </c>
      <c r="N110" s="1109">
        <v>586.70000000000005</v>
      </c>
      <c r="O110" s="1109">
        <v>362.46</v>
      </c>
      <c r="P110" s="1109">
        <v>27</v>
      </c>
      <c r="Q110" s="1109">
        <v>449.30999999999949</v>
      </c>
      <c r="R110" s="1110">
        <v>7286.98</v>
      </c>
      <c r="S110" s="1115">
        <v>8637.98</v>
      </c>
      <c r="V110" s="1098"/>
      <c r="Y110" s="1098"/>
    </row>
    <row r="111" spans="1:25" x14ac:dyDescent="0.35">
      <c r="A111" s="1112" t="s">
        <v>1196</v>
      </c>
      <c r="B111" s="1108">
        <v>0</v>
      </c>
      <c r="C111" s="1113">
        <v>0</v>
      </c>
      <c r="D111" s="1109">
        <v>0</v>
      </c>
      <c r="E111" s="1114">
        <v>0</v>
      </c>
      <c r="F111" s="1108">
        <v>0</v>
      </c>
      <c r="G111" s="1109">
        <v>0</v>
      </c>
      <c r="H111" s="1109">
        <v>0</v>
      </c>
      <c r="I111" s="1109">
        <v>0</v>
      </c>
      <c r="J111" s="1109">
        <v>0</v>
      </c>
      <c r="K111" s="1109">
        <v>0</v>
      </c>
      <c r="L111" s="1109">
        <v>0</v>
      </c>
      <c r="M111" s="1109">
        <v>0</v>
      </c>
      <c r="N111" s="1109">
        <v>0</v>
      </c>
      <c r="O111" s="1109">
        <v>0</v>
      </c>
      <c r="P111" s="1109">
        <v>0</v>
      </c>
      <c r="Q111" s="1109">
        <v>0</v>
      </c>
      <c r="R111" s="1110">
        <v>0</v>
      </c>
      <c r="S111" s="1115">
        <v>0</v>
      </c>
      <c r="V111" s="1098"/>
      <c r="Y111" s="1098"/>
    </row>
    <row r="112" spans="1:25" s="1116" customFormat="1" ht="16.149999999999999" customHeight="1" x14ac:dyDescent="0.35">
      <c r="A112" s="1112" t="s">
        <v>528</v>
      </c>
      <c r="B112" s="1108">
        <v>0</v>
      </c>
      <c r="C112" s="1113">
        <v>0</v>
      </c>
      <c r="D112" s="1109">
        <v>0</v>
      </c>
      <c r="E112" s="1114">
        <v>0</v>
      </c>
      <c r="F112" s="1108">
        <v>0</v>
      </c>
      <c r="G112" s="1109">
        <v>0</v>
      </c>
      <c r="H112" s="1109">
        <v>0</v>
      </c>
      <c r="I112" s="1109">
        <v>0</v>
      </c>
      <c r="J112" s="1109">
        <v>0</v>
      </c>
      <c r="K112" s="1109">
        <v>0</v>
      </c>
      <c r="L112" s="1109">
        <v>0</v>
      </c>
      <c r="M112" s="1109">
        <v>0</v>
      </c>
      <c r="N112" s="1109">
        <v>0</v>
      </c>
      <c r="O112" s="1109">
        <v>0</v>
      </c>
      <c r="P112" s="1109">
        <v>0</v>
      </c>
      <c r="Q112" s="1109">
        <v>0</v>
      </c>
      <c r="R112" s="1110">
        <v>0</v>
      </c>
      <c r="S112" s="1115">
        <v>0</v>
      </c>
      <c r="V112" s="1117"/>
      <c r="Y112" s="1117"/>
    </row>
    <row r="113" spans="1:31" s="1116" customFormat="1" x14ac:dyDescent="0.35">
      <c r="A113" s="1112" t="s">
        <v>1197</v>
      </c>
      <c r="B113" s="1108">
        <v>0</v>
      </c>
      <c r="C113" s="1113">
        <v>0</v>
      </c>
      <c r="D113" s="1109">
        <v>0</v>
      </c>
      <c r="E113" s="1114">
        <v>0</v>
      </c>
      <c r="F113" s="1108">
        <v>0</v>
      </c>
      <c r="G113" s="1109">
        <v>0</v>
      </c>
      <c r="H113" s="1109">
        <v>0</v>
      </c>
      <c r="I113" s="1109">
        <v>0</v>
      </c>
      <c r="J113" s="1109">
        <v>0</v>
      </c>
      <c r="K113" s="1109">
        <v>0</v>
      </c>
      <c r="L113" s="1109">
        <v>0</v>
      </c>
      <c r="M113" s="1109">
        <v>0</v>
      </c>
      <c r="N113" s="1109">
        <v>0</v>
      </c>
      <c r="O113" s="1109">
        <v>0</v>
      </c>
      <c r="P113" s="1109">
        <v>0</v>
      </c>
      <c r="Q113" s="1109">
        <v>0</v>
      </c>
      <c r="R113" s="1110">
        <v>0</v>
      </c>
      <c r="S113" s="1115">
        <v>0</v>
      </c>
      <c r="V113" s="1117"/>
      <c r="Y113" s="1117"/>
    </row>
    <row r="114" spans="1:31" s="1116" customFormat="1" x14ac:dyDescent="0.35">
      <c r="A114" s="1112" t="s">
        <v>1198</v>
      </c>
      <c r="B114" s="1108">
        <v>2777</v>
      </c>
      <c r="C114" s="1113">
        <v>0</v>
      </c>
      <c r="D114" s="1109">
        <v>77</v>
      </c>
      <c r="E114" s="1114">
        <v>2854</v>
      </c>
      <c r="F114" s="1108">
        <v>0</v>
      </c>
      <c r="G114" s="1109">
        <v>0</v>
      </c>
      <c r="H114" s="1109">
        <v>0</v>
      </c>
      <c r="I114" s="1109">
        <v>0</v>
      </c>
      <c r="J114" s="1109">
        <v>0</v>
      </c>
      <c r="K114" s="1109">
        <v>0</v>
      </c>
      <c r="L114" s="1109">
        <v>0</v>
      </c>
      <c r="M114" s="1109">
        <v>77</v>
      </c>
      <c r="N114" s="1109">
        <v>0</v>
      </c>
      <c r="O114" s="1109">
        <v>0</v>
      </c>
      <c r="P114" s="1109">
        <v>0</v>
      </c>
      <c r="Q114" s="1109">
        <v>0</v>
      </c>
      <c r="R114" s="1110">
        <v>77</v>
      </c>
      <c r="S114" s="1115">
        <v>2931</v>
      </c>
      <c r="V114" s="1117"/>
      <c r="Y114" s="1117"/>
      <c r="AC114" s="1118"/>
      <c r="AD114" s="1118"/>
      <c r="AE114" s="1118"/>
    </row>
    <row r="115" spans="1:31" x14ac:dyDescent="0.35">
      <c r="A115" s="1112" t="s">
        <v>1199</v>
      </c>
      <c r="B115" s="1108">
        <v>0</v>
      </c>
      <c r="C115" s="1113">
        <v>0</v>
      </c>
      <c r="D115" s="1109">
        <v>0</v>
      </c>
      <c r="E115" s="1114">
        <v>0</v>
      </c>
      <c r="F115" s="1108">
        <v>0</v>
      </c>
      <c r="G115" s="1109">
        <v>0</v>
      </c>
      <c r="H115" s="1109">
        <v>0</v>
      </c>
      <c r="I115" s="1109">
        <v>0</v>
      </c>
      <c r="J115" s="1109">
        <v>0</v>
      </c>
      <c r="K115" s="1109">
        <v>0</v>
      </c>
      <c r="L115" s="1109">
        <v>0</v>
      </c>
      <c r="M115" s="1109">
        <v>0</v>
      </c>
      <c r="N115" s="1109">
        <v>0</v>
      </c>
      <c r="O115" s="1109">
        <v>0</v>
      </c>
      <c r="P115" s="1109">
        <v>0</v>
      </c>
      <c r="Q115" s="1109">
        <v>0</v>
      </c>
      <c r="R115" s="1110">
        <v>0</v>
      </c>
      <c r="S115" s="1115">
        <v>0</v>
      </c>
    </row>
    <row r="116" spans="1:31" x14ac:dyDescent="0.35">
      <c r="A116" s="1112" t="s">
        <v>336</v>
      </c>
      <c r="B116" s="1108">
        <v>16856.73</v>
      </c>
      <c r="C116" s="1113">
        <v>1628.63</v>
      </c>
      <c r="D116" s="1109">
        <v>271.56</v>
      </c>
      <c r="E116" s="1114">
        <v>18756.920000000002</v>
      </c>
      <c r="F116" s="1108">
        <v>0</v>
      </c>
      <c r="G116" s="1109">
        <v>318</v>
      </c>
      <c r="H116" s="1109">
        <v>174</v>
      </c>
      <c r="I116" s="1109">
        <v>0</v>
      </c>
      <c r="J116" s="1109">
        <v>339</v>
      </c>
      <c r="K116" s="1109">
        <v>0</v>
      </c>
      <c r="L116" s="1109">
        <v>0</v>
      </c>
      <c r="M116" s="1109">
        <v>443</v>
      </c>
      <c r="N116" s="1109">
        <v>0</v>
      </c>
      <c r="O116" s="1109">
        <v>0</v>
      </c>
      <c r="P116" s="1109">
        <v>0</v>
      </c>
      <c r="Q116" s="1109">
        <v>5</v>
      </c>
      <c r="R116" s="1110">
        <v>1279</v>
      </c>
      <c r="S116" s="1115">
        <v>20035.920000000002</v>
      </c>
    </row>
    <row r="117" spans="1:31" x14ac:dyDescent="0.35">
      <c r="A117" s="1112" t="s">
        <v>1200</v>
      </c>
      <c r="B117" s="1108">
        <v>0</v>
      </c>
      <c r="C117" s="1113">
        <v>0</v>
      </c>
      <c r="D117" s="1109">
        <v>0</v>
      </c>
      <c r="E117" s="1114">
        <v>0</v>
      </c>
      <c r="F117" s="1108">
        <v>0</v>
      </c>
      <c r="G117" s="1109">
        <v>0</v>
      </c>
      <c r="H117" s="1109">
        <v>0</v>
      </c>
      <c r="I117" s="1109">
        <v>0</v>
      </c>
      <c r="J117" s="1109">
        <v>0</v>
      </c>
      <c r="K117" s="1109">
        <v>80</v>
      </c>
      <c r="L117" s="1109">
        <v>0</v>
      </c>
      <c r="M117" s="1109">
        <v>0</v>
      </c>
      <c r="N117" s="1109">
        <v>0</v>
      </c>
      <c r="O117" s="1109">
        <v>0</v>
      </c>
      <c r="P117" s="1109">
        <v>0</v>
      </c>
      <c r="Q117" s="1109">
        <v>0</v>
      </c>
      <c r="R117" s="1110">
        <v>80</v>
      </c>
      <c r="S117" s="1115">
        <v>80</v>
      </c>
    </row>
    <row r="118" spans="1:31" x14ac:dyDescent="0.35">
      <c r="A118" s="1112" t="s">
        <v>1201</v>
      </c>
      <c r="B118" s="1108">
        <v>255</v>
      </c>
      <c r="C118" s="1113">
        <v>0</v>
      </c>
      <c r="D118" s="1109">
        <v>36</v>
      </c>
      <c r="E118" s="1114">
        <v>291</v>
      </c>
      <c r="F118" s="1108">
        <v>0</v>
      </c>
      <c r="G118" s="1109">
        <v>0</v>
      </c>
      <c r="H118" s="1109">
        <v>0</v>
      </c>
      <c r="I118" s="1109">
        <v>0</v>
      </c>
      <c r="J118" s="1109">
        <v>0</v>
      </c>
      <c r="K118" s="1109">
        <v>0</v>
      </c>
      <c r="L118" s="1109">
        <v>0</v>
      </c>
      <c r="M118" s="1109">
        <v>0</v>
      </c>
      <c r="N118" s="1109">
        <v>0</v>
      </c>
      <c r="O118" s="1109">
        <v>0</v>
      </c>
      <c r="P118" s="1109">
        <v>27</v>
      </c>
      <c r="Q118" s="1109">
        <v>0</v>
      </c>
      <c r="R118" s="1110">
        <v>27</v>
      </c>
      <c r="S118" s="1115">
        <v>318</v>
      </c>
    </row>
    <row r="119" spans="1:31" x14ac:dyDescent="0.35">
      <c r="A119" s="1112" t="s">
        <v>1202</v>
      </c>
      <c r="B119" s="1108">
        <v>0</v>
      </c>
      <c r="C119" s="1113">
        <v>0</v>
      </c>
      <c r="D119" s="1109">
        <v>0</v>
      </c>
      <c r="E119" s="1114">
        <v>0</v>
      </c>
      <c r="F119" s="1108">
        <v>0</v>
      </c>
      <c r="G119" s="1109">
        <v>0</v>
      </c>
      <c r="H119" s="1109">
        <v>0</v>
      </c>
      <c r="I119" s="1109">
        <v>0</v>
      </c>
      <c r="J119" s="1109">
        <v>0</v>
      </c>
      <c r="K119" s="1109">
        <v>0</v>
      </c>
      <c r="L119" s="1109">
        <v>0</v>
      </c>
      <c r="M119" s="1109">
        <v>0</v>
      </c>
      <c r="N119" s="1109">
        <v>0</v>
      </c>
      <c r="O119" s="1109">
        <v>0</v>
      </c>
      <c r="P119" s="1109">
        <v>0</v>
      </c>
      <c r="Q119" s="1109">
        <v>0</v>
      </c>
      <c r="R119" s="1110">
        <v>0</v>
      </c>
      <c r="S119" s="1115">
        <v>0</v>
      </c>
    </row>
    <row r="120" spans="1:31" x14ac:dyDescent="0.35">
      <c r="A120" s="1112" t="s">
        <v>1203</v>
      </c>
      <c r="B120" s="1108">
        <v>0</v>
      </c>
      <c r="C120" s="1113">
        <v>0</v>
      </c>
      <c r="D120" s="1109">
        <v>0</v>
      </c>
      <c r="E120" s="1114">
        <v>0</v>
      </c>
      <c r="F120" s="1108">
        <v>0</v>
      </c>
      <c r="G120" s="1109">
        <v>0</v>
      </c>
      <c r="H120" s="1109">
        <v>0</v>
      </c>
      <c r="I120" s="1109">
        <v>0</v>
      </c>
      <c r="J120" s="1109">
        <v>0</v>
      </c>
      <c r="K120" s="1109">
        <v>0</v>
      </c>
      <c r="L120" s="1109">
        <v>0</v>
      </c>
      <c r="M120" s="1109">
        <v>0</v>
      </c>
      <c r="N120" s="1109">
        <v>0</v>
      </c>
      <c r="O120" s="1109">
        <v>0</v>
      </c>
      <c r="P120" s="1109">
        <v>0</v>
      </c>
      <c r="Q120" s="1109">
        <v>7</v>
      </c>
      <c r="R120" s="1110">
        <v>7</v>
      </c>
      <c r="S120" s="1115">
        <v>7</v>
      </c>
    </row>
    <row r="121" spans="1:31" x14ac:dyDescent="0.35">
      <c r="A121" s="1112" t="s">
        <v>1204</v>
      </c>
      <c r="B121" s="1108">
        <v>0</v>
      </c>
      <c r="C121" s="1113">
        <v>0</v>
      </c>
      <c r="D121" s="1109">
        <v>0</v>
      </c>
      <c r="E121" s="1114">
        <v>0</v>
      </c>
      <c r="F121" s="1108">
        <v>0</v>
      </c>
      <c r="G121" s="1109">
        <v>0</v>
      </c>
      <c r="H121" s="1109">
        <v>0</v>
      </c>
      <c r="I121" s="1109">
        <v>0</v>
      </c>
      <c r="J121" s="1109">
        <v>0</v>
      </c>
      <c r="K121" s="1109">
        <v>0</v>
      </c>
      <c r="L121" s="1109">
        <v>0</v>
      </c>
      <c r="M121" s="1109">
        <v>0</v>
      </c>
      <c r="N121" s="1109">
        <v>0</v>
      </c>
      <c r="O121" s="1109">
        <v>0</v>
      </c>
      <c r="P121" s="1109">
        <v>0</v>
      </c>
      <c r="Q121" s="1109">
        <v>0</v>
      </c>
      <c r="R121" s="1110">
        <v>0</v>
      </c>
      <c r="S121" s="1115">
        <v>0</v>
      </c>
    </row>
    <row r="122" spans="1:31" x14ac:dyDescent="0.35">
      <c r="A122" s="1112" t="s">
        <v>1205</v>
      </c>
      <c r="B122" s="1108">
        <v>0</v>
      </c>
      <c r="C122" s="1113">
        <v>0</v>
      </c>
      <c r="D122" s="1109">
        <v>0</v>
      </c>
      <c r="E122" s="1114">
        <v>0</v>
      </c>
      <c r="F122" s="1108">
        <v>0</v>
      </c>
      <c r="G122" s="1109">
        <v>0</v>
      </c>
      <c r="H122" s="1109">
        <v>0</v>
      </c>
      <c r="I122" s="1109">
        <v>0</v>
      </c>
      <c r="J122" s="1109">
        <v>0</v>
      </c>
      <c r="K122" s="1109">
        <v>58</v>
      </c>
      <c r="L122" s="1109">
        <v>0</v>
      </c>
      <c r="M122" s="1109">
        <v>0</v>
      </c>
      <c r="N122" s="1109">
        <v>0</v>
      </c>
      <c r="O122" s="1109">
        <v>0</v>
      </c>
      <c r="P122" s="1109">
        <v>0</v>
      </c>
      <c r="Q122" s="1109">
        <v>0</v>
      </c>
      <c r="R122" s="1110">
        <v>58</v>
      </c>
      <c r="S122" s="1115">
        <v>58</v>
      </c>
    </row>
    <row r="123" spans="1:31" x14ac:dyDescent="0.35">
      <c r="A123" s="1112" t="s">
        <v>1206</v>
      </c>
      <c r="B123" s="1108">
        <v>0</v>
      </c>
      <c r="C123" s="1113">
        <v>0</v>
      </c>
      <c r="D123" s="1109">
        <v>0</v>
      </c>
      <c r="E123" s="1114">
        <v>0</v>
      </c>
      <c r="F123" s="1108">
        <v>0</v>
      </c>
      <c r="G123" s="1109">
        <v>0</v>
      </c>
      <c r="H123" s="1109">
        <v>0</v>
      </c>
      <c r="I123" s="1109">
        <v>0</v>
      </c>
      <c r="J123" s="1109">
        <v>0</v>
      </c>
      <c r="K123" s="1109">
        <v>0</v>
      </c>
      <c r="L123" s="1109">
        <v>0</v>
      </c>
      <c r="M123" s="1109">
        <v>0</v>
      </c>
      <c r="N123" s="1109">
        <v>0</v>
      </c>
      <c r="O123" s="1109">
        <v>0</v>
      </c>
      <c r="P123" s="1109">
        <v>0</v>
      </c>
      <c r="Q123" s="1109">
        <v>0</v>
      </c>
      <c r="R123" s="1110">
        <v>0</v>
      </c>
      <c r="S123" s="1115">
        <v>0</v>
      </c>
    </row>
    <row r="124" spans="1:31" x14ac:dyDescent="0.35">
      <c r="A124" s="1112" t="s">
        <v>1207</v>
      </c>
      <c r="B124" s="1108">
        <v>0</v>
      </c>
      <c r="C124" s="1113">
        <v>0</v>
      </c>
      <c r="D124" s="1109">
        <v>0</v>
      </c>
      <c r="E124" s="1114">
        <v>0</v>
      </c>
      <c r="F124" s="1108">
        <v>0</v>
      </c>
      <c r="G124" s="1109">
        <v>0</v>
      </c>
      <c r="H124" s="1109">
        <v>0</v>
      </c>
      <c r="I124" s="1109">
        <v>0</v>
      </c>
      <c r="J124" s="1109">
        <v>0</v>
      </c>
      <c r="K124" s="1109">
        <v>0</v>
      </c>
      <c r="L124" s="1109">
        <v>0</v>
      </c>
      <c r="M124" s="1109">
        <v>0</v>
      </c>
      <c r="N124" s="1109">
        <v>0</v>
      </c>
      <c r="O124" s="1109">
        <v>0</v>
      </c>
      <c r="P124" s="1109">
        <v>0</v>
      </c>
      <c r="Q124" s="1109">
        <v>0</v>
      </c>
      <c r="R124" s="1110">
        <v>0</v>
      </c>
      <c r="S124" s="1115">
        <v>0</v>
      </c>
    </row>
    <row r="125" spans="1:31" x14ac:dyDescent="0.35">
      <c r="A125" s="1112" t="s">
        <v>1208</v>
      </c>
      <c r="B125" s="1108">
        <v>0</v>
      </c>
      <c r="C125" s="1113">
        <v>0</v>
      </c>
      <c r="D125" s="1109">
        <v>0</v>
      </c>
      <c r="E125" s="1114">
        <v>0</v>
      </c>
      <c r="F125" s="1108">
        <v>0</v>
      </c>
      <c r="G125" s="1109">
        <v>0</v>
      </c>
      <c r="H125" s="1109">
        <v>0</v>
      </c>
      <c r="I125" s="1109">
        <v>0</v>
      </c>
      <c r="J125" s="1109">
        <v>0</v>
      </c>
      <c r="K125" s="1109">
        <v>0</v>
      </c>
      <c r="L125" s="1109">
        <v>0</v>
      </c>
      <c r="M125" s="1109">
        <v>0</v>
      </c>
      <c r="N125" s="1109">
        <v>0</v>
      </c>
      <c r="O125" s="1109">
        <v>0</v>
      </c>
      <c r="P125" s="1109">
        <v>0</v>
      </c>
      <c r="Q125" s="1109">
        <v>0</v>
      </c>
      <c r="R125" s="1110">
        <v>0</v>
      </c>
      <c r="S125" s="1115">
        <v>0</v>
      </c>
    </row>
    <row r="126" spans="1:31" x14ac:dyDescent="0.35">
      <c r="A126" s="1112" t="s">
        <v>1209</v>
      </c>
      <c r="B126" s="1108">
        <v>0</v>
      </c>
      <c r="C126" s="1113">
        <v>0</v>
      </c>
      <c r="D126" s="1109">
        <v>0</v>
      </c>
      <c r="E126" s="1114">
        <v>0</v>
      </c>
      <c r="F126" s="1108">
        <v>0</v>
      </c>
      <c r="G126" s="1109">
        <v>0</v>
      </c>
      <c r="H126" s="1109">
        <v>0</v>
      </c>
      <c r="I126" s="1109">
        <v>0</v>
      </c>
      <c r="J126" s="1109">
        <v>0</v>
      </c>
      <c r="K126" s="1109">
        <v>0</v>
      </c>
      <c r="L126" s="1109">
        <v>0</v>
      </c>
      <c r="M126" s="1109">
        <v>0</v>
      </c>
      <c r="N126" s="1109">
        <v>0</v>
      </c>
      <c r="O126" s="1109">
        <v>0</v>
      </c>
      <c r="P126" s="1109">
        <v>0</v>
      </c>
      <c r="Q126" s="1109">
        <v>0</v>
      </c>
      <c r="R126" s="1110">
        <v>0</v>
      </c>
      <c r="S126" s="1115">
        <v>0</v>
      </c>
    </row>
    <row r="127" spans="1:31" x14ac:dyDescent="0.35">
      <c r="A127" s="1112" t="s">
        <v>1210</v>
      </c>
      <c r="B127" s="1108">
        <v>0</v>
      </c>
      <c r="C127" s="1113">
        <v>0</v>
      </c>
      <c r="D127" s="1109">
        <v>0</v>
      </c>
      <c r="E127" s="1114">
        <v>0</v>
      </c>
      <c r="F127" s="1108">
        <v>0</v>
      </c>
      <c r="G127" s="1109">
        <v>0</v>
      </c>
      <c r="H127" s="1109">
        <v>0</v>
      </c>
      <c r="I127" s="1109">
        <v>0</v>
      </c>
      <c r="J127" s="1109">
        <v>0</v>
      </c>
      <c r="K127" s="1109">
        <v>0</v>
      </c>
      <c r="L127" s="1109">
        <v>0</v>
      </c>
      <c r="M127" s="1109">
        <v>0</v>
      </c>
      <c r="N127" s="1109">
        <v>0</v>
      </c>
      <c r="O127" s="1109">
        <v>0</v>
      </c>
      <c r="P127" s="1109">
        <v>0</v>
      </c>
      <c r="Q127" s="1109">
        <v>0</v>
      </c>
      <c r="R127" s="1110">
        <v>0</v>
      </c>
      <c r="S127" s="1115">
        <v>0</v>
      </c>
    </row>
    <row r="128" spans="1:31" x14ac:dyDescent="0.35">
      <c r="A128" s="1112" t="s">
        <v>1211</v>
      </c>
      <c r="B128" s="1108">
        <v>0</v>
      </c>
      <c r="C128" s="1113">
        <v>0</v>
      </c>
      <c r="D128" s="1109">
        <v>0</v>
      </c>
      <c r="E128" s="1114">
        <v>0</v>
      </c>
      <c r="F128" s="1108">
        <v>0</v>
      </c>
      <c r="G128" s="1109">
        <v>0</v>
      </c>
      <c r="H128" s="1109">
        <v>0</v>
      </c>
      <c r="I128" s="1109">
        <v>0</v>
      </c>
      <c r="J128" s="1109">
        <v>0</v>
      </c>
      <c r="K128" s="1109">
        <v>0</v>
      </c>
      <c r="L128" s="1109">
        <v>0</v>
      </c>
      <c r="M128" s="1109">
        <v>0</v>
      </c>
      <c r="N128" s="1109">
        <v>0</v>
      </c>
      <c r="O128" s="1109">
        <v>0</v>
      </c>
      <c r="P128" s="1109">
        <v>0</v>
      </c>
      <c r="Q128" s="1109">
        <v>0</v>
      </c>
      <c r="R128" s="1110">
        <v>0</v>
      </c>
      <c r="S128" s="1115">
        <v>0</v>
      </c>
    </row>
    <row r="129" spans="1:19" x14ac:dyDescent="0.35">
      <c r="A129" s="1112" t="s">
        <v>365</v>
      </c>
      <c r="B129" s="1108">
        <v>0</v>
      </c>
      <c r="C129" s="1113">
        <v>0</v>
      </c>
      <c r="D129" s="1109">
        <v>17</v>
      </c>
      <c r="E129" s="1114">
        <v>17</v>
      </c>
      <c r="F129" s="1108">
        <v>0</v>
      </c>
      <c r="G129" s="1109">
        <v>0</v>
      </c>
      <c r="H129" s="1109">
        <v>174</v>
      </c>
      <c r="I129" s="1109">
        <v>0</v>
      </c>
      <c r="J129" s="1109">
        <v>39</v>
      </c>
      <c r="K129" s="1109">
        <v>13</v>
      </c>
      <c r="L129" s="1109">
        <v>0</v>
      </c>
      <c r="M129" s="1109">
        <v>10</v>
      </c>
      <c r="N129" s="1109">
        <v>0</v>
      </c>
      <c r="O129" s="1109">
        <v>0</v>
      </c>
      <c r="P129" s="1109">
        <v>0</v>
      </c>
      <c r="Q129" s="1109">
        <v>3</v>
      </c>
      <c r="R129" s="1110">
        <v>239</v>
      </c>
      <c r="S129" s="1115">
        <v>256</v>
      </c>
    </row>
    <row r="130" spans="1:19" x14ac:dyDescent="0.35">
      <c r="A130" s="1112" t="s">
        <v>353</v>
      </c>
      <c r="B130" s="1108">
        <v>0</v>
      </c>
      <c r="C130" s="1113">
        <v>0</v>
      </c>
      <c r="D130" s="1109">
        <v>0</v>
      </c>
      <c r="E130" s="1114">
        <v>0</v>
      </c>
      <c r="F130" s="1108">
        <v>0</v>
      </c>
      <c r="G130" s="1109">
        <v>0</v>
      </c>
      <c r="H130" s="1109">
        <v>0</v>
      </c>
      <c r="I130" s="1109">
        <v>0</v>
      </c>
      <c r="J130" s="1109">
        <v>0</v>
      </c>
      <c r="K130" s="1109">
        <v>0</v>
      </c>
      <c r="L130" s="1109">
        <v>0</v>
      </c>
      <c r="M130" s="1109">
        <v>61</v>
      </c>
      <c r="N130" s="1109">
        <v>0</v>
      </c>
      <c r="O130" s="1109">
        <v>0</v>
      </c>
      <c r="P130" s="1109">
        <v>0</v>
      </c>
      <c r="Q130" s="1109">
        <v>8</v>
      </c>
      <c r="R130" s="1110">
        <v>69</v>
      </c>
      <c r="S130" s="1115">
        <v>69</v>
      </c>
    </row>
    <row r="131" spans="1:19" x14ac:dyDescent="0.35">
      <c r="A131" s="1112" t="s">
        <v>1212</v>
      </c>
      <c r="B131" s="1108">
        <v>0</v>
      </c>
      <c r="C131" s="1113">
        <v>0</v>
      </c>
      <c r="D131" s="1109">
        <v>271</v>
      </c>
      <c r="E131" s="1114">
        <v>271</v>
      </c>
      <c r="F131" s="1108">
        <v>0</v>
      </c>
      <c r="G131" s="1109">
        <v>0</v>
      </c>
      <c r="H131" s="1109">
        <v>0</v>
      </c>
      <c r="I131" s="1109">
        <v>0</v>
      </c>
      <c r="J131" s="1109">
        <v>0</v>
      </c>
      <c r="K131" s="1109">
        <v>212</v>
      </c>
      <c r="L131" s="1109">
        <v>0</v>
      </c>
      <c r="M131" s="1109">
        <v>336</v>
      </c>
      <c r="N131" s="1109">
        <v>0</v>
      </c>
      <c r="O131" s="1109">
        <v>0</v>
      </c>
      <c r="P131" s="1109">
        <v>0</v>
      </c>
      <c r="Q131" s="1109">
        <v>0</v>
      </c>
      <c r="R131" s="1110">
        <v>548</v>
      </c>
      <c r="S131" s="1115">
        <v>819</v>
      </c>
    </row>
    <row r="132" spans="1:19" x14ac:dyDescent="0.35">
      <c r="A132" s="1112" t="s">
        <v>1213</v>
      </c>
      <c r="B132" s="1108">
        <v>0</v>
      </c>
      <c r="C132" s="1113">
        <v>0</v>
      </c>
      <c r="D132" s="1109">
        <v>0</v>
      </c>
      <c r="E132" s="1114">
        <v>0</v>
      </c>
      <c r="F132" s="1108">
        <v>0</v>
      </c>
      <c r="G132" s="1109">
        <v>0</v>
      </c>
      <c r="H132" s="1109">
        <v>0</v>
      </c>
      <c r="I132" s="1109">
        <v>0</v>
      </c>
      <c r="J132" s="1109">
        <v>0</v>
      </c>
      <c r="K132" s="1109">
        <v>0</v>
      </c>
      <c r="L132" s="1109">
        <v>0</v>
      </c>
      <c r="M132" s="1109">
        <v>0</v>
      </c>
      <c r="N132" s="1109">
        <v>0</v>
      </c>
      <c r="O132" s="1109">
        <v>0</v>
      </c>
      <c r="P132" s="1109">
        <v>0</v>
      </c>
      <c r="Q132" s="1109">
        <v>0</v>
      </c>
      <c r="R132" s="1110">
        <v>0</v>
      </c>
      <c r="S132" s="1115">
        <v>0</v>
      </c>
    </row>
    <row r="133" spans="1:19" x14ac:dyDescent="0.35">
      <c r="A133" s="1112" t="s">
        <v>1214</v>
      </c>
      <c r="B133" s="1108">
        <v>3800</v>
      </c>
      <c r="C133" s="1113">
        <v>0</v>
      </c>
      <c r="D133" s="1109">
        <v>823</v>
      </c>
      <c r="E133" s="1114">
        <v>4623</v>
      </c>
      <c r="F133" s="1108">
        <v>0</v>
      </c>
      <c r="G133" s="1109">
        <v>102</v>
      </c>
      <c r="H133" s="1109">
        <v>43</v>
      </c>
      <c r="I133" s="1109">
        <v>0</v>
      </c>
      <c r="J133" s="1109">
        <v>0</v>
      </c>
      <c r="K133" s="1109">
        <v>701</v>
      </c>
      <c r="L133" s="1109">
        <v>0</v>
      </c>
      <c r="M133" s="1109">
        <v>4435</v>
      </c>
      <c r="N133" s="1109">
        <v>455.66</v>
      </c>
      <c r="O133" s="1109">
        <v>54</v>
      </c>
      <c r="P133" s="1109">
        <v>0</v>
      </c>
      <c r="Q133" s="1109">
        <v>37.340000000000146</v>
      </c>
      <c r="R133" s="1110">
        <v>5828</v>
      </c>
      <c r="S133" s="1115">
        <v>10451</v>
      </c>
    </row>
    <row r="134" spans="1:19" x14ac:dyDescent="0.35">
      <c r="A134" s="1112" t="s">
        <v>1215</v>
      </c>
      <c r="B134" s="1108">
        <v>0</v>
      </c>
      <c r="C134" s="1113">
        <v>0</v>
      </c>
      <c r="D134" s="1109">
        <v>0</v>
      </c>
      <c r="E134" s="1114">
        <v>0</v>
      </c>
      <c r="F134" s="1108">
        <v>0</v>
      </c>
      <c r="G134" s="1109">
        <v>0</v>
      </c>
      <c r="H134" s="1109">
        <v>0</v>
      </c>
      <c r="I134" s="1109">
        <v>0</v>
      </c>
      <c r="J134" s="1109">
        <v>0</v>
      </c>
      <c r="K134" s="1109">
        <v>0</v>
      </c>
      <c r="L134" s="1109">
        <v>0</v>
      </c>
      <c r="M134" s="1109">
        <v>0</v>
      </c>
      <c r="N134" s="1109">
        <v>0</v>
      </c>
      <c r="O134" s="1109">
        <v>0</v>
      </c>
      <c r="P134" s="1109">
        <v>0</v>
      </c>
      <c r="Q134" s="1109">
        <v>0</v>
      </c>
      <c r="R134" s="1110">
        <v>0</v>
      </c>
      <c r="S134" s="1115">
        <v>0</v>
      </c>
    </row>
    <row r="135" spans="1:19" x14ac:dyDescent="0.35">
      <c r="A135" s="1112" t="s">
        <v>1216</v>
      </c>
      <c r="B135" s="1108">
        <v>1024</v>
      </c>
      <c r="C135" s="1113">
        <v>0</v>
      </c>
      <c r="D135" s="1109">
        <v>0</v>
      </c>
      <c r="E135" s="1114">
        <v>1024</v>
      </c>
      <c r="F135" s="1108">
        <v>0</v>
      </c>
      <c r="G135" s="1109">
        <v>0</v>
      </c>
      <c r="H135" s="1109">
        <v>0</v>
      </c>
      <c r="I135" s="1109">
        <v>0</v>
      </c>
      <c r="J135" s="1109">
        <v>0</v>
      </c>
      <c r="K135" s="1109">
        <v>2923.46</v>
      </c>
      <c r="L135" s="1109">
        <v>0</v>
      </c>
      <c r="M135" s="1109">
        <v>551</v>
      </c>
      <c r="N135" s="1109">
        <v>0</v>
      </c>
      <c r="O135" s="1109">
        <v>0</v>
      </c>
      <c r="P135" s="1109">
        <v>0</v>
      </c>
      <c r="Q135" s="1109">
        <v>-1.4600000000000364</v>
      </c>
      <c r="R135" s="1110">
        <v>3473</v>
      </c>
      <c r="S135" s="1115">
        <v>4497</v>
      </c>
    </row>
    <row r="136" spans="1:19" x14ac:dyDescent="0.35">
      <c r="A136" s="1112" t="s">
        <v>1217</v>
      </c>
      <c r="B136" s="1108">
        <v>0</v>
      </c>
      <c r="C136" s="1113">
        <v>0</v>
      </c>
      <c r="D136" s="1109">
        <v>0</v>
      </c>
      <c r="E136" s="1114">
        <v>0</v>
      </c>
      <c r="F136" s="1108">
        <v>0</v>
      </c>
      <c r="G136" s="1109">
        <v>0</v>
      </c>
      <c r="H136" s="1109">
        <v>0</v>
      </c>
      <c r="I136" s="1109">
        <v>0</v>
      </c>
      <c r="J136" s="1109">
        <v>0</v>
      </c>
      <c r="K136" s="1109">
        <v>0</v>
      </c>
      <c r="L136" s="1109">
        <v>0</v>
      </c>
      <c r="M136" s="1109">
        <v>0</v>
      </c>
      <c r="N136" s="1109">
        <v>0</v>
      </c>
      <c r="O136" s="1109">
        <v>0</v>
      </c>
      <c r="P136" s="1109">
        <v>0</v>
      </c>
      <c r="Q136" s="1109">
        <v>0</v>
      </c>
      <c r="R136" s="1110">
        <v>0</v>
      </c>
      <c r="S136" s="1115">
        <v>0</v>
      </c>
    </row>
    <row r="137" spans="1:19" x14ac:dyDescent="0.35">
      <c r="A137" s="1112" t="s">
        <v>1218</v>
      </c>
      <c r="B137" s="1108">
        <v>0</v>
      </c>
      <c r="C137" s="1113">
        <v>0</v>
      </c>
      <c r="D137" s="1109">
        <v>0</v>
      </c>
      <c r="E137" s="1114">
        <v>0</v>
      </c>
      <c r="F137" s="1108">
        <v>0</v>
      </c>
      <c r="G137" s="1109">
        <v>0</v>
      </c>
      <c r="H137" s="1109">
        <v>0</v>
      </c>
      <c r="I137" s="1109">
        <v>0</v>
      </c>
      <c r="J137" s="1109">
        <v>0</v>
      </c>
      <c r="K137" s="1109">
        <v>0</v>
      </c>
      <c r="L137" s="1109">
        <v>0</v>
      </c>
      <c r="M137" s="1109">
        <v>0</v>
      </c>
      <c r="N137" s="1109">
        <v>0</v>
      </c>
      <c r="O137" s="1109">
        <v>0</v>
      </c>
      <c r="P137" s="1109">
        <v>0</v>
      </c>
      <c r="Q137" s="1109">
        <v>0</v>
      </c>
      <c r="R137" s="1110">
        <v>0</v>
      </c>
      <c r="S137" s="1115">
        <v>0</v>
      </c>
    </row>
    <row r="138" spans="1:19" x14ac:dyDescent="0.35">
      <c r="A138" s="1112" t="s">
        <v>1219</v>
      </c>
      <c r="B138" s="1108">
        <v>0</v>
      </c>
      <c r="C138" s="1113">
        <v>0</v>
      </c>
      <c r="D138" s="1109">
        <v>0</v>
      </c>
      <c r="E138" s="1114">
        <v>0</v>
      </c>
      <c r="F138" s="1108">
        <v>0</v>
      </c>
      <c r="G138" s="1109">
        <v>0</v>
      </c>
      <c r="H138" s="1109">
        <v>0</v>
      </c>
      <c r="I138" s="1109">
        <v>0</v>
      </c>
      <c r="J138" s="1109">
        <v>0</v>
      </c>
      <c r="K138" s="1109">
        <v>0</v>
      </c>
      <c r="L138" s="1109">
        <v>0</v>
      </c>
      <c r="M138" s="1109">
        <v>0</v>
      </c>
      <c r="N138" s="1109">
        <v>0</v>
      </c>
      <c r="O138" s="1109">
        <v>0</v>
      </c>
      <c r="P138" s="1109">
        <v>0</v>
      </c>
      <c r="Q138" s="1109">
        <v>0</v>
      </c>
      <c r="R138" s="1110">
        <v>0</v>
      </c>
      <c r="S138" s="1115">
        <v>0</v>
      </c>
    </row>
    <row r="139" spans="1:19" x14ac:dyDescent="0.35">
      <c r="A139" s="1112" t="s">
        <v>1220</v>
      </c>
      <c r="B139" s="1108">
        <v>0</v>
      </c>
      <c r="C139" s="1113">
        <v>0</v>
      </c>
      <c r="D139" s="1109">
        <v>0</v>
      </c>
      <c r="E139" s="1114">
        <v>0</v>
      </c>
      <c r="F139" s="1108">
        <v>0</v>
      </c>
      <c r="G139" s="1109">
        <v>0</v>
      </c>
      <c r="H139" s="1109">
        <v>0</v>
      </c>
      <c r="I139" s="1109">
        <v>0</v>
      </c>
      <c r="J139" s="1109">
        <v>0</v>
      </c>
      <c r="K139" s="1109">
        <v>325</v>
      </c>
      <c r="L139" s="1109">
        <v>0</v>
      </c>
      <c r="M139" s="1109">
        <v>0</v>
      </c>
      <c r="N139" s="1109">
        <v>0</v>
      </c>
      <c r="O139" s="1109">
        <v>0</v>
      </c>
      <c r="P139" s="1109">
        <v>0</v>
      </c>
      <c r="Q139" s="1109">
        <v>0</v>
      </c>
      <c r="R139" s="1110">
        <v>325</v>
      </c>
      <c r="S139" s="1115">
        <v>325</v>
      </c>
    </row>
    <row r="140" spans="1:19" x14ac:dyDescent="0.35">
      <c r="A140" s="1112" t="s">
        <v>1221</v>
      </c>
      <c r="B140" s="1108">
        <v>0</v>
      </c>
      <c r="C140" s="1113">
        <v>0</v>
      </c>
      <c r="D140" s="1109">
        <v>0</v>
      </c>
      <c r="E140" s="1114">
        <v>0</v>
      </c>
      <c r="F140" s="1108">
        <v>0</v>
      </c>
      <c r="G140" s="1109">
        <v>0</v>
      </c>
      <c r="H140" s="1109">
        <v>0</v>
      </c>
      <c r="I140" s="1109">
        <v>0</v>
      </c>
      <c r="J140" s="1109">
        <v>0</v>
      </c>
      <c r="K140" s="1109">
        <v>0</v>
      </c>
      <c r="L140" s="1109">
        <v>0</v>
      </c>
      <c r="M140" s="1109">
        <v>0</v>
      </c>
      <c r="N140" s="1109">
        <v>0</v>
      </c>
      <c r="O140" s="1109">
        <v>0</v>
      </c>
      <c r="P140" s="1109">
        <v>0</v>
      </c>
      <c r="Q140" s="1109">
        <v>0</v>
      </c>
      <c r="R140" s="1110">
        <v>0</v>
      </c>
      <c r="S140" s="1115">
        <v>0</v>
      </c>
    </row>
    <row r="141" spans="1:19" x14ac:dyDescent="0.35">
      <c r="A141" s="1112" t="s">
        <v>1222</v>
      </c>
      <c r="B141" s="1108">
        <v>0</v>
      </c>
      <c r="C141" s="1113">
        <v>0</v>
      </c>
      <c r="D141" s="1109">
        <v>0</v>
      </c>
      <c r="E141" s="1114">
        <v>0</v>
      </c>
      <c r="F141" s="1108">
        <v>0</v>
      </c>
      <c r="G141" s="1109">
        <v>0</v>
      </c>
      <c r="H141" s="1109">
        <v>0</v>
      </c>
      <c r="I141" s="1109">
        <v>0</v>
      </c>
      <c r="J141" s="1109">
        <v>0</v>
      </c>
      <c r="K141" s="1109">
        <v>0</v>
      </c>
      <c r="L141" s="1109">
        <v>0</v>
      </c>
      <c r="M141" s="1109">
        <v>0</v>
      </c>
      <c r="N141" s="1109">
        <v>0</v>
      </c>
      <c r="O141" s="1109">
        <v>0</v>
      </c>
      <c r="P141" s="1109">
        <v>0</v>
      </c>
      <c r="Q141" s="1109">
        <v>0</v>
      </c>
      <c r="R141" s="1110">
        <v>0</v>
      </c>
      <c r="S141" s="1115">
        <v>0</v>
      </c>
    </row>
    <row r="142" spans="1:19" x14ac:dyDescent="0.35">
      <c r="A142" s="1112" t="s">
        <v>338</v>
      </c>
      <c r="B142" s="1108">
        <v>0</v>
      </c>
      <c r="C142" s="1113">
        <v>0</v>
      </c>
      <c r="D142" s="1109">
        <v>0</v>
      </c>
      <c r="E142" s="1114">
        <v>0</v>
      </c>
      <c r="F142" s="1108">
        <v>0</v>
      </c>
      <c r="G142" s="1109">
        <v>0</v>
      </c>
      <c r="H142" s="1109">
        <v>0</v>
      </c>
      <c r="I142" s="1109">
        <v>0</v>
      </c>
      <c r="J142" s="1109">
        <v>0</v>
      </c>
      <c r="K142" s="1109">
        <v>0</v>
      </c>
      <c r="L142" s="1109">
        <v>0</v>
      </c>
      <c r="M142" s="1109">
        <v>0</v>
      </c>
      <c r="N142" s="1109">
        <v>0</v>
      </c>
      <c r="O142" s="1109">
        <v>0</v>
      </c>
      <c r="P142" s="1109">
        <v>0</v>
      </c>
      <c r="Q142" s="1109">
        <v>0</v>
      </c>
      <c r="R142" s="1110">
        <v>0</v>
      </c>
      <c r="S142" s="1115">
        <v>0</v>
      </c>
    </row>
    <row r="143" spans="1:19" x14ac:dyDescent="0.35">
      <c r="A143" s="1112" t="s">
        <v>1223</v>
      </c>
      <c r="B143" s="1108">
        <v>0</v>
      </c>
      <c r="C143" s="1113">
        <v>0</v>
      </c>
      <c r="D143" s="1109">
        <v>0</v>
      </c>
      <c r="E143" s="1114">
        <v>0</v>
      </c>
      <c r="F143" s="1108">
        <v>0</v>
      </c>
      <c r="G143" s="1109">
        <v>0</v>
      </c>
      <c r="H143" s="1109">
        <v>0</v>
      </c>
      <c r="I143" s="1109">
        <v>0</v>
      </c>
      <c r="J143" s="1109">
        <v>0</v>
      </c>
      <c r="K143" s="1109">
        <v>0</v>
      </c>
      <c r="L143" s="1109">
        <v>0</v>
      </c>
      <c r="M143" s="1109">
        <v>0</v>
      </c>
      <c r="N143" s="1109">
        <v>0</v>
      </c>
      <c r="O143" s="1109">
        <v>0</v>
      </c>
      <c r="P143" s="1109">
        <v>0</v>
      </c>
      <c r="Q143" s="1109">
        <v>0</v>
      </c>
      <c r="R143" s="1110">
        <v>0</v>
      </c>
      <c r="S143" s="1115">
        <v>0</v>
      </c>
    </row>
    <row r="144" spans="1:19" x14ac:dyDescent="0.35">
      <c r="A144" s="1112" t="s">
        <v>354</v>
      </c>
      <c r="B144" s="1108">
        <v>220</v>
      </c>
      <c r="C144" s="1113">
        <v>0</v>
      </c>
      <c r="D144" s="1109">
        <v>0</v>
      </c>
      <c r="E144" s="1114">
        <v>220</v>
      </c>
      <c r="F144" s="1108">
        <v>0</v>
      </c>
      <c r="G144" s="1109">
        <v>0</v>
      </c>
      <c r="H144" s="1109">
        <v>0</v>
      </c>
      <c r="I144" s="1109">
        <v>0</v>
      </c>
      <c r="J144" s="1109">
        <v>33</v>
      </c>
      <c r="K144" s="1109">
        <v>0</v>
      </c>
      <c r="L144" s="1109">
        <v>0</v>
      </c>
      <c r="M144" s="1109">
        <v>51</v>
      </c>
      <c r="N144" s="1109">
        <v>0</v>
      </c>
      <c r="O144" s="1109">
        <v>69</v>
      </c>
      <c r="P144" s="1109">
        <v>0</v>
      </c>
      <c r="Q144" s="1109">
        <v>200</v>
      </c>
      <c r="R144" s="1110">
        <v>353</v>
      </c>
      <c r="S144" s="1115">
        <v>573</v>
      </c>
    </row>
    <row r="145" spans="1:19" x14ac:dyDescent="0.35">
      <c r="A145" s="1112" t="s">
        <v>342</v>
      </c>
      <c r="B145" s="1108">
        <v>0</v>
      </c>
      <c r="C145" s="1113">
        <v>0</v>
      </c>
      <c r="D145" s="1109">
        <v>0</v>
      </c>
      <c r="E145" s="1114">
        <v>0</v>
      </c>
      <c r="F145" s="1108">
        <v>0</v>
      </c>
      <c r="G145" s="1109">
        <v>0</v>
      </c>
      <c r="H145" s="1109">
        <v>0</v>
      </c>
      <c r="I145" s="1109">
        <v>0</v>
      </c>
      <c r="J145" s="1109">
        <v>0</v>
      </c>
      <c r="K145" s="1109">
        <v>0</v>
      </c>
      <c r="L145" s="1109">
        <v>0</v>
      </c>
      <c r="M145" s="1109">
        <v>0</v>
      </c>
      <c r="N145" s="1109">
        <v>0</v>
      </c>
      <c r="O145" s="1109">
        <v>0</v>
      </c>
      <c r="P145" s="1109">
        <v>0</v>
      </c>
      <c r="Q145" s="1109">
        <v>0</v>
      </c>
      <c r="R145" s="1110">
        <v>0</v>
      </c>
      <c r="S145" s="1115">
        <v>0</v>
      </c>
    </row>
    <row r="146" spans="1:19" x14ac:dyDescent="0.35">
      <c r="A146" s="1112" t="s">
        <v>1224</v>
      </c>
      <c r="B146" s="1108">
        <v>0</v>
      </c>
      <c r="C146" s="1113">
        <v>0</v>
      </c>
      <c r="D146" s="1109">
        <v>0</v>
      </c>
      <c r="E146" s="1114">
        <v>0</v>
      </c>
      <c r="F146" s="1108">
        <v>0</v>
      </c>
      <c r="G146" s="1109">
        <v>0</v>
      </c>
      <c r="H146" s="1109">
        <v>0</v>
      </c>
      <c r="I146" s="1109">
        <v>0</v>
      </c>
      <c r="J146" s="1109">
        <v>0</v>
      </c>
      <c r="K146" s="1109">
        <v>0</v>
      </c>
      <c r="L146" s="1109">
        <v>0</v>
      </c>
      <c r="M146" s="1109">
        <v>0</v>
      </c>
      <c r="N146" s="1109">
        <v>0</v>
      </c>
      <c r="O146" s="1109">
        <v>0</v>
      </c>
      <c r="P146" s="1109">
        <v>0</v>
      </c>
      <c r="Q146" s="1109">
        <v>0</v>
      </c>
      <c r="R146" s="1110">
        <v>0</v>
      </c>
      <c r="S146" s="1115">
        <v>0</v>
      </c>
    </row>
    <row r="147" spans="1:19" x14ac:dyDescent="0.35">
      <c r="A147" s="1112" t="s">
        <v>355</v>
      </c>
      <c r="B147" s="1108">
        <v>0</v>
      </c>
      <c r="C147" s="1113">
        <v>0</v>
      </c>
      <c r="D147" s="1109">
        <v>1089</v>
      </c>
      <c r="E147" s="1114">
        <v>1089</v>
      </c>
      <c r="F147" s="1108">
        <v>0</v>
      </c>
      <c r="G147" s="1109">
        <v>0</v>
      </c>
      <c r="H147" s="1109">
        <v>0</v>
      </c>
      <c r="I147" s="1109">
        <v>0</v>
      </c>
      <c r="J147" s="1109">
        <v>134</v>
      </c>
      <c r="K147" s="1109">
        <v>0</v>
      </c>
      <c r="L147" s="1109">
        <v>0</v>
      </c>
      <c r="M147" s="1109">
        <v>320</v>
      </c>
      <c r="N147" s="1109">
        <v>0</v>
      </c>
      <c r="O147" s="1109">
        <v>167</v>
      </c>
      <c r="P147" s="1109">
        <v>0</v>
      </c>
      <c r="Q147" s="1109">
        <v>52</v>
      </c>
      <c r="R147" s="1110">
        <v>673</v>
      </c>
      <c r="S147" s="1115">
        <v>1762</v>
      </c>
    </row>
    <row r="148" spans="1:19" x14ac:dyDescent="0.35">
      <c r="A148" s="1112" t="s">
        <v>358</v>
      </c>
      <c r="B148" s="1108">
        <v>0</v>
      </c>
      <c r="C148" s="1113">
        <v>0</v>
      </c>
      <c r="D148" s="1109">
        <v>0</v>
      </c>
      <c r="E148" s="1114">
        <v>0</v>
      </c>
      <c r="F148" s="1108">
        <v>0</v>
      </c>
      <c r="G148" s="1109">
        <v>0</v>
      </c>
      <c r="H148" s="1109">
        <v>0</v>
      </c>
      <c r="I148" s="1109">
        <v>0</v>
      </c>
      <c r="J148" s="1109">
        <v>0</v>
      </c>
      <c r="K148" s="1109">
        <v>0</v>
      </c>
      <c r="L148" s="1109">
        <v>0</v>
      </c>
      <c r="M148" s="1109">
        <v>0</v>
      </c>
      <c r="N148" s="1109">
        <v>0</v>
      </c>
      <c r="O148" s="1109">
        <v>0</v>
      </c>
      <c r="P148" s="1109">
        <v>0</v>
      </c>
      <c r="Q148" s="1109">
        <v>0</v>
      </c>
      <c r="R148" s="1110">
        <v>0</v>
      </c>
      <c r="S148" s="1115">
        <v>0</v>
      </c>
    </row>
    <row r="149" spans="1:19" x14ac:dyDescent="0.35">
      <c r="A149" s="1112" t="s">
        <v>1225</v>
      </c>
      <c r="B149" s="1108">
        <v>0</v>
      </c>
      <c r="C149" s="1113">
        <v>0</v>
      </c>
      <c r="D149" s="1109">
        <v>0</v>
      </c>
      <c r="E149" s="1114">
        <v>0</v>
      </c>
      <c r="F149" s="1108">
        <v>0</v>
      </c>
      <c r="G149" s="1109">
        <v>0</v>
      </c>
      <c r="H149" s="1109">
        <v>0</v>
      </c>
      <c r="I149" s="1109">
        <v>0</v>
      </c>
      <c r="J149" s="1109">
        <v>0</v>
      </c>
      <c r="K149" s="1109">
        <v>0</v>
      </c>
      <c r="L149" s="1109">
        <v>0</v>
      </c>
      <c r="M149" s="1109">
        <v>0</v>
      </c>
      <c r="N149" s="1109">
        <v>0</v>
      </c>
      <c r="O149" s="1109">
        <v>0</v>
      </c>
      <c r="P149" s="1109">
        <v>0</v>
      </c>
      <c r="Q149" s="1109">
        <v>0</v>
      </c>
      <c r="R149" s="1110">
        <v>0</v>
      </c>
      <c r="S149" s="1115">
        <v>0</v>
      </c>
    </row>
    <row r="150" spans="1:19" x14ac:dyDescent="0.35">
      <c r="A150" s="1112" t="s">
        <v>1226</v>
      </c>
      <c r="B150" s="1108">
        <v>0</v>
      </c>
      <c r="C150" s="1113">
        <v>0</v>
      </c>
      <c r="D150" s="1109">
        <v>0</v>
      </c>
      <c r="E150" s="1114">
        <v>0</v>
      </c>
      <c r="F150" s="1108">
        <v>0</v>
      </c>
      <c r="G150" s="1109">
        <v>0</v>
      </c>
      <c r="H150" s="1109">
        <v>0</v>
      </c>
      <c r="I150" s="1109">
        <v>0</v>
      </c>
      <c r="J150" s="1109">
        <v>0</v>
      </c>
      <c r="K150" s="1109">
        <v>0</v>
      </c>
      <c r="L150" s="1109">
        <v>0</v>
      </c>
      <c r="M150" s="1109">
        <v>0</v>
      </c>
      <c r="N150" s="1109">
        <v>0</v>
      </c>
      <c r="O150" s="1109">
        <v>0</v>
      </c>
      <c r="P150" s="1109">
        <v>0</v>
      </c>
      <c r="Q150" s="1109">
        <v>0</v>
      </c>
      <c r="R150" s="1110">
        <v>0</v>
      </c>
      <c r="S150" s="1115">
        <v>0</v>
      </c>
    </row>
    <row r="151" spans="1:19" x14ac:dyDescent="0.35">
      <c r="A151" s="1112" t="s">
        <v>1227</v>
      </c>
      <c r="B151" s="1108">
        <v>0</v>
      </c>
      <c r="C151" s="1113">
        <v>0</v>
      </c>
      <c r="D151" s="1109">
        <v>0</v>
      </c>
      <c r="E151" s="1114">
        <v>0</v>
      </c>
      <c r="F151" s="1108">
        <v>0</v>
      </c>
      <c r="G151" s="1109">
        <v>0</v>
      </c>
      <c r="H151" s="1109">
        <v>0</v>
      </c>
      <c r="I151" s="1109">
        <v>0</v>
      </c>
      <c r="J151" s="1109">
        <v>0</v>
      </c>
      <c r="K151" s="1109">
        <v>0</v>
      </c>
      <c r="L151" s="1109">
        <v>0</v>
      </c>
      <c r="M151" s="1109">
        <v>0</v>
      </c>
      <c r="N151" s="1109">
        <v>0</v>
      </c>
      <c r="O151" s="1109">
        <v>0</v>
      </c>
      <c r="P151" s="1109">
        <v>0</v>
      </c>
      <c r="Q151" s="1109">
        <v>0</v>
      </c>
      <c r="R151" s="1110">
        <v>0</v>
      </c>
      <c r="S151" s="1115">
        <v>0</v>
      </c>
    </row>
    <row r="152" spans="1:19" x14ac:dyDescent="0.35">
      <c r="A152" s="1112" t="s">
        <v>1228</v>
      </c>
      <c r="B152" s="1108">
        <v>0</v>
      </c>
      <c r="C152" s="1113">
        <v>0</v>
      </c>
      <c r="D152" s="1109">
        <v>0</v>
      </c>
      <c r="E152" s="1114">
        <v>0</v>
      </c>
      <c r="F152" s="1108">
        <v>0</v>
      </c>
      <c r="G152" s="1109">
        <v>0</v>
      </c>
      <c r="H152" s="1109">
        <v>0</v>
      </c>
      <c r="I152" s="1109">
        <v>0</v>
      </c>
      <c r="J152" s="1109">
        <v>0</v>
      </c>
      <c r="K152" s="1109">
        <v>0</v>
      </c>
      <c r="L152" s="1109">
        <v>0</v>
      </c>
      <c r="M152" s="1109">
        <v>0</v>
      </c>
      <c r="N152" s="1109">
        <v>0</v>
      </c>
      <c r="O152" s="1109">
        <v>0</v>
      </c>
      <c r="P152" s="1109">
        <v>0</v>
      </c>
      <c r="Q152" s="1109">
        <v>0</v>
      </c>
      <c r="R152" s="1110">
        <v>0</v>
      </c>
      <c r="S152" s="1115">
        <v>0</v>
      </c>
    </row>
    <row r="153" spans="1:19" x14ac:dyDescent="0.35">
      <c r="A153" s="1112" t="s">
        <v>531</v>
      </c>
      <c r="B153" s="1108">
        <v>0</v>
      </c>
      <c r="C153" s="1113">
        <v>0</v>
      </c>
      <c r="D153" s="1109">
        <v>0</v>
      </c>
      <c r="E153" s="1114">
        <v>0</v>
      </c>
      <c r="F153" s="1108">
        <v>0</v>
      </c>
      <c r="G153" s="1109">
        <v>0</v>
      </c>
      <c r="H153" s="1109">
        <v>0</v>
      </c>
      <c r="I153" s="1109">
        <v>0</v>
      </c>
      <c r="J153" s="1109">
        <v>0</v>
      </c>
      <c r="K153" s="1109">
        <v>0</v>
      </c>
      <c r="L153" s="1109">
        <v>0</v>
      </c>
      <c r="M153" s="1109">
        <v>0</v>
      </c>
      <c r="N153" s="1109">
        <v>0</v>
      </c>
      <c r="O153" s="1109">
        <v>0</v>
      </c>
      <c r="P153" s="1109">
        <v>0</v>
      </c>
      <c r="Q153" s="1109">
        <v>0</v>
      </c>
      <c r="R153" s="1110">
        <v>0</v>
      </c>
      <c r="S153" s="1115">
        <v>0</v>
      </c>
    </row>
    <row r="154" spans="1:19" x14ac:dyDescent="0.35">
      <c r="A154" s="1112" t="s">
        <v>1229</v>
      </c>
      <c r="B154" s="1108">
        <v>0</v>
      </c>
      <c r="C154" s="1113">
        <v>0</v>
      </c>
      <c r="D154" s="1109">
        <v>0</v>
      </c>
      <c r="E154" s="1114">
        <v>0</v>
      </c>
      <c r="F154" s="1108">
        <v>0</v>
      </c>
      <c r="G154" s="1109">
        <v>0</v>
      </c>
      <c r="H154" s="1109">
        <v>0</v>
      </c>
      <c r="I154" s="1109">
        <v>0</v>
      </c>
      <c r="J154" s="1109">
        <v>0</v>
      </c>
      <c r="K154" s="1109">
        <v>0</v>
      </c>
      <c r="L154" s="1109">
        <v>0</v>
      </c>
      <c r="M154" s="1109">
        <v>0</v>
      </c>
      <c r="N154" s="1109">
        <v>0</v>
      </c>
      <c r="O154" s="1109">
        <v>0</v>
      </c>
      <c r="P154" s="1109">
        <v>0</v>
      </c>
      <c r="Q154" s="1109">
        <v>0</v>
      </c>
      <c r="R154" s="1110">
        <v>0</v>
      </c>
      <c r="S154" s="1115">
        <v>0</v>
      </c>
    </row>
    <row r="155" spans="1:19" x14ac:dyDescent="0.35">
      <c r="A155" s="1112" t="s">
        <v>1230</v>
      </c>
      <c r="B155" s="1108">
        <v>0</v>
      </c>
      <c r="C155" s="1113">
        <v>0</v>
      </c>
      <c r="D155" s="1109">
        <v>0</v>
      </c>
      <c r="E155" s="1114">
        <v>0</v>
      </c>
      <c r="F155" s="1108">
        <v>0</v>
      </c>
      <c r="G155" s="1109">
        <v>0</v>
      </c>
      <c r="H155" s="1109">
        <v>0</v>
      </c>
      <c r="I155" s="1109">
        <v>0</v>
      </c>
      <c r="J155" s="1109">
        <v>0</v>
      </c>
      <c r="K155" s="1109">
        <v>0</v>
      </c>
      <c r="L155" s="1109">
        <v>0</v>
      </c>
      <c r="M155" s="1109">
        <v>0</v>
      </c>
      <c r="N155" s="1109">
        <v>0</v>
      </c>
      <c r="O155" s="1109">
        <v>0</v>
      </c>
      <c r="P155" s="1109">
        <v>0</v>
      </c>
      <c r="Q155" s="1109">
        <v>0</v>
      </c>
      <c r="R155" s="1110">
        <v>0</v>
      </c>
      <c r="S155" s="1115">
        <v>0</v>
      </c>
    </row>
    <row r="156" spans="1:19" x14ac:dyDescent="0.35">
      <c r="A156" s="1112" t="s">
        <v>1231</v>
      </c>
      <c r="B156" s="1108">
        <v>0</v>
      </c>
      <c r="C156" s="1113">
        <v>0</v>
      </c>
      <c r="D156" s="1109">
        <v>0</v>
      </c>
      <c r="E156" s="1114">
        <v>0</v>
      </c>
      <c r="F156" s="1108">
        <v>0</v>
      </c>
      <c r="G156" s="1109">
        <v>0</v>
      </c>
      <c r="H156" s="1109">
        <v>0</v>
      </c>
      <c r="I156" s="1109">
        <v>0</v>
      </c>
      <c r="J156" s="1109">
        <v>0</v>
      </c>
      <c r="K156" s="1109">
        <v>0</v>
      </c>
      <c r="L156" s="1109">
        <v>0</v>
      </c>
      <c r="M156" s="1109">
        <v>0</v>
      </c>
      <c r="N156" s="1109">
        <v>0</v>
      </c>
      <c r="O156" s="1109">
        <v>0</v>
      </c>
      <c r="P156" s="1109">
        <v>0</v>
      </c>
      <c r="Q156" s="1109">
        <v>0</v>
      </c>
      <c r="R156" s="1110">
        <v>0</v>
      </c>
      <c r="S156" s="1115">
        <v>0</v>
      </c>
    </row>
    <row r="157" spans="1:19" x14ac:dyDescent="0.35">
      <c r="A157" s="1112" t="s">
        <v>1232</v>
      </c>
      <c r="B157" s="1108">
        <v>0</v>
      </c>
      <c r="C157" s="1113">
        <v>0</v>
      </c>
      <c r="D157" s="1109">
        <v>0</v>
      </c>
      <c r="E157" s="1114">
        <v>0</v>
      </c>
      <c r="F157" s="1108">
        <v>0</v>
      </c>
      <c r="G157" s="1109">
        <v>0</v>
      </c>
      <c r="H157" s="1109">
        <v>0</v>
      </c>
      <c r="I157" s="1109">
        <v>0</v>
      </c>
      <c r="J157" s="1109">
        <v>0</v>
      </c>
      <c r="K157" s="1109">
        <v>0</v>
      </c>
      <c r="L157" s="1109">
        <v>0</v>
      </c>
      <c r="M157" s="1109">
        <v>0</v>
      </c>
      <c r="N157" s="1109">
        <v>0</v>
      </c>
      <c r="O157" s="1109">
        <v>0</v>
      </c>
      <c r="P157" s="1109">
        <v>0</v>
      </c>
      <c r="Q157" s="1109">
        <v>0</v>
      </c>
      <c r="R157" s="1110">
        <v>0</v>
      </c>
      <c r="S157" s="1115">
        <v>0</v>
      </c>
    </row>
    <row r="158" spans="1:19" x14ac:dyDescent="0.35">
      <c r="A158" s="1112" t="s">
        <v>1233</v>
      </c>
      <c r="B158" s="1108">
        <v>741</v>
      </c>
      <c r="C158" s="1113">
        <v>0</v>
      </c>
      <c r="D158" s="1109">
        <v>0</v>
      </c>
      <c r="E158" s="1114">
        <v>741</v>
      </c>
      <c r="F158" s="1108">
        <v>0</v>
      </c>
      <c r="G158" s="1109">
        <v>0</v>
      </c>
      <c r="H158" s="1109">
        <v>0</v>
      </c>
      <c r="I158" s="1109">
        <v>0</v>
      </c>
      <c r="J158" s="1109">
        <v>69</v>
      </c>
      <c r="K158" s="1109">
        <v>0</v>
      </c>
      <c r="L158" s="1109">
        <v>0</v>
      </c>
      <c r="M158" s="1109">
        <v>0</v>
      </c>
      <c r="N158" s="1109">
        <v>0</v>
      </c>
      <c r="O158" s="1109">
        <v>0</v>
      </c>
      <c r="P158" s="1109">
        <v>0</v>
      </c>
      <c r="Q158" s="1109">
        <v>25</v>
      </c>
      <c r="R158" s="1110">
        <v>94</v>
      </c>
      <c r="S158" s="1115">
        <v>835</v>
      </c>
    </row>
    <row r="159" spans="1:19" x14ac:dyDescent="0.35">
      <c r="A159" s="1112" t="s">
        <v>1234</v>
      </c>
      <c r="B159" s="1108">
        <v>0</v>
      </c>
      <c r="C159" s="1113">
        <v>0</v>
      </c>
      <c r="D159" s="1109">
        <v>0</v>
      </c>
      <c r="E159" s="1114">
        <v>0</v>
      </c>
      <c r="F159" s="1108">
        <v>0</v>
      </c>
      <c r="G159" s="1109">
        <v>0</v>
      </c>
      <c r="H159" s="1109">
        <v>0</v>
      </c>
      <c r="I159" s="1109">
        <v>0</v>
      </c>
      <c r="J159" s="1109">
        <v>0</v>
      </c>
      <c r="K159" s="1109">
        <v>0</v>
      </c>
      <c r="L159" s="1109">
        <v>0</v>
      </c>
      <c r="M159" s="1109">
        <v>0</v>
      </c>
      <c r="N159" s="1109">
        <v>0</v>
      </c>
      <c r="O159" s="1109">
        <v>0</v>
      </c>
      <c r="P159" s="1109">
        <v>0</v>
      </c>
      <c r="Q159" s="1109">
        <v>0</v>
      </c>
      <c r="R159" s="1110">
        <v>0</v>
      </c>
      <c r="S159" s="1115">
        <v>0</v>
      </c>
    </row>
    <row r="160" spans="1:19" x14ac:dyDescent="0.35">
      <c r="A160" s="1112" t="s">
        <v>1235</v>
      </c>
      <c r="B160" s="1108">
        <v>0</v>
      </c>
      <c r="C160" s="1113">
        <v>0</v>
      </c>
      <c r="D160" s="1109">
        <v>0</v>
      </c>
      <c r="E160" s="1114">
        <v>0</v>
      </c>
      <c r="F160" s="1108">
        <v>0</v>
      </c>
      <c r="G160" s="1109">
        <v>0</v>
      </c>
      <c r="H160" s="1109">
        <v>0</v>
      </c>
      <c r="I160" s="1109">
        <v>0</v>
      </c>
      <c r="J160" s="1109">
        <v>0</v>
      </c>
      <c r="K160" s="1109">
        <v>0</v>
      </c>
      <c r="L160" s="1109">
        <v>0</v>
      </c>
      <c r="M160" s="1109">
        <v>0</v>
      </c>
      <c r="N160" s="1109">
        <v>0</v>
      </c>
      <c r="O160" s="1109">
        <v>0</v>
      </c>
      <c r="P160" s="1109">
        <v>0</v>
      </c>
      <c r="Q160" s="1109">
        <v>0</v>
      </c>
      <c r="R160" s="1110">
        <v>0</v>
      </c>
      <c r="S160" s="1115">
        <v>0</v>
      </c>
    </row>
    <row r="161" spans="1:19" x14ac:dyDescent="0.35">
      <c r="A161" s="1112" t="s">
        <v>360</v>
      </c>
      <c r="B161" s="1108">
        <v>0</v>
      </c>
      <c r="C161" s="1113">
        <v>0</v>
      </c>
      <c r="D161" s="1109">
        <v>0</v>
      </c>
      <c r="E161" s="1114">
        <v>0</v>
      </c>
      <c r="F161" s="1108">
        <v>0</v>
      </c>
      <c r="G161" s="1109">
        <v>0</v>
      </c>
      <c r="H161" s="1109">
        <v>0</v>
      </c>
      <c r="I161" s="1109">
        <v>0</v>
      </c>
      <c r="J161" s="1109">
        <v>0</v>
      </c>
      <c r="K161" s="1109">
        <v>0</v>
      </c>
      <c r="L161" s="1109">
        <v>0</v>
      </c>
      <c r="M161" s="1109">
        <v>0</v>
      </c>
      <c r="N161" s="1109">
        <v>0</v>
      </c>
      <c r="O161" s="1109">
        <v>0</v>
      </c>
      <c r="P161" s="1109">
        <v>0</v>
      </c>
      <c r="Q161" s="1109">
        <v>0</v>
      </c>
      <c r="R161" s="1110">
        <v>0</v>
      </c>
      <c r="S161" s="1115">
        <v>0</v>
      </c>
    </row>
    <row r="162" spans="1:19" x14ac:dyDescent="0.35">
      <c r="A162" s="1112" t="s">
        <v>1236</v>
      </c>
      <c r="B162" s="1108">
        <v>0</v>
      </c>
      <c r="C162" s="1113">
        <v>0</v>
      </c>
      <c r="D162" s="1109">
        <v>0</v>
      </c>
      <c r="E162" s="1114">
        <v>0</v>
      </c>
      <c r="F162" s="1108">
        <v>0</v>
      </c>
      <c r="G162" s="1109">
        <v>0</v>
      </c>
      <c r="H162" s="1109">
        <v>0</v>
      </c>
      <c r="I162" s="1109">
        <v>0</v>
      </c>
      <c r="J162" s="1109">
        <v>0</v>
      </c>
      <c r="K162" s="1109">
        <v>601</v>
      </c>
      <c r="L162" s="1109">
        <v>20</v>
      </c>
      <c r="M162" s="1109">
        <v>97</v>
      </c>
      <c r="N162" s="1109">
        <v>0</v>
      </c>
      <c r="O162" s="1109">
        <v>0</v>
      </c>
      <c r="P162" s="1109">
        <v>0</v>
      </c>
      <c r="Q162" s="1109">
        <v>0</v>
      </c>
      <c r="R162" s="1110">
        <v>718</v>
      </c>
      <c r="S162" s="1115">
        <v>718</v>
      </c>
    </row>
    <row r="163" spans="1:19" x14ac:dyDescent="0.35">
      <c r="A163" s="1112" t="s">
        <v>1237</v>
      </c>
      <c r="B163" s="1108">
        <v>0</v>
      </c>
      <c r="C163" s="1113">
        <v>0</v>
      </c>
      <c r="D163" s="1109">
        <v>0</v>
      </c>
      <c r="E163" s="1114">
        <v>0</v>
      </c>
      <c r="F163" s="1108">
        <v>0</v>
      </c>
      <c r="G163" s="1109">
        <v>0</v>
      </c>
      <c r="H163" s="1109">
        <v>0</v>
      </c>
      <c r="I163" s="1109">
        <v>0</v>
      </c>
      <c r="J163" s="1109">
        <v>0</v>
      </c>
      <c r="K163" s="1109">
        <v>0</v>
      </c>
      <c r="L163" s="1109">
        <v>0</v>
      </c>
      <c r="M163" s="1109">
        <v>0</v>
      </c>
      <c r="N163" s="1109">
        <v>0</v>
      </c>
      <c r="O163" s="1109">
        <v>0</v>
      </c>
      <c r="P163" s="1109">
        <v>0</v>
      </c>
      <c r="Q163" s="1109">
        <v>0</v>
      </c>
      <c r="R163" s="1110">
        <v>0</v>
      </c>
      <c r="S163" s="1115">
        <v>0</v>
      </c>
    </row>
    <row r="164" spans="1:19" x14ac:dyDescent="0.35">
      <c r="A164" s="1112" t="s">
        <v>340</v>
      </c>
      <c r="B164" s="1108">
        <v>11405</v>
      </c>
      <c r="C164" s="1113">
        <v>0</v>
      </c>
      <c r="D164" s="1109">
        <v>132</v>
      </c>
      <c r="E164" s="1114">
        <v>11537</v>
      </c>
      <c r="F164" s="1108">
        <v>0</v>
      </c>
      <c r="G164" s="1109">
        <v>28</v>
      </c>
      <c r="H164" s="1109">
        <v>1</v>
      </c>
      <c r="I164" s="1109">
        <v>0</v>
      </c>
      <c r="J164" s="1109">
        <v>0</v>
      </c>
      <c r="K164" s="1109">
        <v>319</v>
      </c>
      <c r="L164" s="1109">
        <v>0</v>
      </c>
      <c r="M164" s="1109">
        <v>918</v>
      </c>
      <c r="N164" s="1109">
        <v>41</v>
      </c>
      <c r="O164" s="1109">
        <v>0</v>
      </c>
      <c r="P164" s="1109">
        <v>533.48</v>
      </c>
      <c r="Q164" s="1109">
        <v>5.0499999999999545</v>
      </c>
      <c r="R164" s="1110">
        <v>1845.53</v>
      </c>
      <c r="S164" s="1115">
        <v>13382.53</v>
      </c>
    </row>
    <row r="165" spans="1:19" x14ac:dyDescent="0.35">
      <c r="A165" s="1112" t="s">
        <v>1238</v>
      </c>
      <c r="B165" s="1108">
        <v>0</v>
      </c>
      <c r="C165" s="1113">
        <v>0</v>
      </c>
      <c r="D165" s="1109">
        <v>0</v>
      </c>
      <c r="E165" s="1114">
        <v>0</v>
      </c>
      <c r="F165" s="1108">
        <v>0</v>
      </c>
      <c r="G165" s="1109">
        <v>0</v>
      </c>
      <c r="H165" s="1109">
        <v>0</v>
      </c>
      <c r="I165" s="1109">
        <v>0</v>
      </c>
      <c r="J165" s="1109">
        <v>0</v>
      </c>
      <c r="K165" s="1109">
        <v>0</v>
      </c>
      <c r="L165" s="1109">
        <v>0</v>
      </c>
      <c r="M165" s="1109">
        <v>0</v>
      </c>
      <c r="N165" s="1109">
        <v>0</v>
      </c>
      <c r="O165" s="1109">
        <v>0</v>
      </c>
      <c r="P165" s="1109">
        <v>0</v>
      </c>
      <c r="Q165" s="1109">
        <v>0</v>
      </c>
      <c r="R165" s="1110">
        <v>0</v>
      </c>
      <c r="S165" s="1115">
        <v>0</v>
      </c>
    </row>
    <row r="166" spans="1:19" x14ac:dyDescent="0.35">
      <c r="A166" s="1112" t="s">
        <v>1239</v>
      </c>
      <c r="B166" s="1108">
        <v>0</v>
      </c>
      <c r="C166" s="1113">
        <v>0</v>
      </c>
      <c r="D166" s="1109">
        <v>0</v>
      </c>
      <c r="E166" s="1114">
        <v>0</v>
      </c>
      <c r="F166" s="1108">
        <v>0</v>
      </c>
      <c r="G166" s="1109">
        <v>0</v>
      </c>
      <c r="H166" s="1109">
        <v>0</v>
      </c>
      <c r="I166" s="1109">
        <v>0</v>
      </c>
      <c r="J166" s="1109">
        <v>0</v>
      </c>
      <c r="K166" s="1109">
        <v>0</v>
      </c>
      <c r="L166" s="1109">
        <v>0</v>
      </c>
      <c r="M166" s="1109">
        <v>0</v>
      </c>
      <c r="N166" s="1109">
        <v>0</v>
      </c>
      <c r="O166" s="1109">
        <v>0</v>
      </c>
      <c r="P166" s="1109">
        <v>0</v>
      </c>
      <c r="Q166" s="1109">
        <v>0</v>
      </c>
      <c r="R166" s="1110">
        <v>0</v>
      </c>
      <c r="S166" s="1115">
        <v>0</v>
      </c>
    </row>
    <row r="167" spans="1:19" x14ac:dyDescent="0.35">
      <c r="A167" s="1112" t="s">
        <v>1240</v>
      </c>
      <c r="B167" s="1108">
        <v>83</v>
      </c>
      <c r="C167" s="1113">
        <v>0</v>
      </c>
      <c r="D167" s="1109">
        <v>0</v>
      </c>
      <c r="E167" s="1114">
        <v>83</v>
      </c>
      <c r="F167" s="1108">
        <v>0</v>
      </c>
      <c r="G167" s="1109">
        <v>0</v>
      </c>
      <c r="H167" s="1109">
        <v>0</v>
      </c>
      <c r="I167" s="1109">
        <v>0</v>
      </c>
      <c r="J167" s="1109">
        <v>0</v>
      </c>
      <c r="K167" s="1109">
        <v>0</v>
      </c>
      <c r="L167" s="1109">
        <v>0</v>
      </c>
      <c r="M167" s="1109">
        <v>0</v>
      </c>
      <c r="N167" s="1109">
        <v>0</v>
      </c>
      <c r="O167" s="1109">
        <v>0</v>
      </c>
      <c r="P167" s="1109">
        <v>0</v>
      </c>
      <c r="Q167" s="1109">
        <v>0</v>
      </c>
      <c r="R167" s="1110">
        <v>0</v>
      </c>
      <c r="S167" s="1115">
        <v>83</v>
      </c>
    </row>
    <row r="168" spans="1:19" x14ac:dyDescent="0.35">
      <c r="A168" s="1112" t="s">
        <v>1241</v>
      </c>
      <c r="B168" s="1108">
        <v>0</v>
      </c>
      <c r="C168" s="1113">
        <v>0</v>
      </c>
      <c r="D168" s="1109">
        <v>0</v>
      </c>
      <c r="E168" s="1114">
        <v>0</v>
      </c>
      <c r="F168" s="1108">
        <v>0</v>
      </c>
      <c r="G168" s="1109">
        <v>0</v>
      </c>
      <c r="H168" s="1109">
        <v>0</v>
      </c>
      <c r="I168" s="1109">
        <v>0</v>
      </c>
      <c r="J168" s="1109">
        <v>0</v>
      </c>
      <c r="K168" s="1109">
        <v>0</v>
      </c>
      <c r="L168" s="1109">
        <v>0</v>
      </c>
      <c r="M168" s="1109">
        <v>0</v>
      </c>
      <c r="N168" s="1109">
        <v>0</v>
      </c>
      <c r="O168" s="1109">
        <v>0</v>
      </c>
      <c r="P168" s="1109">
        <v>0</v>
      </c>
      <c r="Q168" s="1109">
        <v>0</v>
      </c>
      <c r="R168" s="1110">
        <v>0</v>
      </c>
      <c r="S168" s="1115">
        <v>0</v>
      </c>
    </row>
    <row r="169" spans="1:19" x14ac:dyDescent="0.35">
      <c r="A169" s="1112" t="s">
        <v>1242</v>
      </c>
      <c r="B169" s="1108">
        <v>0</v>
      </c>
      <c r="C169" s="1113">
        <v>0</v>
      </c>
      <c r="D169" s="1109">
        <v>0</v>
      </c>
      <c r="E169" s="1114">
        <v>0</v>
      </c>
      <c r="F169" s="1108">
        <v>0</v>
      </c>
      <c r="G169" s="1109">
        <v>0</v>
      </c>
      <c r="H169" s="1109">
        <v>0</v>
      </c>
      <c r="I169" s="1109">
        <v>0</v>
      </c>
      <c r="J169" s="1109">
        <v>0</v>
      </c>
      <c r="K169" s="1109">
        <v>0</v>
      </c>
      <c r="L169" s="1109">
        <v>0</v>
      </c>
      <c r="M169" s="1109">
        <v>0</v>
      </c>
      <c r="N169" s="1109">
        <v>0</v>
      </c>
      <c r="O169" s="1109">
        <v>0</v>
      </c>
      <c r="P169" s="1109">
        <v>0</v>
      </c>
      <c r="Q169" s="1109">
        <v>0</v>
      </c>
      <c r="R169" s="1110">
        <v>0</v>
      </c>
      <c r="S169" s="1115">
        <v>0</v>
      </c>
    </row>
    <row r="170" spans="1:19" ht="16" thickBot="1" x14ac:dyDescent="0.4">
      <c r="A170" s="1112" t="s">
        <v>1243</v>
      </c>
      <c r="B170" s="1108">
        <v>0</v>
      </c>
      <c r="C170" s="1113">
        <v>0</v>
      </c>
      <c r="D170" s="1109">
        <v>0</v>
      </c>
      <c r="E170" s="1114">
        <v>0</v>
      </c>
      <c r="F170" s="1108">
        <v>0</v>
      </c>
      <c r="G170" s="1109">
        <v>0</v>
      </c>
      <c r="H170" s="1109">
        <v>0</v>
      </c>
      <c r="I170" s="1109">
        <v>0</v>
      </c>
      <c r="J170" s="1109">
        <v>5</v>
      </c>
      <c r="K170" s="1109">
        <v>0</v>
      </c>
      <c r="L170" s="1109">
        <v>10</v>
      </c>
      <c r="M170" s="1109">
        <v>122</v>
      </c>
      <c r="N170" s="1109">
        <v>0</v>
      </c>
      <c r="O170" s="1109">
        <v>0</v>
      </c>
      <c r="P170" s="1109">
        <v>0</v>
      </c>
      <c r="Q170" s="1109">
        <v>9</v>
      </c>
      <c r="R170" s="1110">
        <v>146</v>
      </c>
      <c r="S170" s="1115">
        <v>146</v>
      </c>
    </row>
    <row r="171" spans="1:19" ht="16" thickBot="1" x14ac:dyDescent="0.4">
      <c r="A171" s="1119" t="s">
        <v>1244</v>
      </c>
      <c r="B171" s="1120">
        <v>43962.729999999996</v>
      </c>
      <c r="C171" s="1121">
        <v>1650.63</v>
      </c>
      <c r="D171" s="1122">
        <v>5875.5599999999995</v>
      </c>
      <c r="E171" s="1123">
        <v>51488.92</v>
      </c>
      <c r="F171" s="1120">
        <v>0</v>
      </c>
      <c r="G171" s="1122">
        <v>812.81999999999994</v>
      </c>
      <c r="H171" s="1122">
        <v>1148.9000000000001</v>
      </c>
      <c r="I171" s="1122">
        <v>17.259999999999998</v>
      </c>
      <c r="J171" s="1122">
        <v>2932.9700000000003</v>
      </c>
      <c r="K171" s="1122">
        <v>9455.4599999999991</v>
      </c>
      <c r="L171" s="1122">
        <v>507.81</v>
      </c>
      <c r="M171" s="1122">
        <v>13219.65</v>
      </c>
      <c r="N171" s="1122">
        <v>1778.5900000000001</v>
      </c>
      <c r="O171" s="1122">
        <v>707.46</v>
      </c>
      <c r="P171" s="1122">
        <v>623.48</v>
      </c>
      <c r="Q171" s="1122">
        <v>1537.1099999999994</v>
      </c>
      <c r="R171" s="1124">
        <v>32741.51</v>
      </c>
      <c r="S171" s="1125">
        <v>84230.43</v>
      </c>
    </row>
    <row r="172" spans="1:19" x14ac:dyDescent="0.35">
      <c r="A172" s="1126"/>
    </row>
    <row r="173" spans="1:19" x14ac:dyDescent="0.35">
      <c r="A173" s="1126" t="s">
        <v>1245</v>
      </c>
    </row>
    <row r="174" spans="1:19" x14ac:dyDescent="0.35">
      <c r="A174" s="1126" t="s">
        <v>1246</v>
      </c>
      <c r="B174" s="1127"/>
      <c r="C174" s="1127"/>
      <c r="D174" s="1127"/>
      <c r="E174" s="1127"/>
      <c r="F174" s="1127"/>
      <c r="G174" s="1127"/>
      <c r="H174" s="1127"/>
      <c r="I174" s="1127"/>
      <c r="J174" s="1127"/>
      <c r="K174" s="1127"/>
      <c r="L174" s="1127"/>
      <c r="M174" s="1127"/>
      <c r="N174" s="1127"/>
      <c r="O174" s="1127"/>
      <c r="P174" s="1127"/>
      <c r="Q174" s="1127"/>
      <c r="R174" s="1127"/>
      <c r="S174" s="1127"/>
    </row>
    <row r="175" spans="1:19" x14ac:dyDescent="0.35">
      <c r="A175" s="1126" t="s">
        <v>1247</v>
      </c>
      <c r="D175" s="1127"/>
    </row>
  </sheetData>
  <pageMargins left="0.70866141732283472" right="0.70866141732283472" top="0.74803149606299213" bottom="0.74803149606299213" header="0.31496062992125984" footer="0.31496062992125984"/>
  <pageSetup paperSize="9" scale="2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0">
    <pageSetUpPr fitToPage="1"/>
  </sheetPr>
  <dimension ref="A1:AE175"/>
  <sheetViews>
    <sheetView zoomScale="80" zoomScaleNormal="80" workbookViewId="0">
      <pane xSplit="1" ySplit="6" topLeftCell="B7" activePane="bottomRight" state="frozen"/>
      <selection pane="topRight"/>
      <selection pane="bottomLeft"/>
      <selection pane="bottomRight"/>
    </sheetView>
  </sheetViews>
  <sheetFormatPr defaultColWidth="7.69140625" defaultRowHeight="15.5" x14ac:dyDescent="0.35"/>
  <cols>
    <col min="1" max="1" width="29.07421875" style="1098" customWidth="1"/>
    <col min="2" max="2" width="9.69140625" style="1098" customWidth="1"/>
    <col min="3" max="4" width="8.53515625" style="1098" customWidth="1"/>
    <col min="5" max="5" width="9.84375" style="1098" customWidth="1"/>
    <col min="6" max="10" width="9.4609375" style="1098" customWidth="1"/>
    <col min="11" max="11" width="9.4609375" style="1099" customWidth="1"/>
    <col min="12" max="15" width="9.4609375" style="1098" customWidth="1"/>
    <col min="16" max="16" width="9.4609375" style="1099" customWidth="1"/>
    <col min="17" max="19" width="9.4609375" style="1098" customWidth="1"/>
    <col min="20" max="21" width="7.69140625" style="1098"/>
    <col min="22" max="22" width="7.69140625" style="1099"/>
    <col min="23" max="24" width="7.69140625" style="1098"/>
    <col min="25" max="25" width="7.69140625" style="1099"/>
    <col min="26" max="256" width="7.69140625" style="1098"/>
    <col min="257" max="257" width="29.07421875" style="1098" customWidth="1"/>
    <col min="258" max="258" width="9.69140625" style="1098" customWidth="1"/>
    <col min="259" max="260" width="8.53515625" style="1098" customWidth="1"/>
    <col min="261" max="261" width="9.84375" style="1098" customWidth="1"/>
    <col min="262" max="275" width="9.4609375" style="1098" customWidth="1"/>
    <col min="276" max="512" width="7.69140625" style="1098"/>
    <col min="513" max="513" width="29.07421875" style="1098" customWidth="1"/>
    <col min="514" max="514" width="9.69140625" style="1098" customWidth="1"/>
    <col min="515" max="516" width="8.53515625" style="1098" customWidth="1"/>
    <col min="517" max="517" width="9.84375" style="1098" customWidth="1"/>
    <col min="518" max="531" width="9.4609375" style="1098" customWidth="1"/>
    <col min="532" max="768" width="7.69140625" style="1098"/>
    <col min="769" max="769" width="29.07421875" style="1098" customWidth="1"/>
    <col min="770" max="770" width="9.69140625" style="1098" customWidth="1"/>
    <col min="771" max="772" width="8.53515625" style="1098" customWidth="1"/>
    <col min="773" max="773" width="9.84375" style="1098" customWidth="1"/>
    <col min="774" max="787" width="9.4609375" style="1098" customWidth="1"/>
    <col min="788" max="1024" width="7.69140625" style="1098"/>
    <col min="1025" max="1025" width="29.07421875" style="1098" customWidth="1"/>
    <col min="1026" max="1026" width="9.69140625" style="1098" customWidth="1"/>
    <col min="1027" max="1028" width="8.53515625" style="1098" customWidth="1"/>
    <col min="1029" max="1029" width="9.84375" style="1098" customWidth="1"/>
    <col min="1030" max="1043" width="9.4609375" style="1098" customWidth="1"/>
    <col min="1044" max="1280" width="7.69140625" style="1098"/>
    <col min="1281" max="1281" width="29.07421875" style="1098" customWidth="1"/>
    <col min="1282" max="1282" width="9.69140625" style="1098" customWidth="1"/>
    <col min="1283" max="1284" width="8.53515625" style="1098" customWidth="1"/>
    <col min="1285" max="1285" width="9.84375" style="1098" customWidth="1"/>
    <col min="1286" max="1299" width="9.4609375" style="1098" customWidth="1"/>
    <col min="1300" max="1536" width="7.69140625" style="1098"/>
    <col min="1537" max="1537" width="29.07421875" style="1098" customWidth="1"/>
    <col min="1538" max="1538" width="9.69140625" style="1098" customWidth="1"/>
    <col min="1539" max="1540" width="8.53515625" style="1098" customWidth="1"/>
    <col min="1541" max="1541" width="9.84375" style="1098" customWidth="1"/>
    <col min="1542" max="1555" width="9.4609375" style="1098" customWidth="1"/>
    <col min="1556" max="1792" width="7.69140625" style="1098"/>
    <col min="1793" max="1793" width="29.07421875" style="1098" customWidth="1"/>
    <col min="1794" max="1794" width="9.69140625" style="1098" customWidth="1"/>
    <col min="1795" max="1796" width="8.53515625" style="1098" customWidth="1"/>
    <col min="1797" max="1797" width="9.84375" style="1098" customWidth="1"/>
    <col min="1798" max="1811" width="9.4609375" style="1098" customWidth="1"/>
    <col min="1812" max="2048" width="7.69140625" style="1098"/>
    <col min="2049" max="2049" width="29.07421875" style="1098" customWidth="1"/>
    <col min="2050" max="2050" width="9.69140625" style="1098" customWidth="1"/>
    <col min="2051" max="2052" width="8.53515625" style="1098" customWidth="1"/>
    <col min="2053" max="2053" width="9.84375" style="1098" customWidth="1"/>
    <col min="2054" max="2067" width="9.4609375" style="1098" customWidth="1"/>
    <col min="2068" max="2304" width="7.69140625" style="1098"/>
    <col min="2305" max="2305" width="29.07421875" style="1098" customWidth="1"/>
    <col min="2306" max="2306" width="9.69140625" style="1098" customWidth="1"/>
    <col min="2307" max="2308" width="8.53515625" style="1098" customWidth="1"/>
    <col min="2309" max="2309" width="9.84375" style="1098" customWidth="1"/>
    <col min="2310" max="2323" width="9.4609375" style="1098" customWidth="1"/>
    <col min="2324" max="2560" width="7.69140625" style="1098"/>
    <col min="2561" max="2561" width="29.07421875" style="1098" customWidth="1"/>
    <col min="2562" max="2562" width="9.69140625" style="1098" customWidth="1"/>
    <col min="2563" max="2564" width="8.53515625" style="1098" customWidth="1"/>
    <col min="2565" max="2565" width="9.84375" style="1098" customWidth="1"/>
    <col min="2566" max="2579" width="9.4609375" style="1098" customWidth="1"/>
    <col min="2580" max="2816" width="7.69140625" style="1098"/>
    <col min="2817" max="2817" width="29.07421875" style="1098" customWidth="1"/>
    <col min="2818" max="2818" width="9.69140625" style="1098" customWidth="1"/>
    <col min="2819" max="2820" width="8.53515625" style="1098" customWidth="1"/>
    <col min="2821" max="2821" width="9.84375" style="1098" customWidth="1"/>
    <col min="2822" max="2835" width="9.4609375" style="1098" customWidth="1"/>
    <col min="2836" max="3072" width="7.69140625" style="1098"/>
    <col min="3073" max="3073" width="29.07421875" style="1098" customWidth="1"/>
    <col min="3074" max="3074" width="9.69140625" style="1098" customWidth="1"/>
    <col min="3075" max="3076" width="8.53515625" style="1098" customWidth="1"/>
    <col min="3077" max="3077" width="9.84375" style="1098" customWidth="1"/>
    <col min="3078" max="3091" width="9.4609375" style="1098" customWidth="1"/>
    <col min="3092" max="3328" width="7.69140625" style="1098"/>
    <col min="3329" max="3329" width="29.07421875" style="1098" customWidth="1"/>
    <col min="3330" max="3330" width="9.69140625" style="1098" customWidth="1"/>
    <col min="3331" max="3332" width="8.53515625" style="1098" customWidth="1"/>
    <col min="3333" max="3333" width="9.84375" style="1098" customWidth="1"/>
    <col min="3334" max="3347" width="9.4609375" style="1098" customWidth="1"/>
    <col min="3348" max="3584" width="7.69140625" style="1098"/>
    <col min="3585" max="3585" width="29.07421875" style="1098" customWidth="1"/>
    <col min="3586" max="3586" width="9.69140625" style="1098" customWidth="1"/>
    <col min="3587" max="3588" width="8.53515625" style="1098" customWidth="1"/>
    <col min="3589" max="3589" width="9.84375" style="1098" customWidth="1"/>
    <col min="3590" max="3603" width="9.4609375" style="1098" customWidth="1"/>
    <col min="3604" max="3840" width="7.69140625" style="1098"/>
    <col min="3841" max="3841" width="29.07421875" style="1098" customWidth="1"/>
    <col min="3842" max="3842" width="9.69140625" style="1098" customWidth="1"/>
    <col min="3843" max="3844" width="8.53515625" style="1098" customWidth="1"/>
    <col min="3845" max="3845" width="9.84375" style="1098" customWidth="1"/>
    <col min="3846" max="3859" width="9.4609375" style="1098" customWidth="1"/>
    <col min="3860" max="4096" width="7.69140625" style="1098"/>
    <col min="4097" max="4097" width="29.07421875" style="1098" customWidth="1"/>
    <col min="4098" max="4098" width="9.69140625" style="1098" customWidth="1"/>
    <col min="4099" max="4100" width="8.53515625" style="1098" customWidth="1"/>
    <col min="4101" max="4101" width="9.84375" style="1098" customWidth="1"/>
    <col min="4102" max="4115" width="9.4609375" style="1098" customWidth="1"/>
    <col min="4116" max="4352" width="7.69140625" style="1098"/>
    <col min="4353" max="4353" width="29.07421875" style="1098" customWidth="1"/>
    <col min="4354" max="4354" width="9.69140625" style="1098" customWidth="1"/>
    <col min="4355" max="4356" width="8.53515625" style="1098" customWidth="1"/>
    <col min="4357" max="4357" width="9.84375" style="1098" customWidth="1"/>
    <col min="4358" max="4371" width="9.4609375" style="1098" customWidth="1"/>
    <col min="4372" max="4608" width="7.69140625" style="1098"/>
    <col min="4609" max="4609" width="29.07421875" style="1098" customWidth="1"/>
    <col min="4610" max="4610" width="9.69140625" style="1098" customWidth="1"/>
    <col min="4611" max="4612" width="8.53515625" style="1098" customWidth="1"/>
    <col min="4613" max="4613" width="9.84375" style="1098" customWidth="1"/>
    <col min="4614" max="4627" width="9.4609375" style="1098" customWidth="1"/>
    <col min="4628" max="4864" width="7.69140625" style="1098"/>
    <col min="4865" max="4865" width="29.07421875" style="1098" customWidth="1"/>
    <col min="4866" max="4866" width="9.69140625" style="1098" customWidth="1"/>
    <col min="4867" max="4868" width="8.53515625" style="1098" customWidth="1"/>
    <col min="4869" max="4869" width="9.84375" style="1098" customWidth="1"/>
    <col min="4870" max="4883" width="9.4609375" style="1098" customWidth="1"/>
    <col min="4884" max="5120" width="7.69140625" style="1098"/>
    <col min="5121" max="5121" width="29.07421875" style="1098" customWidth="1"/>
    <col min="5122" max="5122" width="9.69140625" style="1098" customWidth="1"/>
    <col min="5123" max="5124" width="8.53515625" style="1098" customWidth="1"/>
    <col min="5125" max="5125" width="9.84375" style="1098" customWidth="1"/>
    <col min="5126" max="5139" width="9.4609375" style="1098" customWidth="1"/>
    <col min="5140" max="5376" width="7.69140625" style="1098"/>
    <col min="5377" max="5377" width="29.07421875" style="1098" customWidth="1"/>
    <col min="5378" max="5378" width="9.69140625" style="1098" customWidth="1"/>
    <col min="5379" max="5380" width="8.53515625" style="1098" customWidth="1"/>
    <col min="5381" max="5381" width="9.84375" style="1098" customWidth="1"/>
    <col min="5382" max="5395" width="9.4609375" style="1098" customWidth="1"/>
    <col min="5396" max="5632" width="7.69140625" style="1098"/>
    <col min="5633" max="5633" width="29.07421875" style="1098" customWidth="1"/>
    <col min="5634" max="5634" width="9.69140625" style="1098" customWidth="1"/>
    <col min="5635" max="5636" width="8.53515625" style="1098" customWidth="1"/>
    <col min="5637" max="5637" width="9.84375" style="1098" customWidth="1"/>
    <col min="5638" max="5651" width="9.4609375" style="1098" customWidth="1"/>
    <col min="5652" max="5888" width="7.69140625" style="1098"/>
    <col min="5889" max="5889" width="29.07421875" style="1098" customWidth="1"/>
    <col min="5890" max="5890" width="9.69140625" style="1098" customWidth="1"/>
    <col min="5891" max="5892" width="8.53515625" style="1098" customWidth="1"/>
    <col min="5893" max="5893" width="9.84375" style="1098" customWidth="1"/>
    <col min="5894" max="5907" width="9.4609375" style="1098" customWidth="1"/>
    <col min="5908" max="6144" width="7.69140625" style="1098"/>
    <col min="6145" max="6145" width="29.07421875" style="1098" customWidth="1"/>
    <col min="6146" max="6146" width="9.69140625" style="1098" customWidth="1"/>
    <col min="6147" max="6148" width="8.53515625" style="1098" customWidth="1"/>
    <col min="6149" max="6149" width="9.84375" style="1098" customWidth="1"/>
    <col min="6150" max="6163" width="9.4609375" style="1098" customWidth="1"/>
    <col min="6164" max="6400" width="7.69140625" style="1098"/>
    <col min="6401" max="6401" width="29.07421875" style="1098" customWidth="1"/>
    <col min="6402" max="6402" width="9.69140625" style="1098" customWidth="1"/>
    <col min="6403" max="6404" width="8.53515625" style="1098" customWidth="1"/>
    <col min="6405" max="6405" width="9.84375" style="1098" customWidth="1"/>
    <col min="6406" max="6419" width="9.4609375" style="1098" customWidth="1"/>
    <col min="6420" max="6656" width="7.69140625" style="1098"/>
    <col min="6657" max="6657" width="29.07421875" style="1098" customWidth="1"/>
    <col min="6658" max="6658" width="9.69140625" style="1098" customWidth="1"/>
    <col min="6659" max="6660" width="8.53515625" style="1098" customWidth="1"/>
    <col min="6661" max="6661" width="9.84375" style="1098" customWidth="1"/>
    <col min="6662" max="6675" width="9.4609375" style="1098" customWidth="1"/>
    <col min="6676" max="6912" width="7.69140625" style="1098"/>
    <col min="6913" max="6913" width="29.07421875" style="1098" customWidth="1"/>
    <col min="6914" max="6914" width="9.69140625" style="1098" customWidth="1"/>
    <col min="6915" max="6916" width="8.53515625" style="1098" customWidth="1"/>
    <col min="6917" max="6917" width="9.84375" style="1098" customWidth="1"/>
    <col min="6918" max="6931" width="9.4609375" style="1098" customWidth="1"/>
    <col min="6932" max="7168" width="7.69140625" style="1098"/>
    <col min="7169" max="7169" width="29.07421875" style="1098" customWidth="1"/>
    <col min="7170" max="7170" width="9.69140625" style="1098" customWidth="1"/>
    <col min="7171" max="7172" width="8.53515625" style="1098" customWidth="1"/>
    <col min="7173" max="7173" width="9.84375" style="1098" customWidth="1"/>
    <col min="7174" max="7187" width="9.4609375" style="1098" customWidth="1"/>
    <col min="7188" max="7424" width="7.69140625" style="1098"/>
    <col min="7425" max="7425" width="29.07421875" style="1098" customWidth="1"/>
    <col min="7426" max="7426" width="9.69140625" style="1098" customWidth="1"/>
    <col min="7427" max="7428" width="8.53515625" style="1098" customWidth="1"/>
    <col min="7429" max="7429" width="9.84375" style="1098" customWidth="1"/>
    <col min="7430" max="7443" width="9.4609375" style="1098" customWidth="1"/>
    <col min="7444" max="7680" width="7.69140625" style="1098"/>
    <col min="7681" max="7681" width="29.07421875" style="1098" customWidth="1"/>
    <col min="7682" max="7682" width="9.69140625" style="1098" customWidth="1"/>
    <col min="7683" max="7684" width="8.53515625" style="1098" customWidth="1"/>
    <col min="7685" max="7685" width="9.84375" style="1098" customWidth="1"/>
    <col min="7686" max="7699" width="9.4609375" style="1098" customWidth="1"/>
    <col min="7700" max="7936" width="7.69140625" style="1098"/>
    <col min="7937" max="7937" width="29.07421875" style="1098" customWidth="1"/>
    <col min="7938" max="7938" width="9.69140625" style="1098" customWidth="1"/>
    <col min="7939" max="7940" width="8.53515625" style="1098" customWidth="1"/>
    <col min="7941" max="7941" width="9.84375" style="1098" customWidth="1"/>
    <col min="7942" max="7955" width="9.4609375" style="1098" customWidth="1"/>
    <col min="7956" max="8192" width="7.69140625" style="1098"/>
    <col min="8193" max="8193" width="29.07421875" style="1098" customWidth="1"/>
    <col min="8194" max="8194" width="9.69140625" style="1098" customWidth="1"/>
    <col min="8195" max="8196" width="8.53515625" style="1098" customWidth="1"/>
    <col min="8197" max="8197" width="9.84375" style="1098" customWidth="1"/>
    <col min="8198" max="8211" width="9.4609375" style="1098" customWidth="1"/>
    <col min="8212" max="8448" width="7.69140625" style="1098"/>
    <col min="8449" max="8449" width="29.07421875" style="1098" customWidth="1"/>
    <col min="8450" max="8450" width="9.69140625" style="1098" customWidth="1"/>
    <col min="8451" max="8452" width="8.53515625" style="1098" customWidth="1"/>
    <col min="8453" max="8453" width="9.84375" style="1098" customWidth="1"/>
    <col min="8454" max="8467" width="9.4609375" style="1098" customWidth="1"/>
    <col min="8468" max="8704" width="7.69140625" style="1098"/>
    <col min="8705" max="8705" width="29.07421875" style="1098" customWidth="1"/>
    <col min="8706" max="8706" width="9.69140625" style="1098" customWidth="1"/>
    <col min="8707" max="8708" width="8.53515625" style="1098" customWidth="1"/>
    <col min="8709" max="8709" width="9.84375" style="1098" customWidth="1"/>
    <col min="8710" max="8723" width="9.4609375" style="1098" customWidth="1"/>
    <col min="8724" max="8960" width="7.69140625" style="1098"/>
    <col min="8961" max="8961" width="29.07421875" style="1098" customWidth="1"/>
    <col min="8962" max="8962" width="9.69140625" style="1098" customWidth="1"/>
    <col min="8963" max="8964" width="8.53515625" style="1098" customWidth="1"/>
    <col min="8965" max="8965" width="9.84375" style="1098" customWidth="1"/>
    <col min="8966" max="8979" width="9.4609375" style="1098" customWidth="1"/>
    <col min="8980" max="9216" width="7.69140625" style="1098"/>
    <col min="9217" max="9217" width="29.07421875" style="1098" customWidth="1"/>
    <col min="9218" max="9218" width="9.69140625" style="1098" customWidth="1"/>
    <col min="9219" max="9220" width="8.53515625" style="1098" customWidth="1"/>
    <col min="9221" max="9221" width="9.84375" style="1098" customWidth="1"/>
    <col min="9222" max="9235" width="9.4609375" style="1098" customWidth="1"/>
    <col min="9236" max="9472" width="7.69140625" style="1098"/>
    <col min="9473" max="9473" width="29.07421875" style="1098" customWidth="1"/>
    <col min="9474" max="9474" width="9.69140625" style="1098" customWidth="1"/>
    <col min="9475" max="9476" width="8.53515625" style="1098" customWidth="1"/>
    <col min="9477" max="9477" width="9.84375" style="1098" customWidth="1"/>
    <col min="9478" max="9491" width="9.4609375" style="1098" customWidth="1"/>
    <col min="9492" max="9728" width="7.69140625" style="1098"/>
    <col min="9729" max="9729" width="29.07421875" style="1098" customWidth="1"/>
    <col min="9730" max="9730" width="9.69140625" style="1098" customWidth="1"/>
    <col min="9731" max="9732" width="8.53515625" style="1098" customWidth="1"/>
    <col min="9733" max="9733" width="9.84375" style="1098" customWidth="1"/>
    <col min="9734" max="9747" width="9.4609375" style="1098" customWidth="1"/>
    <col min="9748" max="9984" width="7.69140625" style="1098"/>
    <col min="9985" max="9985" width="29.07421875" style="1098" customWidth="1"/>
    <col min="9986" max="9986" width="9.69140625" style="1098" customWidth="1"/>
    <col min="9987" max="9988" width="8.53515625" style="1098" customWidth="1"/>
    <col min="9989" max="9989" width="9.84375" style="1098" customWidth="1"/>
    <col min="9990" max="10003" width="9.4609375" style="1098" customWidth="1"/>
    <col min="10004" max="10240" width="7.69140625" style="1098"/>
    <col min="10241" max="10241" width="29.07421875" style="1098" customWidth="1"/>
    <col min="10242" max="10242" width="9.69140625" style="1098" customWidth="1"/>
    <col min="10243" max="10244" width="8.53515625" style="1098" customWidth="1"/>
    <col min="10245" max="10245" width="9.84375" style="1098" customWidth="1"/>
    <col min="10246" max="10259" width="9.4609375" style="1098" customWidth="1"/>
    <col min="10260" max="10496" width="7.69140625" style="1098"/>
    <col min="10497" max="10497" width="29.07421875" style="1098" customWidth="1"/>
    <col min="10498" max="10498" width="9.69140625" style="1098" customWidth="1"/>
    <col min="10499" max="10500" width="8.53515625" style="1098" customWidth="1"/>
    <col min="10501" max="10501" width="9.84375" style="1098" customWidth="1"/>
    <col min="10502" max="10515" width="9.4609375" style="1098" customWidth="1"/>
    <col min="10516" max="10752" width="7.69140625" style="1098"/>
    <col min="10753" max="10753" width="29.07421875" style="1098" customWidth="1"/>
    <col min="10754" max="10754" width="9.69140625" style="1098" customWidth="1"/>
    <col min="10755" max="10756" width="8.53515625" style="1098" customWidth="1"/>
    <col min="10757" max="10757" width="9.84375" style="1098" customWidth="1"/>
    <col min="10758" max="10771" width="9.4609375" style="1098" customWidth="1"/>
    <col min="10772" max="11008" width="7.69140625" style="1098"/>
    <col min="11009" max="11009" width="29.07421875" style="1098" customWidth="1"/>
    <col min="11010" max="11010" width="9.69140625" style="1098" customWidth="1"/>
    <col min="11011" max="11012" width="8.53515625" style="1098" customWidth="1"/>
    <col min="11013" max="11013" width="9.84375" style="1098" customWidth="1"/>
    <col min="11014" max="11027" width="9.4609375" style="1098" customWidth="1"/>
    <col min="11028" max="11264" width="7.69140625" style="1098"/>
    <col min="11265" max="11265" width="29.07421875" style="1098" customWidth="1"/>
    <col min="11266" max="11266" width="9.69140625" style="1098" customWidth="1"/>
    <col min="11267" max="11268" width="8.53515625" style="1098" customWidth="1"/>
    <col min="11269" max="11269" width="9.84375" style="1098" customWidth="1"/>
    <col min="11270" max="11283" width="9.4609375" style="1098" customWidth="1"/>
    <col min="11284" max="11520" width="7.69140625" style="1098"/>
    <col min="11521" max="11521" width="29.07421875" style="1098" customWidth="1"/>
    <col min="11522" max="11522" width="9.69140625" style="1098" customWidth="1"/>
    <col min="11523" max="11524" width="8.53515625" style="1098" customWidth="1"/>
    <col min="11525" max="11525" width="9.84375" style="1098" customWidth="1"/>
    <col min="11526" max="11539" width="9.4609375" style="1098" customWidth="1"/>
    <col min="11540" max="11776" width="7.69140625" style="1098"/>
    <col min="11777" max="11777" width="29.07421875" style="1098" customWidth="1"/>
    <col min="11778" max="11778" width="9.69140625" style="1098" customWidth="1"/>
    <col min="11779" max="11780" width="8.53515625" style="1098" customWidth="1"/>
    <col min="11781" max="11781" width="9.84375" style="1098" customWidth="1"/>
    <col min="11782" max="11795" width="9.4609375" style="1098" customWidth="1"/>
    <col min="11796" max="12032" width="7.69140625" style="1098"/>
    <col min="12033" max="12033" width="29.07421875" style="1098" customWidth="1"/>
    <col min="12034" max="12034" width="9.69140625" style="1098" customWidth="1"/>
    <col min="12035" max="12036" width="8.53515625" style="1098" customWidth="1"/>
    <col min="12037" max="12037" width="9.84375" style="1098" customWidth="1"/>
    <col min="12038" max="12051" width="9.4609375" style="1098" customWidth="1"/>
    <col min="12052" max="12288" width="7.69140625" style="1098"/>
    <col min="12289" max="12289" width="29.07421875" style="1098" customWidth="1"/>
    <col min="12290" max="12290" width="9.69140625" style="1098" customWidth="1"/>
    <col min="12291" max="12292" width="8.53515625" style="1098" customWidth="1"/>
    <col min="12293" max="12293" width="9.84375" style="1098" customWidth="1"/>
    <col min="12294" max="12307" width="9.4609375" style="1098" customWidth="1"/>
    <col min="12308" max="12544" width="7.69140625" style="1098"/>
    <col min="12545" max="12545" width="29.07421875" style="1098" customWidth="1"/>
    <col min="12546" max="12546" width="9.69140625" style="1098" customWidth="1"/>
    <col min="12547" max="12548" width="8.53515625" style="1098" customWidth="1"/>
    <col min="12549" max="12549" width="9.84375" style="1098" customWidth="1"/>
    <col min="12550" max="12563" width="9.4609375" style="1098" customWidth="1"/>
    <col min="12564" max="12800" width="7.69140625" style="1098"/>
    <col min="12801" max="12801" width="29.07421875" style="1098" customWidth="1"/>
    <col min="12802" max="12802" width="9.69140625" style="1098" customWidth="1"/>
    <col min="12803" max="12804" width="8.53515625" style="1098" customWidth="1"/>
    <col min="12805" max="12805" width="9.84375" style="1098" customWidth="1"/>
    <col min="12806" max="12819" width="9.4609375" style="1098" customWidth="1"/>
    <col min="12820" max="13056" width="7.69140625" style="1098"/>
    <col min="13057" max="13057" width="29.07421875" style="1098" customWidth="1"/>
    <col min="13058" max="13058" width="9.69140625" style="1098" customWidth="1"/>
    <col min="13059" max="13060" width="8.53515625" style="1098" customWidth="1"/>
    <col min="13061" max="13061" width="9.84375" style="1098" customWidth="1"/>
    <col min="13062" max="13075" width="9.4609375" style="1098" customWidth="1"/>
    <col min="13076" max="13312" width="7.69140625" style="1098"/>
    <col min="13313" max="13313" width="29.07421875" style="1098" customWidth="1"/>
    <col min="13314" max="13314" width="9.69140625" style="1098" customWidth="1"/>
    <col min="13315" max="13316" width="8.53515625" style="1098" customWidth="1"/>
    <col min="13317" max="13317" width="9.84375" style="1098" customWidth="1"/>
    <col min="13318" max="13331" width="9.4609375" style="1098" customWidth="1"/>
    <col min="13332" max="13568" width="7.69140625" style="1098"/>
    <col min="13569" max="13569" width="29.07421875" style="1098" customWidth="1"/>
    <col min="13570" max="13570" width="9.69140625" style="1098" customWidth="1"/>
    <col min="13571" max="13572" width="8.53515625" style="1098" customWidth="1"/>
    <col min="13573" max="13573" width="9.84375" style="1098" customWidth="1"/>
    <col min="13574" max="13587" width="9.4609375" style="1098" customWidth="1"/>
    <col min="13588" max="13824" width="7.69140625" style="1098"/>
    <col min="13825" max="13825" width="29.07421875" style="1098" customWidth="1"/>
    <col min="13826" max="13826" width="9.69140625" style="1098" customWidth="1"/>
    <col min="13827" max="13828" width="8.53515625" style="1098" customWidth="1"/>
    <col min="13829" max="13829" width="9.84375" style="1098" customWidth="1"/>
    <col min="13830" max="13843" width="9.4609375" style="1098" customWidth="1"/>
    <col min="13844" max="14080" width="7.69140625" style="1098"/>
    <col min="14081" max="14081" width="29.07421875" style="1098" customWidth="1"/>
    <col min="14082" max="14082" width="9.69140625" style="1098" customWidth="1"/>
    <col min="14083" max="14084" width="8.53515625" style="1098" customWidth="1"/>
    <col min="14085" max="14085" width="9.84375" style="1098" customWidth="1"/>
    <col min="14086" max="14099" width="9.4609375" style="1098" customWidth="1"/>
    <col min="14100" max="14336" width="7.69140625" style="1098"/>
    <col min="14337" max="14337" width="29.07421875" style="1098" customWidth="1"/>
    <col min="14338" max="14338" width="9.69140625" style="1098" customWidth="1"/>
    <col min="14339" max="14340" width="8.53515625" style="1098" customWidth="1"/>
    <col min="14341" max="14341" width="9.84375" style="1098" customWidth="1"/>
    <col min="14342" max="14355" width="9.4609375" style="1098" customWidth="1"/>
    <col min="14356" max="14592" width="7.69140625" style="1098"/>
    <col min="14593" max="14593" width="29.07421875" style="1098" customWidth="1"/>
    <col min="14594" max="14594" width="9.69140625" style="1098" customWidth="1"/>
    <col min="14595" max="14596" width="8.53515625" style="1098" customWidth="1"/>
    <col min="14597" max="14597" width="9.84375" style="1098" customWidth="1"/>
    <col min="14598" max="14611" width="9.4609375" style="1098" customWidth="1"/>
    <col min="14612" max="14848" width="7.69140625" style="1098"/>
    <col min="14849" max="14849" width="29.07421875" style="1098" customWidth="1"/>
    <col min="14850" max="14850" width="9.69140625" style="1098" customWidth="1"/>
    <col min="14851" max="14852" width="8.53515625" style="1098" customWidth="1"/>
    <col min="14853" max="14853" width="9.84375" style="1098" customWidth="1"/>
    <col min="14854" max="14867" width="9.4609375" style="1098" customWidth="1"/>
    <col min="14868" max="15104" width="7.69140625" style="1098"/>
    <col min="15105" max="15105" width="29.07421875" style="1098" customWidth="1"/>
    <col min="15106" max="15106" width="9.69140625" style="1098" customWidth="1"/>
    <col min="15107" max="15108" width="8.53515625" style="1098" customWidth="1"/>
    <col min="15109" max="15109" width="9.84375" style="1098" customWidth="1"/>
    <col min="15110" max="15123" width="9.4609375" style="1098" customWidth="1"/>
    <col min="15124" max="15360" width="7.69140625" style="1098"/>
    <col min="15361" max="15361" width="29.07421875" style="1098" customWidth="1"/>
    <col min="15362" max="15362" width="9.69140625" style="1098" customWidth="1"/>
    <col min="15363" max="15364" width="8.53515625" style="1098" customWidth="1"/>
    <col min="15365" max="15365" width="9.84375" style="1098" customWidth="1"/>
    <col min="15366" max="15379" width="9.4609375" style="1098" customWidth="1"/>
    <col min="15380" max="15616" width="7.69140625" style="1098"/>
    <col min="15617" max="15617" width="29.07421875" style="1098" customWidth="1"/>
    <col min="15618" max="15618" width="9.69140625" style="1098" customWidth="1"/>
    <col min="15619" max="15620" width="8.53515625" style="1098" customWidth="1"/>
    <col min="15621" max="15621" width="9.84375" style="1098" customWidth="1"/>
    <col min="15622" max="15635" width="9.4609375" style="1098" customWidth="1"/>
    <col min="15636" max="15872" width="7.69140625" style="1098"/>
    <col min="15873" max="15873" width="29.07421875" style="1098" customWidth="1"/>
    <col min="15874" max="15874" width="9.69140625" style="1098" customWidth="1"/>
    <col min="15875" max="15876" width="8.53515625" style="1098" customWidth="1"/>
    <col min="15877" max="15877" width="9.84375" style="1098" customWidth="1"/>
    <col min="15878" max="15891" width="9.4609375" style="1098" customWidth="1"/>
    <col min="15892" max="16128" width="7.69140625" style="1098"/>
    <col min="16129" max="16129" width="29.07421875" style="1098" customWidth="1"/>
    <col min="16130" max="16130" width="9.69140625" style="1098" customWidth="1"/>
    <col min="16131" max="16132" width="8.53515625" style="1098" customWidth="1"/>
    <col min="16133" max="16133" width="9.84375" style="1098" customWidth="1"/>
    <col min="16134" max="16147" width="9.4609375" style="1098" customWidth="1"/>
    <col min="16148" max="16384" width="7.69140625" style="1098"/>
  </cols>
  <sheetData>
    <row r="1" spans="1:25" ht="25.5" customHeight="1" x14ac:dyDescent="0.6">
      <c r="A1" s="1097" t="s">
        <v>1097</v>
      </c>
      <c r="B1" s="1097"/>
    </row>
    <row r="2" spans="1:25" ht="15" customHeight="1" x14ac:dyDescent="0.4">
      <c r="A2" s="1100" t="s">
        <v>1249</v>
      </c>
      <c r="B2" s="1100"/>
    </row>
    <row r="3" spans="1:25" ht="15" customHeight="1" thickBot="1" x14ac:dyDescent="0.45">
      <c r="A3" s="1100"/>
      <c r="B3" s="1100"/>
      <c r="S3" s="1101" t="s">
        <v>181</v>
      </c>
    </row>
    <row r="4" spans="1:25" ht="20.25" customHeight="1" thickBot="1" x14ac:dyDescent="0.45">
      <c r="A4" s="1102"/>
      <c r="B4" s="1284" t="s">
        <v>1099</v>
      </c>
      <c r="C4" s="1268"/>
      <c r="D4" s="1268"/>
      <c r="E4" s="1269"/>
      <c r="F4" s="1284" t="s">
        <v>587</v>
      </c>
      <c r="G4" s="1268"/>
      <c r="H4" s="1268"/>
      <c r="I4" s="1268"/>
      <c r="J4" s="1268"/>
      <c r="K4" s="1268"/>
      <c r="L4" s="1268"/>
      <c r="M4" s="1268"/>
      <c r="N4" s="1268"/>
      <c r="O4" s="1268"/>
      <c r="P4" s="1268"/>
      <c r="Q4" s="1268"/>
      <c r="R4" s="1270"/>
      <c r="S4" s="1071"/>
      <c r="T4" s="1103"/>
    </row>
    <row r="5" spans="1:25" ht="15" customHeight="1" x14ac:dyDescent="0.35">
      <c r="B5" s="1271" t="s">
        <v>547</v>
      </c>
      <c r="C5" s="1262" t="s">
        <v>549</v>
      </c>
      <c r="D5" s="1285" t="s">
        <v>1100</v>
      </c>
      <c r="E5" s="1266" t="s">
        <v>512</v>
      </c>
      <c r="F5" s="1271" t="s">
        <v>183</v>
      </c>
      <c r="G5" s="1262" t="s">
        <v>1101</v>
      </c>
      <c r="H5" s="1262" t="s">
        <v>1102</v>
      </c>
      <c r="I5" s="1286" t="s">
        <v>1103</v>
      </c>
      <c r="J5" s="1262" t="s">
        <v>1104</v>
      </c>
      <c r="K5" s="1262" t="s">
        <v>1105</v>
      </c>
      <c r="L5" s="1262" t="s">
        <v>1106</v>
      </c>
      <c r="M5" s="1262" t="s">
        <v>1069</v>
      </c>
      <c r="N5" s="1262" t="s">
        <v>671</v>
      </c>
      <c r="O5" s="1262" t="s">
        <v>670</v>
      </c>
      <c r="P5" s="1262" t="s">
        <v>1107</v>
      </c>
      <c r="Q5" s="1262" t="s">
        <v>1108</v>
      </c>
      <c r="R5" s="1264" t="s">
        <v>770</v>
      </c>
      <c r="S5" s="1287" t="s">
        <v>1109</v>
      </c>
      <c r="T5" s="1103"/>
      <c r="V5" s="1098"/>
      <c r="Y5" s="1098"/>
    </row>
    <row r="6" spans="1:25" ht="27" customHeight="1" thickBot="1" x14ac:dyDescent="0.4">
      <c r="B6" s="1272"/>
      <c r="C6" s="1263" t="s">
        <v>1110</v>
      </c>
      <c r="D6" s="1263" t="s">
        <v>1111</v>
      </c>
      <c r="E6" s="1267" t="s">
        <v>586</v>
      </c>
      <c r="F6" s="1272"/>
      <c r="G6" s="1263"/>
      <c r="H6" s="1263"/>
      <c r="I6" s="1263"/>
      <c r="J6" s="1263"/>
      <c r="K6" s="1263" t="s">
        <v>1112</v>
      </c>
      <c r="L6" s="1263"/>
      <c r="M6" s="1263"/>
      <c r="N6" s="1263" t="s">
        <v>1113</v>
      </c>
      <c r="O6" s="1263"/>
      <c r="P6" s="1263"/>
      <c r="Q6" s="1263"/>
      <c r="R6" s="1265" t="s">
        <v>587</v>
      </c>
      <c r="S6" s="1265" t="s">
        <v>1036</v>
      </c>
      <c r="T6" s="1103"/>
      <c r="V6" s="1098"/>
      <c r="Y6" s="1098"/>
    </row>
    <row r="7" spans="1:25" x14ac:dyDescent="0.35">
      <c r="A7" s="1104" t="s">
        <v>1114</v>
      </c>
      <c r="B7" s="1105">
        <v>0</v>
      </c>
      <c r="C7" s="1106">
        <v>0</v>
      </c>
      <c r="D7" s="1106">
        <v>0</v>
      </c>
      <c r="E7" s="1107">
        <v>0</v>
      </c>
      <c r="F7" s="1108">
        <v>0</v>
      </c>
      <c r="G7" s="1109">
        <v>0</v>
      </c>
      <c r="H7" s="1109">
        <v>0</v>
      </c>
      <c r="I7" s="1109">
        <v>0</v>
      </c>
      <c r="J7" s="1109">
        <v>0</v>
      </c>
      <c r="K7" s="1109">
        <v>0</v>
      </c>
      <c r="L7" s="1109">
        <v>0</v>
      </c>
      <c r="M7" s="1109">
        <v>0</v>
      </c>
      <c r="N7" s="1109">
        <v>0</v>
      </c>
      <c r="O7" s="1109">
        <v>0</v>
      </c>
      <c r="P7" s="1109">
        <v>0</v>
      </c>
      <c r="Q7" s="1106">
        <v>0</v>
      </c>
      <c r="R7" s="1110">
        <v>0</v>
      </c>
      <c r="S7" s="1111">
        <v>0</v>
      </c>
      <c r="T7" s="1103"/>
      <c r="V7" s="1098"/>
      <c r="Y7" s="1098"/>
    </row>
    <row r="8" spans="1:25" x14ac:dyDescent="0.35">
      <c r="A8" s="1112" t="s">
        <v>1115</v>
      </c>
      <c r="B8" s="1108">
        <v>5864</v>
      </c>
      <c r="C8" s="1113">
        <v>0</v>
      </c>
      <c r="D8" s="1109">
        <v>0</v>
      </c>
      <c r="E8" s="1114">
        <v>5864</v>
      </c>
      <c r="F8" s="1108">
        <v>0</v>
      </c>
      <c r="G8" s="1109">
        <v>108</v>
      </c>
      <c r="H8" s="1109">
        <v>0</v>
      </c>
      <c r="I8" s="1109">
        <v>0</v>
      </c>
      <c r="J8" s="1109">
        <v>0</v>
      </c>
      <c r="K8" s="1109">
        <v>0</v>
      </c>
      <c r="L8" s="1109">
        <v>0</v>
      </c>
      <c r="M8" s="1109">
        <v>0</v>
      </c>
      <c r="N8" s="1109">
        <v>0</v>
      </c>
      <c r="O8" s="1109">
        <v>0</v>
      </c>
      <c r="P8" s="1109">
        <v>0</v>
      </c>
      <c r="Q8" s="1109">
        <v>0</v>
      </c>
      <c r="R8" s="1110">
        <v>108</v>
      </c>
      <c r="S8" s="1111">
        <v>5972</v>
      </c>
      <c r="T8" s="1103"/>
      <c r="V8" s="1098"/>
      <c r="Y8" s="1098"/>
    </row>
    <row r="9" spans="1:25" x14ac:dyDescent="0.35">
      <c r="A9" s="1112" t="s">
        <v>1116</v>
      </c>
      <c r="B9" s="1108">
        <v>0</v>
      </c>
      <c r="C9" s="1113">
        <v>0</v>
      </c>
      <c r="D9" s="1109">
        <v>0</v>
      </c>
      <c r="E9" s="1114">
        <v>0</v>
      </c>
      <c r="F9" s="1108">
        <v>0</v>
      </c>
      <c r="G9" s="1109">
        <v>0</v>
      </c>
      <c r="H9" s="1109">
        <v>0</v>
      </c>
      <c r="I9" s="1109">
        <v>0</v>
      </c>
      <c r="J9" s="1109">
        <v>0</v>
      </c>
      <c r="K9" s="1109">
        <v>0</v>
      </c>
      <c r="L9" s="1109">
        <v>0</v>
      </c>
      <c r="M9" s="1109">
        <v>0</v>
      </c>
      <c r="N9" s="1109">
        <v>0</v>
      </c>
      <c r="O9" s="1109">
        <v>0</v>
      </c>
      <c r="P9" s="1109">
        <v>0</v>
      </c>
      <c r="Q9" s="1109">
        <v>0</v>
      </c>
      <c r="R9" s="1109">
        <v>0</v>
      </c>
      <c r="S9" s="1111">
        <v>0</v>
      </c>
      <c r="T9" s="1103"/>
      <c r="V9" s="1098"/>
      <c r="Y9" s="1098"/>
    </row>
    <row r="10" spans="1:25" x14ac:dyDescent="0.35">
      <c r="A10" s="1112" t="s">
        <v>1117</v>
      </c>
      <c r="B10" s="1108">
        <v>80</v>
      </c>
      <c r="C10" s="1113">
        <v>0</v>
      </c>
      <c r="D10" s="1109">
        <v>597</v>
      </c>
      <c r="E10" s="1114">
        <v>677</v>
      </c>
      <c r="F10" s="1108">
        <v>0</v>
      </c>
      <c r="G10" s="1109">
        <v>0</v>
      </c>
      <c r="H10" s="1109">
        <v>0</v>
      </c>
      <c r="I10" s="1109">
        <v>0</v>
      </c>
      <c r="J10" s="1109">
        <v>0</v>
      </c>
      <c r="K10" s="1109">
        <v>0</v>
      </c>
      <c r="L10" s="1109">
        <v>0</v>
      </c>
      <c r="M10" s="1109">
        <v>0</v>
      </c>
      <c r="N10" s="1109">
        <v>0</v>
      </c>
      <c r="O10" s="1109">
        <v>0</v>
      </c>
      <c r="P10" s="1109">
        <v>0</v>
      </c>
      <c r="Q10" s="1109">
        <v>0</v>
      </c>
      <c r="R10" s="1110">
        <v>0</v>
      </c>
      <c r="S10" s="1111">
        <v>677</v>
      </c>
      <c r="T10" s="1103"/>
      <c r="V10" s="1098"/>
      <c r="Y10" s="1098"/>
    </row>
    <row r="11" spans="1:25" x14ac:dyDescent="0.35">
      <c r="A11" s="1112" t="s">
        <v>1118</v>
      </c>
      <c r="B11" s="1108">
        <v>0</v>
      </c>
      <c r="C11" s="1113">
        <v>0</v>
      </c>
      <c r="D11" s="1109">
        <v>0</v>
      </c>
      <c r="E11" s="1114">
        <v>0</v>
      </c>
      <c r="F11" s="1108">
        <v>0</v>
      </c>
      <c r="G11" s="1109">
        <v>0</v>
      </c>
      <c r="H11" s="1109">
        <v>0</v>
      </c>
      <c r="I11" s="1109">
        <v>0</v>
      </c>
      <c r="J11" s="1109">
        <v>0</v>
      </c>
      <c r="K11" s="1109">
        <v>0</v>
      </c>
      <c r="L11" s="1109">
        <v>0</v>
      </c>
      <c r="M11" s="1109">
        <v>0</v>
      </c>
      <c r="N11" s="1109">
        <v>0</v>
      </c>
      <c r="O11" s="1109">
        <v>0</v>
      </c>
      <c r="P11" s="1109">
        <v>0</v>
      </c>
      <c r="Q11" s="1109">
        <v>0</v>
      </c>
      <c r="R11" s="1110">
        <v>0</v>
      </c>
      <c r="S11" s="1110">
        <v>0</v>
      </c>
      <c r="T11" s="1103"/>
      <c r="V11" s="1098"/>
      <c r="Y11" s="1098"/>
    </row>
    <row r="12" spans="1:25" x14ac:dyDescent="0.35">
      <c r="A12" s="1112" t="s">
        <v>1119</v>
      </c>
      <c r="B12" s="1108">
        <v>0</v>
      </c>
      <c r="C12" s="1113">
        <v>0</v>
      </c>
      <c r="D12" s="1109">
        <v>0</v>
      </c>
      <c r="E12" s="1114">
        <v>0</v>
      </c>
      <c r="F12" s="1108">
        <v>0</v>
      </c>
      <c r="G12" s="1109">
        <v>0</v>
      </c>
      <c r="H12" s="1109">
        <v>0</v>
      </c>
      <c r="I12" s="1109">
        <v>0</v>
      </c>
      <c r="J12" s="1109">
        <v>0</v>
      </c>
      <c r="K12" s="1109">
        <v>0</v>
      </c>
      <c r="L12" s="1109">
        <v>0</v>
      </c>
      <c r="M12" s="1109">
        <v>0</v>
      </c>
      <c r="N12" s="1109">
        <v>0</v>
      </c>
      <c r="O12" s="1109">
        <v>0</v>
      </c>
      <c r="P12" s="1109">
        <v>0</v>
      </c>
      <c r="Q12" s="1109">
        <v>0</v>
      </c>
      <c r="R12" s="1110">
        <v>0</v>
      </c>
      <c r="S12" s="1111">
        <v>0</v>
      </c>
      <c r="T12" s="1103"/>
      <c r="V12" s="1098"/>
      <c r="Y12" s="1098"/>
    </row>
    <row r="13" spans="1:25" x14ac:dyDescent="0.35">
      <c r="A13" s="1112" t="s">
        <v>1120</v>
      </c>
      <c r="B13" s="1108">
        <v>0</v>
      </c>
      <c r="C13" s="1113">
        <v>0</v>
      </c>
      <c r="D13" s="1109">
        <v>0</v>
      </c>
      <c r="E13" s="1114">
        <v>0</v>
      </c>
      <c r="F13" s="1108">
        <v>0</v>
      </c>
      <c r="G13" s="1109">
        <v>0</v>
      </c>
      <c r="H13" s="1109">
        <v>0</v>
      </c>
      <c r="I13" s="1109">
        <v>0</v>
      </c>
      <c r="J13" s="1109">
        <v>0</v>
      </c>
      <c r="K13" s="1109">
        <v>0</v>
      </c>
      <c r="L13" s="1109">
        <v>0</v>
      </c>
      <c r="M13" s="1109">
        <v>0</v>
      </c>
      <c r="N13" s="1109">
        <v>0</v>
      </c>
      <c r="O13" s="1109">
        <v>0</v>
      </c>
      <c r="P13" s="1109">
        <v>0</v>
      </c>
      <c r="Q13" s="1109">
        <v>0</v>
      </c>
      <c r="R13" s="1110">
        <v>0</v>
      </c>
      <c r="S13" s="1111">
        <v>0</v>
      </c>
      <c r="T13" s="1103"/>
      <c r="V13" s="1098"/>
      <c r="Y13" s="1098"/>
    </row>
    <row r="14" spans="1:25" x14ac:dyDescent="0.35">
      <c r="A14" s="1112" t="s">
        <v>333</v>
      </c>
      <c r="B14" s="1108">
        <v>0</v>
      </c>
      <c r="C14" s="1113">
        <v>0</v>
      </c>
      <c r="D14" s="1109">
        <v>0</v>
      </c>
      <c r="E14" s="1114">
        <v>0</v>
      </c>
      <c r="F14" s="1108">
        <v>0</v>
      </c>
      <c r="G14" s="1109">
        <v>0</v>
      </c>
      <c r="H14" s="1109">
        <v>0</v>
      </c>
      <c r="I14" s="1109">
        <v>0</v>
      </c>
      <c r="J14" s="1109">
        <v>0</v>
      </c>
      <c r="K14" s="1109">
        <v>0</v>
      </c>
      <c r="L14" s="1109">
        <v>0</v>
      </c>
      <c r="M14" s="1109">
        <v>0</v>
      </c>
      <c r="N14" s="1109">
        <v>0</v>
      </c>
      <c r="O14" s="1109">
        <v>0</v>
      </c>
      <c r="P14" s="1109">
        <v>0</v>
      </c>
      <c r="Q14" s="1109">
        <v>0</v>
      </c>
      <c r="R14" s="1110">
        <v>0</v>
      </c>
      <c r="S14" s="1111">
        <v>0</v>
      </c>
      <c r="T14" s="1103"/>
      <c r="V14" s="1098"/>
      <c r="Y14" s="1098"/>
    </row>
    <row r="15" spans="1:25" x14ac:dyDescent="0.35">
      <c r="A15" s="1112" t="s">
        <v>1121</v>
      </c>
      <c r="B15" s="1108">
        <v>0</v>
      </c>
      <c r="C15" s="1113">
        <v>0</v>
      </c>
      <c r="D15" s="1109">
        <v>0</v>
      </c>
      <c r="E15" s="1114">
        <v>0</v>
      </c>
      <c r="F15" s="1108">
        <v>0</v>
      </c>
      <c r="G15" s="1109">
        <v>0</v>
      </c>
      <c r="H15" s="1109">
        <v>0</v>
      </c>
      <c r="I15" s="1109">
        <v>0</v>
      </c>
      <c r="J15" s="1109">
        <v>0</v>
      </c>
      <c r="K15" s="1109">
        <v>0</v>
      </c>
      <c r="L15" s="1109">
        <v>0</v>
      </c>
      <c r="M15" s="1109">
        <v>0</v>
      </c>
      <c r="N15" s="1109">
        <v>0</v>
      </c>
      <c r="O15" s="1109">
        <v>0</v>
      </c>
      <c r="P15" s="1109">
        <v>0</v>
      </c>
      <c r="Q15" s="1109">
        <v>0</v>
      </c>
      <c r="R15" s="1110">
        <v>0</v>
      </c>
      <c r="S15" s="1111">
        <v>0</v>
      </c>
      <c r="T15" s="1103"/>
      <c r="V15" s="1098"/>
      <c r="Y15" s="1098"/>
    </row>
    <row r="16" spans="1:25" x14ac:dyDescent="0.35">
      <c r="A16" s="1112" t="s">
        <v>1122</v>
      </c>
      <c r="B16" s="1108">
        <v>273</v>
      </c>
      <c r="C16" s="1113">
        <v>0</v>
      </c>
      <c r="D16" s="1109">
        <v>0</v>
      </c>
      <c r="E16" s="1114">
        <v>273</v>
      </c>
      <c r="F16" s="1108">
        <v>0</v>
      </c>
      <c r="G16" s="1109">
        <v>0</v>
      </c>
      <c r="H16" s="1109">
        <v>0</v>
      </c>
      <c r="I16" s="1109">
        <v>0</v>
      </c>
      <c r="J16" s="1109">
        <v>0</v>
      </c>
      <c r="K16" s="1109">
        <v>0</v>
      </c>
      <c r="L16" s="1109">
        <v>0</v>
      </c>
      <c r="M16" s="1109">
        <v>0</v>
      </c>
      <c r="N16" s="1109">
        <v>0</v>
      </c>
      <c r="O16" s="1109">
        <v>0</v>
      </c>
      <c r="P16" s="1109">
        <v>0</v>
      </c>
      <c r="Q16" s="1109">
        <v>0</v>
      </c>
      <c r="R16" s="1110">
        <v>0</v>
      </c>
      <c r="S16" s="1111">
        <v>273</v>
      </c>
      <c r="T16" s="1103"/>
      <c r="V16" s="1098"/>
      <c r="Y16" s="1098"/>
    </row>
    <row r="17" spans="1:25" x14ac:dyDescent="0.35">
      <c r="A17" s="1112" t="s">
        <v>1123</v>
      </c>
      <c r="B17" s="1108">
        <v>0</v>
      </c>
      <c r="C17" s="1113">
        <v>0</v>
      </c>
      <c r="D17" s="1109">
        <v>0</v>
      </c>
      <c r="E17" s="1114">
        <v>0</v>
      </c>
      <c r="F17" s="1108">
        <v>0</v>
      </c>
      <c r="G17" s="1109">
        <v>0</v>
      </c>
      <c r="H17" s="1109">
        <v>0</v>
      </c>
      <c r="I17" s="1109">
        <v>0</v>
      </c>
      <c r="J17" s="1109">
        <v>0</v>
      </c>
      <c r="K17" s="1109">
        <v>0</v>
      </c>
      <c r="L17" s="1109">
        <v>0</v>
      </c>
      <c r="M17" s="1109">
        <v>0</v>
      </c>
      <c r="N17" s="1109">
        <v>0</v>
      </c>
      <c r="O17" s="1109">
        <v>0</v>
      </c>
      <c r="P17" s="1109">
        <v>0</v>
      </c>
      <c r="Q17" s="1109">
        <v>0</v>
      </c>
      <c r="R17" s="1110">
        <v>0</v>
      </c>
      <c r="S17" s="1111">
        <v>0</v>
      </c>
      <c r="T17" s="1103"/>
      <c r="V17" s="1098"/>
      <c r="Y17" s="1098"/>
    </row>
    <row r="18" spans="1:25" x14ac:dyDescent="0.35">
      <c r="A18" s="1112" t="s">
        <v>1124</v>
      </c>
      <c r="B18" s="1108">
        <v>0</v>
      </c>
      <c r="C18" s="1113">
        <v>0</v>
      </c>
      <c r="D18" s="1109">
        <v>0</v>
      </c>
      <c r="E18" s="1114">
        <v>0</v>
      </c>
      <c r="F18" s="1108">
        <v>0</v>
      </c>
      <c r="G18" s="1109">
        <v>0</v>
      </c>
      <c r="H18" s="1109">
        <v>0</v>
      </c>
      <c r="I18" s="1109">
        <v>0</v>
      </c>
      <c r="J18" s="1109">
        <v>0</v>
      </c>
      <c r="K18" s="1109">
        <v>323</v>
      </c>
      <c r="L18" s="1109">
        <v>0</v>
      </c>
      <c r="M18" s="1109">
        <v>0</v>
      </c>
      <c r="N18" s="1109">
        <v>0</v>
      </c>
      <c r="O18" s="1109">
        <v>0</v>
      </c>
      <c r="P18" s="1109">
        <v>0</v>
      </c>
      <c r="Q18" s="1109">
        <v>0</v>
      </c>
      <c r="R18" s="1110">
        <v>323</v>
      </c>
      <c r="S18" s="1111">
        <v>323</v>
      </c>
      <c r="T18" s="1103"/>
      <c r="V18" s="1098"/>
      <c r="Y18" s="1098"/>
    </row>
    <row r="19" spans="1:25" x14ac:dyDescent="0.35">
      <c r="A19" s="1112" t="s">
        <v>1125</v>
      </c>
      <c r="B19" s="1108">
        <v>0</v>
      </c>
      <c r="C19" s="1113">
        <v>0</v>
      </c>
      <c r="D19" s="1109">
        <v>0</v>
      </c>
      <c r="E19" s="1114">
        <v>0</v>
      </c>
      <c r="F19" s="1108">
        <v>0</v>
      </c>
      <c r="G19" s="1109">
        <v>0</v>
      </c>
      <c r="H19" s="1109">
        <v>0</v>
      </c>
      <c r="I19" s="1109">
        <v>0</v>
      </c>
      <c r="J19" s="1109">
        <v>0</v>
      </c>
      <c r="K19" s="1109">
        <v>0</v>
      </c>
      <c r="L19" s="1109">
        <v>0</v>
      </c>
      <c r="M19" s="1109">
        <v>0</v>
      </c>
      <c r="N19" s="1109">
        <v>0</v>
      </c>
      <c r="O19" s="1109">
        <v>0</v>
      </c>
      <c r="P19" s="1109">
        <v>0</v>
      </c>
      <c r="Q19" s="1109">
        <v>0</v>
      </c>
      <c r="R19" s="1110">
        <v>0</v>
      </c>
      <c r="S19" s="1111">
        <v>0</v>
      </c>
      <c r="T19" s="1103"/>
      <c r="V19" s="1098"/>
      <c r="Y19" s="1098"/>
    </row>
    <row r="20" spans="1:25" x14ac:dyDescent="0.35">
      <c r="A20" s="1112" t="s">
        <v>1126</v>
      </c>
      <c r="B20" s="1108">
        <v>0</v>
      </c>
      <c r="C20" s="1113">
        <v>0</v>
      </c>
      <c r="D20" s="1109">
        <v>0</v>
      </c>
      <c r="E20" s="1114">
        <v>0</v>
      </c>
      <c r="F20" s="1108">
        <v>0</v>
      </c>
      <c r="G20" s="1109">
        <v>0</v>
      </c>
      <c r="H20" s="1109">
        <v>0</v>
      </c>
      <c r="I20" s="1109">
        <v>0</v>
      </c>
      <c r="J20" s="1109">
        <v>0</v>
      </c>
      <c r="K20" s="1109">
        <v>0</v>
      </c>
      <c r="L20" s="1109">
        <v>0</v>
      </c>
      <c r="M20" s="1109">
        <v>0</v>
      </c>
      <c r="N20" s="1109">
        <v>0</v>
      </c>
      <c r="O20" s="1109">
        <v>0</v>
      </c>
      <c r="P20" s="1109">
        <v>0</v>
      </c>
      <c r="Q20" s="1109">
        <v>0</v>
      </c>
      <c r="R20" s="1110">
        <v>0</v>
      </c>
      <c r="S20" s="1111">
        <v>0</v>
      </c>
      <c r="T20" s="1103"/>
      <c r="V20" s="1098"/>
      <c r="Y20" s="1098"/>
    </row>
    <row r="21" spans="1:25" x14ac:dyDescent="0.35">
      <c r="A21" s="1112" t="s">
        <v>525</v>
      </c>
      <c r="B21" s="1108">
        <v>0</v>
      </c>
      <c r="C21" s="1113">
        <v>0</v>
      </c>
      <c r="D21" s="1109">
        <v>0</v>
      </c>
      <c r="E21" s="1114">
        <v>0</v>
      </c>
      <c r="F21" s="1108">
        <v>0</v>
      </c>
      <c r="G21" s="1109">
        <v>0</v>
      </c>
      <c r="H21" s="1109">
        <v>0</v>
      </c>
      <c r="I21" s="1109">
        <v>0</v>
      </c>
      <c r="J21" s="1109">
        <v>0</v>
      </c>
      <c r="K21" s="1109">
        <v>0</v>
      </c>
      <c r="L21" s="1109">
        <v>0</v>
      </c>
      <c r="M21" s="1109">
        <v>0</v>
      </c>
      <c r="N21" s="1109">
        <v>0</v>
      </c>
      <c r="O21" s="1109">
        <v>0</v>
      </c>
      <c r="P21" s="1109">
        <v>0</v>
      </c>
      <c r="Q21" s="1109">
        <v>0</v>
      </c>
      <c r="R21" s="1110">
        <v>0</v>
      </c>
      <c r="S21" s="1111">
        <v>0</v>
      </c>
      <c r="T21" s="1103"/>
      <c r="V21" s="1098"/>
      <c r="Y21" s="1098"/>
    </row>
    <row r="22" spans="1:25" x14ac:dyDescent="0.35">
      <c r="A22" s="1112" t="s">
        <v>344</v>
      </c>
      <c r="B22" s="1108">
        <v>0</v>
      </c>
      <c r="C22" s="1113">
        <v>0</v>
      </c>
      <c r="D22" s="1109">
        <v>767</v>
      </c>
      <c r="E22" s="1114">
        <v>767</v>
      </c>
      <c r="F22" s="1108">
        <v>0</v>
      </c>
      <c r="G22" s="1109">
        <v>27</v>
      </c>
      <c r="H22" s="1109">
        <v>117</v>
      </c>
      <c r="I22" s="1109">
        <v>0</v>
      </c>
      <c r="J22" s="1109">
        <v>18</v>
      </c>
      <c r="K22" s="1109">
        <v>57</v>
      </c>
      <c r="L22" s="1109">
        <v>16</v>
      </c>
      <c r="M22" s="1109">
        <v>1145</v>
      </c>
      <c r="N22" s="1109">
        <v>1121</v>
      </c>
      <c r="O22" s="1109">
        <v>170</v>
      </c>
      <c r="P22" s="1109">
        <v>0</v>
      </c>
      <c r="Q22" s="1109">
        <v>234</v>
      </c>
      <c r="R22" s="1110">
        <v>2905</v>
      </c>
      <c r="S22" s="1111">
        <v>3672</v>
      </c>
      <c r="T22" s="1103"/>
      <c r="V22" s="1098"/>
      <c r="Y22" s="1098"/>
    </row>
    <row r="23" spans="1:25" x14ac:dyDescent="0.35">
      <c r="A23" s="1112" t="s">
        <v>1127</v>
      </c>
      <c r="B23" s="1108">
        <v>0</v>
      </c>
      <c r="C23" s="1113">
        <v>0</v>
      </c>
      <c r="D23" s="1109">
        <v>0</v>
      </c>
      <c r="E23" s="1114">
        <v>0</v>
      </c>
      <c r="F23" s="1108">
        <v>0</v>
      </c>
      <c r="G23" s="1109">
        <v>0</v>
      </c>
      <c r="H23" s="1109">
        <v>0</v>
      </c>
      <c r="I23" s="1109">
        <v>0</v>
      </c>
      <c r="J23" s="1109">
        <v>0</v>
      </c>
      <c r="K23" s="1109">
        <v>0</v>
      </c>
      <c r="L23" s="1109">
        <v>0</v>
      </c>
      <c r="M23" s="1109">
        <v>0</v>
      </c>
      <c r="N23" s="1109">
        <v>0</v>
      </c>
      <c r="O23" s="1109">
        <v>0</v>
      </c>
      <c r="P23" s="1109">
        <v>0</v>
      </c>
      <c r="Q23" s="1109">
        <v>0</v>
      </c>
      <c r="R23" s="1110">
        <v>0</v>
      </c>
      <c r="S23" s="1111">
        <v>0</v>
      </c>
      <c r="T23" s="1103"/>
      <c r="V23" s="1098"/>
      <c r="Y23" s="1098"/>
    </row>
    <row r="24" spans="1:25" x14ac:dyDescent="0.35">
      <c r="A24" s="1112" t="s">
        <v>1128</v>
      </c>
      <c r="B24" s="1108">
        <v>0</v>
      </c>
      <c r="C24" s="1113">
        <v>0</v>
      </c>
      <c r="D24" s="1109">
        <v>0</v>
      </c>
      <c r="E24" s="1114">
        <v>0</v>
      </c>
      <c r="F24" s="1108">
        <v>0</v>
      </c>
      <c r="G24" s="1109">
        <v>0</v>
      </c>
      <c r="H24" s="1109">
        <v>0</v>
      </c>
      <c r="I24" s="1109">
        <v>0</v>
      </c>
      <c r="J24" s="1109">
        <v>0</v>
      </c>
      <c r="K24" s="1109">
        <v>0</v>
      </c>
      <c r="L24" s="1109">
        <v>0</v>
      </c>
      <c r="M24" s="1109">
        <v>0</v>
      </c>
      <c r="N24" s="1109">
        <v>0</v>
      </c>
      <c r="O24" s="1109">
        <v>0</v>
      </c>
      <c r="P24" s="1109">
        <v>0</v>
      </c>
      <c r="Q24" s="1109">
        <v>0</v>
      </c>
      <c r="R24" s="1110">
        <v>0</v>
      </c>
      <c r="S24" s="1111">
        <v>0</v>
      </c>
      <c r="T24" s="1103"/>
      <c r="V24" s="1098"/>
      <c r="Y24" s="1098"/>
    </row>
    <row r="25" spans="1:25" x14ac:dyDescent="0.35">
      <c r="A25" s="1112" t="s">
        <v>1129</v>
      </c>
      <c r="B25" s="1108">
        <v>0</v>
      </c>
      <c r="C25" s="1113">
        <v>0</v>
      </c>
      <c r="D25" s="1109">
        <v>0</v>
      </c>
      <c r="E25" s="1114">
        <v>0</v>
      </c>
      <c r="F25" s="1108">
        <v>0</v>
      </c>
      <c r="G25" s="1109">
        <v>0</v>
      </c>
      <c r="H25" s="1109">
        <v>0</v>
      </c>
      <c r="I25" s="1109">
        <v>0</v>
      </c>
      <c r="J25" s="1109">
        <v>0</v>
      </c>
      <c r="K25" s="1109">
        <v>0</v>
      </c>
      <c r="L25" s="1109">
        <v>0</v>
      </c>
      <c r="M25" s="1109">
        <v>0</v>
      </c>
      <c r="N25" s="1109">
        <v>0</v>
      </c>
      <c r="O25" s="1109">
        <v>0</v>
      </c>
      <c r="P25" s="1109">
        <v>0</v>
      </c>
      <c r="Q25" s="1109">
        <v>0</v>
      </c>
      <c r="R25" s="1110">
        <v>0</v>
      </c>
      <c r="S25" s="1111">
        <v>0</v>
      </c>
      <c r="T25" s="1103"/>
      <c r="V25" s="1098"/>
      <c r="Y25" s="1098"/>
    </row>
    <row r="26" spans="1:25" x14ac:dyDescent="0.35">
      <c r="A26" s="1112" t="s">
        <v>1130</v>
      </c>
      <c r="B26" s="1108">
        <v>0</v>
      </c>
      <c r="C26" s="1113">
        <v>0</v>
      </c>
      <c r="D26" s="1109">
        <v>0</v>
      </c>
      <c r="E26" s="1114">
        <v>0</v>
      </c>
      <c r="F26" s="1108">
        <v>0</v>
      </c>
      <c r="G26" s="1109">
        <v>0</v>
      </c>
      <c r="H26" s="1109">
        <v>0</v>
      </c>
      <c r="I26" s="1109">
        <v>0</v>
      </c>
      <c r="J26" s="1109">
        <v>0</v>
      </c>
      <c r="K26" s="1109">
        <v>0</v>
      </c>
      <c r="L26" s="1109">
        <v>0</v>
      </c>
      <c r="M26" s="1109">
        <v>0</v>
      </c>
      <c r="N26" s="1109">
        <v>0</v>
      </c>
      <c r="O26" s="1109">
        <v>0</v>
      </c>
      <c r="P26" s="1109">
        <v>0</v>
      </c>
      <c r="Q26" s="1109">
        <v>0</v>
      </c>
      <c r="R26" s="1110">
        <v>0</v>
      </c>
      <c r="S26" s="1115">
        <v>0</v>
      </c>
      <c r="V26" s="1098"/>
      <c r="Y26" s="1098"/>
    </row>
    <row r="27" spans="1:25" x14ac:dyDescent="0.35">
      <c r="A27" s="1112" t="s">
        <v>1131</v>
      </c>
      <c r="B27" s="1108">
        <v>0</v>
      </c>
      <c r="C27" s="1113">
        <v>0</v>
      </c>
      <c r="D27" s="1109">
        <v>0</v>
      </c>
      <c r="E27" s="1114">
        <v>0</v>
      </c>
      <c r="F27" s="1108">
        <v>0</v>
      </c>
      <c r="G27" s="1109">
        <v>0</v>
      </c>
      <c r="H27" s="1109">
        <v>0</v>
      </c>
      <c r="I27" s="1109">
        <v>0</v>
      </c>
      <c r="J27" s="1109">
        <v>0</v>
      </c>
      <c r="K27" s="1109">
        <v>0</v>
      </c>
      <c r="L27" s="1109">
        <v>0</v>
      </c>
      <c r="M27" s="1109">
        <v>0</v>
      </c>
      <c r="N27" s="1109">
        <v>0</v>
      </c>
      <c r="O27" s="1109">
        <v>0</v>
      </c>
      <c r="P27" s="1109">
        <v>0</v>
      </c>
      <c r="Q27" s="1109">
        <v>0</v>
      </c>
      <c r="R27" s="1110">
        <v>0</v>
      </c>
      <c r="S27" s="1115">
        <v>0</v>
      </c>
      <c r="V27" s="1098"/>
      <c r="Y27" s="1098"/>
    </row>
    <row r="28" spans="1:25" x14ac:dyDescent="0.35">
      <c r="A28" s="1112" t="s">
        <v>1132</v>
      </c>
      <c r="B28" s="1108">
        <v>0</v>
      </c>
      <c r="C28" s="1113">
        <v>0</v>
      </c>
      <c r="D28" s="1109">
        <v>0</v>
      </c>
      <c r="E28" s="1114">
        <v>0</v>
      </c>
      <c r="F28" s="1108">
        <v>0</v>
      </c>
      <c r="G28" s="1109">
        <v>0</v>
      </c>
      <c r="H28" s="1109">
        <v>0</v>
      </c>
      <c r="I28" s="1109">
        <v>0</v>
      </c>
      <c r="J28" s="1109">
        <v>0</v>
      </c>
      <c r="K28" s="1109">
        <v>0</v>
      </c>
      <c r="L28" s="1109">
        <v>0</v>
      </c>
      <c r="M28" s="1109">
        <v>0</v>
      </c>
      <c r="N28" s="1109">
        <v>0</v>
      </c>
      <c r="O28" s="1109">
        <v>0</v>
      </c>
      <c r="P28" s="1109">
        <v>0</v>
      </c>
      <c r="Q28" s="1109">
        <v>0</v>
      </c>
      <c r="R28" s="1110">
        <v>0</v>
      </c>
      <c r="S28" s="1115">
        <v>0</v>
      </c>
      <c r="V28" s="1098"/>
      <c r="Y28" s="1098"/>
    </row>
    <row r="29" spans="1:25" x14ac:dyDescent="0.35">
      <c r="A29" s="1112" t="s">
        <v>1133</v>
      </c>
      <c r="B29" s="1108">
        <v>0</v>
      </c>
      <c r="C29" s="1113">
        <v>0</v>
      </c>
      <c r="D29" s="1109">
        <v>0</v>
      </c>
      <c r="E29" s="1114">
        <v>0</v>
      </c>
      <c r="F29" s="1108">
        <v>0</v>
      </c>
      <c r="G29" s="1109">
        <v>0</v>
      </c>
      <c r="H29" s="1109">
        <v>0</v>
      </c>
      <c r="I29" s="1109">
        <v>0</v>
      </c>
      <c r="J29" s="1109">
        <v>0</v>
      </c>
      <c r="K29" s="1109">
        <v>0</v>
      </c>
      <c r="L29" s="1109">
        <v>0</v>
      </c>
      <c r="M29" s="1109">
        <v>0</v>
      </c>
      <c r="N29" s="1109">
        <v>0</v>
      </c>
      <c r="O29" s="1109">
        <v>0</v>
      </c>
      <c r="P29" s="1109">
        <v>0</v>
      </c>
      <c r="Q29" s="1109">
        <v>0</v>
      </c>
      <c r="R29" s="1110">
        <v>0</v>
      </c>
      <c r="S29" s="1115">
        <v>0</v>
      </c>
      <c r="V29" s="1098"/>
      <c r="Y29" s="1098"/>
    </row>
    <row r="30" spans="1:25" x14ac:dyDescent="0.35">
      <c r="A30" s="1112" t="s">
        <v>523</v>
      </c>
      <c r="B30" s="1108">
        <v>0</v>
      </c>
      <c r="C30" s="1113">
        <v>0</v>
      </c>
      <c r="D30" s="1109">
        <v>0</v>
      </c>
      <c r="E30" s="1114">
        <v>0</v>
      </c>
      <c r="F30" s="1108">
        <v>0</v>
      </c>
      <c r="G30" s="1109">
        <v>0</v>
      </c>
      <c r="H30" s="1109">
        <v>0</v>
      </c>
      <c r="I30" s="1109">
        <v>0</v>
      </c>
      <c r="J30" s="1109">
        <v>0</v>
      </c>
      <c r="K30" s="1109">
        <v>0</v>
      </c>
      <c r="L30" s="1109">
        <v>0</v>
      </c>
      <c r="M30" s="1109">
        <v>0</v>
      </c>
      <c r="N30" s="1109">
        <v>0</v>
      </c>
      <c r="O30" s="1109">
        <v>0</v>
      </c>
      <c r="P30" s="1109">
        <v>0</v>
      </c>
      <c r="Q30" s="1109">
        <v>0</v>
      </c>
      <c r="R30" s="1110">
        <v>0</v>
      </c>
      <c r="S30" s="1115">
        <v>0</v>
      </c>
      <c r="V30" s="1098"/>
      <c r="Y30" s="1098"/>
    </row>
    <row r="31" spans="1:25" x14ac:dyDescent="0.35">
      <c r="A31" s="1112" t="s">
        <v>1134</v>
      </c>
      <c r="B31" s="1108">
        <v>0</v>
      </c>
      <c r="C31" s="1113">
        <v>0</v>
      </c>
      <c r="D31" s="1109">
        <v>0</v>
      </c>
      <c r="E31" s="1114">
        <v>0</v>
      </c>
      <c r="F31" s="1108">
        <v>0</v>
      </c>
      <c r="G31" s="1109">
        <v>0</v>
      </c>
      <c r="H31" s="1109">
        <v>0</v>
      </c>
      <c r="I31" s="1109">
        <v>0</v>
      </c>
      <c r="J31" s="1109">
        <v>0</v>
      </c>
      <c r="K31" s="1109">
        <v>0</v>
      </c>
      <c r="L31" s="1109">
        <v>0</v>
      </c>
      <c r="M31" s="1109">
        <v>0</v>
      </c>
      <c r="N31" s="1109">
        <v>0</v>
      </c>
      <c r="O31" s="1109">
        <v>0</v>
      </c>
      <c r="P31" s="1109">
        <v>0</v>
      </c>
      <c r="Q31" s="1109">
        <v>0</v>
      </c>
      <c r="R31" s="1110">
        <v>0</v>
      </c>
      <c r="S31" s="1115">
        <v>0</v>
      </c>
      <c r="V31" s="1098"/>
      <c r="Y31" s="1098"/>
    </row>
    <row r="32" spans="1:25" x14ac:dyDescent="0.35">
      <c r="A32" s="1112" t="s">
        <v>1135</v>
      </c>
      <c r="B32" s="1108">
        <v>0</v>
      </c>
      <c r="C32" s="1113">
        <v>0</v>
      </c>
      <c r="D32" s="1109">
        <v>0</v>
      </c>
      <c r="E32" s="1114">
        <v>0</v>
      </c>
      <c r="F32" s="1108">
        <v>0</v>
      </c>
      <c r="G32" s="1109">
        <v>0</v>
      </c>
      <c r="H32" s="1109">
        <v>0</v>
      </c>
      <c r="I32" s="1109">
        <v>0</v>
      </c>
      <c r="J32" s="1109">
        <v>0</v>
      </c>
      <c r="K32" s="1109">
        <v>0</v>
      </c>
      <c r="L32" s="1109">
        <v>0</v>
      </c>
      <c r="M32" s="1109">
        <v>0</v>
      </c>
      <c r="N32" s="1109">
        <v>0</v>
      </c>
      <c r="O32" s="1109">
        <v>0</v>
      </c>
      <c r="P32" s="1109">
        <v>0</v>
      </c>
      <c r="Q32" s="1109">
        <v>0</v>
      </c>
      <c r="R32" s="1110">
        <v>0</v>
      </c>
      <c r="S32" s="1115">
        <v>0</v>
      </c>
      <c r="V32" s="1098"/>
      <c r="Y32" s="1098"/>
    </row>
    <row r="33" spans="1:25" x14ac:dyDescent="0.35">
      <c r="A33" s="1112" t="s">
        <v>334</v>
      </c>
      <c r="B33" s="1108">
        <v>931</v>
      </c>
      <c r="C33" s="1113">
        <v>0</v>
      </c>
      <c r="D33" s="1109">
        <v>21</v>
      </c>
      <c r="E33" s="1114">
        <v>952</v>
      </c>
      <c r="F33" s="1108">
        <v>0</v>
      </c>
      <c r="G33" s="1109">
        <v>0</v>
      </c>
      <c r="H33" s="1109">
        <v>0</v>
      </c>
      <c r="I33" s="1109">
        <v>0</v>
      </c>
      <c r="J33" s="1109">
        <v>0</v>
      </c>
      <c r="K33" s="1109">
        <v>0</v>
      </c>
      <c r="L33" s="1109">
        <v>0</v>
      </c>
      <c r="M33" s="1109">
        <v>42</v>
      </c>
      <c r="N33" s="1109">
        <v>0</v>
      </c>
      <c r="O33" s="1109">
        <v>0</v>
      </c>
      <c r="P33" s="1109">
        <v>0</v>
      </c>
      <c r="Q33" s="1109">
        <v>0</v>
      </c>
      <c r="R33" s="1110">
        <v>42</v>
      </c>
      <c r="S33" s="1115">
        <v>994</v>
      </c>
      <c r="V33" s="1098"/>
      <c r="Y33" s="1098"/>
    </row>
    <row r="34" spans="1:25" x14ac:dyDescent="0.35">
      <c r="A34" s="1112" t="s">
        <v>1136</v>
      </c>
      <c r="B34" s="1108">
        <v>0</v>
      </c>
      <c r="C34" s="1113">
        <v>0</v>
      </c>
      <c r="D34" s="1109">
        <v>0</v>
      </c>
      <c r="E34" s="1114">
        <v>0</v>
      </c>
      <c r="F34" s="1108">
        <v>0</v>
      </c>
      <c r="G34" s="1109">
        <v>0</v>
      </c>
      <c r="H34" s="1109">
        <v>0</v>
      </c>
      <c r="I34" s="1109">
        <v>0</v>
      </c>
      <c r="J34" s="1109">
        <v>0</v>
      </c>
      <c r="K34" s="1109">
        <v>0</v>
      </c>
      <c r="L34" s="1109">
        <v>0</v>
      </c>
      <c r="M34" s="1109">
        <v>0</v>
      </c>
      <c r="N34" s="1109">
        <v>0</v>
      </c>
      <c r="O34" s="1109">
        <v>0</v>
      </c>
      <c r="P34" s="1109">
        <v>0</v>
      </c>
      <c r="Q34" s="1109">
        <v>0</v>
      </c>
      <c r="R34" s="1110">
        <v>0</v>
      </c>
      <c r="S34" s="1115">
        <v>0</v>
      </c>
      <c r="V34" s="1098"/>
      <c r="Y34" s="1098"/>
    </row>
    <row r="35" spans="1:25" x14ac:dyDescent="0.35">
      <c r="A35" s="1112" t="s">
        <v>359</v>
      </c>
      <c r="B35" s="1108">
        <v>0</v>
      </c>
      <c r="C35" s="1113">
        <v>0</v>
      </c>
      <c r="D35" s="1109">
        <v>0</v>
      </c>
      <c r="E35" s="1114">
        <v>0</v>
      </c>
      <c r="F35" s="1108">
        <v>0</v>
      </c>
      <c r="G35" s="1109">
        <v>0</v>
      </c>
      <c r="H35" s="1109">
        <v>0</v>
      </c>
      <c r="I35" s="1109">
        <v>0</v>
      </c>
      <c r="J35" s="1109">
        <v>0</v>
      </c>
      <c r="K35" s="1109">
        <v>0</v>
      </c>
      <c r="L35" s="1109">
        <v>0</v>
      </c>
      <c r="M35" s="1109">
        <v>0</v>
      </c>
      <c r="N35" s="1109">
        <v>0</v>
      </c>
      <c r="O35" s="1109">
        <v>0</v>
      </c>
      <c r="P35" s="1109">
        <v>0</v>
      </c>
      <c r="Q35" s="1109">
        <v>0</v>
      </c>
      <c r="R35" s="1110">
        <v>0</v>
      </c>
      <c r="S35" s="1115">
        <v>0</v>
      </c>
      <c r="V35" s="1098"/>
      <c r="Y35" s="1098"/>
    </row>
    <row r="36" spans="1:25" x14ac:dyDescent="0.35">
      <c r="A36" s="1112" t="s">
        <v>1137</v>
      </c>
      <c r="B36" s="1108">
        <v>0</v>
      </c>
      <c r="C36" s="1113">
        <v>0</v>
      </c>
      <c r="D36" s="1109">
        <v>0</v>
      </c>
      <c r="E36" s="1114">
        <v>0</v>
      </c>
      <c r="F36" s="1108">
        <v>0</v>
      </c>
      <c r="G36" s="1109">
        <v>3</v>
      </c>
      <c r="H36" s="1109">
        <v>0</v>
      </c>
      <c r="I36" s="1109">
        <v>0</v>
      </c>
      <c r="J36" s="1109">
        <v>0</v>
      </c>
      <c r="K36" s="1109">
        <v>49</v>
      </c>
      <c r="L36" s="1109">
        <v>0</v>
      </c>
      <c r="M36" s="1109">
        <v>0</v>
      </c>
      <c r="N36" s="1109">
        <v>0</v>
      </c>
      <c r="O36" s="1109">
        <v>0</v>
      </c>
      <c r="P36" s="1109">
        <v>6</v>
      </c>
      <c r="Q36" s="1109">
        <v>0</v>
      </c>
      <c r="R36" s="1110">
        <v>58</v>
      </c>
      <c r="S36" s="1115">
        <v>58</v>
      </c>
      <c r="V36" s="1098"/>
      <c r="Y36" s="1098"/>
    </row>
    <row r="37" spans="1:25" x14ac:dyDescent="0.35">
      <c r="A37" s="1112" t="s">
        <v>335</v>
      </c>
      <c r="B37" s="1108">
        <v>0</v>
      </c>
      <c r="C37" s="1113">
        <v>0</v>
      </c>
      <c r="D37" s="1109">
        <v>0</v>
      </c>
      <c r="E37" s="1114">
        <v>0</v>
      </c>
      <c r="F37" s="1108">
        <v>0</v>
      </c>
      <c r="G37" s="1109">
        <v>0</v>
      </c>
      <c r="H37" s="1109">
        <v>0</v>
      </c>
      <c r="I37" s="1109">
        <v>0</v>
      </c>
      <c r="J37" s="1109">
        <v>0</v>
      </c>
      <c r="K37" s="1109">
        <v>0</v>
      </c>
      <c r="L37" s="1109">
        <v>10</v>
      </c>
      <c r="M37" s="1109">
        <v>0</v>
      </c>
      <c r="N37" s="1109">
        <v>0</v>
      </c>
      <c r="O37" s="1109">
        <v>0</v>
      </c>
      <c r="P37" s="1109">
        <v>0</v>
      </c>
      <c r="Q37" s="1109">
        <v>0</v>
      </c>
      <c r="R37" s="1110">
        <v>10</v>
      </c>
      <c r="S37" s="1115">
        <v>10</v>
      </c>
      <c r="V37" s="1098"/>
      <c r="Y37" s="1098"/>
    </row>
    <row r="38" spans="1:25" x14ac:dyDescent="0.35">
      <c r="A38" s="1112" t="s">
        <v>1138</v>
      </c>
      <c r="B38" s="1108">
        <v>0</v>
      </c>
      <c r="C38" s="1113">
        <v>0</v>
      </c>
      <c r="D38" s="1109">
        <v>0</v>
      </c>
      <c r="E38" s="1114">
        <v>0</v>
      </c>
      <c r="F38" s="1108">
        <v>0</v>
      </c>
      <c r="G38" s="1109">
        <v>0</v>
      </c>
      <c r="H38" s="1109">
        <v>0</v>
      </c>
      <c r="I38" s="1109">
        <v>0</v>
      </c>
      <c r="J38" s="1109">
        <v>0</v>
      </c>
      <c r="K38" s="1109">
        <v>0</v>
      </c>
      <c r="L38" s="1109">
        <v>0</v>
      </c>
      <c r="M38" s="1109">
        <v>0</v>
      </c>
      <c r="N38" s="1109">
        <v>0</v>
      </c>
      <c r="O38" s="1109">
        <v>0</v>
      </c>
      <c r="P38" s="1109">
        <v>0</v>
      </c>
      <c r="Q38" s="1109">
        <v>0</v>
      </c>
      <c r="R38" s="1110">
        <v>0</v>
      </c>
      <c r="S38" s="1115">
        <v>0</v>
      </c>
      <c r="V38" s="1098"/>
      <c r="Y38" s="1098"/>
    </row>
    <row r="39" spans="1:25" x14ac:dyDescent="0.35">
      <c r="A39" s="1112" t="s">
        <v>1139</v>
      </c>
      <c r="B39" s="1108">
        <v>0</v>
      </c>
      <c r="C39" s="1113">
        <v>0</v>
      </c>
      <c r="D39" s="1109">
        <v>0</v>
      </c>
      <c r="E39" s="1114">
        <v>0</v>
      </c>
      <c r="F39" s="1108">
        <v>0</v>
      </c>
      <c r="G39" s="1109">
        <v>0</v>
      </c>
      <c r="H39" s="1109">
        <v>0</v>
      </c>
      <c r="I39" s="1109">
        <v>0</v>
      </c>
      <c r="J39" s="1109">
        <v>0</v>
      </c>
      <c r="K39" s="1109">
        <v>0</v>
      </c>
      <c r="L39" s="1109">
        <v>0</v>
      </c>
      <c r="M39" s="1109">
        <v>0</v>
      </c>
      <c r="N39" s="1109">
        <v>0</v>
      </c>
      <c r="O39" s="1109">
        <v>0</v>
      </c>
      <c r="P39" s="1109">
        <v>0</v>
      </c>
      <c r="Q39" s="1109">
        <v>0</v>
      </c>
      <c r="R39" s="1109">
        <v>0</v>
      </c>
      <c r="S39" s="1115">
        <v>0</v>
      </c>
      <c r="V39" s="1098"/>
      <c r="Y39" s="1098"/>
    </row>
    <row r="40" spans="1:25" x14ac:dyDescent="0.35">
      <c r="A40" s="1112" t="s">
        <v>1140</v>
      </c>
      <c r="B40" s="1108">
        <v>0</v>
      </c>
      <c r="C40" s="1113">
        <v>0</v>
      </c>
      <c r="D40" s="1109">
        <v>0</v>
      </c>
      <c r="E40" s="1114">
        <v>0</v>
      </c>
      <c r="F40" s="1108">
        <v>0</v>
      </c>
      <c r="G40" s="1109">
        <v>0</v>
      </c>
      <c r="H40" s="1109">
        <v>0</v>
      </c>
      <c r="I40" s="1109">
        <v>0</v>
      </c>
      <c r="J40" s="1109">
        <v>0</v>
      </c>
      <c r="K40" s="1109">
        <v>0</v>
      </c>
      <c r="L40" s="1109">
        <v>0</v>
      </c>
      <c r="M40" s="1109">
        <v>0</v>
      </c>
      <c r="N40" s="1109">
        <v>0</v>
      </c>
      <c r="O40" s="1109">
        <v>0</v>
      </c>
      <c r="P40" s="1109">
        <v>0</v>
      </c>
      <c r="Q40" s="1109">
        <v>0</v>
      </c>
      <c r="R40" s="1110">
        <v>0</v>
      </c>
      <c r="S40" s="1115">
        <v>0</v>
      </c>
      <c r="V40" s="1098"/>
      <c r="Y40" s="1098"/>
    </row>
    <row r="41" spans="1:25" x14ac:dyDescent="0.35">
      <c r="A41" s="1112" t="s">
        <v>1141</v>
      </c>
      <c r="B41" s="1108">
        <v>0</v>
      </c>
      <c r="C41" s="1113">
        <v>0</v>
      </c>
      <c r="D41" s="1109">
        <v>0</v>
      </c>
      <c r="E41" s="1114">
        <v>0</v>
      </c>
      <c r="F41" s="1108">
        <v>0</v>
      </c>
      <c r="G41" s="1109">
        <v>0</v>
      </c>
      <c r="H41" s="1109">
        <v>0</v>
      </c>
      <c r="I41" s="1109">
        <v>0</v>
      </c>
      <c r="J41" s="1109">
        <v>0</v>
      </c>
      <c r="K41" s="1109">
        <v>0</v>
      </c>
      <c r="L41" s="1109">
        <v>0</v>
      </c>
      <c r="M41" s="1109">
        <v>0</v>
      </c>
      <c r="N41" s="1109">
        <v>0</v>
      </c>
      <c r="O41" s="1109">
        <v>0</v>
      </c>
      <c r="P41" s="1109">
        <v>0</v>
      </c>
      <c r="Q41" s="1109">
        <v>0</v>
      </c>
      <c r="R41" s="1110">
        <v>0</v>
      </c>
      <c r="S41" s="1115">
        <v>0</v>
      </c>
      <c r="V41" s="1098"/>
      <c r="Y41" s="1098"/>
    </row>
    <row r="42" spans="1:25" x14ac:dyDescent="0.35">
      <c r="A42" s="1112" t="s">
        <v>1142</v>
      </c>
      <c r="B42" s="1108">
        <v>0</v>
      </c>
      <c r="C42" s="1113">
        <v>0</v>
      </c>
      <c r="D42" s="1109">
        <v>0</v>
      </c>
      <c r="E42" s="1114">
        <v>0</v>
      </c>
      <c r="F42" s="1108">
        <v>0</v>
      </c>
      <c r="G42" s="1109">
        <v>0</v>
      </c>
      <c r="H42" s="1109">
        <v>0</v>
      </c>
      <c r="I42" s="1109">
        <v>0</v>
      </c>
      <c r="J42" s="1109">
        <v>0</v>
      </c>
      <c r="K42" s="1109">
        <v>0</v>
      </c>
      <c r="L42" s="1109">
        <v>0</v>
      </c>
      <c r="M42" s="1109">
        <v>0</v>
      </c>
      <c r="N42" s="1109">
        <v>0</v>
      </c>
      <c r="O42" s="1109">
        <v>0</v>
      </c>
      <c r="P42" s="1109">
        <v>0</v>
      </c>
      <c r="Q42" s="1109">
        <v>0</v>
      </c>
      <c r="R42" s="1110">
        <v>0</v>
      </c>
      <c r="S42" s="1115">
        <v>0</v>
      </c>
      <c r="V42" s="1098"/>
      <c r="Y42" s="1098"/>
    </row>
    <row r="43" spans="1:25" x14ac:dyDescent="0.35">
      <c r="A43" s="1112" t="s">
        <v>1143</v>
      </c>
      <c r="B43" s="1108">
        <v>0</v>
      </c>
      <c r="C43" s="1113">
        <v>0</v>
      </c>
      <c r="D43" s="1109">
        <v>0</v>
      </c>
      <c r="E43" s="1114">
        <v>0</v>
      </c>
      <c r="F43" s="1108">
        <v>0</v>
      </c>
      <c r="G43" s="1109">
        <v>0</v>
      </c>
      <c r="H43" s="1109">
        <v>0</v>
      </c>
      <c r="I43" s="1109">
        <v>0</v>
      </c>
      <c r="J43" s="1109">
        <v>0</v>
      </c>
      <c r="K43" s="1109">
        <v>0</v>
      </c>
      <c r="L43" s="1109">
        <v>0</v>
      </c>
      <c r="M43" s="1109">
        <v>0</v>
      </c>
      <c r="N43" s="1109">
        <v>0</v>
      </c>
      <c r="O43" s="1109">
        <v>0</v>
      </c>
      <c r="P43" s="1109">
        <v>0</v>
      </c>
      <c r="Q43" s="1109">
        <v>0</v>
      </c>
      <c r="R43" s="1110">
        <v>0</v>
      </c>
      <c r="S43" s="1115">
        <v>0</v>
      </c>
      <c r="V43" s="1098"/>
      <c r="Y43" s="1098"/>
    </row>
    <row r="44" spans="1:25" x14ac:dyDescent="0.35">
      <c r="A44" s="1112" t="s">
        <v>1144</v>
      </c>
      <c r="B44" s="1108">
        <v>0</v>
      </c>
      <c r="C44" s="1113">
        <v>0</v>
      </c>
      <c r="D44" s="1109">
        <v>0</v>
      </c>
      <c r="E44" s="1114">
        <v>0</v>
      </c>
      <c r="F44" s="1108">
        <v>0</v>
      </c>
      <c r="G44" s="1109">
        <v>0</v>
      </c>
      <c r="H44" s="1109">
        <v>0</v>
      </c>
      <c r="I44" s="1109">
        <v>0</v>
      </c>
      <c r="J44" s="1109">
        <v>0</v>
      </c>
      <c r="K44" s="1109">
        <v>0</v>
      </c>
      <c r="L44" s="1109">
        <v>0</v>
      </c>
      <c r="M44" s="1109">
        <v>0</v>
      </c>
      <c r="N44" s="1109">
        <v>0</v>
      </c>
      <c r="O44" s="1109">
        <v>0</v>
      </c>
      <c r="P44" s="1109">
        <v>0</v>
      </c>
      <c r="Q44" s="1109">
        <v>0</v>
      </c>
      <c r="R44" s="1110">
        <v>0</v>
      </c>
      <c r="S44" s="1115">
        <v>0</v>
      </c>
      <c r="V44" s="1098"/>
      <c r="Y44" s="1098"/>
    </row>
    <row r="45" spans="1:25" x14ac:dyDescent="0.35">
      <c r="A45" s="1112" t="s">
        <v>1145</v>
      </c>
      <c r="B45" s="1108">
        <v>0</v>
      </c>
      <c r="C45" s="1113">
        <v>0</v>
      </c>
      <c r="D45" s="1109">
        <v>0</v>
      </c>
      <c r="E45" s="1114">
        <v>0</v>
      </c>
      <c r="F45" s="1108">
        <v>0</v>
      </c>
      <c r="G45" s="1109">
        <v>0</v>
      </c>
      <c r="H45" s="1109">
        <v>0</v>
      </c>
      <c r="I45" s="1109">
        <v>0</v>
      </c>
      <c r="J45" s="1109">
        <v>0</v>
      </c>
      <c r="K45" s="1109">
        <v>0</v>
      </c>
      <c r="L45" s="1109">
        <v>0</v>
      </c>
      <c r="M45" s="1109">
        <v>0</v>
      </c>
      <c r="N45" s="1109">
        <v>0</v>
      </c>
      <c r="O45" s="1109">
        <v>0</v>
      </c>
      <c r="P45" s="1109">
        <v>0</v>
      </c>
      <c r="Q45" s="1109">
        <v>0</v>
      </c>
      <c r="R45" s="1110">
        <v>0</v>
      </c>
      <c r="S45" s="1115">
        <v>0</v>
      </c>
      <c r="V45" s="1098"/>
      <c r="Y45" s="1098"/>
    </row>
    <row r="46" spans="1:25" x14ac:dyDescent="0.35">
      <c r="A46" s="1112" t="s">
        <v>1146</v>
      </c>
      <c r="B46" s="1108">
        <v>0</v>
      </c>
      <c r="C46" s="1113">
        <v>0</v>
      </c>
      <c r="D46" s="1109">
        <v>0</v>
      </c>
      <c r="E46" s="1114">
        <v>0</v>
      </c>
      <c r="F46" s="1108">
        <v>0</v>
      </c>
      <c r="G46" s="1109">
        <v>0</v>
      </c>
      <c r="H46" s="1109">
        <v>0</v>
      </c>
      <c r="I46" s="1109">
        <v>0</v>
      </c>
      <c r="J46" s="1109">
        <v>0</v>
      </c>
      <c r="K46" s="1109">
        <v>0</v>
      </c>
      <c r="L46" s="1109">
        <v>0</v>
      </c>
      <c r="M46" s="1109">
        <v>0</v>
      </c>
      <c r="N46" s="1109">
        <v>0</v>
      </c>
      <c r="O46" s="1109">
        <v>0</v>
      </c>
      <c r="P46" s="1109">
        <v>0</v>
      </c>
      <c r="Q46" s="1109">
        <v>0</v>
      </c>
      <c r="R46" s="1110">
        <v>0</v>
      </c>
      <c r="S46" s="1115">
        <v>0</v>
      </c>
      <c r="V46" s="1098"/>
      <c r="Y46" s="1098"/>
    </row>
    <row r="47" spans="1:25" x14ac:dyDescent="0.35">
      <c r="A47" s="1112" t="s">
        <v>1147</v>
      </c>
      <c r="B47" s="1108">
        <v>0</v>
      </c>
      <c r="C47" s="1113">
        <v>0</v>
      </c>
      <c r="D47" s="1109">
        <v>0</v>
      </c>
      <c r="E47" s="1114">
        <v>0</v>
      </c>
      <c r="F47" s="1108">
        <v>0</v>
      </c>
      <c r="G47" s="1109">
        <v>0</v>
      </c>
      <c r="H47" s="1109">
        <v>0</v>
      </c>
      <c r="I47" s="1109">
        <v>0</v>
      </c>
      <c r="J47" s="1109">
        <v>0</v>
      </c>
      <c r="K47" s="1109">
        <v>0</v>
      </c>
      <c r="L47" s="1109">
        <v>0</v>
      </c>
      <c r="M47" s="1109">
        <v>0</v>
      </c>
      <c r="N47" s="1109">
        <v>0</v>
      </c>
      <c r="O47" s="1109">
        <v>0</v>
      </c>
      <c r="P47" s="1109">
        <v>0</v>
      </c>
      <c r="Q47" s="1109">
        <v>0</v>
      </c>
      <c r="R47" s="1110">
        <v>0</v>
      </c>
      <c r="S47" s="1115">
        <v>0</v>
      </c>
      <c r="V47" s="1098"/>
      <c r="Y47" s="1098"/>
    </row>
    <row r="48" spans="1:25" x14ac:dyDescent="0.35">
      <c r="A48" s="1112" t="s">
        <v>345</v>
      </c>
      <c r="B48" s="1108">
        <v>0</v>
      </c>
      <c r="C48" s="1113">
        <v>0</v>
      </c>
      <c r="D48" s="1109">
        <v>202</v>
      </c>
      <c r="E48" s="1114">
        <v>202</v>
      </c>
      <c r="F48" s="1108">
        <v>0</v>
      </c>
      <c r="G48" s="1109">
        <v>7</v>
      </c>
      <c r="H48" s="1109">
        <v>68</v>
      </c>
      <c r="I48" s="1109">
        <v>0</v>
      </c>
      <c r="J48" s="1109">
        <v>152</v>
      </c>
      <c r="K48" s="1109">
        <v>0</v>
      </c>
      <c r="L48" s="1109">
        <v>0</v>
      </c>
      <c r="M48" s="1109">
        <v>4</v>
      </c>
      <c r="N48" s="1109">
        <v>0</v>
      </c>
      <c r="O48" s="1109">
        <v>0</v>
      </c>
      <c r="P48" s="1109">
        <v>0</v>
      </c>
      <c r="Q48" s="1109">
        <v>21</v>
      </c>
      <c r="R48" s="1110">
        <v>252</v>
      </c>
      <c r="S48" s="1115">
        <v>454</v>
      </c>
      <c r="V48" s="1098"/>
      <c r="Y48" s="1098"/>
    </row>
    <row r="49" spans="1:25" x14ac:dyDescent="0.35">
      <c r="A49" s="1112" t="s">
        <v>1148</v>
      </c>
      <c r="B49" s="1108">
        <v>0</v>
      </c>
      <c r="C49" s="1113">
        <v>0</v>
      </c>
      <c r="D49" s="1109">
        <v>0</v>
      </c>
      <c r="E49" s="1114">
        <v>0</v>
      </c>
      <c r="F49" s="1108">
        <v>0</v>
      </c>
      <c r="G49" s="1109">
        <v>0</v>
      </c>
      <c r="H49" s="1109">
        <v>0</v>
      </c>
      <c r="I49" s="1109">
        <v>0</v>
      </c>
      <c r="J49" s="1109">
        <v>0</v>
      </c>
      <c r="K49" s="1109">
        <v>0</v>
      </c>
      <c r="L49" s="1109">
        <v>0</v>
      </c>
      <c r="M49" s="1109">
        <v>0</v>
      </c>
      <c r="N49" s="1109">
        <v>0</v>
      </c>
      <c r="O49" s="1109">
        <v>0</v>
      </c>
      <c r="P49" s="1109">
        <v>0</v>
      </c>
      <c r="Q49" s="1109">
        <v>0</v>
      </c>
      <c r="R49" s="1110">
        <v>0</v>
      </c>
      <c r="S49" s="1115">
        <v>0</v>
      </c>
      <c r="V49" s="1098"/>
      <c r="Y49" s="1098"/>
    </row>
    <row r="50" spans="1:25" x14ac:dyDescent="0.35">
      <c r="A50" s="1112" t="s">
        <v>1149</v>
      </c>
      <c r="B50" s="1108">
        <v>0</v>
      </c>
      <c r="C50" s="1113">
        <v>0</v>
      </c>
      <c r="D50" s="1109">
        <v>0</v>
      </c>
      <c r="E50" s="1114">
        <v>0</v>
      </c>
      <c r="F50" s="1108">
        <v>0</v>
      </c>
      <c r="G50" s="1109">
        <v>0</v>
      </c>
      <c r="H50" s="1109">
        <v>0</v>
      </c>
      <c r="I50" s="1109">
        <v>0</v>
      </c>
      <c r="J50" s="1109">
        <v>0</v>
      </c>
      <c r="K50" s="1109">
        <v>0</v>
      </c>
      <c r="L50" s="1109">
        <v>0</v>
      </c>
      <c r="M50" s="1109">
        <v>0</v>
      </c>
      <c r="N50" s="1109">
        <v>0</v>
      </c>
      <c r="O50" s="1109">
        <v>0</v>
      </c>
      <c r="P50" s="1109">
        <v>0</v>
      </c>
      <c r="Q50" s="1109">
        <v>0</v>
      </c>
      <c r="R50" s="1110">
        <v>0</v>
      </c>
      <c r="S50" s="1115">
        <v>0</v>
      </c>
      <c r="V50" s="1098"/>
      <c r="Y50" s="1098"/>
    </row>
    <row r="51" spans="1:25" x14ac:dyDescent="0.35">
      <c r="A51" s="1112" t="s">
        <v>1150</v>
      </c>
      <c r="B51" s="1108">
        <v>0</v>
      </c>
      <c r="C51" s="1113">
        <v>0</v>
      </c>
      <c r="D51" s="1109">
        <v>0</v>
      </c>
      <c r="E51" s="1114">
        <v>0</v>
      </c>
      <c r="F51" s="1108">
        <v>0</v>
      </c>
      <c r="G51" s="1109">
        <v>0</v>
      </c>
      <c r="H51" s="1109">
        <v>0</v>
      </c>
      <c r="I51" s="1109">
        <v>0</v>
      </c>
      <c r="J51" s="1109">
        <v>0</v>
      </c>
      <c r="K51" s="1109">
        <v>0</v>
      </c>
      <c r="L51" s="1109">
        <v>0</v>
      </c>
      <c r="M51" s="1109">
        <v>0</v>
      </c>
      <c r="N51" s="1109">
        <v>0</v>
      </c>
      <c r="O51" s="1109">
        <v>0</v>
      </c>
      <c r="P51" s="1109">
        <v>0</v>
      </c>
      <c r="Q51" s="1109">
        <v>0</v>
      </c>
      <c r="R51" s="1110">
        <v>0</v>
      </c>
      <c r="S51" s="1115">
        <v>0</v>
      </c>
      <c r="V51" s="1098"/>
      <c r="Y51" s="1098"/>
    </row>
    <row r="52" spans="1:25" x14ac:dyDescent="0.35">
      <c r="A52" s="1112" t="s">
        <v>515</v>
      </c>
      <c r="B52" s="1108">
        <v>294</v>
      </c>
      <c r="C52" s="1113">
        <v>0</v>
      </c>
      <c r="D52" s="1109">
        <v>0</v>
      </c>
      <c r="E52" s="1114">
        <v>294</v>
      </c>
      <c r="F52" s="1108">
        <v>0</v>
      </c>
      <c r="G52" s="1109">
        <v>0</v>
      </c>
      <c r="H52" s="1109">
        <v>0</v>
      </c>
      <c r="I52" s="1109">
        <v>0</v>
      </c>
      <c r="J52" s="1109">
        <v>0</v>
      </c>
      <c r="K52" s="1109">
        <v>30</v>
      </c>
      <c r="L52" s="1109">
        <v>0</v>
      </c>
      <c r="M52" s="1109">
        <v>0</v>
      </c>
      <c r="N52" s="1109">
        <v>0</v>
      </c>
      <c r="O52" s="1109">
        <v>0</v>
      </c>
      <c r="P52" s="1109">
        <v>0</v>
      </c>
      <c r="Q52" s="1109">
        <v>0</v>
      </c>
      <c r="R52" s="1110">
        <v>30</v>
      </c>
      <c r="S52" s="1115">
        <v>324</v>
      </c>
      <c r="V52" s="1098"/>
      <c r="Y52" s="1098"/>
    </row>
    <row r="53" spans="1:25" x14ac:dyDescent="0.35">
      <c r="A53" s="1112" t="s">
        <v>1151</v>
      </c>
      <c r="B53" s="1108">
        <v>0</v>
      </c>
      <c r="C53" s="1113">
        <v>0</v>
      </c>
      <c r="D53" s="1109">
        <v>0</v>
      </c>
      <c r="E53" s="1114">
        <v>0</v>
      </c>
      <c r="F53" s="1108">
        <v>0</v>
      </c>
      <c r="G53" s="1109">
        <v>0</v>
      </c>
      <c r="H53" s="1109">
        <v>0</v>
      </c>
      <c r="I53" s="1109">
        <v>0</v>
      </c>
      <c r="J53" s="1109">
        <v>0</v>
      </c>
      <c r="K53" s="1109">
        <v>0</v>
      </c>
      <c r="L53" s="1109">
        <v>0</v>
      </c>
      <c r="M53" s="1109">
        <v>0</v>
      </c>
      <c r="N53" s="1109">
        <v>0</v>
      </c>
      <c r="O53" s="1109">
        <v>0</v>
      </c>
      <c r="P53" s="1109">
        <v>0</v>
      </c>
      <c r="Q53" s="1109">
        <v>0</v>
      </c>
      <c r="R53" s="1110">
        <v>0</v>
      </c>
      <c r="S53" s="1115">
        <v>0</v>
      </c>
      <c r="V53" s="1098"/>
      <c r="Y53" s="1098"/>
    </row>
    <row r="54" spans="1:25" x14ac:dyDescent="0.35">
      <c r="A54" s="1112" t="s">
        <v>1152</v>
      </c>
      <c r="B54" s="1108">
        <v>0</v>
      </c>
      <c r="C54" s="1113">
        <v>0</v>
      </c>
      <c r="D54" s="1109">
        <v>0</v>
      </c>
      <c r="E54" s="1114">
        <v>0</v>
      </c>
      <c r="F54" s="1108">
        <v>0</v>
      </c>
      <c r="G54" s="1109">
        <v>0</v>
      </c>
      <c r="H54" s="1109">
        <v>0</v>
      </c>
      <c r="I54" s="1109">
        <v>0</v>
      </c>
      <c r="J54" s="1109">
        <v>0</v>
      </c>
      <c r="K54" s="1109">
        <v>0</v>
      </c>
      <c r="L54" s="1109">
        <v>0</v>
      </c>
      <c r="M54" s="1109">
        <v>0</v>
      </c>
      <c r="N54" s="1109">
        <v>0</v>
      </c>
      <c r="O54" s="1109">
        <v>0</v>
      </c>
      <c r="P54" s="1109">
        <v>0</v>
      </c>
      <c r="Q54" s="1109">
        <v>0</v>
      </c>
      <c r="R54" s="1110">
        <v>0</v>
      </c>
      <c r="S54" s="1115">
        <v>0</v>
      </c>
      <c r="V54" s="1098"/>
      <c r="Y54" s="1098"/>
    </row>
    <row r="55" spans="1:25" x14ac:dyDescent="0.35">
      <c r="A55" s="1112" t="s">
        <v>520</v>
      </c>
      <c r="B55" s="1108">
        <v>0</v>
      </c>
      <c r="C55" s="1113">
        <v>0</v>
      </c>
      <c r="D55" s="1109">
        <v>299</v>
      </c>
      <c r="E55" s="1114">
        <v>299</v>
      </c>
      <c r="F55" s="1108">
        <v>0</v>
      </c>
      <c r="G55" s="1109">
        <v>0</v>
      </c>
      <c r="H55" s="1109">
        <v>0</v>
      </c>
      <c r="I55" s="1109">
        <v>0</v>
      </c>
      <c r="J55" s="1109">
        <v>0</v>
      </c>
      <c r="K55" s="1109">
        <v>0</v>
      </c>
      <c r="L55" s="1109">
        <v>0</v>
      </c>
      <c r="M55" s="1109">
        <v>0</v>
      </c>
      <c r="N55" s="1109">
        <v>0</v>
      </c>
      <c r="O55" s="1109">
        <v>0</v>
      </c>
      <c r="P55" s="1109">
        <v>0</v>
      </c>
      <c r="Q55" s="1109">
        <v>0</v>
      </c>
      <c r="R55" s="1110">
        <v>0</v>
      </c>
      <c r="S55" s="1115">
        <v>299</v>
      </c>
      <c r="V55" s="1098"/>
      <c r="Y55" s="1098"/>
    </row>
    <row r="56" spans="1:25" x14ac:dyDescent="0.35">
      <c r="A56" s="1112" t="s">
        <v>1153</v>
      </c>
      <c r="B56" s="1108">
        <v>0</v>
      </c>
      <c r="C56" s="1113">
        <v>0</v>
      </c>
      <c r="D56" s="1109">
        <v>0</v>
      </c>
      <c r="E56" s="1114">
        <v>0</v>
      </c>
      <c r="F56" s="1108">
        <v>0</v>
      </c>
      <c r="G56" s="1109">
        <v>0</v>
      </c>
      <c r="H56" s="1109">
        <v>0</v>
      </c>
      <c r="I56" s="1109">
        <v>0</v>
      </c>
      <c r="J56" s="1109">
        <v>0</v>
      </c>
      <c r="K56" s="1109">
        <v>0</v>
      </c>
      <c r="L56" s="1109">
        <v>0</v>
      </c>
      <c r="M56" s="1109">
        <v>0</v>
      </c>
      <c r="N56" s="1109">
        <v>0</v>
      </c>
      <c r="O56" s="1109">
        <v>0</v>
      </c>
      <c r="P56" s="1109">
        <v>0</v>
      </c>
      <c r="Q56" s="1109">
        <v>0</v>
      </c>
      <c r="R56" s="1110">
        <v>0</v>
      </c>
      <c r="S56" s="1115">
        <v>0</v>
      </c>
      <c r="V56" s="1098"/>
      <c r="Y56" s="1098"/>
    </row>
    <row r="57" spans="1:25" x14ac:dyDescent="0.35">
      <c r="A57" s="1112" t="s">
        <v>346</v>
      </c>
      <c r="B57" s="1108">
        <v>0</v>
      </c>
      <c r="C57" s="1113">
        <v>0</v>
      </c>
      <c r="D57" s="1109">
        <v>16</v>
      </c>
      <c r="E57" s="1114">
        <v>16</v>
      </c>
      <c r="F57" s="1108">
        <v>0</v>
      </c>
      <c r="G57" s="1109">
        <v>0</v>
      </c>
      <c r="H57" s="1109">
        <v>0</v>
      </c>
      <c r="I57" s="1109">
        <v>0</v>
      </c>
      <c r="J57" s="1109">
        <v>806</v>
      </c>
      <c r="K57" s="1109">
        <v>0</v>
      </c>
      <c r="L57" s="1109">
        <v>0</v>
      </c>
      <c r="M57" s="1109">
        <v>335</v>
      </c>
      <c r="N57" s="1109">
        <v>7</v>
      </c>
      <c r="O57" s="1109">
        <v>0</v>
      </c>
      <c r="P57" s="1109">
        <v>0</v>
      </c>
      <c r="Q57" s="1109">
        <v>2</v>
      </c>
      <c r="R57" s="1110">
        <v>1150</v>
      </c>
      <c r="S57" s="1115">
        <v>1166</v>
      </c>
      <c r="V57" s="1098"/>
      <c r="Y57" s="1098"/>
    </row>
    <row r="58" spans="1:25" x14ac:dyDescent="0.35">
      <c r="A58" s="1112" t="s">
        <v>347</v>
      </c>
      <c r="B58" s="1108">
        <v>0</v>
      </c>
      <c r="C58" s="1113">
        <v>0</v>
      </c>
      <c r="D58" s="1109">
        <v>286</v>
      </c>
      <c r="E58" s="1114">
        <v>286</v>
      </c>
      <c r="F58" s="1108">
        <v>0</v>
      </c>
      <c r="G58" s="1109">
        <v>24</v>
      </c>
      <c r="H58" s="1109">
        <v>369</v>
      </c>
      <c r="I58" s="1109">
        <v>0</v>
      </c>
      <c r="J58" s="1109">
        <v>71</v>
      </c>
      <c r="K58" s="1109">
        <v>124</v>
      </c>
      <c r="L58" s="1109">
        <v>79</v>
      </c>
      <c r="M58" s="1109">
        <v>51</v>
      </c>
      <c r="N58" s="1109">
        <v>0</v>
      </c>
      <c r="O58" s="1109">
        <v>1</v>
      </c>
      <c r="P58" s="1109">
        <v>0</v>
      </c>
      <c r="Q58" s="1109">
        <v>141</v>
      </c>
      <c r="R58" s="1110">
        <v>860</v>
      </c>
      <c r="S58" s="1115">
        <v>1146</v>
      </c>
      <c r="V58" s="1098"/>
      <c r="Y58" s="1098"/>
    </row>
    <row r="59" spans="1:25" x14ac:dyDescent="0.35">
      <c r="A59" s="1112" t="s">
        <v>1154</v>
      </c>
      <c r="B59" s="1108">
        <v>0</v>
      </c>
      <c r="C59" s="1113">
        <v>0</v>
      </c>
      <c r="D59" s="1109">
        <v>17</v>
      </c>
      <c r="E59" s="1114">
        <v>17</v>
      </c>
      <c r="F59" s="1108">
        <v>0</v>
      </c>
      <c r="G59" s="1109">
        <v>0</v>
      </c>
      <c r="H59" s="1109">
        <v>0</v>
      </c>
      <c r="I59" s="1109">
        <v>0</v>
      </c>
      <c r="J59" s="1109">
        <v>0</v>
      </c>
      <c r="K59" s="1109">
        <v>0</v>
      </c>
      <c r="L59" s="1109">
        <v>0</v>
      </c>
      <c r="M59" s="1109">
        <v>0</v>
      </c>
      <c r="N59" s="1109">
        <v>0</v>
      </c>
      <c r="O59" s="1109">
        <v>0</v>
      </c>
      <c r="P59" s="1109">
        <v>0</v>
      </c>
      <c r="Q59" s="1109">
        <v>0</v>
      </c>
      <c r="R59" s="1110">
        <v>0</v>
      </c>
      <c r="S59" s="1115">
        <v>17</v>
      </c>
      <c r="V59" s="1098"/>
      <c r="Y59" s="1098"/>
    </row>
    <row r="60" spans="1:25" x14ac:dyDescent="0.35">
      <c r="A60" s="1112" t="s">
        <v>1155</v>
      </c>
      <c r="B60" s="1108">
        <v>0</v>
      </c>
      <c r="C60" s="1113">
        <v>0</v>
      </c>
      <c r="D60" s="1109">
        <v>0</v>
      </c>
      <c r="E60" s="1114">
        <v>0</v>
      </c>
      <c r="F60" s="1108">
        <v>0</v>
      </c>
      <c r="G60" s="1109">
        <v>0</v>
      </c>
      <c r="H60" s="1109">
        <v>0</v>
      </c>
      <c r="I60" s="1109">
        <v>0</v>
      </c>
      <c r="J60" s="1109">
        <v>0</v>
      </c>
      <c r="K60" s="1109">
        <v>0</v>
      </c>
      <c r="L60" s="1109">
        <v>0</v>
      </c>
      <c r="M60" s="1109">
        <v>0</v>
      </c>
      <c r="N60" s="1109">
        <v>0</v>
      </c>
      <c r="O60" s="1109">
        <v>0</v>
      </c>
      <c r="P60" s="1109">
        <v>0</v>
      </c>
      <c r="Q60" s="1109">
        <v>0</v>
      </c>
      <c r="R60" s="1110">
        <v>0</v>
      </c>
      <c r="S60" s="1115">
        <v>0</v>
      </c>
      <c r="V60" s="1098"/>
      <c r="Y60" s="1098"/>
    </row>
    <row r="61" spans="1:25" x14ac:dyDescent="0.35">
      <c r="A61" s="1112" t="s">
        <v>348</v>
      </c>
      <c r="B61" s="1108">
        <v>0</v>
      </c>
      <c r="C61" s="1113">
        <v>0</v>
      </c>
      <c r="D61" s="1109">
        <v>139</v>
      </c>
      <c r="E61" s="1114">
        <v>139</v>
      </c>
      <c r="F61" s="1108">
        <v>0</v>
      </c>
      <c r="G61" s="1109">
        <v>13</v>
      </c>
      <c r="H61" s="1109">
        <v>0</v>
      </c>
      <c r="I61" s="1109">
        <v>0</v>
      </c>
      <c r="J61" s="1109">
        <v>61</v>
      </c>
      <c r="K61" s="1109">
        <v>0</v>
      </c>
      <c r="L61" s="1109">
        <v>0</v>
      </c>
      <c r="M61" s="1109">
        <v>90</v>
      </c>
      <c r="N61" s="1109">
        <v>2</v>
      </c>
      <c r="O61" s="1109">
        <v>10</v>
      </c>
      <c r="P61" s="1109">
        <v>6</v>
      </c>
      <c r="Q61" s="1109">
        <v>412.29999999999995</v>
      </c>
      <c r="R61" s="1110">
        <v>594.29999999999995</v>
      </c>
      <c r="S61" s="1115">
        <v>733.3</v>
      </c>
      <c r="V61" s="1098"/>
      <c r="Y61" s="1098"/>
    </row>
    <row r="62" spans="1:25" x14ac:dyDescent="0.35">
      <c r="A62" s="1112" t="s">
        <v>516</v>
      </c>
      <c r="B62" s="1108">
        <v>0</v>
      </c>
      <c r="C62" s="1113">
        <v>0</v>
      </c>
      <c r="D62" s="1109">
        <v>0</v>
      </c>
      <c r="E62" s="1114">
        <v>0</v>
      </c>
      <c r="F62" s="1108">
        <v>0</v>
      </c>
      <c r="G62" s="1109">
        <v>0</v>
      </c>
      <c r="H62" s="1109">
        <v>0</v>
      </c>
      <c r="I62" s="1109">
        <v>0</v>
      </c>
      <c r="J62" s="1109">
        <v>0</v>
      </c>
      <c r="K62" s="1109">
        <v>0</v>
      </c>
      <c r="L62" s="1109">
        <v>0</v>
      </c>
      <c r="M62" s="1109">
        <v>0</v>
      </c>
      <c r="N62" s="1109">
        <v>0</v>
      </c>
      <c r="O62" s="1109">
        <v>0</v>
      </c>
      <c r="P62" s="1109">
        <v>0</v>
      </c>
      <c r="Q62" s="1109">
        <v>0</v>
      </c>
      <c r="R62" s="1110">
        <v>0</v>
      </c>
      <c r="S62" s="1115">
        <v>0</v>
      </c>
      <c r="V62" s="1098"/>
      <c r="Y62" s="1098"/>
    </row>
    <row r="63" spans="1:25" x14ac:dyDescent="0.35">
      <c r="A63" s="1112" t="s">
        <v>1156</v>
      </c>
      <c r="B63" s="1108">
        <v>0</v>
      </c>
      <c r="C63" s="1113">
        <v>0</v>
      </c>
      <c r="D63" s="1109">
        <v>0</v>
      </c>
      <c r="E63" s="1114">
        <v>0</v>
      </c>
      <c r="F63" s="1108">
        <v>0</v>
      </c>
      <c r="G63" s="1109">
        <v>0</v>
      </c>
      <c r="H63" s="1109">
        <v>0</v>
      </c>
      <c r="I63" s="1109">
        <v>0</v>
      </c>
      <c r="J63" s="1109">
        <v>0</v>
      </c>
      <c r="K63" s="1109">
        <v>0</v>
      </c>
      <c r="L63" s="1109">
        <v>0</v>
      </c>
      <c r="M63" s="1109">
        <v>0</v>
      </c>
      <c r="N63" s="1109">
        <v>6</v>
      </c>
      <c r="O63" s="1109">
        <v>0</v>
      </c>
      <c r="P63" s="1109">
        <v>0</v>
      </c>
      <c r="Q63" s="1109">
        <v>0</v>
      </c>
      <c r="R63" s="1110">
        <v>6</v>
      </c>
      <c r="S63" s="1115">
        <v>6</v>
      </c>
      <c r="V63" s="1098"/>
      <c r="Y63" s="1098"/>
    </row>
    <row r="64" spans="1:25" x14ac:dyDescent="0.35">
      <c r="A64" s="1112" t="s">
        <v>1157</v>
      </c>
      <c r="B64" s="1108">
        <v>0</v>
      </c>
      <c r="C64" s="1113">
        <v>0</v>
      </c>
      <c r="D64" s="1109">
        <v>0</v>
      </c>
      <c r="E64" s="1114">
        <v>0</v>
      </c>
      <c r="F64" s="1108">
        <v>0</v>
      </c>
      <c r="G64" s="1109">
        <v>0</v>
      </c>
      <c r="H64" s="1109">
        <v>0</v>
      </c>
      <c r="I64" s="1109">
        <v>0</v>
      </c>
      <c r="J64" s="1109">
        <v>0</v>
      </c>
      <c r="K64" s="1109">
        <v>33</v>
      </c>
      <c r="L64" s="1109">
        <v>0</v>
      </c>
      <c r="M64" s="1109">
        <v>0</v>
      </c>
      <c r="N64" s="1109">
        <v>0</v>
      </c>
      <c r="O64" s="1109">
        <v>0</v>
      </c>
      <c r="P64" s="1109">
        <v>0</v>
      </c>
      <c r="Q64" s="1109">
        <v>0</v>
      </c>
      <c r="R64" s="1110">
        <v>33</v>
      </c>
      <c r="S64" s="1115">
        <v>33</v>
      </c>
      <c r="V64" s="1098"/>
      <c r="Y64" s="1098"/>
    </row>
    <row r="65" spans="1:25" x14ac:dyDescent="0.35">
      <c r="A65" s="1112" t="s">
        <v>1158</v>
      </c>
      <c r="B65" s="1108">
        <v>0</v>
      </c>
      <c r="C65" s="1113">
        <v>0</v>
      </c>
      <c r="D65" s="1109">
        <v>0</v>
      </c>
      <c r="E65" s="1114">
        <v>0</v>
      </c>
      <c r="F65" s="1108">
        <v>0</v>
      </c>
      <c r="G65" s="1109">
        <v>0</v>
      </c>
      <c r="H65" s="1109">
        <v>0</v>
      </c>
      <c r="I65" s="1109">
        <v>0</v>
      </c>
      <c r="J65" s="1109">
        <v>0</v>
      </c>
      <c r="K65" s="1109">
        <v>0</v>
      </c>
      <c r="L65" s="1109">
        <v>0</v>
      </c>
      <c r="M65" s="1109">
        <v>0</v>
      </c>
      <c r="N65" s="1109">
        <v>0</v>
      </c>
      <c r="O65" s="1109">
        <v>0</v>
      </c>
      <c r="P65" s="1109">
        <v>0</v>
      </c>
      <c r="Q65" s="1109">
        <v>0</v>
      </c>
      <c r="R65" s="1110">
        <v>0</v>
      </c>
      <c r="S65" s="1115">
        <v>0</v>
      </c>
      <c r="V65" s="1098"/>
      <c r="Y65" s="1098"/>
    </row>
    <row r="66" spans="1:25" x14ac:dyDescent="0.35">
      <c r="A66" s="1112" t="s">
        <v>1159</v>
      </c>
      <c r="B66" s="1108">
        <v>0</v>
      </c>
      <c r="C66" s="1113">
        <v>0</v>
      </c>
      <c r="D66" s="1109">
        <v>0</v>
      </c>
      <c r="E66" s="1114">
        <v>0</v>
      </c>
      <c r="F66" s="1108">
        <v>0</v>
      </c>
      <c r="G66" s="1109">
        <v>0</v>
      </c>
      <c r="H66" s="1109">
        <v>0</v>
      </c>
      <c r="I66" s="1109">
        <v>0</v>
      </c>
      <c r="J66" s="1109">
        <v>0</v>
      </c>
      <c r="K66" s="1109">
        <v>0</v>
      </c>
      <c r="L66" s="1109">
        <v>0</v>
      </c>
      <c r="M66" s="1109">
        <v>0</v>
      </c>
      <c r="N66" s="1109">
        <v>0</v>
      </c>
      <c r="O66" s="1109">
        <v>0</v>
      </c>
      <c r="P66" s="1109">
        <v>0</v>
      </c>
      <c r="Q66" s="1109">
        <v>0</v>
      </c>
      <c r="R66" s="1110">
        <v>0</v>
      </c>
      <c r="S66" s="1115">
        <v>0</v>
      </c>
      <c r="V66" s="1098"/>
      <c r="Y66" s="1098"/>
    </row>
    <row r="67" spans="1:25" x14ac:dyDescent="0.35">
      <c r="A67" s="1112" t="s">
        <v>1160</v>
      </c>
      <c r="B67" s="1108">
        <v>0</v>
      </c>
      <c r="C67" s="1113">
        <v>0</v>
      </c>
      <c r="D67" s="1109">
        <v>0</v>
      </c>
      <c r="E67" s="1114">
        <v>0</v>
      </c>
      <c r="F67" s="1108">
        <v>0</v>
      </c>
      <c r="G67" s="1109">
        <v>0</v>
      </c>
      <c r="H67" s="1109">
        <v>0</v>
      </c>
      <c r="I67" s="1109">
        <v>0</v>
      </c>
      <c r="J67" s="1109">
        <v>0</v>
      </c>
      <c r="K67" s="1109">
        <v>0</v>
      </c>
      <c r="L67" s="1109">
        <v>0</v>
      </c>
      <c r="M67" s="1109">
        <v>0</v>
      </c>
      <c r="N67" s="1109">
        <v>0</v>
      </c>
      <c r="O67" s="1109">
        <v>0</v>
      </c>
      <c r="P67" s="1109">
        <v>0</v>
      </c>
      <c r="Q67" s="1109">
        <v>0</v>
      </c>
      <c r="R67" s="1110">
        <v>0</v>
      </c>
      <c r="S67" s="1115">
        <v>0</v>
      </c>
      <c r="V67" s="1098"/>
      <c r="Y67" s="1098"/>
    </row>
    <row r="68" spans="1:25" x14ac:dyDescent="0.35">
      <c r="A68" s="1112" t="s">
        <v>1161</v>
      </c>
      <c r="B68" s="1108">
        <v>0</v>
      </c>
      <c r="C68" s="1113">
        <v>0</v>
      </c>
      <c r="D68" s="1109">
        <v>0</v>
      </c>
      <c r="E68" s="1114">
        <v>0</v>
      </c>
      <c r="F68" s="1108">
        <v>0</v>
      </c>
      <c r="G68" s="1109">
        <v>0</v>
      </c>
      <c r="H68" s="1109">
        <v>0</v>
      </c>
      <c r="I68" s="1109">
        <v>0</v>
      </c>
      <c r="J68" s="1109">
        <v>0</v>
      </c>
      <c r="K68" s="1109">
        <v>0</v>
      </c>
      <c r="L68" s="1109">
        <v>0</v>
      </c>
      <c r="M68" s="1109">
        <v>0</v>
      </c>
      <c r="N68" s="1109">
        <v>0</v>
      </c>
      <c r="O68" s="1109">
        <v>0</v>
      </c>
      <c r="P68" s="1109">
        <v>0</v>
      </c>
      <c r="Q68" s="1109">
        <v>0</v>
      </c>
      <c r="R68" s="1110">
        <v>0</v>
      </c>
      <c r="S68" s="1115">
        <v>0</v>
      </c>
      <c r="V68" s="1098"/>
      <c r="Y68" s="1098"/>
    </row>
    <row r="69" spans="1:25" x14ac:dyDescent="0.35">
      <c r="A69" s="1112" t="s">
        <v>1162</v>
      </c>
      <c r="B69" s="1108">
        <v>0</v>
      </c>
      <c r="C69" s="1113">
        <v>0</v>
      </c>
      <c r="D69" s="1109">
        <v>0</v>
      </c>
      <c r="E69" s="1114">
        <v>0</v>
      </c>
      <c r="F69" s="1108">
        <v>0</v>
      </c>
      <c r="G69" s="1109">
        <v>0</v>
      </c>
      <c r="H69" s="1109">
        <v>0</v>
      </c>
      <c r="I69" s="1109">
        <v>0</v>
      </c>
      <c r="J69" s="1109">
        <v>0</v>
      </c>
      <c r="K69" s="1109">
        <v>0</v>
      </c>
      <c r="L69" s="1109">
        <v>0</v>
      </c>
      <c r="M69" s="1109">
        <v>0</v>
      </c>
      <c r="N69" s="1109">
        <v>0</v>
      </c>
      <c r="O69" s="1109">
        <v>0</v>
      </c>
      <c r="P69" s="1109">
        <v>0</v>
      </c>
      <c r="Q69" s="1109">
        <v>0</v>
      </c>
      <c r="R69" s="1110">
        <v>0</v>
      </c>
      <c r="S69" s="1115">
        <v>0</v>
      </c>
      <c r="V69" s="1098"/>
      <c r="Y69" s="1098"/>
    </row>
    <row r="70" spans="1:25" x14ac:dyDescent="0.35">
      <c r="A70" s="1112" t="s">
        <v>1163</v>
      </c>
      <c r="B70" s="1108">
        <v>0</v>
      </c>
      <c r="C70" s="1113">
        <v>0</v>
      </c>
      <c r="D70" s="1109">
        <v>0</v>
      </c>
      <c r="E70" s="1114">
        <v>0</v>
      </c>
      <c r="F70" s="1108">
        <v>0</v>
      </c>
      <c r="G70" s="1109">
        <v>0</v>
      </c>
      <c r="H70" s="1109">
        <v>0</v>
      </c>
      <c r="I70" s="1109">
        <v>0</v>
      </c>
      <c r="J70" s="1109">
        <v>0</v>
      </c>
      <c r="K70" s="1109">
        <v>0</v>
      </c>
      <c r="L70" s="1109">
        <v>0</v>
      </c>
      <c r="M70" s="1109">
        <v>0</v>
      </c>
      <c r="N70" s="1109">
        <v>0</v>
      </c>
      <c r="O70" s="1109">
        <v>0</v>
      </c>
      <c r="P70" s="1109">
        <v>0</v>
      </c>
      <c r="Q70" s="1109">
        <v>0</v>
      </c>
      <c r="R70" s="1110">
        <v>0</v>
      </c>
      <c r="S70" s="1115">
        <v>0</v>
      </c>
      <c r="V70" s="1098"/>
      <c r="Y70" s="1098"/>
    </row>
    <row r="71" spans="1:25" x14ac:dyDescent="0.35">
      <c r="A71" s="1112" t="s">
        <v>526</v>
      </c>
      <c r="B71" s="1108">
        <v>0</v>
      </c>
      <c r="C71" s="1113">
        <v>0</v>
      </c>
      <c r="D71" s="1109">
        <v>0</v>
      </c>
      <c r="E71" s="1114">
        <v>0</v>
      </c>
      <c r="F71" s="1108">
        <v>0</v>
      </c>
      <c r="G71" s="1109">
        <v>0</v>
      </c>
      <c r="H71" s="1109">
        <v>0</v>
      </c>
      <c r="I71" s="1109">
        <v>0</v>
      </c>
      <c r="J71" s="1109">
        <v>0</v>
      </c>
      <c r="K71" s="1109">
        <v>843</v>
      </c>
      <c r="L71" s="1109">
        <v>0</v>
      </c>
      <c r="M71" s="1109">
        <v>0</v>
      </c>
      <c r="N71" s="1109">
        <v>0</v>
      </c>
      <c r="O71" s="1109">
        <v>0</v>
      </c>
      <c r="P71" s="1109">
        <v>0</v>
      </c>
      <c r="Q71" s="1109">
        <v>0</v>
      </c>
      <c r="R71" s="1110">
        <v>843</v>
      </c>
      <c r="S71" s="1115">
        <v>843</v>
      </c>
      <c r="V71" s="1098"/>
      <c r="Y71" s="1098"/>
    </row>
    <row r="72" spans="1:25" x14ac:dyDescent="0.35">
      <c r="A72" s="1112" t="s">
        <v>530</v>
      </c>
      <c r="B72" s="1108">
        <v>0</v>
      </c>
      <c r="C72" s="1113">
        <v>0</v>
      </c>
      <c r="D72" s="1109">
        <v>0</v>
      </c>
      <c r="E72" s="1114">
        <v>0</v>
      </c>
      <c r="F72" s="1108">
        <v>0</v>
      </c>
      <c r="G72" s="1109">
        <v>0</v>
      </c>
      <c r="H72" s="1109">
        <v>0</v>
      </c>
      <c r="I72" s="1109">
        <v>0</v>
      </c>
      <c r="J72" s="1109">
        <v>0</v>
      </c>
      <c r="K72" s="1109">
        <v>0</v>
      </c>
      <c r="L72" s="1109">
        <v>0</v>
      </c>
      <c r="M72" s="1109">
        <v>0</v>
      </c>
      <c r="N72" s="1109">
        <v>0</v>
      </c>
      <c r="O72" s="1109">
        <v>0</v>
      </c>
      <c r="P72" s="1109">
        <v>0</v>
      </c>
      <c r="Q72" s="1109">
        <v>0</v>
      </c>
      <c r="R72" s="1110">
        <v>0</v>
      </c>
      <c r="S72" s="1115">
        <v>0</v>
      </c>
      <c r="V72" s="1098"/>
      <c r="Y72" s="1098"/>
    </row>
    <row r="73" spans="1:25" x14ac:dyDescent="0.35">
      <c r="A73" s="1112" t="s">
        <v>1164</v>
      </c>
      <c r="B73" s="1108">
        <v>0</v>
      </c>
      <c r="C73" s="1113">
        <v>0</v>
      </c>
      <c r="D73" s="1109">
        <v>0</v>
      </c>
      <c r="E73" s="1114">
        <v>0</v>
      </c>
      <c r="F73" s="1108">
        <v>0</v>
      </c>
      <c r="G73" s="1109">
        <v>0</v>
      </c>
      <c r="H73" s="1109">
        <v>0</v>
      </c>
      <c r="I73" s="1109">
        <v>0</v>
      </c>
      <c r="J73" s="1109">
        <v>0</v>
      </c>
      <c r="K73" s="1109">
        <v>0</v>
      </c>
      <c r="L73" s="1109">
        <v>0</v>
      </c>
      <c r="M73" s="1109">
        <v>0</v>
      </c>
      <c r="N73" s="1109">
        <v>0</v>
      </c>
      <c r="O73" s="1109">
        <v>0</v>
      </c>
      <c r="P73" s="1109">
        <v>0</v>
      </c>
      <c r="Q73" s="1109">
        <v>0</v>
      </c>
      <c r="R73" s="1110">
        <v>0</v>
      </c>
      <c r="S73" s="1115">
        <v>0</v>
      </c>
      <c r="V73" s="1098"/>
      <c r="Y73" s="1098"/>
    </row>
    <row r="74" spans="1:25" x14ac:dyDescent="0.35">
      <c r="A74" s="1112" t="s">
        <v>1165</v>
      </c>
      <c r="B74" s="1108">
        <v>0</v>
      </c>
      <c r="C74" s="1113">
        <v>0</v>
      </c>
      <c r="D74" s="1109">
        <v>0</v>
      </c>
      <c r="E74" s="1114">
        <v>0</v>
      </c>
      <c r="F74" s="1108">
        <v>0</v>
      </c>
      <c r="G74" s="1109">
        <v>0</v>
      </c>
      <c r="H74" s="1109">
        <v>0</v>
      </c>
      <c r="I74" s="1109">
        <v>0</v>
      </c>
      <c r="J74" s="1109">
        <v>0</v>
      </c>
      <c r="K74" s="1109">
        <v>0</v>
      </c>
      <c r="L74" s="1109">
        <v>0</v>
      </c>
      <c r="M74" s="1109">
        <v>0</v>
      </c>
      <c r="N74" s="1109">
        <v>0</v>
      </c>
      <c r="O74" s="1109">
        <v>0</v>
      </c>
      <c r="P74" s="1109">
        <v>0</v>
      </c>
      <c r="Q74" s="1109">
        <v>0</v>
      </c>
      <c r="R74" s="1110">
        <v>0</v>
      </c>
      <c r="S74" s="1115">
        <v>0</v>
      </c>
      <c r="V74" s="1098"/>
      <c r="Y74" s="1098"/>
    </row>
    <row r="75" spans="1:25" x14ac:dyDescent="0.35">
      <c r="A75" s="1112" t="s">
        <v>1166</v>
      </c>
      <c r="B75" s="1108">
        <v>0</v>
      </c>
      <c r="C75" s="1113">
        <v>0</v>
      </c>
      <c r="D75" s="1109">
        <v>404</v>
      </c>
      <c r="E75" s="1114">
        <v>404</v>
      </c>
      <c r="F75" s="1108">
        <v>0</v>
      </c>
      <c r="G75" s="1109">
        <v>79</v>
      </c>
      <c r="H75" s="1109">
        <v>0</v>
      </c>
      <c r="I75" s="1109">
        <v>0</v>
      </c>
      <c r="J75" s="1109">
        <v>140</v>
      </c>
      <c r="K75" s="1109">
        <v>143</v>
      </c>
      <c r="L75" s="1109">
        <v>5</v>
      </c>
      <c r="M75" s="1109">
        <v>1</v>
      </c>
      <c r="N75" s="1109">
        <v>13</v>
      </c>
      <c r="O75" s="1109">
        <v>6</v>
      </c>
      <c r="P75" s="1109">
        <v>49</v>
      </c>
      <c r="Q75" s="1109">
        <v>2</v>
      </c>
      <c r="R75" s="1110">
        <v>438</v>
      </c>
      <c r="S75" s="1115">
        <v>842</v>
      </c>
      <c r="V75" s="1098"/>
      <c r="Y75" s="1098"/>
    </row>
    <row r="76" spans="1:25" x14ac:dyDescent="0.35">
      <c r="A76" s="1112" t="s">
        <v>1167</v>
      </c>
      <c r="B76" s="1108">
        <v>0</v>
      </c>
      <c r="C76" s="1113">
        <v>0</v>
      </c>
      <c r="D76" s="1109">
        <v>0</v>
      </c>
      <c r="E76" s="1114">
        <v>0</v>
      </c>
      <c r="F76" s="1108">
        <v>0</v>
      </c>
      <c r="G76" s="1109">
        <v>0</v>
      </c>
      <c r="H76" s="1109">
        <v>0</v>
      </c>
      <c r="I76" s="1109">
        <v>0</v>
      </c>
      <c r="J76" s="1109">
        <v>0</v>
      </c>
      <c r="K76" s="1109">
        <v>0</v>
      </c>
      <c r="L76" s="1109">
        <v>0</v>
      </c>
      <c r="M76" s="1109">
        <v>0</v>
      </c>
      <c r="N76" s="1109">
        <v>0</v>
      </c>
      <c r="O76" s="1109">
        <v>1</v>
      </c>
      <c r="P76" s="1109">
        <v>0</v>
      </c>
      <c r="Q76" s="1109">
        <v>13</v>
      </c>
      <c r="R76" s="1110">
        <v>14</v>
      </c>
      <c r="S76" s="1115">
        <v>14</v>
      </c>
      <c r="V76" s="1098"/>
      <c r="Y76" s="1098"/>
    </row>
    <row r="77" spans="1:25" x14ac:dyDescent="0.35">
      <c r="A77" s="1112" t="s">
        <v>524</v>
      </c>
      <c r="B77" s="1108">
        <v>0</v>
      </c>
      <c r="C77" s="1113">
        <v>0</v>
      </c>
      <c r="D77" s="1109">
        <v>23</v>
      </c>
      <c r="E77" s="1114">
        <v>23</v>
      </c>
      <c r="F77" s="1108">
        <v>0</v>
      </c>
      <c r="G77" s="1109">
        <v>0</v>
      </c>
      <c r="H77" s="1109">
        <v>0</v>
      </c>
      <c r="I77" s="1109">
        <v>0</v>
      </c>
      <c r="J77" s="1109">
        <v>4</v>
      </c>
      <c r="K77" s="1109">
        <v>30</v>
      </c>
      <c r="L77" s="1109">
        <v>0</v>
      </c>
      <c r="M77" s="1109">
        <v>0</v>
      </c>
      <c r="N77" s="1109">
        <v>0</v>
      </c>
      <c r="O77" s="1109">
        <v>0</v>
      </c>
      <c r="P77" s="1109">
        <v>0</v>
      </c>
      <c r="Q77" s="1109">
        <v>7</v>
      </c>
      <c r="R77" s="1110">
        <v>41</v>
      </c>
      <c r="S77" s="1115">
        <v>64</v>
      </c>
      <c r="V77" s="1098"/>
      <c r="Y77" s="1098"/>
    </row>
    <row r="78" spans="1:25" x14ac:dyDescent="0.35">
      <c r="A78" s="1112" t="s">
        <v>1168</v>
      </c>
      <c r="B78" s="1108">
        <v>0</v>
      </c>
      <c r="C78" s="1113">
        <v>0</v>
      </c>
      <c r="D78" s="1109">
        <v>0</v>
      </c>
      <c r="E78" s="1114">
        <v>0</v>
      </c>
      <c r="F78" s="1108">
        <v>0</v>
      </c>
      <c r="G78" s="1109">
        <v>0</v>
      </c>
      <c r="H78" s="1109">
        <v>0</v>
      </c>
      <c r="I78" s="1109">
        <v>0</v>
      </c>
      <c r="J78" s="1109">
        <v>0</v>
      </c>
      <c r="K78" s="1109">
        <v>0</v>
      </c>
      <c r="L78" s="1109">
        <v>0</v>
      </c>
      <c r="M78" s="1109">
        <v>0</v>
      </c>
      <c r="N78" s="1109">
        <v>0</v>
      </c>
      <c r="O78" s="1109">
        <v>0</v>
      </c>
      <c r="P78" s="1109">
        <v>0</v>
      </c>
      <c r="Q78" s="1109">
        <v>0</v>
      </c>
      <c r="R78" s="1110">
        <v>0</v>
      </c>
      <c r="S78" s="1115">
        <v>0</v>
      </c>
      <c r="V78" s="1098"/>
      <c r="Y78" s="1098"/>
    </row>
    <row r="79" spans="1:25" x14ac:dyDescent="0.35">
      <c r="A79" s="1112" t="s">
        <v>1169</v>
      </c>
      <c r="B79" s="1108">
        <v>0</v>
      </c>
      <c r="C79" s="1113">
        <v>0</v>
      </c>
      <c r="D79" s="1109">
        <v>0</v>
      </c>
      <c r="E79" s="1114">
        <v>0</v>
      </c>
      <c r="F79" s="1108">
        <v>0</v>
      </c>
      <c r="G79" s="1109">
        <v>0</v>
      </c>
      <c r="H79" s="1109">
        <v>0</v>
      </c>
      <c r="I79" s="1109">
        <v>0</v>
      </c>
      <c r="J79" s="1109">
        <v>0</v>
      </c>
      <c r="K79" s="1109">
        <v>0</v>
      </c>
      <c r="L79" s="1109">
        <v>0</v>
      </c>
      <c r="M79" s="1109">
        <v>0</v>
      </c>
      <c r="N79" s="1109">
        <v>0</v>
      </c>
      <c r="O79" s="1109">
        <v>0</v>
      </c>
      <c r="P79" s="1109">
        <v>0</v>
      </c>
      <c r="Q79" s="1109">
        <v>1</v>
      </c>
      <c r="R79" s="1110">
        <v>1</v>
      </c>
      <c r="S79" s="1115">
        <v>1</v>
      </c>
      <c r="V79" s="1098"/>
      <c r="Y79" s="1098"/>
    </row>
    <row r="80" spans="1:25" x14ac:dyDescent="0.35">
      <c r="A80" s="1112" t="s">
        <v>1170</v>
      </c>
      <c r="B80" s="1108">
        <v>0</v>
      </c>
      <c r="C80" s="1113">
        <v>0</v>
      </c>
      <c r="D80" s="1109">
        <v>0</v>
      </c>
      <c r="E80" s="1114">
        <v>0</v>
      </c>
      <c r="F80" s="1108">
        <v>0</v>
      </c>
      <c r="G80" s="1109">
        <v>0</v>
      </c>
      <c r="H80" s="1109">
        <v>0</v>
      </c>
      <c r="I80" s="1109">
        <v>0</v>
      </c>
      <c r="J80" s="1109">
        <v>0</v>
      </c>
      <c r="K80" s="1109">
        <v>0</v>
      </c>
      <c r="L80" s="1109">
        <v>0</v>
      </c>
      <c r="M80" s="1109">
        <v>0</v>
      </c>
      <c r="N80" s="1109">
        <v>0</v>
      </c>
      <c r="O80" s="1109">
        <v>0</v>
      </c>
      <c r="P80" s="1109">
        <v>0</v>
      </c>
      <c r="Q80" s="1109">
        <v>0</v>
      </c>
      <c r="R80" s="1110">
        <v>0</v>
      </c>
      <c r="S80" s="1115">
        <v>0</v>
      </c>
      <c r="V80" s="1098"/>
      <c r="Y80" s="1098"/>
    </row>
    <row r="81" spans="1:25" x14ac:dyDescent="0.35">
      <c r="A81" s="1112" t="s">
        <v>1171</v>
      </c>
      <c r="B81" s="1108">
        <v>0</v>
      </c>
      <c r="C81" s="1113">
        <v>0</v>
      </c>
      <c r="D81" s="1109">
        <v>0</v>
      </c>
      <c r="E81" s="1114">
        <v>0</v>
      </c>
      <c r="F81" s="1108">
        <v>0</v>
      </c>
      <c r="G81" s="1109">
        <v>0</v>
      </c>
      <c r="H81" s="1109">
        <v>0</v>
      </c>
      <c r="I81" s="1109">
        <v>0</v>
      </c>
      <c r="J81" s="1109">
        <v>0</v>
      </c>
      <c r="K81" s="1109">
        <v>0</v>
      </c>
      <c r="L81" s="1109">
        <v>0</v>
      </c>
      <c r="M81" s="1109">
        <v>0</v>
      </c>
      <c r="N81" s="1109">
        <v>0</v>
      </c>
      <c r="O81" s="1109">
        <v>0</v>
      </c>
      <c r="P81" s="1109">
        <v>0</v>
      </c>
      <c r="Q81" s="1109">
        <v>0</v>
      </c>
      <c r="R81" s="1110">
        <v>0</v>
      </c>
      <c r="S81" s="1115">
        <v>0</v>
      </c>
      <c r="V81" s="1098"/>
      <c r="Y81" s="1098"/>
    </row>
    <row r="82" spans="1:25" x14ac:dyDescent="0.35">
      <c r="A82" s="1112" t="s">
        <v>1172</v>
      </c>
      <c r="B82" s="1108">
        <v>0</v>
      </c>
      <c r="C82" s="1113">
        <v>0</v>
      </c>
      <c r="D82" s="1109">
        <v>0</v>
      </c>
      <c r="E82" s="1114">
        <v>0</v>
      </c>
      <c r="F82" s="1108">
        <v>0</v>
      </c>
      <c r="G82" s="1109">
        <v>0</v>
      </c>
      <c r="H82" s="1109">
        <v>0</v>
      </c>
      <c r="I82" s="1109">
        <v>0</v>
      </c>
      <c r="J82" s="1109">
        <v>0</v>
      </c>
      <c r="K82" s="1109">
        <v>0</v>
      </c>
      <c r="L82" s="1109">
        <v>0</v>
      </c>
      <c r="M82" s="1109">
        <v>0</v>
      </c>
      <c r="N82" s="1109">
        <v>0</v>
      </c>
      <c r="O82" s="1109">
        <v>0</v>
      </c>
      <c r="P82" s="1109">
        <v>0</v>
      </c>
      <c r="Q82" s="1109">
        <v>0</v>
      </c>
      <c r="R82" s="1110">
        <v>0</v>
      </c>
      <c r="S82" s="1115">
        <v>0</v>
      </c>
      <c r="V82" s="1098"/>
      <c r="Y82" s="1098"/>
    </row>
    <row r="83" spans="1:25" x14ac:dyDescent="0.35">
      <c r="A83" s="1112" t="s">
        <v>1173</v>
      </c>
      <c r="B83" s="1108">
        <v>0</v>
      </c>
      <c r="C83" s="1113">
        <v>0</v>
      </c>
      <c r="D83" s="1109">
        <v>73</v>
      </c>
      <c r="E83" s="1114">
        <v>73</v>
      </c>
      <c r="F83" s="1108">
        <v>0</v>
      </c>
      <c r="G83" s="1109">
        <v>15</v>
      </c>
      <c r="H83" s="1109">
        <v>0</v>
      </c>
      <c r="I83" s="1109">
        <v>0</v>
      </c>
      <c r="J83" s="1109">
        <v>0</v>
      </c>
      <c r="K83" s="1109">
        <v>257</v>
      </c>
      <c r="L83" s="1109">
        <v>0</v>
      </c>
      <c r="M83" s="1109">
        <v>0</v>
      </c>
      <c r="N83" s="1109">
        <v>0</v>
      </c>
      <c r="O83" s="1109">
        <v>0</v>
      </c>
      <c r="P83" s="1109">
        <v>0</v>
      </c>
      <c r="Q83" s="1109">
        <v>0</v>
      </c>
      <c r="R83" s="1110">
        <v>272</v>
      </c>
      <c r="S83" s="1115">
        <v>345</v>
      </c>
      <c r="V83" s="1098"/>
      <c r="Y83" s="1098"/>
    </row>
    <row r="84" spans="1:25" x14ac:dyDescent="0.35">
      <c r="A84" s="1112" t="s">
        <v>1174</v>
      </c>
      <c r="B84" s="1108">
        <v>0</v>
      </c>
      <c r="C84" s="1113">
        <v>0</v>
      </c>
      <c r="D84" s="1109">
        <v>0</v>
      </c>
      <c r="E84" s="1114">
        <v>0</v>
      </c>
      <c r="F84" s="1108">
        <v>0</v>
      </c>
      <c r="G84" s="1109">
        <v>0</v>
      </c>
      <c r="H84" s="1109">
        <v>0</v>
      </c>
      <c r="I84" s="1109">
        <v>0</v>
      </c>
      <c r="J84" s="1109">
        <v>0</v>
      </c>
      <c r="K84" s="1109">
        <v>0</v>
      </c>
      <c r="L84" s="1109">
        <v>0</v>
      </c>
      <c r="M84" s="1109">
        <v>0</v>
      </c>
      <c r="N84" s="1109">
        <v>0</v>
      </c>
      <c r="O84" s="1109">
        <v>0</v>
      </c>
      <c r="P84" s="1109">
        <v>0</v>
      </c>
      <c r="Q84" s="1109">
        <v>0</v>
      </c>
      <c r="R84" s="1110">
        <v>0</v>
      </c>
      <c r="S84" s="1115">
        <v>0</v>
      </c>
      <c r="V84" s="1098"/>
      <c r="Y84" s="1098"/>
    </row>
    <row r="85" spans="1:25" x14ac:dyDescent="0.35">
      <c r="A85" s="1112" t="s">
        <v>1175</v>
      </c>
      <c r="B85" s="1108">
        <v>0</v>
      </c>
      <c r="C85" s="1113">
        <v>0</v>
      </c>
      <c r="D85" s="1109">
        <v>15</v>
      </c>
      <c r="E85" s="1114">
        <v>15</v>
      </c>
      <c r="F85" s="1108">
        <v>0</v>
      </c>
      <c r="G85" s="1109">
        <v>0</v>
      </c>
      <c r="H85" s="1109">
        <v>0</v>
      </c>
      <c r="I85" s="1109">
        <v>0</v>
      </c>
      <c r="J85" s="1109">
        <v>0</v>
      </c>
      <c r="K85" s="1109">
        <v>777</v>
      </c>
      <c r="L85" s="1109">
        <v>0</v>
      </c>
      <c r="M85" s="1109">
        <v>0</v>
      </c>
      <c r="N85" s="1109">
        <v>0</v>
      </c>
      <c r="O85" s="1109">
        <v>0</v>
      </c>
      <c r="P85" s="1109">
        <v>0</v>
      </c>
      <c r="Q85" s="1109">
        <v>0</v>
      </c>
      <c r="R85" s="1110">
        <v>777</v>
      </c>
      <c r="S85" s="1115">
        <v>792</v>
      </c>
      <c r="V85" s="1098"/>
      <c r="Y85" s="1098"/>
    </row>
    <row r="86" spans="1:25" x14ac:dyDescent="0.35">
      <c r="A86" s="1112" t="s">
        <v>1176</v>
      </c>
      <c r="B86" s="1108">
        <v>0</v>
      </c>
      <c r="C86" s="1113">
        <v>0</v>
      </c>
      <c r="D86" s="1109">
        <v>0</v>
      </c>
      <c r="E86" s="1114">
        <v>0</v>
      </c>
      <c r="F86" s="1108">
        <v>0</v>
      </c>
      <c r="G86" s="1109">
        <v>0</v>
      </c>
      <c r="H86" s="1109">
        <v>0</v>
      </c>
      <c r="I86" s="1109">
        <v>0</v>
      </c>
      <c r="J86" s="1109">
        <v>0</v>
      </c>
      <c r="K86" s="1109">
        <v>0</v>
      </c>
      <c r="L86" s="1109">
        <v>0</v>
      </c>
      <c r="M86" s="1109">
        <v>0</v>
      </c>
      <c r="N86" s="1109">
        <v>0</v>
      </c>
      <c r="O86" s="1109">
        <v>0</v>
      </c>
      <c r="P86" s="1109">
        <v>0</v>
      </c>
      <c r="Q86" s="1109">
        <v>0</v>
      </c>
      <c r="R86" s="1110">
        <v>0</v>
      </c>
      <c r="S86" s="1115">
        <v>0</v>
      </c>
      <c r="V86" s="1098"/>
      <c r="Y86" s="1098"/>
    </row>
    <row r="87" spans="1:25" x14ac:dyDescent="0.35">
      <c r="A87" s="1112" t="s">
        <v>1177</v>
      </c>
      <c r="B87" s="1108">
        <v>0</v>
      </c>
      <c r="C87" s="1113">
        <v>0</v>
      </c>
      <c r="D87" s="1109">
        <v>0</v>
      </c>
      <c r="E87" s="1114">
        <v>0</v>
      </c>
      <c r="F87" s="1108">
        <v>0</v>
      </c>
      <c r="G87" s="1109">
        <v>0</v>
      </c>
      <c r="H87" s="1109">
        <v>0</v>
      </c>
      <c r="I87" s="1109">
        <v>0</v>
      </c>
      <c r="J87" s="1109">
        <v>0</v>
      </c>
      <c r="K87" s="1109">
        <v>0</v>
      </c>
      <c r="L87" s="1109">
        <v>0</v>
      </c>
      <c r="M87" s="1109">
        <v>0</v>
      </c>
      <c r="N87" s="1109">
        <v>0</v>
      </c>
      <c r="O87" s="1109">
        <v>0</v>
      </c>
      <c r="P87" s="1109">
        <v>0</v>
      </c>
      <c r="Q87" s="1109">
        <v>0</v>
      </c>
      <c r="R87" s="1110">
        <v>0</v>
      </c>
      <c r="S87" s="1115">
        <v>0</v>
      </c>
      <c r="V87" s="1098"/>
      <c r="Y87" s="1098"/>
    </row>
    <row r="88" spans="1:25" x14ac:dyDescent="0.35">
      <c r="A88" s="1112" t="s">
        <v>363</v>
      </c>
      <c r="B88" s="1108">
        <v>0</v>
      </c>
      <c r="C88" s="1113">
        <v>0</v>
      </c>
      <c r="D88" s="1109">
        <v>101</v>
      </c>
      <c r="E88" s="1114">
        <v>101</v>
      </c>
      <c r="F88" s="1108">
        <v>0</v>
      </c>
      <c r="G88" s="1109">
        <v>0</v>
      </c>
      <c r="H88" s="1109">
        <v>0</v>
      </c>
      <c r="I88" s="1109">
        <v>0</v>
      </c>
      <c r="J88" s="1109">
        <v>12</v>
      </c>
      <c r="K88" s="1109">
        <v>0</v>
      </c>
      <c r="L88" s="1109">
        <v>0</v>
      </c>
      <c r="M88" s="1109">
        <v>166</v>
      </c>
      <c r="N88" s="1109">
        <v>0</v>
      </c>
      <c r="O88" s="1109">
        <v>0</v>
      </c>
      <c r="P88" s="1109">
        <v>0</v>
      </c>
      <c r="Q88" s="1109">
        <v>43</v>
      </c>
      <c r="R88" s="1110">
        <v>221</v>
      </c>
      <c r="S88" s="1115">
        <v>322</v>
      </c>
      <c r="V88" s="1098"/>
      <c r="Y88" s="1098"/>
    </row>
    <row r="89" spans="1:25" x14ac:dyDescent="0.35">
      <c r="A89" s="1112" t="s">
        <v>1178</v>
      </c>
      <c r="B89" s="1108">
        <v>0</v>
      </c>
      <c r="C89" s="1113">
        <v>0</v>
      </c>
      <c r="D89" s="1109">
        <v>0</v>
      </c>
      <c r="E89" s="1114">
        <v>0</v>
      </c>
      <c r="F89" s="1108">
        <v>0</v>
      </c>
      <c r="G89" s="1109">
        <v>0</v>
      </c>
      <c r="H89" s="1109">
        <v>0</v>
      </c>
      <c r="I89" s="1109">
        <v>0</v>
      </c>
      <c r="J89" s="1109">
        <v>0</v>
      </c>
      <c r="K89" s="1109">
        <v>0</v>
      </c>
      <c r="L89" s="1109">
        <v>0</v>
      </c>
      <c r="M89" s="1109">
        <v>0</v>
      </c>
      <c r="N89" s="1109">
        <v>0</v>
      </c>
      <c r="O89" s="1109">
        <v>0</v>
      </c>
      <c r="P89" s="1109">
        <v>0</v>
      </c>
      <c r="Q89" s="1109">
        <v>0</v>
      </c>
      <c r="R89" s="1110">
        <v>0</v>
      </c>
      <c r="S89" s="1115">
        <v>0</v>
      </c>
      <c r="V89" s="1098"/>
      <c r="Y89" s="1098"/>
    </row>
    <row r="90" spans="1:25" x14ac:dyDescent="0.35">
      <c r="A90" s="1112" t="s">
        <v>1179</v>
      </c>
      <c r="B90" s="1108">
        <v>0</v>
      </c>
      <c r="C90" s="1113">
        <v>0</v>
      </c>
      <c r="D90" s="1109">
        <v>0</v>
      </c>
      <c r="E90" s="1114">
        <v>0</v>
      </c>
      <c r="F90" s="1108">
        <v>0</v>
      </c>
      <c r="G90" s="1109">
        <v>0</v>
      </c>
      <c r="H90" s="1109">
        <v>0</v>
      </c>
      <c r="I90" s="1109">
        <v>0</v>
      </c>
      <c r="J90" s="1109">
        <v>0</v>
      </c>
      <c r="K90" s="1109">
        <v>0</v>
      </c>
      <c r="L90" s="1109">
        <v>0</v>
      </c>
      <c r="M90" s="1109">
        <v>0</v>
      </c>
      <c r="N90" s="1109">
        <v>0</v>
      </c>
      <c r="O90" s="1109">
        <v>0</v>
      </c>
      <c r="P90" s="1109">
        <v>0</v>
      </c>
      <c r="Q90" s="1109">
        <v>0</v>
      </c>
      <c r="R90" s="1110">
        <v>0</v>
      </c>
      <c r="S90" s="1115">
        <v>0</v>
      </c>
      <c r="V90" s="1098"/>
      <c r="Y90" s="1098"/>
    </row>
    <row r="91" spans="1:25" x14ac:dyDescent="0.35">
      <c r="A91" s="1112" t="s">
        <v>1180</v>
      </c>
      <c r="B91" s="1108">
        <v>1118</v>
      </c>
      <c r="C91" s="1113">
        <v>0</v>
      </c>
      <c r="D91" s="1109">
        <v>15</v>
      </c>
      <c r="E91" s="1114">
        <v>1133</v>
      </c>
      <c r="F91" s="1108">
        <v>0</v>
      </c>
      <c r="G91" s="1109">
        <v>0</v>
      </c>
      <c r="H91" s="1109">
        <v>0</v>
      </c>
      <c r="I91" s="1109">
        <v>0</v>
      </c>
      <c r="J91" s="1109">
        <v>0</v>
      </c>
      <c r="K91" s="1109">
        <v>0</v>
      </c>
      <c r="L91" s="1109">
        <v>0</v>
      </c>
      <c r="M91" s="1109">
        <v>0</v>
      </c>
      <c r="N91" s="1109">
        <v>0</v>
      </c>
      <c r="O91" s="1109">
        <v>0</v>
      </c>
      <c r="P91" s="1109">
        <v>0</v>
      </c>
      <c r="Q91" s="1109">
        <v>0</v>
      </c>
      <c r="R91" s="1110">
        <v>0</v>
      </c>
      <c r="S91" s="1115">
        <v>1133</v>
      </c>
      <c r="V91" s="1098"/>
      <c r="Y91" s="1098"/>
    </row>
    <row r="92" spans="1:25" x14ac:dyDescent="0.35">
      <c r="A92" s="1112" t="s">
        <v>1181</v>
      </c>
      <c r="B92" s="1108">
        <v>0</v>
      </c>
      <c r="C92" s="1113">
        <v>0</v>
      </c>
      <c r="D92" s="1109">
        <v>0</v>
      </c>
      <c r="E92" s="1114">
        <v>0</v>
      </c>
      <c r="F92" s="1108">
        <v>0</v>
      </c>
      <c r="G92" s="1109">
        <v>0</v>
      </c>
      <c r="H92" s="1109">
        <v>0</v>
      </c>
      <c r="I92" s="1109">
        <v>0</v>
      </c>
      <c r="J92" s="1109">
        <v>0</v>
      </c>
      <c r="K92" s="1109">
        <v>0</v>
      </c>
      <c r="L92" s="1109">
        <v>0</v>
      </c>
      <c r="M92" s="1109">
        <v>0</v>
      </c>
      <c r="N92" s="1109">
        <v>0</v>
      </c>
      <c r="O92" s="1109">
        <v>0</v>
      </c>
      <c r="P92" s="1109">
        <v>0</v>
      </c>
      <c r="Q92" s="1109">
        <v>0</v>
      </c>
      <c r="R92" s="1110">
        <v>0</v>
      </c>
      <c r="S92" s="1115">
        <v>0</v>
      </c>
      <c r="V92" s="1098"/>
      <c r="Y92" s="1098"/>
    </row>
    <row r="93" spans="1:25" x14ac:dyDescent="0.35">
      <c r="A93" s="1112" t="s">
        <v>513</v>
      </c>
      <c r="B93" s="1108">
        <v>0</v>
      </c>
      <c r="C93" s="1113">
        <v>0</v>
      </c>
      <c r="D93" s="1109">
        <v>0</v>
      </c>
      <c r="E93" s="1114">
        <v>0</v>
      </c>
      <c r="F93" s="1108">
        <v>0</v>
      </c>
      <c r="G93" s="1109">
        <v>0</v>
      </c>
      <c r="H93" s="1109">
        <v>0</v>
      </c>
      <c r="I93" s="1109">
        <v>0</v>
      </c>
      <c r="J93" s="1109">
        <v>0</v>
      </c>
      <c r="K93" s="1109">
        <v>0</v>
      </c>
      <c r="L93" s="1109">
        <v>0</v>
      </c>
      <c r="M93" s="1109">
        <v>133</v>
      </c>
      <c r="N93" s="1109">
        <v>27</v>
      </c>
      <c r="O93" s="1109">
        <v>0</v>
      </c>
      <c r="P93" s="1109">
        <v>0</v>
      </c>
      <c r="Q93" s="1109">
        <v>0</v>
      </c>
      <c r="R93" s="1110">
        <v>160</v>
      </c>
      <c r="S93" s="1115">
        <v>160</v>
      </c>
      <c r="V93" s="1098"/>
      <c r="Y93" s="1098"/>
    </row>
    <row r="94" spans="1:25" x14ac:dyDescent="0.35">
      <c r="A94" s="1112" t="s">
        <v>1182</v>
      </c>
      <c r="B94" s="1108">
        <v>0</v>
      </c>
      <c r="C94" s="1113">
        <v>0</v>
      </c>
      <c r="D94" s="1109">
        <v>0</v>
      </c>
      <c r="E94" s="1114">
        <v>0</v>
      </c>
      <c r="F94" s="1108">
        <v>0</v>
      </c>
      <c r="G94" s="1109">
        <v>0</v>
      </c>
      <c r="H94" s="1109">
        <v>0</v>
      </c>
      <c r="I94" s="1109">
        <v>0</v>
      </c>
      <c r="J94" s="1109">
        <v>0</v>
      </c>
      <c r="K94" s="1109">
        <v>0</v>
      </c>
      <c r="L94" s="1109">
        <v>0</v>
      </c>
      <c r="M94" s="1109">
        <v>0</v>
      </c>
      <c r="N94" s="1109">
        <v>0</v>
      </c>
      <c r="O94" s="1109">
        <v>0</v>
      </c>
      <c r="P94" s="1109">
        <v>0</v>
      </c>
      <c r="Q94" s="1109">
        <v>0</v>
      </c>
      <c r="R94" s="1110">
        <v>0</v>
      </c>
      <c r="S94" s="1115">
        <v>0</v>
      </c>
      <c r="V94" s="1098"/>
      <c r="Y94" s="1098"/>
    </row>
    <row r="95" spans="1:25" x14ac:dyDescent="0.35">
      <c r="A95" s="1112" t="s">
        <v>1183</v>
      </c>
      <c r="B95" s="1108">
        <v>0</v>
      </c>
      <c r="C95" s="1113">
        <v>0</v>
      </c>
      <c r="D95" s="1109">
        <v>0</v>
      </c>
      <c r="E95" s="1114">
        <v>0</v>
      </c>
      <c r="F95" s="1108">
        <v>0</v>
      </c>
      <c r="G95" s="1109">
        <v>0</v>
      </c>
      <c r="H95" s="1109">
        <v>0</v>
      </c>
      <c r="I95" s="1109">
        <v>0</v>
      </c>
      <c r="J95" s="1109">
        <v>0</v>
      </c>
      <c r="K95" s="1109">
        <v>0</v>
      </c>
      <c r="L95" s="1109">
        <v>0</v>
      </c>
      <c r="M95" s="1109">
        <v>0</v>
      </c>
      <c r="N95" s="1109">
        <v>0</v>
      </c>
      <c r="O95" s="1109">
        <v>0</v>
      </c>
      <c r="P95" s="1109">
        <v>0</v>
      </c>
      <c r="Q95" s="1109">
        <v>0</v>
      </c>
      <c r="R95" s="1110">
        <v>0</v>
      </c>
      <c r="S95" s="1115">
        <v>0</v>
      </c>
      <c r="V95" s="1098"/>
      <c r="Y95" s="1098"/>
    </row>
    <row r="96" spans="1:25" x14ac:dyDescent="0.35">
      <c r="A96" s="1112" t="s">
        <v>517</v>
      </c>
      <c r="B96" s="1108">
        <v>0</v>
      </c>
      <c r="C96" s="1113">
        <v>0</v>
      </c>
      <c r="D96" s="1109">
        <v>0</v>
      </c>
      <c r="E96" s="1114">
        <v>0</v>
      </c>
      <c r="F96" s="1108">
        <v>0</v>
      </c>
      <c r="G96" s="1109">
        <v>0</v>
      </c>
      <c r="H96" s="1109">
        <v>0</v>
      </c>
      <c r="I96" s="1109">
        <v>0</v>
      </c>
      <c r="J96" s="1109">
        <v>0</v>
      </c>
      <c r="K96" s="1109">
        <v>0</v>
      </c>
      <c r="L96" s="1109">
        <v>0</v>
      </c>
      <c r="M96" s="1109">
        <v>48</v>
      </c>
      <c r="N96" s="1109">
        <v>0</v>
      </c>
      <c r="O96" s="1109">
        <v>0</v>
      </c>
      <c r="P96" s="1109">
        <v>0</v>
      </c>
      <c r="Q96" s="1109">
        <v>0</v>
      </c>
      <c r="R96" s="1110">
        <v>48</v>
      </c>
      <c r="S96" s="1115">
        <v>48</v>
      </c>
      <c r="V96" s="1098"/>
      <c r="Y96" s="1098"/>
    </row>
    <row r="97" spans="1:25" x14ac:dyDescent="0.35">
      <c r="A97" s="1112" t="s">
        <v>1184</v>
      </c>
      <c r="B97" s="1108">
        <v>0</v>
      </c>
      <c r="C97" s="1113">
        <v>0</v>
      </c>
      <c r="D97" s="1109">
        <v>0</v>
      </c>
      <c r="E97" s="1114">
        <v>0</v>
      </c>
      <c r="F97" s="1108">
        <v>0</v>
      </c>
      <c r="G97" s="1109">
        <v>0</v>
      </c>
      <c r="H97" s="1109">
        <v>0</v>
      </c>
      <c r="I97" s="1109">
        <v>0</v>
      </c>
      <c r="J97" s="1109">
        <v>0</v>
      </c>
      <c r="K97" s="1109">
        <v>63</v>
      </c>
      <c r="L97" s="1109">
        <v>0</v>
      </c>
      <c r="M97" s="1109">
        <v>0</v>
      </c>
      <c r="N97" s="1109">
        <v>0</v>
      </c>
      <c r="O97" s="1109">
        <v>0</v>
      </c>
      <c r="P97" s="1109">
        <v>0</v>
      </c>
      <c r="Q97" s="1109">
        <v>0</v>
      </c>
      <c r="R97" s="1110">
        <v>63</v>
      </c>
      <c r="S97" s="1115">
        <v>63</v>
      </c>
      <c r="V97" s="1098"/>
      <c r="Y97" s="1098"/>
    </row>
    <row r="98" spans="1:25" x14ac:dyDescent="0.35">
      <c r="A98" s="1112" t="s">
        <v>1185</v>
      </c>
      <c r="B98" s="1108">
        <v>0</v>
      </c>
      <c r="C98" s="1113">
        <v>0</v>
      </c>
      <c r="D98" s="1109">
        <v>0</v>
      </c>
      <c r="E98" s="1114">
        <v>0</v>
      </c>
      <c r="F98" s="1108">
        <v>0</v>
      </c>
      <c r="G98" s="1109">
        <v>0</v>
      </c>
      <c r="H98" s="1109">
        <v>0</v>
      </c>
      <c r="I98" s="1109">
        <v>0</v>
      </c>
      <c r="J98" s="1109">
        <v>0</v>
      </c>
      <c r="K98" s="1109">
        <v>0</v>
      </c>
      <c r="L98" s="1109">
        <v>0</v>
      </c>
      <c r="M98" s="1109">
        <v>0</v>
      </c>
      <c r="N98" s="1109">
        <v>0</v>
      </c>
      <c r="O98" s="1109">
        <v>0</v>
      </c>
      <c r="P98" s="1109">
        <v>0</v>
      </c>
      <c r="Q98" s="1109">
        <v>0</v>
      </c>
      <c r="R98" s="1110">
        <v>0</v>
      </c>
      <c r="S98" s="1115">
        <v>0</v>
      </c>
      <c r="V98" s="1098"/>
      <c r="Y98" s="1098"/>
    </row>
    <row r="99" spans="1:25" x14ac:dyDescent="0.35">
      <c r="A99" s="1112" t="s">
        <v>1186</v>
      </c>
      <c r="B99" s="1108">
        <v>0</v>
      </c>
      <c r="C99" s="1113">
        <v>0</v>
      </c>
      <c r="D99" s="1109">
        <v>0</v>
      </c>
      <c r="E99" s="1114">
        <v>0</v>
      </c>
      <c r="F99" s="1108">
        <v>0</v>
      </c>
      <c r="G99" s="1109">
        <v>0</v>
      </c>
      <c r="H99" s="1109">
        <v>0</v>
      </c>
      <c r="I99" s="1109">
        <v>0</v>
      </c>
      <c r="J99" s="1109">
        <v>0</v>
      </c>
      <c r="K99" s="1109">
        <v>0</v>
      </c>
      <c r="L99" s="1109">
        <v>0</v>
      </c>
      <c r="M99" s="1109">
        <v>0</v>
      </c>
      <c r="N99" s="1109">
        <v>0</v>
      </c>
      <c r="O99" s="1109">
        <v>0</v>
      </c>
      <c r="P99" s="1109">
        <v>0</v>
      </c>
      <c r="Q99" s="1109">
        <v>0</v>
      </c>
      <c r="R99" s="1110">
        <v>0</v>
      </c>
      <c r="S99" s="1115">
        <v>0</v>
      </c>
      <c r="V99" s="1098"/>
      <c r="Y99" s="1098"/>
    </row>
    <row r="100" spans="1:25" x14ac:dyDescent="0.35">
      <c r="A100" s="1112" t="s">
        <v>1187</v>
      </c>
      <c r="B100" s="1108">
        <v>0</v>
      </c>
      <c r="C100" s="1113">
        <v>0</v>
      </c>
      <c r="D100" s="1109">
        <v>0</v>
      </c>
      <c r="E100" s="1114">
        <v>0</v>
      </c>
      <c r="F100" s="1108">
        <v>0</v>
      </c>
      <c r="G100" s="1109">
        <v>0</v>
      </c>
      <c r="H100" s="1109">
        <v>0</v>
      </c>
      <c r="I100" s="1109">
        <v>0</v>
      </c>
      <c r="J100" s="1109">
        <v>0</v>
      </c>
      <c r="K100" s="1109">
        <v>0</v>
      </c>
      <c r="L100" s="1109">
        <v>0</v>
      </c>
      <c r="M100" s="1109">
        <v>0</v>
      </c>
      <c r="N100" s="1109">
        <v>0</v>
      </c>
      <c r="O100" s="1109">
        <v>0</v>
      </c>
      <c r="P100" s="1109">
        <v>0</v>
      </c>
      <c r="Q100" s="1109">
        <v>0</v>
      </c>
      <c r="R100" s="1110">
        <v>0</v>
      </c>
      <c r="S100" s="1115">
        <v>0</v>
      </c>
      <c r="V100" s="1098"/>
      <c r="Y100" s="1098"/>
    </row>
    <row r="101" spans="1:25" x14ac:dyDescent="0.35">
      <c r="A101" s="1112" t="s">
        <v>1188</v>
      </c>
      <c r="B101" s="1108">
        <v>0</v>
      </c>
      <c r="C101" s="1113">
        <v>0</v>
      </c>
      <c r="D101" s="1109">
        <v>0</v>
      </c>
      <c r="E101" s="1114">
        <v>0</v>
      </c>
      <c r="F101" s="1108">
        <v>0</v>
      </c>
      <c r="G101" s="1109">
        <v>0</v>
      </c>
      <c r="H101" s="1109">
        <v>0</v>
      </c>
      <c r="I101" s="1109">
        <v>0</v>
      </c>
      <c r="J101" s="1109">
        <v>0</v>
      </c>
      <c r="K101" s="1109">
        <v>0</v>
      </c>
      <c r="L101" s="1109">
        <v>0</v>
      </c>
      <c r="M101" s="1109">
        <v>0</v>
      </c>
      <c r="N101" s="1109">
        <v>0</v>
      </c>
      <c r="O101" s="1109">
        <v>0</v>
      </c>
      <c r="P101" s="1109">
        <v>0</v>
      </c>
      <c r="Q101" s="1109">
        <v>0</v>
      </c>
      <c r="R101" s="1110">
        <v>0</v>
      </c>
      <c r="S101" s="1115">
        <v>0</v>
      </c>
      <c r="V101" s="1098"/>
      <c r="Y101" s="1098"/>
    </row>
    <row r="102" spans="1:25" x14ac:dyDescent="0.35">
      <c r="A102" s="1112" t="s">
        <v>1189</v>
      </c>
      <c r="B102" s="1108">
        <v>0</v>
      </c>
      <c r="C102" s="1113">
        <v>0</v>
      </c>
      <c r="D102" s="1109">
        <v>0</v>
      </c>
      <c r="E102" s="1114">
        <v>0</v>
      </c>
      <c r="F102" s="1108">
        <v>0</v>
      </c>
      <c r="G102" s="1109">
        <v>0</v>
      </c>
      <c r="H102" s="1109">
        <v>0</v>
      </c>
      <c r="I102" s="1109">
        <v>0</v>
      </c>
      <c r="J102" s="1109">
        <v>0</v>
      </c>
      <c r="K102" s="1109">
        <v>0</v>
      </c>
      <c r="L102" s="1109">
        <v>0</v>
      </c>
      <c r="M102" s="1109">
        <v>0</v>
      </c>
      <c r="N102" s="1109">
        <v>0</v>
      </c>
      <c r="O102" s="1109">
        <v>0</v>
      </c>
      <c r="P102" s="1109">
        <v>0</v>
      </c>
      <c r="Q102" s="1109">
        <v>0</v>
      </c>
      <c r="R102" s="1110">
        <v>0</v>
      </c>
      <c r="S102" s="1115">
        <v>0</v>
      </c>
      <c r="V102" s="1098"/>
      <c r="Y102" s="1098"/>
    </row>
    <row r="103" spans="1:25" x14ac:dyDescent="0.35">
      <c r="A103" s="1112" t="s">
        <v>1190</v>
      </c>
      <c r="B103" s="1108">
        <v>0</v>
      </c>
      <c r="C103" s="1113">
        <v>0</v>
      </c>
      <c r="D103" s="1109">
        <v>0</v>
      </c>
      <c r="E103" s="1114">
        <v>0</v>
      </c>
      <c r="F103" s="1108">
        <v>0</v>
      </c>
      <c r="G103" s="1109">
        <v>0</v>
      </c>
      <c r="H103" s="1109">
        <v>0</v>
      </c>
      <c r="I103" s="1109">
        <v>0</v>
      </c>
      <c r="J103" s="1109">
        <v>0</v>
      </c>
      <c r="K103" s="1109">
        <v>0</v>
      </c>
      <c r="L103" s="1109">
        <v>0</v>
      </c>
      <c r="M103" s="1109">
        <v>0</v>
      </c>
      <c r="N103" s="1109">
        <v>0</v>
      </c>
      <c r="O103" s="1109">
        <v>0</v>
      </c>
      <c r="P103" s="1109">
        <v>0</v>
      </c>
      <c r="Q103" s="1109">
        <v>0</v>
      </c>
      <c r="R103" s="1110">
        <v>0</v>
      </c>
      <c r="S103" s="1115">
        <v>0</v>
      </c>
      <c r="V103" s="1098"/>
      <c r="Y103" s="1098"/>
    </row>
    <row r="104" spans="1:25" x14ac:dyDescent="0.35">
      <c r="A104" s="1112" t="s">
        <v>1191</v>
      </c>
      <c r="B104" s="1108">
        <v>0</v>
      </c>
      <c r="C104" s="1113">
        <v>0</v>
      </c>
      <c r="D104" s="1109">
        <v>0</v>
      </c>
      <c r="E104" s="1114">
        <v>0</v>
      </c>
      <c r="F104" s="1108">
        <v>0</v>
      </c>
      <c r="G104" s="1109">
        <v>0</v>
      </c>
      <c r="H104" s="1109">
        <v>0</v>
      </c>
      <c r="I104" s="1109">
        <v>0</v>
      </c>
      <c r="J104" s="1109">
        <v>0</v>
      </c>
      <c r="K104" s="1109">
        <v>0</v>
      </c>
      <c r="L104" s="1109">
        <v>0</v>
      </c>
      <c r="M104" s="1109">
        <v>0</v>
      </c>
      <c r="N104" s="1109">
        <v>0</v>
      </c>
      <c r="O104" s="1109">
        <v>0</v>
      </c>
      <c r="P104" s="1109">
        <v>0</v>
      </c>
      <c r="Q104" s="1109">
        <v>0</v>
      </c>
      <c r="R104" s="1110">
        <v>0</v>
      </c>
      <c r="S104" s="1115">
        <v>0</v>
      </c>
      <c r="V104" s="1098"/>
      <c r="Y104" s="1098"/>
    </row>
    <row r="105" spans="1:25" x14ac:dyDescent="0.35">
      <c r="A105" s="1112" t="s">
        <v>1192</v>
      </c>
      <c r="B105" s="1108">
        <v>0</v>
      </c>
      <c r="C105" s="1113">
        <v>0</v>
      </c>
      <c r="D105" s="1109">
        <v>0</v>
      </c>
      <c r="E105" s="1114">
        <v>0</v>
      </c>
      <c r="F105" s="1108">
        <v>0</v>
      </c>
      <c r="G105" s="1109">
        <v>0</v>
      </c>
      <c r="H105" s="1109">
        <v>0</v>
      </c>
      <c r="I105" s="1109">
        <v>0</v>
      </c>
      <c r="J105" s="1109">
        <v>0</v>
      </c>
      <c r="K105" s="1109">
        <v>0</v>
      </c>
      <c r="L105" s="1109">
        <v>0</v>
      </c>
      <c r="M105" s="1109">
        <v>0</v>
      </c>
      <c r="N105" s="1109">
        <v>0</v>
      </c>
      <c r="O105" s="1109">
        <v>0</v>
      </c>
      <c r="P105" s="1109">
        <v>0</v>
      </c>
      <c r="Q105" s="1109">
        <v>0</v>
      </c>
      <c r="R105" s="1110">
        <v>0</v>
      </c>
      <c r="S105" s="1115">
        <v>0</v>
      </c>
      <c r="V105" s="1098"/>
      <c r="Y105" s="1098"/>
    </row>
    <row r="106" spans="1:25" x14ac:dyDescent="0.35">
      <c r="A106" s="1112" t="s">
        <v>1193</v>
      </c>
      <c r="B106" s="1108">
        <v>0</v>
      </c>
      <c r="C106" s="1113">
        <v>0</v>
      </c>
      <c r="D106" s="1109">
        <v>0</v>
      </c>
      <c r="E106" s="1114">
        <v>0</v>
      </c>
      <c r="F106" s="1108">
        <v>0</v>
      </c>
      <c r="G106" s="1109">
        <v>0</v>
      </c>
      <c r="H106" s="1109">
        <v>0</v>
      </c>
      <c r="I106" s="1109">
        <v>0</v>
      </c>
      <c r="J106" s="1109">
        <v>0</v>
      </c>
      <c r="K106" s="1109">
        <v>0</v>
      </c>
      <c r="L106" s="1109">
        <v>0</v>
      </c>
      <c r="M106" s="1109">
        <v>0</v>
      </c>
      <c r="N106" s="1109">
        <v>0</v>
      </c>
      <c r="O106" s="1109">
        <v>0</v>
      </c>
      <c r="P106" s="1109">
        <v>0</v>
      </c>
      <c r="Q106" s="1109">
        <v>0</v>
      </c>
      <c r="R106" s="1110">
        <v>0</v>
      </c>
      <c r="S106" s="1115">
        <v>0</v>
      </c>
      <c r="V106" s="1098"/>
      <c r="Y106" s="1098"/>
    </row>
    <row r="107" spans="1:25" x14ac:dyDescent="0.35">
      <c r="A107" s="1112" t="s">
        <v>1194</v>
      </c>
      <c r="B107" s="1108">
        <v>0</v>
      </c>
      <c r="C107" s="1113">
        <v>0</v>
      </c>
      <c r="D107" s="1109">
        <v>0</v>
      </c>
      <c r="E107" s="1114">
        <v>0</v>
      </c>
      <c r="F107" s="1108">
        <v>0</v>
      </c>
      <c r="G107" s="1109">
        <v>0</v>
      </c>
      <c r="H107" s="1109">
        <v>0</v>
      </c>
      <c r="I107" s="1109">
        <v>0</v>
      </c>
      <c r="J107" s="1109">
        <v>0</v>
      </c>
      <c r="K107" s="1109">
        <v>0</v>
      </c>
      <c r="L107" s="1109">
        <v>0</v>
      </c>
      <c r="M107" s="1109">
        <v>0</v>
      </c>
      <c r="N107" s="1109">
        <v>0</v>
      </c>
      <c r="O107" s="1109">
        <v>0</v>
      </c>
      <c r="P107" s="1109">
        <v>0</v>
      </c>
      <c r="Q107" s="1109">
        <v>0</v>
      </c>
      <c r="R107" s="1110">
        <v>0</v>
      </c>
      <c r="S107" s="1115">
        <v>0</v>
      </c>
      <c r="V107" s="1098"/>
      <c r="Y107" s="1098"/>
    </row>
    <row r="108" spans="1:25" x14ac:dyDescent="0.35">
      <c r="A108" s="1112" t="s">
        <v>527</v>
      </c>
      <c r="B108" s="1108">
        <v>0</v>
      </c>
      <c r="C108" s="1113">
        <v>0</v>
      </c>
      <c r="D108" s="1109">
        <v>0</v>
      </c>
      <c r="E108" s="1114">
        <v>0</v>
      </c>
      <c r="F108" s="1108">
        <v>0</v>
      </c>
      <c r="G108" s="1109">
        <v>0</v>
      </c>
      <c r="H108" s="1109">
        <v>0</v>
      </c>
      <c r="I108" s="1109">
        <v>0</v>
      </c>
      <c r="J108" s="1109">
        <v>0</v>
      </c>
      <c r="K108" s="1109">
        <v>0</v>
      </c>
      <c r="L108" s="1109">
        <v>0</v>
      </c>
      <c r="M108" s="1109">
        <v>0</v>
      </c>
      <c r="N108" s="1109">
        <v>0</v>
      </c>
      <c r="O108" s="1109">
        <v>0</v>
      </c>
      <c r="P108" s="1109">
        <v>0</v>
      </c>
      <c r="Q108" s="1109">
        <v>0</v>
      </c>
      <c r="R108" s="1110">
        <v>0</v>
      </c>
      <c r="S108" s="1115">
        <v>0</v>
      </c>
      <c r="V108" s="1098"/>
      <c r="Y108" s="1098"/>
    </row>
    <row r="109" spans="1:25" x14ac:dyDescent="0.35">
      <c r="A109" s="1112" t="s">
        <v>1195</v>
      </c>
      <c r="B109" s="1108">
        <v>0</v>
      </c>
      <c r="C109" s="1113">
        <v>0</v>
      </c>
      <c r="D109" s="1109">
        <v>0</v>
      </c>
      <c r="E109" s="1114">
        <v>0</v>
      </c>
      <c r="F109" s="1108">
        <v>0</v>
      </c>
      <c r="G109" s="1109">
        <v>0</v>
      </c>
      <c r="H109" s="1109">
        <v>0</v>
      </c>
      <c r="I109" s="1109">
        <v>0</v>
      </c>
      <c r="J109" s="1109">
        <v>0</v>
      </c>
      <c r="K109" s="1109">
        <v>0</v>
      </c>
      <c r="L109" s="1109">
        <v>0</v>
      </c>
      <c r="M109" s="1109">
        <v>0</v>
      </c>
      <c r="N109" s="1109">
        <v>0</v>
      </c>
      <c r="O109" s="1109">
        <v>0</v>
      </c>
      <c r="P109" s="1109">
        <v>0</v>
      </c>
      <c r="Q109" s="1109">
        <v>0</v>
      </c>
      <c r="R109" s="1110">
        <v>0</v>
      </c>
      <c r="S109" s="1115">
        <v>0</v>
      </c>
      <c r="V109" s="1098"/>
      <c r="Y109" s="1098"/>
    </row>
    <row r="110" spans="1:25" x14ac:dyDescent="0.35">
      <c r="A110" s="1112" t="s">
        <v>364</v>
      </c>
      <c r="B110" s="1108">
        <v>497</v>
      </c>
      <c r="C110" s="1113">
        <v>0</v>
      </c>
      <c r="D110" s="1109">
        <v>931</v>
      </c>
      <c r="E110" s="1114">
        <v>1428</v>
      </c>
      <c r="F110" s="1108">
        <v>0</v>
      </c>
      <c r="G110" s="1109">
        <v>141</v>
      </c>
      <c r="H110" s="1109">
        <v>544.78</v>
      </c>
      <c r="I110" s="1109">
        <v>9.93</v>
      </c>
      <c r="J110" s="1109">
        <v>1247.8900000000001</v>
      </c>
      <c r="K110" s="1109">
        <v>959</v>
      </c>
      <c r="L110" s="1109">
        <v>495.47</v>
      </c>
      <c r="M110" s="1109">
        <v>2683</v>
      </c>
      <c r="N110" s="1109">
        <v>27</v>
      </c>
      <c r="O110" s="1109">
        <v>175</v>
      </c>
      <c r="P110" s="1109">
        <v>0</v>
      </c>
      <c r="Q110" s="1109">
        <v>354.93000000000029</v>
      </c>
      <c r="R110" s="1110">
        <v>6638</v>
      </c>
      <c r="S110" s="1115">
        <v>8066</v>
      </c>
      <c r="V110" s="1098"/>
      <c r="Y110" s="1098"/>
    </row>
    <row r="111" spans="1:25" x14ac:dyDescent="0.35">
      <c r="A111" s="1112" t="s">
        <v>1196</v>
      </c>
      <c r="B111" s="1108">
        <v>0</v>
      </c>
      <c r="C111" s="1113">
        <v>0</v>
      </c>
      <c r="D111" s="1109">
        <v>0</v>
      </c>
      <c r="E111" s="1114">
        <v>0</v>
      </c>
      <c r="F111" s="1108">
        <v>0</v>
      </c>
      <c r="G111" s="1109">
        <v>0</v>
      </c>
      <c r="H111" s="1109">
        <v>0</v>
      </c>
      <c r="I111" s="1109">
        <v>0</v>
      </c>
      <c r="J111" s="1109">
        <v>0</v>
      </c>
      <c r="K111" s="1109">
        <v>0</v>
      </c>
      <c r="L111" s="1109">
        <v>0</v>
      </c>
      <c r="M111" s="1109">
        <v>0</v>
      </c>
      <c r="N111" s="1109">
        <v>0</v>
      </c>
      <c r="O111" s="1109">
        <v>0</v>
      </c>
      <c r="P111" s="1109">
        <v>0</v>
      </c>
      <c r="Q111" s="1109">
        <v>0</v>
      </c>
      <c r="R111" s="1110">
        <v>0</v>
      </c>
      <c r="S111" s="1115">
        <v>0</v>
      </c>
      <c r="V111" s="1098"/>
      <c r="Y111" s="1098"/>
    </row>
    <row r="112" spans="1:25" s="1116" customFormat="1" ht="16.149999999999999" customHeight="1" x14ac:dyDescent="0.35">
      <c r="A112" s="1112" t="s">
        <v>528</v>
      </c>
      <c r="B112" s="1108">
        <v>0</v>
      </c>
      <c r="C112" s="1113">
        <v>0</v>
      </c>
      <c r="D112" s="1109">
        <v>0</v>
      </c>
      <c r="E112" s="1114">
        <v>0</v>
      </c>
      <c r="F112" s="1108">
        <v>0</v>
      </c>
      <c r="G112" s="1109">
        <v>0</v>
      </c>
      <c r="H112" s="1109">
        <v>0</v>
      </c>
      <c r="I112" s="1109">
        <v>0</v>
      </c>
      <c r="J112" s="1109">
        <v>0</v>
      </c>
      <c r="K112" s="1109">
        <v>0</v>
      </c>
      <c r="L112" s="1109">
        <v>0</v>
      </c>
      <c r="M112" s="1109">
        <v>0</v>
      </c>
      <c r="N112" s="1109">
        <v>0</v>
      </c>
      <c r="O112" s="1109">
        <v>0</v>
      </c>
      <c r="P112" s="1109">
        <v>0</v>
      </c>
      <c r="Q112" s="1109">
        <v>0</v>
      </c>
      <c r="R112" s="1110">
        <v>0</v>
      </c>
      <c r="S112" s="1115">
        <v>0</v>
      </c>
      <c r="V112" s="1117"/>
      <c r="Y112" s="1117"/>
    </row>
    <row r="113" spans="1:31" s="1116" customFormat="1" x14ac:dyDescent="0.35">
      <c r="A113" s="1112" t="s">
        <v>1197</v>
      </c>
      <c r="B113" s="1108">
        <v>0</v>
      </c>
      <c r="C113" s="1113">
        <v>0</v>
      </c>
      <c r="D113" s="1109">
        <v>0</v>
      </c>
      <c r="E113" s="1114">
        <v>0</v>
      </c>
      <c r="F113" s="1108">
        <v>0</v>
      </c>
      <c r="G113" s="1109">
        <v>0</v>
      </c>
      <c r="H113" s="1109">
        <v>0</v>
      </c>
      <c r="I113" s="1109">
        <v>0</v>
      </c>
      <c r="J113" s="1109">
        <v>0</v>
      </c>
      <c r="K113" s="1109">
        <v>0</v>
      </c>
      <c r="L113" s="1109">
        <v>0</v>
      </c>
      <c r="M113" s="1109">
        <v>0</v>
      </c>
      <c r="N113" s="1109">
        <v>0</v>
      </c>
      <c r="O113" s="1109">
        <v>0</v>
      </c>
      <c r="P113" s="1109">
        <v>0</v>
      </c>
      <c r="Q113" s="1109">
        <v>0</v>
      </c>
      <c r="R113" s="1110">
        <v>0</v>
      </c>
      <c r="S113" s="1115">
        <v>0</v>
      </c>
      <c r="V113" s="1117"/>
      <c r="Y113" s="1117"/>
    </row>
    <row r="114" spans="1:31" s="1116" customFormat="1" x14ac:dyDescent="0.35">
      <c r="A114" s="1112" t="s">
        <v>1198</v>
      </c>
      <c r="B114" s="1108">
        <v>5707</v>
      </c>
      <c r="C114" s="1113">
        <v>0</v>
      </c>
      <c r="D114" s="1109">
        <v>0</v>
      </c>
      <c r="E114" s="1114">
        <v>5707</v>
      </c>
      <c r="F114" s="1108">
        <v>0</v>
      </c>
      <c r="G114" s="1109">
        <v>0</v>
      </c>
      <c r="H114" s="1109">
        <v>0</v>
      </c>
      <c r="I114" s="1109">
        <v>0</v>
      </c>
      <c r="J114" s="1109">
        <v>0</v>
      </c>
      <c r="K114" s="1109">
        <v>0</v>
      </c>
      <c r="L114" s="1109">
        <v>0</v>
      </c>
      <c r="M114" s="1109">
        <v>0</v>
      </c>
      <c r="N114" s="1109">
        <v>0</v>
      </c>
      <c r="O114" s="1109">
        <v>0</v>
      </c>
      <c r="P114" s="1109">
        <v>0</v>
      </c>
      <c r="Q114" s="1109">
        <v>0</v>
      </c>
      <c r="R114" s="1110">
        <v>0</v>
      </c>
      <c r="S114" s="1115">
        <v>5707</v>
      </c>
      <c r="V114" s="1117"/>
      <c r="Y114" s="1117"/>
      <c r="AC114" s="1118"/>
      <c r="AD114" s="1118"/>
      <c r="AE114" s="1118"/>
    </row>
    <row r="115" spans="1:31" x14ac:dyDescent="0.35">
      <c r="A115" s="1112" t="s">
        <v>1199</v>
      </c>
      <c r="B115" s="1108">
        <v>0</v>
      </c>
      <c r="C115" s="1113">
        <v>0</v>
      </c>
      <c r="D115" s="1109">
        <v>0</v>
      </c>
      <c r="E115" s="1114">
        <v>0</v>
      </c>
      <c r="F115" s="1108">
        <v>0</v>
      </c>
      <c r="G115" s="1109">
        <v>0</v>
      </c>
      <c r="H115" s="1109">
        <v>0</v>
      </c>
      <c r="I115" s="1109">
        <v>0</v>
      </c>
      <c r="J115" s="1109">
        <v>0</v>
      </c>
      <c r="K115" s="1109">
        <v>0</v>
      </c>
      <c r="L115" s="1109">
        <v>0</v>
      </c>
      <c r="M115" s="1109">
        <v>0</v>
      </c>
      <c r="N115" s="1109">
        <v>0</v>
      </c>
      <c r="O115" s="1109">
        <v>0</v>
      </c>
      <c r="P115" s="1109">
        <v>0</v>
      </c>
      <c r="Q115" s="1109">
        <v>0</v>
      </c>
      <c r="R115" s="1110">
        <v>0</v>
      </c>
      <c r="S115" s="1115">
        <v>0</v>
      </c>
    </row>
    <row r="116" spans="1:31" x14ac:dyDescent="0.35">
      <c r="A116" s="1112" t="s">
        <v>336</v>
      </c>
      <c r="B116" s="1108">
        <v>16850</v>
      </c>
      <c r="C116" s="1113">
        <v>1759.63</v>
      </c>
      <c r="D116" s="1109">
        <v>0</v>
      </c>
      <c r="E116" s="1114">
        <v>18609.63</v>
      </c>
      <c r="F116" s="1108">
        <v>0</v>
      </c>
      <c r="G116" s="1109">
        <v>423.9</v>
      </c>
      <c r="H116" s="1109">
        <v>226</v>
      </c>
      <c r="I116" s="1109">
        <v>0</v>
      </c>
      <c r="J116" s="1109">
        <v>516</v>
      </c>
      <c r="K116" s="1109">
        <v>0</v>
      </c>
      <c r="L116" s="1109">
        <v>0</v>
      </c>
      <c r="M116" s="1109">
        <v>300</v>
      </c>
      <c r="N116" s="1109">
        <v>0</v>
      </c>
      <c r="O116" s="1109">
        <v>0</v>
      </c>
      <c r="P116" s="1109">
        <v>0</v>
      </c>
      <c r="Q116" s="1109">
        <v>1.0999999999999091</v>
      </c>
      <c r="R116" s="1110">
        <v>1467</v>
      </c>
      <c r="S116" s="1115">
        <v>20076.63</v>
      </c>
    </row>
    <row r="117" spans="1:31" x14ac:dyDescent="0.35">
      <c r="A117" s="1112" t="s">
        <v>1200</v>
      </c>
      <c r="B117" s="1108">
        <v>0</v>
      </c>
      <c r="C117" s="1113">
        <v>0</v>
      </c>
      <c r="D117" s="1109">
        <v>0</v>
      </c>
      <c r="E117" s="1114">
        <v>0</v>
      </c>
      <c r="F117" s="1108">
        <v>0</v>
      </c>
      <c r="G117" s="1109">
        <v>0</v>
      </c>
      <c r="H117" s="1109">
        <v>0</v>
      </c>
      <c r="I117" s="1109">
        <v>0</v>
      </c>
      <c r="J117" s="1109">
        <v>0</v>
      </c>
      <c r="K117" s="1109">
        <v>31</v>
      </c>
      <c r="L117" s="1109">
        <v>0</v>
      </c>
      <c r="M117" s="1109">
        <v>0</v>
      </c>
      <c r="N117" s="1109">
        <v>0</v>
      </c>
      <c r="O117" s="1109">
        <v>0</v>
      </c>
      <c r="P117" s="1109">
        <v>0</v>
      </c>
      <c r="Q117" s="1109">
        <v>0</v>
      </c>
      <c r="R117" s="1110">
        <v>31</v>
      </c>
      <c r="S117" s="1115">
        <v>31</v>
      </c>
    </row>
    <row r="118" spans="1:31" x14ac:dyDescent="0.35">
      <c r="A118" s="1112" t="s">
        <v>1201</v>
      </c>
      <c r="B118" s="1108">
        <v>536</v>
      </c>
      <c r="C118" s="1113">
        <v>0</v>
      </c>
      <c r="D118" s="1109">
        <v>0</v>
      </c>
      <c r="E118" s="1114">
        <v>536</v>
      </c>
      <c r="F118" s="1108">
        <v>0</v>
      </c>
      <c r="G118" s="1109">
        <v>0</v>
      </c>
      <c r="H118" s="1109">
        <v>0</v>
      </c>
      <c r="I118" s="1109">
        <v>0</v>
      </c>
      <c r="J118" s="1109">
        <v>0</v>
      </c>
      <c r="K118" s="1109">
        <v>0</v>
      </c>
      <c r="L118" s="1109">
        <v>0</v>
      </c>
      <c r="M118" s="1109">
        <v>0</v>
      </c>
      <c r="N118" s="1109">
        <v>0</v>
      </c>
      <c r="O118" s="1109">
        <v>0</v>
      </c>
      <c r="P118" s="1109">
        <v>0</v>
      </c>
      <c r="Q118" s="1109">
        <v>2</v>
      </c>
      <c r="R118" s="1110">
        <v>2</v>
      </c>
      <c r="S118" s="1115">
        <v>538</v>
      </c>
    </row>
    <row r="119" spans="1:31" x14ac:dyDescent="0.35">
      <c r="A119" s="1112" t="s">
        <v>1202</v>
      </c>
      <c r="B119" s="1108">
        <v>0</v>
      </c>
      <c r="C119" s="1113">
        <v>0</v>
      </c>
      <c r="D119" s="1109">
        <v>0</v>
      </c>
      <c r="E119" s="1114">
        <v>0</v>
      </c>
      <c r="F119" s="1108">
        <v>0</v>
      </c>
      <c r="G119" s="1109">
        <v>0</v>
      </c>
      <c r="H119" s="1109">
        <v>0</v>
      </c>
      <c r="I119" s="1109">
        <v>0</v>
      </c>
      <c r="J119" s="1109">
        <v>0</v>
      </c>
      <c r="K119" s="1109">
        <v>0</v>
      </c>
      <c r="L119" s="1109">
        <v>0</v>
      </c>
      <c r="M119" s="1109">
        <v>0</v>
      </c>
      <c r="N119" s="1109">
        <v>0</v>
      </c>
      <c r="O119" s="1109">
        <v>0</v>
      </c>
      <c r="P119" s="1109">
        <v>0</v>
      </c>
      <c r="Q119" s="1109">
        <v>0</v>
      </c>
      <c r="R119" s="1110">
        <v>0</v>
      </c>
      <c r="S119" s="1115">
        <v>0</v>
      </c>
    </row>
    <row r="120" spans="1:31" x14ac:dyDescent="0.35">
      <c r="A120" s="1112" t="s">
        <v>1203</v>
      </c>
      <c r="B120" s="1108">
        <v>0</v>
      </c>
      <c r="C120" s="1113">
        <v>0</v>
      </c>
      <c r="D120" s="1109">
        <v>0</v>
      </c>
      <c r="E120" s="1114">
        <v>0</v>
      </c>
      <c r="F120" s="1108">
        <v>0</v>
      </c>
      <c r="G120" s="1109">
        <v>1</v>
      </c>
      <c r="H120" s="1109">
        <v>0</v>
      </c>
      <c r="I120" s="1109">
        <v>0</v>
      </c>
      <c r="J120" s="1109">
        <v>0</v>
      </c>
      <c r="K120" s="1109">
        <v>0</v>
      </c>
      <c r="L120" s="1109">
        <v>0</v>
      </c>
      <c r="M120" s="1109">
        <v>0</v>
      </c>
      <c r="N120" s="1109">
        <v>0</v>
      </c>
      <c r="O120" s="1109">
        <v>0</v>
      </c>
      <c r="P120" s="1109">
        <v>0</v>
      </c>
      <c r="Q120" s="1109">
        <v>5</v>
      </c>
      <c r="R120" s="1110">
        <v>6</v>
      </c>
      <c r="S120" s="1115">
        <v>6</v>
      </c>
    </row>
    <row r="121" spans="1:31" x14ac:dyDescent="0.35">
      <c r="A121" s="1112" t="s">
        <v>1204</v>
      </c>
      <c r="B121" s="1108">
        <v>0</v>
      </c>
      <c r="C121" s="1113">
        <v>0</v>
      </c>
      <c r="D121" s="1109">
        <v>0</v>
      </c>
      <c r="E121" s="1114">
        <v>0</v>
      </c>
      <c r="F121" s="1108">
        <v>0</v>
      </c>
      <c r="G121" s="1109">
        <v>0</v>
      </c>
      <c r="H121" s="1109">
        <v>0</v>
      </c>
      <c r="I121" s="1109">
        <v>0</v>
      </c>
      <c r="J121" s="1109">
        <v>0</v>
      </c>
      <c r="K121" s="1109">
        <v>0</v>
      </c>
      <c r="L121" s="1109">
        <v>0</v>
      </c>
      <c r="M121" s="1109">
        <v>0</v>
      </c>
      <c r="N121" s="1109">
        <v>0</v>
      </c>
      <c r="O121" s="1109">
        <v>0</v>
      </c>
      <c r="P121" s="1109">
        <v>0</v>
      </c>
      <c r="Q121" s="1109">
        <v>0</v>
      </c>
      <c r="R121" s="1110">
        <v>0</v>
      </c>
      <c r="S121" s="1115">
        <v>0</v>
      </c>
    </row>
    <row r="122" spans="1:31" x14ac:dyDescent="0.35">
      <c r="A122" s="1112" t="s">
        <v>1205</v>
      </c>
      <c r="B122" s="1108">
        <v>0</v>
      </c>
      <c r="C122" s="1113">
        <v>0</v>
      </c>
      <c r="D122" s="1109">
        <v>0</v>
      </c>
      <c r="E122" s="1114">
        <v>0</v>
      </c>
      <c r="F122" s="1108">
        <v>0</v>
      </c>
      <c r="G122" s="1109">
        <v>0</v>
      </c>
      <c r="H122" s="1109">
        <v>0</v>
      </c>
      <c r="I122" s="1109">
        <v>0</v>
      </c>
      <c r="J122" s="1109">
        <v>0</v>
      </c>
      <c r="K122" s="1109">
        <v>0</v>
      </c>
      <c r="L122" s="1109">
        <v>0</v>
      </c>
      <c r="M122" s="1109">
        <v>0</v>
      </c>
      <c r="N122" s="1109">
        <v>0</v>
      </c>
      <c r="O122" s="1109">
        <v>0</v>
      </c>
      <c r="P122" s="1109">
        <v>0</v>
      </c>
      <c r="Q122" s="1109">
        <v>0</v>
      </c>
      <c r="R122" s="1110">
        <v>0</v>
      </c>
      <c r="S122" s="1115">
        <v>0</v>
      </c>
    </row>
    <row r="123" spans="1:31" x14ac:dyDescent="0.35">
      <c r="A123" s="1112" t="s">
        <v>1206</v>
      </c>
      <c r="B123" s="1108">
        <v>0</v>
      </c>
      <c r="C123" s="1113">
        <v>0</v>
      </c>
      <c r="D123" s="1109">
        <v>0</v>
      </c>
      <c r="E123" s="1114">
        <v>0</v>
      </c>
      <c r="F123" s="1108">
        <v>0</v>
      </c>
      <c r="G123" s="1109">
        <v>0</v>
      </c>
      <c r="H123" s="1109">
        <v>0</v>
      </c>
      <c r="I123" s="1109">
        <v>0</v>
      </c>
      <c r="J123" s="1109">
        <v>0</v>
      </c>
      <c r="K123" s="1109">
        <v>0</v>
      </c>
      <c r="L123" s="1109">
        <v>0</v>
      </c>
      <c r="M123" s="1109">
        <v>0</v>
      </c>
      <c r="N123" s="1109">
        <v>0</v>
      </c>
      <c r="O123" s="1109">
        <v>0</v>
      </c>
      <c r="P123" s="1109">
        <v>0</v>
      </c>
      <c r="Q123" s="1109">
        <v>0</v>
      </c>
      <c r="R123" s="1110">
        <v>0</v>
      </c>
      <c r="S123" s="1115">
        <v>0</v>
      </c>
    </row>
    <row r="124" spans="1:31" x14ac:dyDescent="0.35">
      <c r="A124" s="1112" t="s">
        <v>1207</v>
      </c>
      <c r="B124" s="1108">
        <v>0</v>
      </c>
      <c r="C124" s="1113">
        <v>0</v>
      </c>
      <c r="D124" s="1109">
        <v>0</v>
      </c>
      <c r="E124" s="1114">
        <v>0</v>
      </c>
      <c r="F124" s="1108">
        <v>0</v>
      </c>
      <c r="G124" s="1109">
        <v>0</v>
      </c>
      <c r="H124" s="1109">
        <v>0</v>
      </c>
      <c r="I124" s="1109">
        <v>0</v>
      </c>
      <c r="J124" s="1109">
        <v>0</v>
      </c>
      <c r="K124" s="1109">
        <v>0</v>
      </c>
      <c r="L124" s="1109">
        <v>0</v>
      </c>
      <c r="M124" s="1109">
        <v>0</v>
      </c>
      <c r="N124" s="1109">
        <v>0</v>
      </c>
      <c r="O124" s="1109">
        <v>0</v>
      </c>
      <c r="P124" s="1109">
        <v>0</v>
      </c>
      <c r="Q124" s="1109">
        <v>0</v>
      </c>
      <c r="R124" s="1110">
        <v>0</v>
      </c>
      <c r="S124" s="1115">
        <v>0</v>
      </c>
    </row>
    <row r="125" spans="1:31" x14ac:dyDescent="0.35">
      <c r="A125" s="1112" t="s">
        <v>1208</v>
      </c>
      <c r="B125" s="1108">
        <v>0</v>
      </c>
      <c r="C125" s="1113">
        <v>0</v>
      </c>
      <c r="D125" s="1109">
        <v>0</v>
      </c>
      <c r="E125" s="1114">
        <v>0</v>
      </c>
      <c r="F125" s="1108">
        <v>0</v>
      </c>
      <c r="G125" s="1109">
        <v>0</v>
      </c>
      <c r="H125" s="1109">
        <v>0</v>
      </c>
      <c r="I125" s="1109">
        <v>0</v>
      </c>
      <c r="J125" s="1109">
        <v>0</v>
      </c>
      <c r="K125" s="1109">
        <v>0</v>
      </c>
      <c r="L125" s="1109">
        <v>0</v>
      </c>
      <c r="M125" s="1109">
        <v>0</v>
      </c>
      <c r="N125" s="1109">
        <v>0</v>
      </c>
      <c r="O125" s="1109">
        <v>0</v>
      </c>
      <c r="P125" s="1109">
        <v>0</v>
      </c>
      <c r="Q125" s="1109">
        <v>0</v>
      </c>
      <c r="R125" s="1110">
        <v>0</v>
      </c>
      <c r="S125" s="1115">
        <v>0</v>
      </c>
    </row>
    <row r="126" spans="1:31" x14ac:dyDescent="0.35">
      <c r="A126" s="1112" t="s">
        <v>1209</v>
      </c>
      <c r="B126" s="1108">
        <v>0</v>
      </c>
      <c r="C126" s="1113">
        <v>0</v>
      </c>
      <c r="D126" s="1109">
        <v>0</v>
      </c>
      <c r="E126" s="1114">
        <v>0</v>
      </c>
      <c r="F126" s="1108">
        <v>0</v>
      </c>
      <c r="G126" s="1109">
        <v>0</v>
      </c>
      <c r="H126" s="1109">
        <v>0</v>
      </c>
      <c r="I126" s="1109">
        <v>0</v>
      </c>
      <c r="J126" s="1109">
        <v>0</v>
      </c>
      <c r="K126" s="1109">
        <v>0</v>
      </c>
      <c r="L126" s="1109">
        <v>0</v>
      </c>
      <c r="M126" s="1109">
        <v>0</v>
      </c>
      <c r="N126" s="1109">
        <v>0</v>
      </c>
      <c r="O126" s="1109">
        <v>0</v>
      </c>
      <c r="P126" s="1109">
        <v>0</v>
      </c>
      <c r="Q126" s="1109">
        <v>0</v>
      </c>
      <c r="R126" s="1110">
        <v>0</v>
      </c>
      <c r="S126" s="1115">
        <v>0</v>
      </c>
    </row>
    <row r="127" spans="1:31" x14ac:dyDescent="0.35">
      <c r="A127" s="1112" t="s">
        <v>1210</v>
      </c>
      <c r="B127" s="1108">
        <v>0</v>
      </c>
      <c r="C127" s="1113">
        <v>0</v>
      </c>
      <c r="D127" s="1109">
        <v>0</v>
      </c>
      <c r="E127" s="1114">
        <v>0</v>
      </c>
      <c r="F127" s="1108">
        <v>0</v>
      </c>
      <c r="G127" s="1109">
        <v>0</v>
      </c>
      <c r="H127" s="1109">
        <v>0</v>
      </c>
      <c r="I127" s="1109">
        <v>0</v>
      </c>
      <c r="J127" s="1109">
        <v>0</v>
      </c>
      <c r="K127" s="1109">
        <v>0</v>
      </c>
      <c r="L127" s="1109">
        <v>0</v>
      </c>
      <c r="M127" s="1109">
        <v>0</v>
      </c>
      <c r="N127" s="1109">
        <v>0</v>
      </c>
      <c r="O127" s="1109">
        <v>0</v>
      </c>
      <c r="P127" s="1109">
        <v>0</v>
      </c>
      <c r="Q127" s="1109">
        <v>0</v>
      </c>
      <c r="R127" s="1110">
        <v>0</v>
      </c>
      <c r="S127" s="1115">
        <v>0</v>
      </c>
    </row>
    <row r="128" spans="1:31" x14ac:dyDescent="0.35">
      <c r="A128" s="1112" t="s">
        <v>1211</v>
      </c>
      <c r="B128" s="1108">
        <v>0</v>
      </c>
      <c r="C128" s="1113">
        <v>0</v>
      </c>
      <c r="D128" s="1109">
        <v>0</v>
      </c>
      <c r="E128" s="1114">
        <v>0</v>
      </c>
      <c r="F128" s="1108">
        <v>0</v>
      </c>
      <c r="G128" s="1109">
        <v>0</v>
      </c>
      <c r="H128" s="1109">
        <v>0</v>
      </c>
      <c r="I128" s="1109">
        <v>0</v>
      </c>
      <c r="J128" s="1109">
        <v>0</v>
      </c>
      <c r="K128" s="1109">
        <v>0</v>
      </c>
      <c r="L128" s="1109">
        <v>0</v>
      </c>
      <c r="M128" s="1109">
        <v>0</v>
      </c>
      <c r="N128" s="1109">
        <v>0</v>
      </c>
      <c r="O128" s="1109">
        <v>0</v>
      </c>
      <c r="P128" s="1109">
        <v>0</v>
      </c>
      <c r="Q128" s="1109">
        <v>0</v>
      </c>
      <c r="R128" s="1110">
        <v>0</v>
      </c>
      <c r="S128" s="1115">
        <v>0</v>
      </c>
    </row>
    <row r="129" spans="1:19" x14ac:dyDescent="0.35">
      <c r="A129" s="1112" t="s">
        <v>365</v>
      </c>
      <c r="B129" s="1108">
        <v>0</v>
      </c>
      <c r="C129" s="1113">
        <v>0</v>
      </c>
      <c r="D129" s="1109">
        <v>0</v>
      </c>
      <c r="E129" s="1114">
        <v>0</v>
      </c>
      <c r="F129" s="1108">
        <v>0</v>
      </c>
      <c r="G129" s="1109">
        <v>0</v>
      </c>
      <c r="H129" s="1109">
        <v>37</v>
      </c>
      <c r="I129" s="1109">
        <v>0</v>
      </c>
      <c r="J129" s="1109">
        <v>18</v>
      </c>
      <c r="K129" s="1109">
        <v>0</v>
      </c>
      <c r="L129" s="1109">
        <v>0</v>
      </c>
      <c r="M129" s="1109">
        <v>0</v>
      </c>
      <c r="N129" s="1109">
        <v>0</v>
      </c>
      <c r="O129" s="1109">
        <v>0</v>
      </c>
      <c r="P129" s="1109">
        <v>0</v>
      </c>
      <c r="Q129" s="1109">
        <v>5</v>
      </c>
      <c r="R129" s="1110">
        <v>60</v>
      </c>
      <c r="S129" s="1115">
        <v>60</v>
      </c>
    </row>
    <row r="130" spans="1:19" x14ac:dyDescent="0.35">
      <c r="A130" s="1112" t="s">
        <v>353</v>
      </c>
      <c r="B130" s="1108">
        <v>0</v>
      </c>
      <c r="C130" s="1113">
        <v>0</v>
      </c>
      <c r="D130" s="1109">
        <v>0</v>
      </c>
      <c r="E130" s="1114">
        <v>0</v>
      </c>
      <c r="F130" s="1108">
        <v>0</v>
      </c>
      <c r="G130" s="1109">
        <v>14</v>
      </c>
      <c r="H130" s="1109">
        <v>0</v>
      </c>
      <c r="I130" s="1109">
        <v>0</v>
      </c>
      <c r="J130" s="1109">
        <v>1</v>
      </c>
      <c r="K130" s="1109">
        <v>0</v>
      </c>
      <c r="L130" s="1109">
        <v>0</v>
      </c>
      <c r="M130" s="1109">
        <v>28</v>
      </c>
      <c r="N130" s="1109">
        <v>0</v>
      </c>
      <c r="O130" s="1109">
        <v>0</v>
      </c>
      <c r="P130" s="1109">
        <v>0</v>
      </c>
      <c r="Q130" s="1109">
        <v>4</v>
      </c>
      <c r="R130" s="1110">
        <v>47</v>
      </c>
      <c r="S130" s="1115">
        <v>47</v>
      </c>
    </row>
    <row r="131" spans="1:19" x14ac:dyDescent="0.35">
      <c r="A131" s="1112" t="s">
        <v>1212</v>
      </c>
      <c r="B131" s="1108">
        <v>0</v>
      </c>
      <c r="C131" s="1113">
        <v>0</v>
      </c>
      <c r="D131" s="1109">
        <v>0</v>
      </c>
      <c r="E131" s="1114">
        <v>0</v>
      </c>
      <c r="F131" s="1108">
        <v>0</v>
      </c>
      <c r="G131" s="1109">
        <v>0</v>
      </c>
      <c r="H131" s="1109">
        <v>0</v>
      </c>
      <c r="I131" s="1109">
        <v>0</v>
      </c>
      <c r="J131" s="1109">
        <v>0</v>
      </c>
      <c r="K131" s="1109">
        <v>454</v>
      </c>
      <c r="L131" s="1109">
        <v>0</v>
      </c>
      <c r="M131" s="1109">
        <v>414</v>
      </c>
      <c r="N131" s="1109">
        <v>0</v>
      </c>
      <c r="O131" s="1109">
        <v>0</v>
      </c>
      <c r="P131" s="1109">
        <v>0</v>
      </c>
      <c r="Q131" s="1109">
        <v>1</v>
      </c>
      <c r="R131" s="1110">
        <v>869</v>
      </c>
      <c r="S131" s="1115">
        <v>869</v>
      </c>
    </row>
    <row r="132" spans="1:19" x14ac:dyDescent="0.35">
      <c r="A132" s="1112" t="s">
        <v>1213</v>
      </c>
      <c r="B132" s="1108">
        <v>0</v>
      </c>
      <c r="C132" s="1113">
        <v>0</v>
      </c>
      <c r="D132" s="1109">
        <v>0</v>
      </c>
      <c r="E132" s="1114">
        <v>0</v>
      </c>
      <c r="F132" s="1108">
        <v>0</v>
      </c>
      <c r="G132" s="1109">
        <v>0</v>
      </c>
      <c r="H132" s="1109">
        <v>0</v>
      </c>
      <c r="I132" s="1109">
        <v>0</v>
      </c>
      <c r="J132" s="1109">
        <v>0</v>
      </c>
      <c r="K132" s="1109">
        <v>0</v>
      </c>
      <c r="L132" s="1109">
        <v>0</v>
      </c>
      <c r="M132" s="1109">
        <v>0</v>
      </c>
      <c r="N132" s="1109">
        <v>0</v>
      </c>
      <c r="O132" s="1109">
        <v>0</v>
      </c>
      <c r="P132" s="1109">
        <v>0</v>
      </c>
      <c r="Q132" s="1109">
        <v>0</v>
      </c>
      <c r="R132" s="1110">
        <v>0</v>
      </c>
      <c r="S132" s="1115">
        <v>0</v>
      </c>
    </row>
    <row r="133" spans="1:19" x14ac:dyDescent="0.35">
      <c r="A133" s="1112" t="s">
        <v>1214</v>
      </c>
      <c r="B133" s="1108">
        <v>2256</v>
      </c>
      <c r="C133" s="1113">
        <v>13</v>
      </c>
      <c r="D133" s="1109">
        <v>875</v>
      </c>
      <c r="E133" s="1114">
        <v>3144</v>
      </c>
      <c r="F133" s="1108">
        <v>0</v>
      </c>
      <c r="G133" s="1109">
        <v>157</v>
      </c>
      <c r="H133" s="1109">
        <v>0</v>
      </c>
      <c r="I133" s="1109">
        <v>0</v>
      </c>
      <c r="J133" s="1109">
        <v>53</v>
      </c>
      <c r="K133" s="1109">
        <v>614</v>
      </c>
      <c r="L133" s="1109">
        <v>11</v>
      </c>
      <c r="M133" s="1109">
        <v>5633.39</v>
      </c>
      <c r="N133" s="1109">
        <v>527.15</v>
      </c>
      <c r="O133" s="1109">
        <v>26</v>
      </c>
      <c r="P133" s="1109">
        <v>0</v>
      </c>
      <c r="Q133" s="1109">
        <v>36.460000000000036</v>
      </c>
      <c r="R133" s="1110">
        <v>7058</v>
      </c>
      <c r="S133" s="1115">
        <v>10202</v>
      </c>
    </row>
    <row r="134" spans="1:19" x14ac:dyDescent="0.35">
      <c r="A134" s="1112" t="s">
        <v>1215</v>
      </c>
      <c r="B134" s="1108">
        <v>0</v>
      </c>
      <c r="C134" s="1113">
        <v>0</v>
      </c>
      <c r="D134" s="1109">
        <v>0</v>
      </c>
      <c r="E134" s="1114">
        <v>0</v>
      </c>
      <c r="F134" s="1108">
        <v>0</v>
      </c>
      <c r="G134" s="1109">
        <v>0</v>
      </c>
      <c r="H134" s="1109">
        <v>0</v>
      </c>
      <c r="I134" s="1109">
        <v>0</v>
      </c>
      <c r="J134" s="1109">
        <v>0</v>
      </c>
      <c r="K134" s="1109">
        <v>0</v>
      </c>
      <c r="L134" s="1109">
        <v>0</v>
      </c>
      <c r="M134" s="1109">
        <v>0</v>
      </c>
      <c r="N134" s="1109">
        <v>0</v>
      </c>
      <c r="O134" s="1109">
        <v>0</v>
      </c>
      <c r="P134" s="1109">
        <v>0</v>
      </c>
      <c r="Q134" s="1109">
        <v>0</v>
      </c>
      <c r="R134" s="1110">
        <v>0</v>
      </c>
      <c r="S134" s="1115">
        <v>0</v>
      </c>
    </row>
    <row r="135" spans="1:19" x14ac:dyDescent="0.35">
      <c r="A135" s="1112" t="s">
        <v>1216</v>
      </c>
      <c r="B135" s="1108">
        <v>1136</v>
      </c>
      <c r="C135" s="1113">
        <v>0</v>
      </c>
      <c r="D135" s="1109">
        <v>0</v>
      </c>
      <c r="E135" s="1114">
        <v>1136</v>
      </c>
      <c r="F135" s="1108">
        <v>0</v>
      </c>
      <c r="G135" s="1109">
        <v>0</v>
      </c>
      <c r="H135" s="1109">
        <v>0</v>
      </c>
      <c r="I135" s="1109">
        <v>0</v>
      </c>
      <c r="J135" s="1109">
        <v>0</v>
      </c>
      <c r="K135" s="1109">
        <v>2067.64</v>
      </c>
      <c r="L135" s="1109">
        <v>0</v>
      </c>
      <c r="M135" s="1109">
        <v>200</v>
      </c>
      <c r="N135" s="1109">
        <v>0</v>
      </c>
      <c r="O135" s="1109">
        <v>0</v>
      </c>
      <c r="P135" s="1109">
        <v>0</v>
      </c>
      <c r="Q135" s="1109">
        <v>1.3600000000001273</v>
      </c>
      <c r="R135" s="1110">
        <v>2269</v>
      </c>
      <c r="S135" s="1115">
        <v>3405</v>
      </c>
    </row>
    <row r="136" spans="1:19" x14ac:dyDescent="0.35">
      <c r="A136" s="1112" t="s">
        <v>1217</v>
      </c>
      <c r="B136" s="1108">
        <v>0</v>
      </c>
      <c r="C136" s="1113">
        <v>0</v>
      </c>
      <c r="D136" s="1109">
        <v>0</v>
      </c>
      <c r="E136" s="1114">
        <v>0</v>
      </c>
      <c r="F136" s="1108">
        <v>0</v>
      </c>
      <c r="G136" s="1109">
        <v>0</v>
      </c>
      <c r="H136" s="1109">
        <v>0</v>
      </c>
      <c r="I136" s="1109">
        <v>0</v>
      </c>
      <c r="J136" s="1109">
        <v>0</v>
      </c>
      <c r="K136" s="1109">
        <v>0</v>
      </c>
      <c r="L136" s="1109">
        <v>0</v>
      </c>
      <c r="M136" s="1109">
        <v>0</v>
      </c>
      <c r="N136" s="1109">
        <v>0</v>
      </c>
      <c r="O136" s="1109">
        <v>0</v>
      </c>
      <c r="P136" s="1109">
        <v>0</v>
      </c>
      <c r="Q136" s="1109">
        <v>0</v>
      </c>
      <c r="R136" s="1110">
        <v>0</v>
      </c>
      <c r="S136" s="1115">
        <v>0</v>
      </c>
    </row>
    <row r="137" spans="1:19" x14ac:dyDescent="0.35">
      <c r="A137" s="1112" t="s">
        <v>1218</v>
      </c>
      <c r="B137" s="1108">
        <v>0</v>
      </c>
      <c r="C137" s="1113">
        <v>0</v>
      </c>
      <c r="D137" s="1109">
        <v>0</v>
      </c>
      <c r="E137" s="1114">
        <v>0</v>
      </c>
      <c r="F137" s="1108">
        <v>0</v>
      </c>
      <c r="G137" s="1109">
        <v>0</v>
      </c>
      <c r="H137" s="1109">
        <v>0</v>
      </c>
      <c r="I137" s="1109">
        <v>0</v>
      </c>
      <c r="J137" s="1109">
        <v>0</v>
      </c>
      <c r="K137" s="1109">
        <v>0</v>
      </c>
      <c r="L137" s="1109">
        <v>0</v>
      </c>
      <c r="M137" s="1109">
        <v>0</v>
      </c>
      <c r="N137" s="1109">
        <v>0</v>
      </c>
      <c r="O137" s="1109">
        <v>0</v>
      </c>
      <c r="P137" s="1109">
        <v>0</v>
      </c>
      <c r="Q137" s="1109">
        <v>0</v>
      </c>
      <c r="R137" s="1110">
        <v>0</v>
      </c>
      <c r="S137" s="1115">
        <v>0</v>
      </c>
    </row>
    <row r="138" spans="1:19" x14ac:dyDescent="0.35">
      <c r="A138" s="1112" t="s">
        <v>1219</v>
      </c>
      <c r="B138" s="1108">
        <v>0</v>
      </c>
      <c r="C138" s="1113">
        <v>0</v>
      </c>
      <c r="D138" s="1109">
        <v>0</v>
      </c>
      <c r="E138" s="1114">
        <v>0</v>
      </c>
      <c r="F138" s="1108">
        <v>0</v>
      </c>
      <c r="G138" s="1109">
        <v>0</v>
      </c>
      <c r="H138" s="1109">
        <v>0</v>
      </c>
      <c r="I138" s="1109">
        <v>0</v>
      </c>
      <c r="J138" s="1109">
        <v>0</v>
      </c>
      <c r="K138" s="1109">
        <v>0</v>
      </c>
      <c r="L138" s="1109">
        <v>0</v>
      </c>
      <c r="M138" s="1109">
        <v>0</v>
      </c>
      <c r="N138" s="1109">
        <v>0</v>
      </c>
      <c r="O138" s="1109">
        <v>0</v>
      </c>
      <c r="P138" s="1109">
        <v>0</v>
      </c>
      <c r="Q138" s="1109">
        <v>0</v>
      </c>
      <c r="R138" s="1110">
        <v>0</v>
      </c>
      <c r="S138" s="1115">
        <v>0</v>
      </c>
    </row>
    <row r="139" spans="1:19" x14ac:dyDescent="0.35">
      <c r="A139" s="1112" t="s">
        <v>1220</v>
      </c>
      <c r="B139" s="1108">
        <v>0</v>
      </c>
      <c r="C139" s="1113">
        <v>0</v>
      </c>
      <c r="D139" s="1109">
        <v>0</v>
      </c>
      <c r="E139" s="1114">
        <v>0</v>
      </c>
      <c r="F139" s="1108">
        <v>0</v>
      </c>
      <c r="G139" s="1109">
        <v>0</v>
      </c>
      <c r="H139" s="1109">
        <v>0</v>
      </c>
      <c r="I139" s="1109">
        <v>0</v>
      </c>
      <c r="J139" s="1109">
        <v>0</v>
      </c>
      <c r="K139" s="1109">
        <v>21</v>
      </c>
      <c r="L139" s="1109">
        <v>0</v>
      </c>
      <c r="M139" s="1109">
        <v>14</v>
      </c>
      <c r="N139" s="1109">
        <v>0</v>
      </c>
      <c r="O139" s="1109">
        <v>0</v>
      </c>
      <c r="P139" s="1109">
        <v>0</v>
      </c>
      <c r="Q139" s="1109">
        <v>0</v>
      </c>
      <c r="R139" s="1110">
        <v>35</v>
      </c>
      <c r="S139" s="1115">
        <v>35</v>
      </c>
    </row>
    <row r="140" spans="1:19" x14ac:dyDescent="0.35">
      <c r="A140" s="1112" t="s">
        <v>1221</v>
      </c>
      <c r="B140" s="1108">
        <v>0</v>
      </c>
      <c r="C140" s="1113">
        <v>0</v>
      </c>
      <c r="D140" s="1109">
        <v>0</v>
      </c>
      <c r="E140" s="1114">
        <v>0</v>
      </c>
      <c r="F140" s="1108">
        <v>0</v>
      </c>
      <c r="G140" s="1109">
        <v>0</v>
      </c>
      <c r="H140" s="1109">
        <v>0</v>
      </c>
      <c r="I140" s="1109">
        <v>0</v>
      </c>
      <c r="J140" s="1109">
        <v>0</v>
      </c>
      <c r="K140" s="1109">
        <v>0</v>
      </c>
      <c r="L140" s="1109">
        <v>0</v>
      </c>
      <c r="M140" s="1109">
        <v>0</v>
      </c>
      <c r="N140" s="1109">
        <v>0</v>
      </c>
      <c r="O140" s="1109">
        <v>0</v>
      </c>
      <c r="P140" s="1109">
        <v>0</v>
      </c>
      <c r="Q140" s="1109">
        <v>0</v>
      </c>
      <c r="R140" s="1110">
        <v>0</v>
      </c>
      <c r="S140" s="1115">
        <v>0</v>
      </c>
    </row>
    <row r="141" spans="1:19" x14ac:dyDescent="0.35">
      <c r="A141" s="1112" t="s">
        <v>1222</v>
      </c>
      <c r="B141" s="1108">
        <v>0</v>
      </c>
      <c r="C141" s="1113">
        <v>0</v>
      </c>
      <c r="D141" s="1109">
        <v>0</v>
      </c>
      <c r="E141" s="1114">
        <v>0</v>
      </c>
      <c r="F141" s="1108">
        <v>0</v>
      </c>
      <c r="G141" s="1109">
        <v>0</v>
      </c>
      <c r="H141" s="1109">
        <v>0</v>
      </c>
      <c r="I141" s="1109">
        <v>0</v>
      </c>
      <c r="J141" s="1109">
        <v>0</v>
      </c>
      <c r="K141" s="1109">
        <v>0</v>
      </c>
      <c r="L141" s="1109">
        <v>0</v>
      </c>
      <c r="M141" s="1109">
        <v>0</v>
      </c>
      <c r="N141" s="1109">
        <v>0</v>
      </c>
      <c r="O141" s="1109">
        <v>0</v>
      </c>
      <c r="P141" s="1109">
        <v>0</v>
      </c>
      <c r="Q141" s="1109">
        <v>0</v>
      </c>
      <c r="R141" s="1110">
        <v>0</v>
      </c>
      <c r="S141" s="1115">
        <v>0</v>
      </c>
    </row>
    <row r="142" spans="1:19" x14ac:dyDescent="0.35">
      <c r="A142" s="1112" t="s">
        <v>338</v>
      </c>
      <c r="B142" s="1108">
        <v>0</v>
      </c>
      <c r="C142" s="1113">
        <v>0</v>
      </c>
      <c r="D142" s="1109">
        <v>0</v>
      </c>
      <c r="E142" s="1114">
        <v>0</v>
      </c>
      <c r="F142" s="1108">
        <v>0</v>
      </c>
      <c r="G142" s="1109">
        <v>0</v>
      </c>
      <c r="H142" s="1109">
        <v>0</v>
      </c>
      <c r="I142" s="1109">
        <v>0</v>
      </c>
      <c r="J142" s="1109">
        <v>0</v>
      </c>
      <c r="K142" s="1109">
        <v>0</v>
      </c>
      <c r="L142" s="1109">
        <v>0</v>
      </c>
      <c r="M142" s="1109">
        <v>0</v>
      </c>
      <c r="N142" s="1109">
        <v>0</v>
      </c>
      <c r="O142" s="1109">
        <v>0</v>
      </c>
      <c r="P142" s="1109">
        <v>0</v>
      </c>
      <c r="Q142" s="1109">
        <v>0</v>
      </c>
      <c r="R142" s="1110">
        <v>0</v>
      </c>
      <c r="S142" s="1115">
        <v>0</v>
      </c>
    </row>
    <row r="143" spans="1:19" x14ac:dyDescent="0.35">
      <c r="A143" s="1112" t="s">
        <v>1223</v>
      </c>
      <c r="B143" s="1108">
        <v>0</v>
      </c>
      <c r="C143" s="1113">
        <v>0</v>
      </c>
      <c r="D143" s="1109">
        <v>0</v>
      </c>
      <c r="E143" s="1114">
        <v>0</v>
      </c>
      <c r="F143" s="1108">
        <v>0</v>
      </c>
      <c r="G143" s="1109">
        <v>0</v>
      </c>
      <c r="H143" s="1109">
        <v>0</v>
      </c>
      <c r="I143" s="1109">
        <v>0</v>
      </c>
      <c r="J143" s="1109">
        <v>0</v>
      </c>
      <c r="K143" s="1109">
        <v>0</v>
      </c>
      <c r="L143" s="1109">
        <v>0</v>
      </c>
      <c r="M143" s="1109">
        <v>0</v>
      </c>
      <c r="N143" s="1109">
        <v>0</v>
      </c>
      <c r="O143" s="1109">
        <v>0</v>
      </c>
      <c r="P143" s="1109">
        <v>0</v>
      </c>
      <c r="Q143" s="1109">
        <v>0</v>
      </c>
      <c r="R143" s="1110">
        <v>0</v>
      </c>
      <c r="S143" s="1115">
        <v>0</v>
      </c>
    </row>
    <row r="144" spans="1:19" x14ac:dyDescent="0.35">
      <c r="A144" s="1112" t="s">
        <v>354</v>
      </c>
      <c r="B144" s="1108">
        <v>201</v>
      </c>
      <c r="C144" s="1113">
        <v>0</v>
      </c>
      <c r="D144" s="1109">
        <v>30</v>
      </c>
      <c r="E144" s="1114">
        <v>231</v>
      </c>
      <c r="F144" s="1108">
        <v>0</v>
      </c>
      <c r="G144" s="1109">
        <v>0</v>
      </c>
      <c r="H144" s="1109">
        <v>0</v>
      </c>
      <c r="I144" s="1109">
        <v>0</v>
      </c>
      <c r="J144" s="1109">
        <v>47</v>
      </c>
      <c r="K144" s="1109">
        <v>0</v>
      </c>
      <c r="L144" s="1109">
        <v>32</v>
      </c>
      <c r="M144" s="1109">
        <v>0</v>
      </c>
      <c r="N144" s="1109">
        <v>0</v>
      </c>
      <c r="O144" s="1109">
        <v>44</v>
      </c>
      <c r="P144" s="1109">
        <v>0</v>
      </c>
      <c r="Q144" s="1109">
        <v>368.38</v>
      </c>
      <c r="R144" s="1110">
        <v>491.38</v>
      </c>
      <c r="S144" s="1115">
        <v>722.38</v>
      </c>
    </row>
    <row r="145" spans="1:19" x14ac:dyDescent="0.35">
      <c r="A145" s="1112" t="s">
        <v>342</v>
      </c>
      <c r="B145" s="1108">
        <v>0</v>
      </c>
      <c r="C145" s="1113">
        <v>0</v>
      </c>
      <c r="D145" s="1109">
        <v>0</v>
      </c>
      <c r="E145" s="1114">
        <v>0</v>
      </c>
      <c r="F145" s="1108">
        <v>0</v>
      </c>
      <c r="G145" s="1109">
        <v>0</v>
      </c>
      <c r="H145" s="1109">
        <v>0</v>
      </c>
      <c r="I145" s="1109">
        <v>0</v>
      </c>
      <c r="J145" s="1109">
        <v>0</v>
      </c>
      <c r="K145" s="1109">
        <v>0</v>
      </c>
      <c r="L145" s="1109">
        <v>0</v>
      </c>
      <c r="M145" s="1109">
        <v>0</v>
      </c>
      <c r="N145" s="1109">
        <v>0</v>
      </c>
      <c r="O145" s="1109">
        <v>0</v>
      </c>
      <c r="P145" s="1109">
        <v>0</v>
      </c>
      <c r="Q145" s="1109">
        <v>0</v>
      </c>
      <c r="R145" s="1110">
        <v>0</v>
      </c>
      <c r="S145" s="1115">
        <v>0</v>
      </c>
    </row>
    <row r="146" spans="1:19" x14ac:dyDescent="0.35">
      <c r="A146" s="1112" t="s">
        <v>1224</v>
      </c>
      <c r="B146" s="1108">
        <v>0</v>
      </c>
      <c r="C146" s="1113">
        <v>0</v>
      </c>
      <c r="D146" s="1109">
        <v>0</v>
      </c>
      <c r="E146" s="1114">
        <v>0</v>
      </c>
      <c r="F146" s="1108">
        <v>0</v>
      </c>
      <c r="G146" s="1109">
        <v>0</v>
      </c>
      <c r="H146" s="1109">
        <v>0</v>
      </c>
      <c r="I146" s="1109">
        <v>0</v>
      </c>
      <c r="J146" s="1109">
        <v>0</v>
      </c>
      <c r="K146" s="1109">
        <v>0</v>
      </c>
      <c r="L146" s="1109">
        <v>0</v>
      </c>
      <c r="M146" s="1109">
        <v>0</v>
      </c>
      <c r="N146" s="1109">
        <v>0</v>
      </c>
      <c r="O146" s="1109">
        <v>0</v>
      </c>
      <c r="P146" s="1109">
        <v>0</v>
      </c>
      <c r="Q146" s="1109">
        <v>0</v>
      </c>
      <c r="R146" s="1110">
        <v>0</v>
      </c>
      <c r="S146" s="1115">
        <v>0</v>
      </c>
    </row>
    <row r="147" spans="1:19" x14ac:dyDescent="0.35">
      <c r="A147" s="1112" t="s">
        <v>355</v>
      </c>
      <c r="B147" s="1108">
        <v>0</v>
      </c>
      <c r="C147" s="1113">
        <v>0</v>
      </c>
      <c r="D147" s="1109">
        <v>1400.98</v>
      </c>
      <c r="E147" s="1114">
        <v>1400.98</v>
      </c>
      <c r="F147" s="1108">
        <v>0</v>
      </c>
      <c r="G147" s="1109">
        <v>7</v>
      </c>
      <c r="H147" s="1109">
        <v>0</v>
      </c>
      <c r="I147" s="1109">
        <v>0</v>
      </c>
      <c r="J147" s="1109">
        <v>246</v>
      </c>
      <c r="K147" s="1109">
        <v>0</v>
      </c>
      <c r="L147" s="1109">
        <v>19</v>
      </c>
      <c r="M147" s="1109">
        <v>1569</v>
      </c>
      <c r="N147" s="1109">
        <v>123</v>
      </c>
      <c r="O147" s="1109">
        <v>352.55</v>
      </c>
      <c r="P147" s="1109">
        <v>0</v>
      </c>
      <c r="Q147" s="1109">
        <v>120.94999999999982</v>
      </c>
      <c r="R147" s="1110">
        <v>2437.5</v>
      </c>
      <c r="S147" s="1115">
        <v>3838.48</v>
      </c>
    </row>
    <row r="148" spans="1:19" x14ac:dyDescent="0.35">
      <c r="A148" s="1112" t="s">
        <v>358</v>
      </c>
      <c r="B148" s="1108">
        <v>0</v>
      </c>
      <c r="C148" s="1113">
        <v>0</v>
      </c>
      <c r="D148" s="1109">
        <v>0</v>
      </c>
      <c r="E148" s="1114">
        <v>0</v>
      </c>
      <c r="F148" s="1108">
        <v>0</v>
      </c>
      <c r="G148" s="1109">
        <v>0</v>
      </c>
      <c r="H148" s="1109">
        <v>0</v>
      </c>
      <c r="I148" s="1109">
        <v>0</v>
      </c>
      <c r="J148" s="1109">
        <v>0</v>
      </c>
      <c r="K148" s="1109">
        <v>0</v>
      </c>
      <c r="L148" s="1109">
        <v>0</v>
      </c>
      <c r="M148" s="1109">
        <v>0</v>
      </c>
      <c r="N148" s="1109">
        <v>0</v>
      </c>
      <c r="O148" s="1109">
        <v>0</v>
      </c>
      <c r="P148" s="1109">
        <v>0</v>
      </c>
      <c r="Q148" s="1109">
        <v>0</v>
      </c>
      <c r="R148" s="1110">
        <v>0</v>
      </c>
      <c r="S148" s="1115">
        <v>0</v>
      </c>
    </row>
    <row r="149" spans="1:19" x14ac:dyDescent="0.35">
      <c r="A149" s="1112" t="s">
        <v>1225</v>
      </c>
      <c r="B149" s="1108">
        <v>0</v>
      </c>
      <c r="C149" s="1113">
        <v>0</v>
      </c>
      <c r="D149" s="1109">
        <v>0</v>
      </c>
      <c r="E149" s="1114">
        <v>0</v>
      </c>
      <c r="F149" s="1108">
        <v>0</v>
      </c>
      <c r="G149" s="1109">
        <v>0</v>
      </c>
      <c r="H149" s="1109">
        <v>0</v>
      </c>
      <c r="I149" s="1109">
        <v>0</v>
      </c>
      <c r="J149" s="1109">
        <v>0</v>
      </c>
      <c r="K149" s="1109">
        <v>0</v>
      </c>
      <c r="L149" s="1109">
        <v>0</v>
      </c>
      <c r="M149" s="1109">
        <v>0</v>
      </c>
      <c r="N149" s="1109">
        <v>0</v>
      </c>
      <c r="O149" s="1109">
        <v>0</v>
      </c>
      <c r="P149" s="1109">
        <v>0</v>
      </c>
      <c r="Q149" s="1109">
        <v>0</v>
      </c>
      <c r="R149" s="1110">
        <v>0</v>
      </c>
      <c r="S149" s="1115">
        <v>0</v>
      </c>
    </row>
    <row r="150" spans="1:19" x14ac:dyDescent="0.35">
      <c r="A150" s="1112" t="s">
        <v>1226</v>
      </c>
      <c r="B150" s="1108">
        <v>0</v>
      </c>
      <c r="C150" s="1113">
        <v>0</v>
      </c>
      <c r="D150" s="1109">
        <v>0</v>
      </c>
      <c r="E150" s="1114">
        <v>0</v>
      </c>
      <c r="F150" s="1108">
        <v>0</v>
      </c>
      <c r="G150" s="1109">
        <v>0</v>
      </c>
      <c r="H150" s="1109">
        <v>0</v>
      </c>
      <c r="I150" s="1109">
        <v>0</v>
      </c>
      <c r="J150" s="1109">
        <v>0</v>
      </c>
      <c r="K150" s="1109">
        <v>0</v>
      </c>
      <c r="L150" s="1109">
        <v>0</v>
      </c>
      <c r="M150" s="1109">
        <v>0</v>
      </c>
      <c r="N150" s="1109">
        <v>0</v>
      </c>
      <c r="O150" s="1109">
        <v>0</v>
      </c>
      <c r="P150" s="1109">
        <v>0</v>
      </c>
      <c r="Q150" s="1109">
        <v>0</v>
      </c>
      <c r="R150" s="1110">
        <v>0</v>
      </c>
      <c r="S150" s="1115">
        <v>0</v>
      </c>
    </row>
    <row r="151" spans="1:19" x14ac:dyDescent="0.35">
      <c r="A151" s="1112" t="s">
        <v>1227</v>
      </c>
      <c r="B151" s="1108">
        <v>0</v>
      </c>
      <c r="C151" s="1113">
        <v>0</v>
      </c>
      <c r="D151" s="1109">
        <v>0</v>
      </c>
      <c r="E151" s="1114">
        <v>0</v>
      </c>
      <c r="F151" s="1108">
        <v>0</v>
      </c>
      <c r="G151" s="1109">
        <v>0</v>
      </c>
      <c r="H151" s="1109">
        <v>0</v>
      </c>
      <c r="I151" s="1109">
        <v>0</v>
      </c>
      <c r="J151" s="1109">
        <v>0</v>
      </c>
      <c r="K151" s="1109">
        <v>0</v>
      </c>
      <c r="L151" s="1109">
        <v>0</v>
      </c>
      <c r="M151" s="1109">
        <v>0</v>
      </c>
      <c r="N151" s="1109">
        <v>0</v>
      </c>
      <c r="O151" s="1109">
        <v>0</v>
      </c>
      <c r="P151" s="1109">
        <v>0</v>
      </c>
      <c r="Q151" s="1109">
        <v>0</v>
      </c>
      <c r="R151" s="1110">
        <v>0</v>
      </c>
      <c r="S151" s="1115">
        <v>0</v>
      </c>
    </row>
    <row r="152" spans="1:19" x14ac:dyDescent="0.35">
      <c r="A152" s="1112" t="s">
        <v>1228</v>
      </c>
      <c r="B152" s="1108">
        <v>0</v>
      </c>
      <c r="C152" s="1113">
        <v>0</v>
      </c>
      <c r="D152" s="1109">
        <v>0</v>
      </c>
      <c r="E152" s="1114">
        <v>0</v>
      </c>
      <c r="F152" s="1108">
        <v>0</v>
      </c>
      <c r="G152" s="1109">
        <v>0</v>
      </c>
      <c r="H152" s="1109">
        <v>0</v>
      </c>
      <c r="I152" s="1109">
        <v>0</v>
      </c>
      <c r="J152" s="1109">
        <v>0</v>
      </c>
      <c r="K152" s="1109">
        <v>0</v>
      </c>
      <c r="L152" s="1109">
        <v>0</v>
      </c>
      <c r="M152" s="1109">
        <v>0</v>
      </c>
      <c r="N152" s="1109">
        <v>0</v>
      </c>
      <c r="O152" s="1109">
        <v>0</v>
      </c>
      <c r="P152" s="1109">
        <v>0</v>
      </c>
      <c r="Q152" s="1109">
        <v>0</v>
      </c>
      <c r="R152" s="1110">
        <v>0</v>
      </c>
      <c r="S152" s="1115">
        <v>0</v>
      </c>
    </row>
    <row r="153" spans="1:19" x14ac:dyDescent="0.35">
      <c r="A153" s="1112" t="s">
        <v>531</v>
      </c>
      <c r="B153" s="1108">
        <v>0</v>
      </c>
      <c r="C153" s="1113">
        <v>0</v>
      </c>
      <c r="D153" s="1109">
        <v>0</v>
      </c>
      <c r="E153" s="1114">
        <v>0</v>
      </c>
      <c r="F153" s="1108">
        <v>0</v>
      </c>
      <c r="G153" s="1109">
        <v>0</v>
      </c>
      <c r="H153" s="1109">
        <v>0</v>
      </c>
      <c r="I153" s="1109">
        <v>0</v>
      </c>
      <c r="J153" s="1109">
        <v>0</v>
      </c>
      <c r="K153" s="1109">
        <v>0</v>
      </c>
      <c r="L153" s="1109">
        <v>0</v>
      </c>
      <c r="M153" s="1109">
        <v>0</v>
      </c>
      <c r="N153" s="1109">
        <v>0</v>
      </c>
      <c r="O153" s="1109">
        <v>0</v>
      </c>
      <c r="P153" s="1109">
        <v>0</v>
      </c>
      <c r="Q153" s="1109">
        <v>0</v>
      </c>
      <c r="R153" s="1110">
        <v>0</v>
      </c>
      <c r="S153" s="1115">
        <v>0</v>
      </c>
    </row>
    <row r="154" spans="1:19" x14ac:dyDescent="0.35">
      <c r="A154" s="1112" t="s">
        <v>1229</v>
      </c>
      <c r="B154" s="1108">
        <v>0</v>
      </c>
      <c r="C154" s="1113">
        <v>0</v>
      </c>
      <c r="D154" s="1109">
        <v>0</v>
      </c>
      <c r="E154" s="1114">
        <v>0</v>
      </c>
      <c r="F154" s="1108">
        <v>0</v>
      </c>
      <c r="G154" s="1109">
        <v>0</v>
      </c>
      <c r="H154" s="1109">
        <v>0</v>
      </c>
      <c r="I154" s="1109">
        <v>0</v>
      </c>
      <c r="J154" s="1109">
        <v>0</v>
      </c>
      <c r="K154" s="1109">
        <v>0</v>
      </c>
      <c r="L154" s="1109">
        <v>0</v>
      </c>
      <c r="M154" s="1109">
        <v>0</v>
      </c>
      <c r="N154" s="1109">
        <v>0</v>
      </c>
      <c r="O154" s="1109">
        <v>0</v>
      </c>
      <c r="P154" s="1109">
        <v>0</v>
      </c>
      <c r="Q154" s="1109">
        <v>0</v>
      </c>
      <c r="R154" s="1110">
        <v>0</v>
      </c>
      <c r="S154" s="1115">
        <v>0</v>
      </c>
    </row>
    <row r="155" spans="1:19" x14ac:dyDescent="0.35">
      <c r="A155" s="1112" t="s">
        <v>1230</v>
      </c>
      <c r="B155" s="1108">
        <v>0</v>
      </c>
      <c r="C155" s="1113">
        <v>0</v>
      </c>
      <c r="D155" s="1109">
        <v>0</v>
      </c>
      <c r="E155" s="1114">
        <v>0</v>
      </c>
      <c r="F155" s="1108">
        <v>0</v>
      </c>
      <c r="G155" s="1109">
        <v>0</v>
      </c>
      <c r="H155" s="1109">
        <v>0</v>
      </c>
      <c r="I155" s="1109">
        <v>0</v>
      </c>
      <c r="J155" s="1109">
        <v>0</v>
      </c>
      <c r="K155" s="1109">
        <v>0</v>
      </c>
      <c r="L155" s="1109">
        <v>0</v>
      </c>
      <c r="M155" s="1109">
        <v>0</v>
      </c>
      <c r="N155" s="1109">
        <v>0</v>
      </c>
      <c r="O155" s="1109">
        <v>0</v>
      </c>
      <c r="P155" s="1109">
        <v>0</v>
      </c>
      <c r="Q155" s="1109">
        <v>0</v>
      </c>
      <c r="R155" s="1110">
        <v>0</v>
      </c>
      <c r="S155" s="1115">
        <v>0</v>
      </c>
    </row>
    <row r="156" spans="1:19" x14ac:dyDescent="0.35">
      <c r="A156" s="1112" t="s">
        <v>1231</v>
      </c>
      <c r="B156" s="1108">
        <v>0</v>
      </c>
      <c r="C156" s="1113">
        <v>0</v>
      </c>
      <c r="D156" s="1109">
        <v>0</v>
      </c>
      <c r="E156" s="1114">
        <v>0</v>
      </c>
      <c r="F156" s="1108">
        <v>0</v>
      </c>
      <c r="G156" s="1109">
        <v>0</v>
      </c>
      <c r="H156" s="1109">
        <v>0</v>
      </c>
      <c r="I156" s="1109">
        <v>0</v>
      </c>
      <c r="J156" s="1109">
        <v>4</v>
      </c>
      <c r="K156" s="1109">
        <v>0</v>
      </c>
      <c r="L156" s="1109">
        <v>0</v>
      </c>
      <c r="M156" s="1109">
        <v>0</v>
      </c>
      <c r="N156" s="1109">
        <v>0</v>
      </c>
      <c r="O156" s="1109">
        <v>0</v>
      </c>
      <c r="P156" s="1109">
        <v>0</v>
      </c>
      <c r="Q156" s="1109">
        <v>0</v>
      </c>
      <c r="R156" s="1110">
        <v>4</v>
      </c>
      <c r="S156" s="1115">
        <v>4</v>
      </c>
    </row>
    <row r="157" spans="1:19" x14ac:dyDescent="0.35">
      <c r="A157" s="1112" t="s">
        <v>1232</v>
      </c>
      <c r="B157" s="1108">
        <v>0</v>
      </c>
      <c r="C157" s="1113">
        <v>0</v>
      </c>
      <c r="D157" s="1109">
        <v>35</v>
      </c>
      <c r="E157" s="1114">
        <v>35</v>
      </c>
      <c r="F157" s="1108">
        <v>0</v>
      </c>
      <c r="G157" s="1109">
        <v>0</v>
      </c>
      <c r="H157" s="1109">
        <v>0</v>
      </c>
      <c r="I157" s="1109">
        <v>0</v>
      </c>
      <c r="J157" s="1109">
        <v>0</v>
      </c>
      <c r="K157" s="1109">
        <v>0</v>
      </c>
      <c r="L157" s="1109">
        <v>0</v>
      </c>
      <c r="M157" s="1109">
        <v>0</v>
      </c>
      <c r="N157" s="1109">
        <v>0</v>
      </c>
      <c r="O157" s="1109">
        <v>0</v>
      </c>
      <c r="P157" s="1109">
        <v>0</v>
      </c>
      <c r="Q157" s="1109">
        <v>0</v>
      </c>
      <c r="R157" s="1110">
        <v>0</v>
      </c>
      <c r="S157" s="1115">
        <v>35</v>
      </c>
    </row>
    <row r="158" spans="1:19" x14ac:dyDescent="0.35">
      <c r="A158" s="1112" t="s">
        <v>1233</v>
      </c>
      <c r="B158" s="1108">
        <v>451</v>
      </c>
      <c r="C158" s="1113">
        <v>0</v>
      </c>
      <c r="D158" s="1109">
        <v>0</v>
      </c>
      <c r="E158" s="1114">
        <v>451</v>
      </c>
      <c r="F158" s="1108">
        <v>0</v>
      </c>
      <c r="G158" s="1109">
        <v>0</v>
      </c>
      <c r="H158" s="1109">
        <v>40</v>
      </c>
      <c r="I158" s="1109">
        <v>0</v>
      </c>
      <c r="J158" s="1109">
        <v>25</v>
      </c>
      <c r="K158" s="1109">
        <v>0</v>
      </c>
      <c r="L158" s="1109">
        <v>0</v>
      </c>
      <c r="M158" s="1109">
        <v>0</v>
      </c>
      <c r="N158" s="1109">
        <v>0</v>
      </c>
      <c r="O158" s="1109">
        <v>0</v>
      </c>
      <c r="P158" s="1109">
        <v>0</v>
      </c>
      <c r="Q158" s="1109">
        <v>0</v>
      </c>
      <c r="R158" s="1110">
        <v>65</v>
      </c>
      <c r="S158" s="1115">
        <v>516</v>
      </c>
    </row>
    <row r="159" spans="1:19" x14ac:dyDescent="0.35">
      <c r="A159" s="1112" t="s">
        <v>1234</v>
      </c>
      <c r="B159" s="1108">
        <v>0</v>
      </c>
      <c r="C159" s="1113">
        <v>0</v>
      </c>
      <c r="D159" s="1109">
        <v>0</v>
      </c>
      <c r="E159" s="1114">
        <v>0</v>
      </c>
      <c r="F159" s="1108">
        <v>0</v>
      </c>
      <c r="G159" s="1109">
        <v>0</v>
      </c>
      <c r="H159" s="1109">
        <v>0</v>
      </c>
      <c r="I159" s="1109">
        <v>0</v>
      </c>
      <c r="J159" s="1109">
        <v>0</v>
      </c>
      <c r="K159" s="1109">
        <v>0</v>
      </c>
      <c r="L159" s="1109">
        <v>0</v>
      </c>
      <c r="M159" s="1109">
        <v>0</v>
      </c>
      <c r="N159" s="1109">
        <v>0</v>
      </c>
      <c r="O159" s="1109">
        <v>0</v>
      </c>
      <c r="P159" s="1109">
        <v>0</v>
      </c>
      <c r="Q159" s="1109">
        <v>0</v>
      </c>
      <c r="R159" s="1110">
        <v>0</v>
      </c>
      <c r="S159" s="1115">
        <v>0</v>
      </c>
    </row>
    <row r="160" spans="1:19" x14ac:dyDescent="0.35">
      <c r="A160" s="1112" t="s">
        <v>1235</v>
      </c>
      <c r="B160" s="1108">
        <v>0</v>
      </c>
      <c r="C160" s="1113">
        <v>0</v>
      </c>
      <c r="D160" s="1109">
        <v>0</v>
      </c>
      <c r="E160" s="1114">
        <v>0</v>
      </c>
      <c r="F160" s="1108">
        <v>0</v>
      </c>
      <c r="G160" s="1109">
        <v>0</v>
      </c>
      <c r="H160" s="1109">
        <v>0</v>
      </c>
      <c r="I160" s="1109">
        <v>0</v>
      </c>
      <c r="J160" s="1109">
        <v>0</v>
      </c>
      <c r="K160" s="1109">
        <v>0</v>
      </c>
      <c r="L160" s="1109">
        <v>0</v>
      </c>
      <c r="M160" s="1109">
        <v>0</v>
      </c>
      <c r="N160" s="1109">
        <v>0</v>
      </c>
      <c r="O160" s="1109">
        <v>0</v>
      </c>
      <c r="P160" s="1109">
        <v>0</v>
      </c>
      <c r="Q160" s="1109">
        <v>0</v>
      </c>
      <c r="R160" s="1110">
        <v>0</v>
      </c>
      <c r="S160" s="1115">
        <v>0</v>
      </c>
    </row>
    <row r="161" spans="1:19" x14ac:dyDescent="0.35">
      <c r="A161" s="1112" t="s">
        <v>360</v>
      </c>
      <c r="B161" s="1108">
        <v>0</v>
      </c>
      <c r="C161" s="1113">
        <v>0</v>
      </c>
      <c r="D161" s="1109">
        <v>0</v>
      </c>
      <c r="E161" s="1114">
        <v>0</v>
      </c>
      <c r="F161" s="1108">
        <v>0</v>
      </c>
      <c r="G161" s="1109">
        <v>0</v>
      </c>
      <c r="H161" s="1109">
        <v>0</v>
      </c>
      <c r="I161" s="1109">
        <v>0</v>
      </c>
      <c r="J161" s="1109">
        <v>0</v>
      </c>
      <c r="K161" s="1109">
        <v>0</v>
      </c>
      <c r="L161" s="1109">
        <v>0</v>
      </c>
      <c r="M161" s="1109">
        <v>0</v>
      </c>
      <c r="N161" s="1109">
        <v>0</v>
      </c>
      <c r="O161" s="1109">
        <v>0</v>
      </c>
      <c r="P161" s="1109">
        <v>0</v>
      </c>
      <c r="Q161" s="1109">
        <v>0</v>
      </c>
      <c r="R161" s="1110">
        <v>0</v>
      </c>
      <c r="S161" s="1115">
        <v>0</v>
      </c>
    </row>
    <row r="162" spans="1:19" x14ac:dyDescent="0.35">
      <c r="A162" s="1112" t="s">
        <v>1236</v>
      </c>
      <c r="B162" s="1108">
        <v>0</v>
      </c>
      <c r="C162" s="1113">
        <v>0</v>
      </c>
      <c r="D162" s="1109">
        <v>0</v>
      </c>
      <c r="E162" s="1114">
        <v>0</v>
      </c>
      <c r="F162" s="1108">
        <v>0</v>
      </c>
      <c r="G162" s="1109">
        <v>1</v>
      </c>
      <c r="H162" s="1109">
        <v>0</v>
      </c>
      <c r="I162" s="1109">
        <v>0</v>
      </c>
      <c r="J162" s="1109">
        <v>0</v>
      </c>
      <c r="K162" s="1109">
        <v>1679.5</v>
      </c>
      <c r="L162" s="1109">
        <v>0</v>
      </c>
      <c r="M162" s="1109">
        <v>0</v>
      </c>
      <c r="N162" s="1109">
        <v>0</v>
      </c>
      <c r="O162" s="1109">
        <v>0</v>
      </c>
      <c r="P162" s="1109">
        <v>0</v>
      </c>
      <c r="Q162" s="1109">
        <v>0</v>
      </c>
      <c r="R162" s="1110">
        <v>1680.5</v>
      </c>
      <c r="S162" s="1115">
        <v>1680.5</v>
      </c>
    </row>
    <row r="163" spans="1:19" x14ac:dyDescent="0.35">
      <c r="A163" s="1112" t="s">
        <v>1237</v>
      </c>
      <c r="B163" s="1108">
        <v>0</v>
      </c>
      <c r="C163" s="1113">
        <v>0</v>
      </c>
      <c r="D163" s="1109">
        <v>0</v>
      </c>
      <c r="E163" s="1114">
        <v>0</v>
      </c>
      <c r="F163" s="1108">
        <v>0</v>
      </c>
      <c r="G163" s="1109">
        <v>0</v>
      </c>
      <c r="H163" s="1109">
        <v>0</v>
      </c>
      <c r="I163" s="1109">
        <v>0</v>
      </c>
      <c r="J163" s="1109">
        <v>0</v>
      </c>
      <c r="K163" s="1109">
        <v>0</v>
      </c>
      <c r="L163" s="1109">
        <v>0</v>
      </c>
      <c r="M163" s="1109">
        <v>0</v>
      </c>
      <c r="N163" s="1109">
        <v>0</v>
      </c>
      <c r="O163" s="1109">
        <v>0</v>
      </c>
      <c r="P163" s="1109">
        <v>0</v>
      </c>
      <c r="Q163" s="1109">
        <v>0</v>
      </c>
      <c r="R163" s="1110">
        <v>0</v>
      </c>
      <c r="S163" s="1115">
        <v>0</v>
      </c>
    </row>
    <row r="164" spans="1:19" x14ac:dyDescent="0.35">
      <c r="A164" s="1112" t="s">
        <v>340</v>
      </c>
      <c r="B164" s="1108">
        <v>7581.63</v>
      </c>
      <c r="C164" s="1113">
        <v>0</v>
      </c>
      <c r="D164" s="1109">
        <v>375</v>
      </c>
      <c r="E164" s="1114">
        <v>7956.63</v>
      </c>
      <c r="F164" s="1108">
        <v>0</v>
      </c>
      <c r="G164" s="1109">
        <v>3</v>
      </c>
      <c r="H164" s="1109">
        <v>144</v>
      </c>
      <c r="I164" s="1109">
        <v>0</v>
      </c>
      <c r="J164" s="1109">
        <v>0</v>
      </c>
      <c r="K164" s="1109">
        <v>817</v>
      </c>
      <c r="L164" s="1109">
        <v>0</v>
      </c>
      <c r="M164" s="1109">
        <v>1538</v>
      </c>
      <c r="N164" s="1109">
        <v>9</v>
      </c>
      <c r="O164" s="1109">
        <v>0</v>
      </c>
      <c r="P164" s="1109">
        <v>244.08</v>
      </c>
      <c r="Q164" s="1109">
        <v>0.92000000000007276</v>
      </c>
      <c r="R164" s="1110">
        <v>2756</v>
      </c>
      <c r="S164" s="1115">
        <v>10712.630000000001</v>
      </c>
    </row>
    <row r="165" spans="1:19" x14ac:dyDescent="0.35">
      <c r="A165" s="1112" t="s">
        <v>1238</v>
      </c>
      <c r="B165" s="1108">
        <v>0</v>
      </c>
      <c r="C165" s="1113">
        <v>0</v>
      </c>
      <c r="D165" s="1109">
        <v>0</v>
      </c>
      <c r="E165" s="1114">
        <v>0</v>
      </c>
      <c r="F165" s="1108">
        <v>0</v>
      </c>
      <c r="G165" s="1109">
        <v>0</v>
      </c>
      <c r="H165" s="1109">
        <v>0</v>
      </c>
      <c r="I165" s="1109">
        <v>0</v>
      </c>
      <c r="J165" s="1109">
        <v>0</v>
      </c>
      <c r="K165" s="1109">
        <v>0</v>
      </c>
      <c r="L165" s="1109">
        <v>0</v>
      </c>
      <c r="M165" s="1109">
        <v>0</v>
      </c>
      <c r="N165" s="1109">
        <v>0</v>
      </c>
      <c r="O165" s="1109">
        <v>0</v>
      </c>
      <c r="P165" s="1109">
        <v>0</v>
      </c>
      <c r="Q165" s="1109">
        <v>0</v>
      </c>
      <c r="R165" s="1110">
        <v>0</v>
      </c>
      <c r="S165" s="1115">
        <v>0</v>
      </c>
    </row>
    <row r="166" spans="1:19" x14ac:dyDescent="0.35">
      <c r="A166" s="1112" t="s">
        <v>1239</v>
      </c>
      <c r="B166" s="1108">
        <v>0</v>
      </c>
      <c r="C166" s="1113">
        <v>0</v>
      </c>
      <c r="D166" s="1109">
        <v>0</v>
      </c>
      <c r="E166" s="1114">
        <v>0</v>
      </c>
      <c r="F166" s="1108">
        <v>0</v>
      </c>
      <c r="G166" s="1109">
        <v>0</v>
      </c>
      <c r="H166" s="1109">
        <v>0</v>
      </c>
      <c r="I166" s="1109">
        <v>0</v>
      </c>
      <c r="J166" s="1109">
        <v>0</v>
      </c>
      <c r="K166" s="1109">
        <v>0</v>
      </c>
      <c r="L166" s="1109">
        <v>0</v>
      </c>
      <c r="M166" s="1109">
        <v>0</v>
      </c>
      <c r="N166" s="1109">
        <v>0</v>
      </c>
      <c r="O166" s="1109">
        <v>0</v>
      </c>
      <c r="P166" s="1109">
        <v>0</v>
      </c>
      <c r="Q166" s="1109">
        <v>0</v>
      </c>
      <c r="R166" s="1110">
        <v>0</v>
      </c>
      <c r="S166" s="1115">
        <v>0</v>
      </c>
    </row>
    <row r="167" spans="1:19" x14ac:dyDescent="0.35">
      <c r="A167" s="1112" t="s">
        <v>1240</v>
      </c>
      <c r="B167" s="1108">
        <v>102</v>
      </c>
      <c r="C167" s="1113">
        <v>0</v>
      </c>
      <c r="D167" s="1109">
        <v>0</v>
      </c>
      <c r="E167" s="1114">
        <v>102</v>
      </c>
      <c r="F167" s="1108">
        <v>0</v>
      </c>
      <c r="G167" s="1109">
        <v>0</v>
      </c>
      <c r="H167" s="1109">
        <v>0</v>
      </c>
      <c r="I167" s="1109">
        <v>0</v>
      </c>
      <c r="J167" s="1109">
        <v>0</v>
      </c>
      <c r="K167" s="1109">
        <v>0</v>
      </c>
      <c r="L167" s="1109">
        <v>0</v>
      </c>
      <c r="M167" s="1109">
        <v>0</v>
      </c>
      <c r="N167" s="1109">
        <v>0</v>
      </c>
      <c r="O167" s="1109">
        <v>0</v>
      </c>
      <c r="P167" s="1109">
        <v>0</v>
      </c>
      <c r="Q167" s="1109">
        <v>0</v>
      </c>
      <c r="R167" s="1110">
        <v>0</v>
      </c>
      <c r="S167" s="1115">
        <v>102</v>
      </c>
    </row>
    <row r="168" spans="1:19" x14ac:dyDescent="0.35">
      <c r="A168" s="1112" t="s">
        <v>1241</v>
      </c>
      <c r="B168" s="1108">
        <v>0</v>
      </c>
      <c r="C168" s="1113">
        <v>0</v>
      </c>
      <c r="D168" s="1109">
        <v>0</v>
      </c>
      <c r="E168" s="1114">
        <v>0</v>
      </c>
      <c r="F168" s="1108">
        <v>0</v>
      </c>
      <c r="G168" s="1109">
        <v>0</v>
      </c>
      <c r="H168" s="1109">
        <v>0</v>
      </c>
      <c r="I168" s="1109">
        <v>0</v>
      </c>
      <c r="J168" s="1109">
        <v>0</v>
      </c>
      <c r="K168" s="1109">
        <v>0</v>
      </c>
      <c r="L168" s="1109">
        <v>0</v>
      </c>
      <c r="M168" s="1109">
        <v>0</v>
      </c>
      <c r="N168" s="1109">
        <v>0</v>
      </c>
      <c r="O168" s="1109">
        <v>0</v>
      </c>
      <c r="P168" s="1109">
        <v>0</v>
      </c>
      <c r="Q168" s="1109">
        <v>0</v>
      </c>
      <c r="R168" s="1110">
        <v>0</v>
      </c>
      <c r="S168" s="1115">
        <v>0</v>
      </c>
    </row>
    <row r="169" spans="1:19" x14ac:dyDescent="0.35">
      <c r="A169" s="1112" t="s">
        <v>1242</v>
      </c>
      <c r="B169" s="1108">
        <v>0</v>
      </c>
      <c r="C169" s="1113">
        <v>0</v>
      </c>
      <c r="D169" s="1109">
        <v>0</v>
      </c>
      <c r="E169" s="1114">
        <v>0</v>
      </c>
      <c r="F169" s="1108">
        <v>0</v>
      </c>
      <c r="G169" s="1109">
        <v>0</v>
      </c>
      <c r="H169" s="1109">
        <v>0</v>
      </c>
      <c r="I169" s="1109">
        <v>0</v>
      </c>
      <c r="J169" s="1109">
        <v>0</v>
      </c>
      <c r="K169" s="1109">
        <v>0</v>
      </c>
      <c r="L169" s="1109">
        <v>0</v>
      </c>
      <c r="M169" s="1109">
        <v>0</v>
      </c>
      <c r="N169" s="1109">
        <v>0</v>
      </c>
      <c r="O169" s="1109">
        <v>0</v>
      </c>
      <c r="P169" s="1109">
        <v>0</v>
      </c>
      <c r="Q169" s="1109">
        <v>0</v>
      </c>
      <c r="R169" s="1110">
        <v>0</v>
      </c>
      <c r="S169" s="1115">
        <v>0</v>
      </c>
    </row>
    <row r="170" spans="1:19" ht="16" thickBot="1" x14ac:dyDescent="0.4">
      <c r="A170" s="1112" t="s">
        <v>1243</v>
      </c>
      <c r="B170" s="1108">
        <v>0</v>
      </c>
      <c r="C170" s="1113">
        <v>0</v>
      </c>
      <c r="D170" s="1109">
        <v>10.7</v>
      </c>
      <c r="E170" s="1114">
        <v>10.7</v>
      </c>
      <c r="F170" s="1108">
        <v>0</v>
      </c>
      <c r="G170" s="1109">
        <v>0</v>
      </c>
      <c r="H170" s="1109">
        <v>14</v>
      </c>
      <c r="I170" s="1109">
        <v>0</v>
      </c>
      <c r="J170" s="1109">
        <v>2</v>
      </c>
      <c r="K170" s="1109">
        <v>0</v>
      </c>
      <c r="L170" s="1109">
        <v>0</v>
      </c>
      <c r="M170" s="1109">
        <v>6</v>
      </c>
      <c r="N170" s="1109">
        <v>0</v>
      </c>
      <c r="O170" s="1109">
        <v>0</v>
      </c>
      <c r="P170" s="1109">
        <v>0</v>
      </c>
      <c r="Q170" s="1109">
        <v>0</v>
      </c>
      <c r="R170" s="1110">
        <v>22</v>
      </c>
      <c r="S170" s="1115">
        <v>32.700000000000003</v>
      </c>
    </row>
    <row r="171" spans="1:19" ht="16" thickBot="1" x14ac:dyDescent="0.4">
      <c r="A171" s="1119" t="s">
        <v>1244</v>
      </c>
      <c r="B171" s="1120">
        <v>43877.63</v>
      </c>
      <c r="C171" s="1121">
        <v>1772.63</v>
      </c>
      <c r="D171" s="1122">
        <v>6632.6799999999994</v>
      </c>
      <c r="E171" s="1123">
        <v>52282.94</v>
      </c>
      <c r="F171" s="1120">
        <v>0</v>
      </c>
      <c r="G171" s="1122">
        <v>1023.9</v>
      </c>
      <c r="H171" s="1122">
        <v>1559.78</v>
      </c>
      <c r="I171" s="1122">
        <v>9.93</v>
      </c>
      <c r="J171" s="1122">
        <v>3423.8900000000003</v>
      </c>
      <c r="K171" s="1122">
        <v>9372.14</v>
      </c>
      <c r="L171" s="1122">
        <v>667.47</v>
      </c>
      <c r="M171" s="1122">
        <v>14400.39</v>
      </c>
      <c r="N171" s="1122">
        <v>1862.15</v>
      </c>
      <c r="O171" s="1122">
        <v>785.55</v>
      </c>
      <c r="P171" s="1122">
        <v>305.08000000000004</v>
      </c>
      <c r="Q171" s="1122">
        <v>1777.4</v>
      </c>
      <c r="R171" s="1124">
        <v>35187.68</v>
      </c>
      <c r="S171" s="1125">
        <v>87470.62000000001</v>
      </c>
    </row>
    <row r="172" spans="1:19" x14ac:dyDescent="0.35">
      <c r="A172" s="1126"/>
    </row>
    <row r="173" spans="1:19" x14ac:dyDescent="0.35">
      <c r="A173" s="1126" t="s">
        <v>1245</v>
      </c>
    </row>
    <row r="174" spans="1:19" x14ac:dyDescent="0.35">
      <c r="A174" s="1126" t="s">
        <v>1246</v>
      </c>
      <c r="B174" s="1127"/>
      <c r="C174" s="1127"/>
      <c r="D174" s="1127"/>
      <c r="E174" s="1127"/>
      <c r="F174" s="1127"/>
      <c r="G174" s="1127"/>
      <c r="H174" s="1127"/>
      <c r="I174" s="1127"/>
      <c r="J174" s="1127"/>
      <c r="K174" s="1127"/>
      <c r="L174" s="1127"/>
      <c r="M174" s="1127"/>
      <c r="N174" s="1127"/>
      <c r="O174" s="1127"/>
      <c r="P174" s="1127"/>
      <c r="Q174" s="1127"/>
      <c r="R174" s="1127"/>
      <c r="S174" s="1127"/>
    </row>
    <row r="175" spans="1:19" x14ac:dyDescent="0.35">
      <c r="A175" s="1126" t="s">
        <v>1247</v>
      </c>
      <c r="D175" s="1127"/>
    </row>
  </sheetData>
  <pageMargins left="0.70866141732283472" right="0.70866141732283472" top="0.74803149606299213" bottom="0.74803149606299213" header="0.31496062992125984" footer="0.31496062992125984"/>
  <pageSetup paperSize="9" scale="2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69744-02A1-454D-BB79-7A04672278AC}">
  <sheetPr codeName="Sheet5"/>
  <dimension ref="A1:AE175"/>
  <sheetViews>
    <sheetView zoomScale="60" zoomScaleNormal="60" workbookViewId="0"/>
  </sheetViews>
  <sheetFormatPr defaultRowHeight="14.5" x14ac:dyDescent="0.35"/>
  <cols>
    <col min="1" max="1" width="28.765625" style="1129" customWidth="1"/>
    <col min="2" max="2" width="10.07421875" style="1129" customWidth="1"/>
    <col min="3" max="4" width="8.53515625" style="1129" customWidth="1"/>
    <col min="5" max="5" width="10.07421875" style="1129" customWidth="1"/>
    <col min="6" max="17" width="8.53515625" style="1129" customWidth="1"/>
    <col min="18" max="19" width="10.07421875" style="1129" customWidth="1"/>
    <col min="20" max="24" width="7.3046875" style="1129" customWidth="1"/>
    <col min="25" max="256" width="9.23046875" style="1129"/>
    <col min="257" max="257" width="28.765625" style="1129" customWidth="1"/>
    <col min="258" max="258" width="10.07421875" style="1129" customWidth="1"/>
    <col min="259" max="260" width="8.53515625" style="1129" customWidth="1"/>
    <col min="261" max="261" width="10.07421875" style="1129" customWidth="1"/>
    <col min="262" max="273" width="8.53515625" style="1129" customWidth="1"/>
    <col min="274" max="275" width="10.07421875" style="1129" customWidth="1"/>
    <col min="276" max="280" width="7.3046875" style="1129" customWidth="1"/>
    <col min="281" max="512" width="9.23046875" style="1129"/>
    <col min="513" max="513" width="28.765625" style="1129" customWidth="1"/>
    <col min="514" max="514" width="10.07421875" style="1129" customWidth="1"/>
    <col min="515" max="516" width="8.53515625" style="1129" customWidth="1"/>
    <col min="517" max="517" width="10.07421875" style="1129" customWidth="1"/>
    <col min="518" max="529" width="8.53515625" style="1129" customWidth="1"/>
    <col min="530" max="531" width="10.07421875" style="1129" customWidth="1"/>
    <col min="532" max="536" width="7.3046875" style="1129" customWidth="1"/>
    <col min="537" max="768" width="9.23046875" style="1129"/>
    <col min="769" max="769" width="28.765625" style="1129" customWidth="1"/>
    <col min="770" max="770" width="10.07421875" style="1129" customWidth="1"/>
    <col min="771" max="772" width="8.53515625" style="1129" customWidth="1"/>
    <col min="773" max="773" width="10.07421875" style="1129" customWidth="1"/>
    <col min="774" max="785" width="8.53515625" style="1129" customWidth="1"/>
    <col min="786" max="787" width="10.07421875" style="1129" customWidth="1"/>
    <col min="788" max="792" width="7.3046875" style="1129" customWidth="1"/>
    <col min="793" max="1024" width="9.23046875" style="1129"/>
    <col min="1025" max="1025" width="28.765625" style="1129" customWidth="1"/>
    <col min="1026" max="1026" width="10.07421875" style="1129" customWidth="1"/>
    <col min="1027" max="1028" width="8.53515625" style="1129" customWidth="1"/>
    <col min="1029" max="1029" width="10.07421875" style="1129" customWidth="1"/>
    <col min="1030" max="1041" width="8.53515625" style="1129" customWidth="1"/>
    <col min="1042" max="1043" width="10.07421875" style="1129" customWidth="1"/>
    <col min="1044" max="1048" width="7.3046875" style="1129" customWidth="1"/>
    <col min="1049" max="1280" width="9.23046875" style="1129"/>
    <col min="1281" max="1281" width="28.765625" style="1129" customWidth="1"/>
    <col min="1282" max="1282" width="10.07421875" style="1129" customWidth="1"/>
    <col min="1283" max="1284" width="8.53515625" style="1129" customWidth="1"/>
    <col min="1285" max="1285" width="10.07421875" style="1129" customWidth="1"/>
    <col min="1286" max="1297" width="8.53515625" style="1129" customWidth="1"/>
    <col min="1298" max="1299" width="10.07421875" style="1129" customWidth="1"/>
    <col min="1300" max="1304" width="7.3046875" style="1129" customWidth="1"/>
    <col min="1305" max="1536" width="9.23046875" style="1129"/>
    <col min="1537" max="1537" width="28.765625" style="1129" customWidth="1"/>
    <col min="1538" max="1538" width="10.07421875" style="1129" customWidth="1"/>
    <col min="1539" max="1540" width="8.53515625" style="1129" customWidth="1"/>
    <col min="1541" max="1541" width="10.07421875" style="1129" customWidth="1"/>
    <col min="1542" max="1553" width="8.53515625" style="1129" customWidth="1"/>
    <col min="1554" max="1555" width="10.07421875" style="1129" customWidth="1"/>
    <col min="1556" max="1560" width="7.3046875" style="1129" customWidth="1"/>
    <col min="1561" max="1792" width="9.23046875" style="1129"/>
    <col min="1793" max="1793" width="28.765625" style="1129" customWidth="1"/>
    <col min="1794" max="1794" width="10.07421875" style="1129" customWidth="1"/>
    <col min="1795" max="1796" width="8.53515625" style="1129" customWidth="1"/>
    <col min="1797" max="1797" width="10.07421875" style="1129" customWidth="1"/>
    <col min="1798" max="1809" width="8.53515625" style="1129" customWidth="1"/>
    <col min="1810" max="1811" width="10.07421875" style="1129" customWidth="1"/>
    <col min="1812" max="1816" width="7.3046875" style="1129" customWidth="1"/>
    <col min="1817" max="2048" width="9.23046875" style="1129"/>
    <col min="2049" max="2049" width="28.765625" style="1129" customWidth="1"/>
    <col min="2050" max="2050" width="10.07421875" style="1129" customWidth="1"/>
    <col min="2051" max="2052" width="8.53515625" style="1129" customWidth="1"/>
    <col min="2053" max="2053" width="10.07421875" style="1129" customWidth="1"/>
    <col min="2054" max="2065" width="8.53515625" style="1129" customWidth="1"/>
    <col min="2066" max="2067" width="10.07421875" style="1129" customWidth="1"/>
    <col min="2068" max="2072" width="7.3046875" style="1129" customWidth="1"/>
    <col min="2073" max="2304" width="9.23046875" style="1129"/>
    <col min="2305" max="2305" width="28.765625" style="1129" customWidth="1"/>
    <col min="2306" max="2306" width="10.07421875" style="1129" customWidth="1"/>
    <col min="2307" max="2308" width="8.53515625" style="1129" customWidth="1"/>
    <col min="2309" max="2309" width="10.07421875" style="1129" customWidth="1"/>
    <col min="2310" max="2321" width="8.53515625" style="1129" customWidth="1"/>
    <col min="2322" max="2323" width="10.07421875" style="1129" customWidth="1"/>
    <col min="2324" max="2328" width="7.3046875" style="1129" customWidth="1"/>
    <col min="2329" max="2560" width="9.23046875" style="1129"/>
    <col min="2561" max="2561" width="28.765625" style="1129" customWidth="1"/>
    <col min="2562" max="2562" width="10.07421875" style="1129" customWidth="1"/>
    <col min="2563" max="2564" width="8.53515625" style="1129" customWidth="1"/>
    <col min="2565" max="2565" width="10.07421875" style="1129" customWidth="1"/>
    <col min="2566" max="2577" width="8.53515625" style="1129" customWidth="1"/>
    <col min="2578" max="2579" width="10.07421875" style="1129" customWidth="1"/>
    <col min="2580" max="2584" width="7.3046875" style="1129" customWidth="1"/>
    <col min="2585" max="2816" width="9.23046875" style="1129"/>
    <col min="2817" max="2817" width="28.765625" style="1129" customWidth="1"/>
    <col min="2818" max="2818" width="10.07421875" style="1129" customWidth="1"/>
    <col min="2819" max="2820" width="8.53515625" style="1129" customWidth="1"/>
    <col min="2821" max="2821" width="10.07421875" style="1129" customWidth="1"/>
    <col min="2822" max="2833" width="8.53515625" style="1129" customWidth="1"/>
    <col min="2834" max="2835" width="10.07421875" style="1129" customWidth="1"/>
    <col min="2836" max="2840" width="7.3046875" style="1129" customWidth="1"/>
    <col min="2841" max="3072" width="9.23046875" style="1129"/>
    <col min="3073" max="3073" width="28.765625" style="1129" customWidth="1"/>
    <col min="3074" max="3074" width="10.07421875" style="1129" customWidth="1"/>
    <col min="3075" max="3076" width="8.53515625" style="1129" customWidth="1"/>
    <col min="3077" max="3077" width="10.07421875" style="1129" customWidth="1"/>
    <col min="3078" max="3089" width="8.53515625" style="1129" customWidth="1"/>
    <col min="3090" max="3091" width="10.07421875" style="1129" customWidth="1"/>
    <col min="3092" max="3096" width="7.3046875" style="1129" customWidth="1"/>
    <col min="3097" max="3328" width="9.23046875" style="1129"/>
    <col min="3329" max="3329" width="28.765625" style="1129" customWidth="1"/>
    <col min="3330" max="3330" width="10.07421875" style="1129" customWidth="1"/>
    <col min="3331" max="3332" width="8.53515625" style="1129" customWidth="1"/>
    <col min="3333" max="3333" width="10.07421875" style="1129" customWidth="1"/>
    <col min="3334" max="3345" width="8.53515625" style="1129" customWidth="1"/>
    <col min="3346" max="3347" width="10.07421875" style="1129" customWidth="1"/>
    <col min="3348" max="3352" width="7.3046875" style="1129" customWidth="1"/>
    <col min="3353" max="3584" width="9.23046875" style="1129"/>
    <col min="3585" max="3585" width="28.765625" style="1129" customWidth="1"/>
    <col min="3586" max="3586" width="10.07421875" style="1129" customWidth="1"/>
    <col min="3587" max="3588" width="8.53515625" style="1129" customWidth="1"/>
    <col min="3589" max="3589" width="10.07421875" style="1129" customWidth="1"/>
    <col min="3590" max="3601" width="8.53515625" style="1129" customWidth="1"/>
    <col min="3602" max="3603" width="10.07421875" style="1129" customWidth="1"/>
    <col min="3604" max="3608" width="7.3046875" style="1129" customWidth="1"/>
    <col min="3609" max="3840" width="9.23046875" style="1129"/>
    <col min="3841" max="3841" width="28.765625" style="1129" customWidth="1"/>
    <col min="3842" max="3842" width="10.07421875" style="1129" customWidth="1"/>
    <col min="3843" max="3844" width="8.53515625" style="1129" customWidth="1"/>
    <col min="3845" max="3845" width="10.07421875" style="1129" customWidth="1"/>
    <col min="3846" max="3857" width="8.53515625" style="1129" customWidth="1"/>
    <col min="3858" max="3859" width="10.07421875" style="1129" customWidth="1"/>
    <col min="3860" max="3864" width="7.3046875" style="1129" customWidth="1"/>
    <col min="3865" max="4096" width="9.23046875" style="1129"/>
    <col min="4097" max="4097" width="28.765625" style="1129" customWidth="1"/>
    <col min="4098" max="4098" width="10.07421875" style="1129" customWidth="1"/>
    <col min="4099" max="4100" width="8.53515625" style="1129" customWidth="1"/>
    <col min="4101" max="4101" width="10.07421875" style="1129" customWidth="1"/>
    <col min="4102" max="4113" width="8.53515625" style="1129" customWidth="1"/>
    <col min="4114" max="4115" width="10.07421875" style="1129" customWidth="1"/>
    <col min="4116" max="4120" width="7.3046875" style="1129" customWidth="1"/>
    <col min="4121" max="4352" width="9.23046875" style="1129"/>
    <col min="4353" max="4353" width="28.765625" style="1129" customWidth="1"/>
    <col min="4354" max="4354" width="10.07421875" style="1129" customWidth="1"/>
    <col min="4355" max="4356" width="8.53515625" style="1129" customWidth="1"/>
    <col min="4357" max="4357" width="10.07421875" style="1129" customWidth="1"/>
    <col min="4358" max="4369" width="8.53515625" style="1129" customWidth="1"/>
    <col min="4370" max="4371" width="10.07421875" style="1129" customWidth="1"/>
    <col min="4372" max="4376" width="7.3046875" style="1129" customWidth="1"/>
    <col min="4377" max="4608" width="9.23046875" style="1129"/>
    <col min="4609" max="4609" width="28.765625" style="1129" customWidth="1"/>
    <col min="4610" max="4610" width="10.07421875" style="1129" customWidth="1"/>
    <col min="4611" max="4612" width="8.53515625" style="1129" customWidth="1"/>
    <col min="4613" max="4613" width="10.07421875" style="1129" customWidth="1"/>
    <col min="4614" max="4625" width="8.53515625" style="1129" customWidth="1"/>
    <col min="4626" max="4627" width="10.07421875" style="1129" customWidth="1"/>
    <col min="4628" max="4632" width="7.3046875" style="1129" customWidth="1"/>
    <col min="4633" max="4864" width="9.23046875" style="1129"/>
    <col min="4865" max="4865" width="28.765625" style="1129" customWidth="1"/>
    <col min="4866" max="4866" width="10.07421875" style="1129" customWidth="1"/>
    <col min="4867" max="4868" width="8.53515625" style="1129" customWidth="1"/>
    <col min="4869" max="4869" width="10.07421875" style="1129" customWidth="1"/>
    <col min="4870" max="4881" width="8.53515625" style="1129" customWidth="1"/>
    <col min="4882" max="4883" width="10.07421875" style="1129" customWidth="1"/>
    <col min="4884" max="4888" width="7.3046875" style="1129" customWidth="1"/>
    <col min="4889" max="5120" width="9.23046875" style="1129"/>
    <col min="5121" max="5121" width="28.765625" style="1129" customWidth="1"/>
    <col min="5122" max="5122" width="10.07421875" style="1129" customWidth="1"/>
    <col min="5123" max="5124" width="8.53515625" style="1129" customWidth="1"/>
    <col min="5125" max="5125" width="10.07421875" style="1129" customWidth="1"/>
    <col min="5126" max="5137" width="8.53515625" style="1129" customWidth="1"/>
    <col min="5138" max="5139" width="10.07421875" style="1129" customWidth="1"/>
    <col min="5140" max="5144" width="7.3046875" style="1129" customWidth="1"/>
    <col min="5145" max="5376" width="9.23046875" style="1129"/>
    <col min="5377" max="5377" width="28.765625" style="1129" customWidth="1"/>
    <col min="5378" max="5378" width="10.07421875" style="1129" customWidth="1"/>
    <col min="5379" max="5380" width="8.53515625" style="1129" customWidth="1"/>
    <col min="5381" max="5381" width="10.07421875" style="1129" customWidth="1"/>
    <col min="5382" max="5393" width="8.53515625" style="1129" customWidth="1"/>
    <col min="5394" max="5395" width="10.07421875" style="1129" customWidth="1"/>
    <col min="5396" max="5400" width="7.3046875" style="1129" customWidth="1"/>
    <col min="5401" max="5632" width="9.23046875" style="1129"/>
    <col min="5633" max="5633" width="28.765625" style="1129" customWidth="1"/>
    <col min="5634" max="5634" width="10.07421875" style="1129" customWidth="1"/>
    <col min="5635" max="5636" width="8.53515625" style="1129" customWidth="1"/>
    <col min="5637" max="5637" width="10.07421875" style="1129" customWidth="1"/>
    <col min="5638" max="5649" width="8.53515625" style="1129" customWidth="1"/>
    <col min="5650" max="5651" width="10.07421875" style="1129" customWidth="1"/>
    <col min="5652" max="5656" width="7.3046875" style="1129" customWidth="1"/>
    <col min="5657" max="5888" width="9.23046875" style="1129"/>
    <col min="5889" max="5889" width="28.765625" style="1129" customWidth="1"/>
    <col min="5890" max="5890" width="10.07421875" style="1129" customWidth="1"/>
    <col min="5891" max="5892" width="8.53515625" style="1129" customWidth="1"/>
    <col min="5893" max="5893" width="10.07421875" style="1129" customWidth="1"/>
    <col min="5894" max="5905" width="8.53515625" style="1129" customWidth="1"/>
    <col min="5906" max="5907" width="10.07421875" style="1129" customWidth="1"/>
    <col min="5908" max="5912" width="7.3046875" style="1129" customWidth="1"/>
    <col min="5913" max="6144" width="9.23046875" style="1129"/>
    <col min="6145" max="6145" width="28.765625" style="1129" customWidth="1"/>
    <col min="6146" max="6146" width="10.07421875" style="1129" customWidth="1"/>
    <col min="6147" max="6148" width="8.53515625" style="1129" customWidth="1"/>
    <col min="6149" max="6149" width="10.07421875" style="1129" customWidth="1"/>
    <col min="6150" max="6161" width="8.53515625" style="1129" customWidth="1"/>
    <col min="6162" max="6163" width="10.07421875" style="1129" customWidth="1"/>
    <col min="6164" max="6168" width="7.3046875" style="1129" customWidth="1"/>
    <col min="6169" max="6400" width="9.23046875" style="1129"/>
    <col min="6401" max="6401" width="28.765625" style="1129" customWidth="1"/>
    <col min="6402" max="6402" width="10.07421875" style="1129" customWidth="1"/>
    <col min="6403" max="6404" width="8.53515625" style="1129" customWidth="1"/>
    <col min="6405" max="6405" width="10.07421875" style="1129" customWidth="1"/>
    <col min="6406" max="6417" width="8.53515625" style="1129" customWidth="1"/>
    <col min="6418" max="6419" width="10.07421875" style="1129" customWidth="1"/>
    <col min="6420" max="6424" width="7.3046875" style="1129" customWidth="1"/>
    <col min="6425" max="6656" width="9.23046875" style="1129"/>
    <col min="6657" max="6657" width="28.765625" style="1129" customWidth="1"/>
    <col min="6658" max="6658" width="10.07421875" style="1129" customWidth="1"/>
    <col min="6659" max="6660" width="8.53515625" style="1129" customWidth="1"/>
    <col min="6661" max="6661" width="10.07421875" style="1129" customWidth="1"/>
    <col min="6662" max="6673" width="8.53515625" style="1129" customWidth="1"/>
    <col min="6674" max="6675" width="10.07421875" style="1129" customWidth="1"/>
    <col min="6676" max="6680" width="7.3046875" style="1129" customWidth="1"/>
    <col min="6681" max="6912" width="9.23046875" style="1129"/>
    <col min="6913" max="6913" width="28.765625" style="1129" customWidth="1"/>
    <col min="6914" max="6914" width="10.07421875" style="1129" customWidth="1"/>
    <col min="6915" max="6916" width="8.53515625" style="1129" customWidth="1"/>
    <col min="6917" max="6917" width="10.07421875" style="1129" customWidth="1"/>
    <col min="6918" max="6929" width="8.53515625" style="1129" customWidth="1"/>
    <col min="6930" max="6931" width="10.07421875" style="1129" customWidth="1"/>
    <col min="6932" max="6936" width="7.3046875" style="1129" customWidth="1"/>
    <col min="6937" max="7168" width="9.23046875" style="1129"/>
    <col min="7169" max="7169" width="28.765625" style="1129" customWidth="1"/>
    <col min="7170" max="7170" width="10.07421875" style="1129" customWidth="1"/>
    <col min="7171" max="7172" width="8.53515625" style="1129" customWidth="1"/>
    <col min="7173" max="7173" width="10.07421875" style="1129" customWidth="1"/>
    <col min="7174" max="7185" width="8.53515625" style="1129" customWidth="1"/>
    <col min="7186" max="7187" width="10.07421875" style="1129" customWidth="1"/>
    <col min="7188" max="7192" width="7.3046875" style="1129" customWidth="1"/>
    <col min="7193" max="7424" width="9.23046875" style="1129"/>
    <col min="7425" max="7425" width="28.765625" style="1129" customWidth="1"/>
    <col min="7426" max="7426" width="10.07421875" style="1129" customWidth="1"/>
    <col min="7427" max="7428" width="8.53515625" style="1129" customWidth="1"/>
    <col min="7429" max="7429" width="10.07421875" style="1129" customWidth="1"/>
    <col min="7430" max="7441" width="8.53515625" style="1129" customWidth="1"/>
    <col min="7442" max="7443" width="10.07421875" style="1129" customWidth="1"/>
    <col min="7444" max="7448" width="7.3046875" style="1129" customWidth="1"/>
    <col min="7449" max="7680" width="9.23046875" style="1129"/>
    <col min="7681" max="7681" width="28.765625" style="1129" customWidth="1"/>
    <col min="7682" max="7682" width="10.07421875" style="1129" customWidth="1"/>
    <col min="7683" max="7684" width="8.53515625" style="1129" customWidth="1"/>
    <col min="7685" max="7685" width="10.07421875" style="1129" customWidth="1"/>
    <col min="7686" max="7697" width="8.53515625" style="1129" customWidth="1"/>
    <col min="7698" max="7699" width="10.07421875" style="1129" customWidth="1"/>
    <col min="7700" max="7704" width="7.3046875" style="1129" customWidth="1"/>
    <col min="7705" max="7936" width="9.23046875" style="1129"/>
    <col min="7937" max="7937" width="28.765625" style="1129" customWidth="1"/>
    <col min="7938" max="7938" width="10.07421875" style="1129" customWidth="1"/>
    <col min="7939" max="7940" width="8.53515625" style="1129" customWidth="1"/>
    <col min="7941" max="7941" width="10.07421875" style="1129" customWidth="1"/>
    <col min="7942" max="7953" width="8.53515625" style="1129" customWidth="1"/>
    <col min="7954" max="7955" width="10.07421875" style="1129" customWidth="1"/>
    <col min="7956" max="7960" width="7.3046875" style="1129" customWidth="1"/>
    <col min="7961" max="8192" width="9.23046875" style="1129"/>
    <col min="8193" max="8193" width="28.765625" style="1129" customWidth="1"/>
    <col min="8194" max="8194" width="10.07421875" style="1129" customWidth="1"/>
    <col min="8195" max="8196" width="8.53515625" style="1129" customWidth="1"/>
    <col min="8197" max="8197" width="10.07421875" style="1129" customWidth="1"/>
    <col min="8198" max="8209" width="8.53515625" style="1129" customWidth="1"/>
    <col min="8210" max="8211" width="10.07421875" style="1129" customWidth="1"/>
    <col min="8212" max="8216" width="7.3046875" style="1129" customWidth="1"/>
    <col min="8217" max="8448" width="9.23046875" style="1129"/>
    <col min="8449" max="8449" width="28.765625" style="1129" customWidth="1"/>
    <col min="8450" max="8450" width="10.07421875" style="1129" customWidth="1"/>
    <col min="8451" max="8452" width="8.53515625" style="1129" customWidth="1"/>
    <col min="8453" max="8453" width="10.07421875" style="1129" customWidth="1"/>
    <col min="8454" max="8465" width="8.53515625" style="1129" customWidth="1"/>
    <col min="8466" max="8467" width="10.07421875" style="1129" customWidth="1"/>
    <col min="8468" max="8472" width="7.3046875" style="1129" customWidth="1"/>
    <col min="8473" max="8704" width="9.23046875" style="1129"/>
    <col min="8705" max="8705" width="28.765625" style="1129" customWidth="1"/>
    <col min="8706" max="8706" width="10.07421875" style="1129" customWidth="1"/>
    <col min="8707" max="8708" width="8.53515625" style="1129" customWidth="1"/>
    <col min="8709" max="8709" width="10.07421875" style="1129" customWidth="1"/>
    <col min="8710" max="8721" width="8.53515625" style="1129" customWidth="1"/>
    <col min="8722" max="8723" width="10.07421875" style="1129" customWidth="1"/>
    <col min="8724" max="8728" width="7.3046875" style="1129" customWidth="1"/>
    <col min="8729" max="8960" width="9.23046875" style="1129"/>
    <col min="8961" max="8961" width="28.765625" style="1129" customWidth="1"/>
    <col min="8962" max="8962" width="10.07421875" style="1129" customWidth="1"/>
    <col min="8963" max="8964" width="8.53515625" style="1129" customWidth="1"/>
    <col min="8965" max="8965" width="10.07421875" style="1129" customWidth="1"/>
    <col min="8966" max="8977" width="8.53515625" style="1129" customWidth="1"/>
    <col min="8978" max="8979" width="10.07421875" style="1129" customWidth="1"/>
    <col min="8980" max="8984" width="7.3046875" style="1129" customWidth="1"/>
    <col min="8985" max="9216" width="9.23046875" style="1129"/>
    <col min="9217" max="9217" width="28.765625" style="1129" customWidth="1"/>
    <col min="9218" max="9218" width="10.07421875" style="1129" customWidth="1"/>
    <col min="9219" max="9220" width="8.53515625" style="1129" customWidth="1"/>
    <col min="9221" max="9221" width="10.07421875" style="1129" customWidth="1"/>
    <col min="9222" max="9233" width="8.53515625" style="1129" customWidth="1"/>
    <col min="9234" max="9235" width="10.07421875" style="1129" customWidth="1"/>
    <col min="9236" max="9240" width="7.3046875" style="1129" customWidth="1"/>
    <col min="9241" max="9472" width="9.23046875" style="1129"/>
    <col min="9473" max="9473" width="28.765625" style="1129" customWidth="1"/>
    <col min="9474" max="9474" width="10.07421875" style="1129" customWidth="1"/>
    <col min="9475" max="9476" width="8.53515625" style="1129" customWidth="1"/>
    <col min="9477" max="9477" width="10.07421875" style="1129" customWidth="1"/>
    <col min="9478" max="9489" width="8.53515625" style="1129" customWidth="1"/>
    <col min="9490" max="9491" width="10.07421875" style="1129" customWidth="1"/>
    <col min="9492" max="9496" width="7.3046875" style="1129" customWidth="1"/>
    <col min="9497" max="9728" width="9.23046875" style="1129"/>
    <col min="9729" max="9729" width="28.765625" style="1129" customWidth="1"/>
    <col min="9730" max="9730" width="10.07421875" style="1129" customWidth="1"/>
    <col min="9731" max="9732" width="8.53515625" style="1129" customWidth="1"/>
    <col min="9733" max="9733" width="10.07421875" style="1129" customWidth="1"/>
    <col min="9734" max="9745" width="8.53515625" style="1129" customWidth="1"/>
    <col min="9746" max="9747" width="10.07421875" style="1129" customWidth="1"/>
    <col min="9748" max="9752" width="7.3046875" style="1129" customWidth="1"/>
    <col min="9753" max="9984" width="9.23046875" style="1129"/>
    <col min="9985" max="9985" width="28.765625" style="1129" customWidth="1"/>
    <col min="9986" max="9986" width="10.07421875" style="1129" customWidth="1"/>
    <col min="9987" max="9988" width="8.53515625" style="1129" customWidth="1"/>
    <col min="9989" max="9989" width="10.07421875" style="1129" customWidth="1"/>
    <col min="9990" max="10001" width="8.53515625" style="1129" customWidth="1"/>
    <col min="10002" max="10003" width="10.07421875" style="1129" customWidth="1"/>
    <col min="10004" max="10008" width="7.3046875" style="1129" customWidth="1"/>
    <col min="10009" max="10240" width="9.23046875" style="1129"/>
    <col min="10241" max="10241" width="28.765625" style="1129" customWidth="1"/>
    <col min="10242" max="10242" width="10.07421875" style="1129" customWidth="1"/>
    <col min="10243" max="10244" width="8.53515625" style="1129" customWidth="1"/>
    <col min="10245" max="10245" width="10.07421875" style="1129" customWidth="1"/>
    <col min="10246" max="10257" width="8.53515625" style="1129" customWidth="1"/>
    <col min="10258" max="10259" width="10.07421875" style="1129" customWidth="1"/>
    <col min="10260" max="10264" width="7.3046875" style="1129" customWidth="1"/>
    <col min="10265" max="10496" width="9.23046875" style="1129"/>
    <col min="10497" max="10497" width="28.765625" style="1129" customWidth="1"/>
    <col min="10498" max="10498" width="10.07421875" style="1129" customWidth="1"/>
    <col min="10499" max="10500" width="8.53515625" style="1129" customWidth="1"/>
    <col min="10501" max="10501" width="10.07421875" style="1129" customWidth="1"/>
    <col min="10502" max="10513" width="8.53515625" style="1129" customWidth="1"/>
    <col min="10514" max="10515" width="10.07421875" style="1129" customWidth="1"/>
    <col min="10516" max="10520" width="7.3046875" style="1129" customWidth="1"/>
    <col min="10521" max="10752" width="9.23046875" style="1129"/>
    <col min="10753" max="10753" width="28.765625" style="1129" customWidth="1"/>
    <col min="10754" max="10754" width="10.07421875" style="1129" customWidth="1"/>
    <col min="10755" max="10756" width="8.53515625" style="1129" customWidth="1"/>
    <col min="10757" max="10757" width="10.07421875" style="1129" customWidth="1"/>
    <col min="10758" max="10769" width="8.53515625" style="1129" customWidth="1"/>
    <col min="10770" max="10771" width="10.07421875" style="1129" customWidth="1"/>
    <col min="10772" max="10776" width="7.3046875" style="1129" customWidth="1"/>
    <col min="10777" max="11008" width="9.23046875" style="1129"/>
    <col min="11009" max="11009" width="28.765625" style="1129" customWidth="1"/>
    <col min="11010" max="11010" width="10.07421875" style="1129" customWidth="1"/>
    <col min="11011" max="11012" width="8.53515625" style="1129" customWidth="1"/>
    <col min="11013" max="11013" width="10.07421875" style="1129" customWidth="1"/>
    <col min="11014" max="11025" width="8.53515625" style="1129" customWidth="1"/>
    <col min="11026" max="11027" width="10.07421875" style="1129" customWidth="1"/>
    <col min="11028" max="11032" width="7.3046875" style="1129" customWidth="1"/>
    <col min="11033" max="11264" width="9.23046875" style="1129"/>
    <col min="11265" max="11265" width="28.765625" style="1129" customWidth="1"/>
    <col min="11266" max="11266" width="10.07421875" style="1129" customWidth="1"/>
    <col min="11267" max="11268" width="8.53515625" style="1129" customWidth="1"/>
    <col min="11269" max="11269" width="10.07421875" style="1129" customWidth="1"/>
    <col min="11270" max="11281" width="8.53515625" style="1129" customWidth="1"/>
    <col min="11282" max="11283" width="10.07421875" style="1129" customWidth="1"/>
    <col min="11284" max="11288" width="7.3046875" style="1129" customWidth="1"/>
    <col min="11289" max="11520" width="9.23046875" style="1129"/>
    <col min="11521" max="11521" width="28.765625" style="1129" customWidth="1"/>
    <col min="11522" max="11522" width="10.07421875" style="1129" customWidth="1"/>
    <col min="11523" max="11524" width="8.53515625" style="1129" customWidth="1"/>
    <col min="11525" max="11525" width="10.07421875" style="1129" customWidth="1"/>
    <col min="11526" max="11537" width="8.53515625" style="1129" customWidth="1"/>
    <col min="11538" max="11539" width="10.07421875" style="1129" customWidth="1"/>
    <col min="11540" max="11544" width="7.3046875" style="1129" customWidth="1"/>
    <col min="11545" max="11776" width="9.23046875" style="1129"/>
    <col min="11777" max="11777" width="28.765625" style="1129" customWidth="1"/>
    <col min="11778" max="11778" width="10.07421875" style="1129" customWidth="1"/>
    <col min="11779" max="11780" width="8.53515625" style="1129" customWidth="1"/>
    <col min="11781" max="11781" width="10.07421875" style="1129" customWidth="1"/>
    <col min="11782" max="11793" width="8.53515625" style="1129" customWidth="1"/>
    <col min="11794" max="11795" width="10.07421875" style="1129" customWidth="1"/>
    <col min="11796" max="11800" width="7.3046875" style="1129" customWidth="1"/>
    <col min="11801" max="12032" width="9.23046875" style="1129"/>
    <col min="12033" max="12033" width="28.765625" style="1129" customWidth="1"/>
    <col min="12034" max="12034" width="10.07421875" style="1129" customWidth="1"/>
    <col min="12035" max="12036" width="8.53515625" style="1129" customWidth="1"/>
    <col min="12037" max="12037" width="10.07421875" style="1129" customWidth="1"/>
    <col min="12038" max="12049" width="8.53515625" style="1129" customWidth="1"/>
    <col min="12050" max="12051" width="10.07421875" style="1129" customWidth="1"/>
    <col min="12052" max="12056" width="7.3046875" style="1129" customWidth="1"/>
    <col min="12057" max="12288" width="9.23046875" style="1129"/>
    <col min="12289" max="12289" width="28.765625" style="1129" customWidth="1"/>
    <col min="12290" max="12290" width="10.07421875" style="1129" customWidth="1"/>
    <col min="12291" max="12292" width="8.53515625" style="1129" customWidth="1"/>
    <col min="12293" max="12293" width="10.07421875" style="1129" customWidth="1"/>
    <col min="12294" max="12305" width="8.53515625" style="1129" customWidth="1"/>
    <col min="12306" max="12307" width="10.07421875" style="1129" customWidth="1"/>
    <col min="12308" max="12312" width="7.3046875" style="1129" customWidth="1"/>
    <col min="12313" max="12544" width="9.23046875" style="1129"/>
    <col min="12545" max="12545" width="28.765625" style="1129" customWidth="1"/>
    <col min="12546" max="12546" width="10.07421875" style="1129" customWidth="1"/>
    <col min="12547" max="12548" width="8.53515625" style="1129" customWidth="1"/>
    <col min="12549" max="12549" width="10.07421875" style="1129" customWidth="1"/>
    <col min="12550" max="12561" width="8.53515625" style="1129" customWidth="1"/>
    <col min="12562" max="12563" width="10.07421875" style="1129" customWidth="1"/>
    <col min="12564" max="12568" width="7.3046875" style="1129" customWidth="1"/>
    <col min="12569" max="12800" width="9.23046875" style="1129"/>
    <col min="12801" max="12801" width="28.765625" style="1129" customWidth="1"/>
    <col min="12802" max="12802" width="10.07421875" style="1129" customWidth="1"/>
    <col min="12803" max="12804" width="8.53515625" style="1129" customWidth="1"/>
    <col min="12805" max="12805" width="10.07421875" style="1129" customWidth="1"/>
    <col min="12806" max="12817" width="8.53515625" style="1129" customWidth="1"/>
    <col min="12818" max="12819" width="10.07421875" style="1129" customWidth="1"/>
    <col min="12820" max="12824" width="7.3046875" style="1129" customWidth="1"/>
    <col min="12825" max="13056" width="9.23046875" style="1129"/>
    <col min="13057" max="13057" width="28.765625" style="1129" customWidth="1"/>
    <col min="13058" max="13058" width="10.07421875" style="1129" customWidth="1"/>
    <col min="13059" max="13060" width="8.53515625" style="1129" customWidth="1"/>
    <col min="13061" max="13061" width="10.07421875" style="1129" customWidth="1"/>
    <col min="13062" max="13073" width="8.53515625" style="1129" customWidth="1"/>
    <col min="13074" max="13075" width="10.07421875" style="1129" customWidth="1"/>
    <col min="13076" max="13080" width="7.3046875" style="1129" customWidth="1"/>
    <col min="13081" max="13312" width="9.23046875" style="1129"/>
    <col min="13313" max="13313" width="28.765625" style="1129" customWidth="1"/>
    <col min="13314" max="13314" width="10.07421875" style="1129" customWidth="1"/>
    <col min="13315" max="13316" width="8.53515625" style="1129" customWidth="1"/>
    <col min="13317" max="13317" width="10.07421875" style="1129" customWidth="1"/>
    <col min="13318" max="13329" width="8.53515625" style="1129" customWidth="1"/>
    <col min="13330" max="13331" width="10.07421875" style="1129" customWidth="1"/>
    <col min="13332" max="13336" width="7.3046875" style="1129" customWidth="1"/>
    <col min="13337" max="13568" width="9.23046875" style="1129"/>
    <col min="13569" max="13569" width="28.765625" style="1129" customWidth="1"/>
    <col min="13570" max="13570" width="10.07421875" style="1129" customWidth="1"/>
    <col min="13571" max="13572" width="8.53515625" style="1129" customWidth="1"/>
    <col min="13573" max="13573" width="10.07421875" style="1129" customWidth="1"/>
    <col min="13574" max="13585" width="8.53515625" style="1129" customWidth="1"/>
    <col min="13586" max="13587" width="10.07421875" style="1129" customWidth="1"/>
    <col min="13588" max="13592" width="7.3046875" style="1129" customWidth="1"/>
    <col min="13593" max="13824" width="9.23046875" style="1129"/>
    <col min="13825" max="13825" width="28.765625" style="1129" customWidth="1"/>
    <col min="13826" max="13826" width="10.07421875" style="1129" customWidth="1"/>
    <col min="13827" max="13828" width="8.53515625" style="1129" customWidth="1"/>
    <col min="13829" max="13829" width="10.07421875" style="1129" customWidth="1"/>
    <col min="13830" max="13841" width="8.53515625" style="1129" customWidth="1"/>
    <col min="13842" max="13843" width="10.07421875" style="1129" customWidth="1"/>
    <col min="13844" max="13848" width="7.3046875" style="1129" customWidth="1"/>
    <col min="13849" max="14080" width="9.23046875" style="1129"/>
    <col min="14081" max="14081" width="28.765625" style="1129" customWidth="1"/>
    <col min="14082" max="14082" width="10.07421875" style="1129" customWidth="1"/>
    <col min="14083" max="14084" width="8.53515625" style="1129" customWidth="1"/>
    <col min="14085" max="14085" width="10.07421875" style="1129" customWidth="1"/>
    <col min="14086" max="14097" width="8.53515625" style="1129" customWidth="1"/>
    <col min="14098" max="14099" width="10.07421875" style="1129" customWidth="1"/>
    <col min="14100" max="14104" width="7.3046875" style="1129" customWidth="1"/>
    <col min="14105" max="14336" width="9.23046875" style="1129"/>
    <col min="14337" max="14337" width="28.765625" style="1129" customWidth="1"/>
    <col min="14338" max="14338" width="10.07421875" style="1129" customWidth="1"/>
    <col min="14339" max="14340" width="8.53515625" style="1129" customWidth="1"/>
    <col min="14341" max="14341" width="10.07421875" style="1129" customWidth="1"/>
    <col min="14342" max="14353" width="8.53515625" style="1129" customWidth="1"/>
    <col min="14354" max="14355" width="10.07421875" style="1129" customWidth="1"/>
    <col min="14356" max="14360" width="7.3046875" style="1129" customWidth="1"/>
    <col min="14361" max="14592" width="9.23046875" style="1129"/>
    <col min="14593" max="14593" width="28.765625" style="1129" customWidth="1"/>
    <col min="14594" max="14594" width="10.07421875" style="1129" customWidth="1"/>
    <col min="14595" max="14596" width="8.53515625" style="1129" customWidth="1"/>
    <col min="14597" max="14597" width="10.07421875" style="1129" customWidth="1"/>
    <col min="14598" max="14609" width="8.53515625" style="1129" customWidth="1"/>
    <col min="14610" max="14611" width="10.07421875" style="1129" customWidth="1"/>
    <col min="14612" max="14616" width="7.3046875" style="1129" customWidth="1"/>
    <col min="14617" max="14848" width="9.23046875" style="1129"/>
    <col min="14849" max="14849" width="28.765625" style="1129" customWidth="1"/>
    <col min="14850" max="14850" width="10.07421875" style="1129" customWidth="1"/>
    <col min="14851" max="14852" width="8.53515625" style="1129" customWidth="1"/>
    <col min="14853" max="14853" width="10.07421875" style="1129" customWidth="1"/>
    <col min="14854" max="14865" width="8.53515625" style="1129" customWidth="1"/>
    <col min="14866" max="14867" width="10.07421875" style="1129" customWidth="1"/>
    <col min="14868" max="14872" width="7.3046875" style="1129" customWidth="1"/>
    <col min="14873" max="15104" width="9.23046875" style="1129"/>
    <col min="15105" max="15105" width="28.765625" style="1129" customWidth="1"/>
    <col min="15106" max="15106" width="10.07421875" style="1129" customWidth="1"/>
    <col min="15107" max="15108" width="8.53515625" style="1129" customWidth="1"/>
    <col min="15109" max="15109" width="10.07421875" style="1129" customWidth="1"/>
    <col min="15110" max="15121" width="8.53515625" style="1129" customWidth="1"/>
    <col min="15122" max="15123" width="10.07421875" style="1129" customWidth="1"/>
    <col min="15124" max="15128" width="7.3046875" style="1129" customWidth="1"/>
    <col min="15129" max="15360" width="9.23046875" style="1129"/>
    <col min="15361" max="15361" width="28.765625" style="1129" customWidth="1"/>
    <col min="15362" max="15362" width="10.07421875" style="1129" customWidth="1"/>
    <col min="15363" max="15364" width="8.53515625" style="1129" customWidth="1"/>
    <col min="15365" max="15365" width="10.07421875" style="1129" customWidth="1"/>
    <col min="15366" max="15377" width="8.53515625" style="1129" customWidth="1"/>
    <col min="15378" max="15379" width="10.07421875" style="1129" customWidth="1"/>
    <col min="15380" max="15384" width="7.3046875" style="1129" customWidth="1"/>
    <col min="15385" max="15616" width="9.23046875" style="1129"/>
    <col min="15617" max="15617" width="28.765625" style="1129" customWidth="1"/>
    <col min="15618" max="15618" width="10.07421875" style="1129" customWidth="1"/>
    <col min="15619" max="15620" width="8.53515625" style="1129" customWidth="1"/>
    <col min="15621" max="15621" width="10.07421875" style="1129" customWidth="1"/>
    <col min="15622" max="15633" width="8.53515625" style="1129" customWidth="1"/>
    <col min="15634" max="15635" width="10.07421875" style="1129" customWidth="1"/>
    <col min="15636" max="15640" width="7.3046875" style="1129" customWidth="1"/>
    <col min="15641" max="15872" width="9.23046875" style="1129"/>
    <col min="15873" max="15873" width="28.765625" style="1129" customWidth="1"/>
    <col min="15874" max="15874" width="10.07421875" style="1129" customWidth="1"/>
    <col min="15875" max="15876" width="8.53515625" style="1129" customWidth="1"/>
    <col min="15877" max="15877" width="10.07421875" style="1129" customWidth="1"/>
    <col min="15878" max="15889" width="8.53515625" style="1129" customWidth="1"/>
    <col min="15890" max="15891" width="10.07421875" style="1129" customWidth="1"/>
    <col min="15892" max="15896" width="7.3046875" style="1129" customWidth="1"/>
    <col min="15897" max="16128" width="9.23046875" style="1129"/>
    <col min="16129" max="16129" width="28.765625" style="1129" customWidth="1"/>
    <col min="16130" max="16130" width="10.07421875" style="1129" customWidth="1"/>
    <col min="16131" max="16132" width="8.53515625" style="1129" customWidth="1"/>
    <col min="16133" max="16133" width="10.07421875" style="1129" customWidth="1"/>
    <col min="16134" max="16145" width="8.53515625" style="1129" customWidth="1"/>
    <col min="16146" max="16147" width="10.07421875" style="1129" customWidth="1"/>
    <col min="16148" max="16152" width="7.3046875" style="1129" customWidth="1"/>
    <col min="16153" max="16384" width="9.23046875" style="1129"/>
  </cols>
  <sheetData>
    <row r="1" spans="1:25" ht="28" x14ac:dyDescent="0.6">
      <c r="A1" s="1128" t="s">
        <v>1250</v>
      </c>
      <c r="B1" s="1128"/>
    </row>
    <row r="2" spans="1:25" ht="18" x14ac:dyDescent="0.4">
      <c r="A2" s="1130" t="s">
        <v>1251</v>
      </c>
      <c r="B2" s="1130"/>
    </row>
    <row r="3" spans="1:25" ht="18.5" thickBot="1" x14ac:dyDescent="0.45">
      <c r="A3" s="1130"/>
      <c r="B3" s="1130"/>
      <c r="S3" s="1131" t="s">
        <v>181</v>
      </c>
    </row>
    <row r="4" spans="1:25" ht="18.5" thickBot="1" x14ac:dyDescent="0.45">
      <c r="A4" s="1070"/>
      <c r="B4" s="1284" t="s">
        <v>1099</v>
      </c>
      <c r="C4" s="1268"/>
      <c r="D4" s="1268"/>
      <c r="E4" s="1269"/>
      <c r="F4" s="1284" t="s">
        <v>587</v>
      </c>
      <c r="G4" s="1268"/>
      <c r="H4" s="1268"/>
      <c r="I4" s="1268"/>
      <c r="J4" s="1268"/>
      <c r="K4" s="1268"/>
      <c r="L4" s="1268"/>
      <c r="M4" s="1268"/>
      <c r="N4" s="1268"/>
      <c r="O4" s="1268"/>
      <c r="P4" s="1268"/>
      <c r="Q4" s="1268"/>
      <c r="R4" s="1270"/>
      <c r="S4" s="1071"/>
      <c r="T4" s="1132"/>
    </row>
    <row r="5" spans="1:25" ht="14.5" customHeight="1" x14ac:dyDescent="0.35">
      <c r="B5" s="1271" t="s">
        <v>547</v>
      </c>
      <c r="C5" s="1262" t="s">
        <v>549</v>
      </c>
      <c r="D5" s="1285" t="s">
        <v>1100</v>
      </c>
      <c r="E5" s="1266" t="s">
        <v>512</v>
      </c>
      <c r="F5" s="1271" t="s">
        <v>183</v>
      </c>
      <c r="G5" s="1262" t="s">
        <v>1101</v>
      </c>
      <c r="H5" s="1262" t="s">
        <v>1102</v>
      </c>
      <c r="I5" s="1286" t="s">
        <v>1103</v>
      </c>
      <c r="J5" s="1262" t="s">
        <v>1104</v>
      </c>
      <c r="K5" s="1262" t="s">
        <v>1105</v>
      </c>
      <c r="L5" s="1262" t="s">
        <v>1106</v>
      </c>
      <c r="M5" s="1262" t="s">
        <v>1069</v>
      </c>
      <c r="N5" s="1262" t="s">
        <v>671</v>
      </c>
      <c r="O5" s="1262" t="s">
        <v>670</v>
      </c>
      <c r="P5" s="1262" t="s">
        <v>1107</v>
      </c>
      <c r="Q5" s="1262" t="s">
        <v>1108</v>
      </c>
      <c r="R5" s="1264" t="s">
        <v>770</v>
      </c>
      <c r="S5" s="1287" t="s">
        <v>1109</v>
      </c>
      <c r="T5" s="1132"/>
      <c r="X5" s="1133"/>
      <c r="Y5" s="1066"/>
    </row>
    <row r="6" spans="1:25" ht="15" customHeight="1" thickBot="1" x14ac:dyDescent="0.4">
      <c r="A6" s="1070"/>
      <c r="B6" s="1272"/>
      <c r="C6" s="1263" t="s">
        <v>1110</v>
      </c>
      <c r="D6" s="1263" t="s">
        <v>1111</v>
      </c>
      <c r="E6" s="1267" t="s">
        <v>586</v>
      </c>
      <c r="F6" s="1272"/>
      <c r="G6" s="1263"/>
      <c r="H6" s="1263"/>
      <c r="I6" s="1263"/>
      <c r="J6" s="1263"/>
      <c r="K6" s="1263" t="s">
        <v>1112</v>
      </c>
      <c r="L6" s="1263"/>
      <c r="M6" s="1263"/>
      <c r="N6" s="1263"/>
      <c r="O6" s="1263"/>
      <c r="P6" s="1263"/>
      <c r="Q6" s="1263"/>
      <c r="R6" s="1265" t="s">
        <v>587</v>
      </c>
      <c r="S6" s="1265" t="s">
        <v>1036</v>
      </c>
      <c r="T6" s="1132"/>
      <c r="X6" s="1134"/>
      <c r="Y6" s="1066"/>
    </row>
    <row r="7" spans="1:25" x14ac:dyDescent="0.35">
      <c r="A7" s="1073" t="s">
        <v>1114</v>
      </c>
      <c r="B7" s="1077">
        <v>0</v>
      </c>
      <c r="C7" s="1077">
        <v>0</v>
      </c>
      <c r="D7" s="1077">
        <v>0</v>
      </c>
      <c r="E7" s="1079">
        <v>0</v>
      </c>
      <c r="F7" s="1077">
        <v>0</v>
      </c>
      <c r="G7" s="1078">
        <v>0</v>
      </c>
      <c r="H7" s="1078">
        <v>0</v>
      </c>
      <c r="I7" s="1078">
        <v>0</v>
      </c>
      <c r="J7" s="1078">
        <v>0</v>
      </c>
      <c r="K7" s="1078">
        <v>0</v>
      </c>
      <c r="L7" s="1078">
        <v>0</v>
      </c>
      <c r="M7" s="1078">
        <v>0</v>
      </c>
      <c r="N7" s="1078">
        <v>0</v>
      </c>
      <c r="O7" s="1078">
        <v>0</v>
      </c>
      <c r="P7" s="1078">
        <v>0</v>
      </c>
      <c r="Q7" s="1135">
        <v>0</v>
      </c>
      <c r="R7" s="1079">
        <v>0</v>
      </c>
      <c r="S7" s="1136">
        <v>0</v>
      </c>
      <c r="T7" s="1137"/>
      <c r="U7" s="1137"/>
      <c r="V7" s="1138"/>
      <c r="W7" s="1139"/>
      <c r="X7" s="1140"/>
      <c r="Y7" s="1066"/>
    </row>
    <row r="8" spans="1:25" x14ac:dyDescent="0.35">
      <c r="A8" s="1081" t="s">
        <v>1115</v>
      </c>
      <c r="B8" s="1077">
        <v>0</v>
      </c>
      <c r="C8" s="1077">
        <v>0</v>
      </c>
      <c r="D8" s="1077">
        <v>0</v>
      </c>
      <c r="E8" s="1079">
        <v>0</v>
      </c>
      <c r="F8" s="1077">
        <v>0</v>
      </c>
      <c r="G8" s="1078">
        <v>0</v>
      </c>
      <c r="H8" s="1078">
        <v>0</v>
      </c>
      <c r="I8" s="1078">
        <v>0</v>
      </c>
      <c r="J8" s="1078">
        <v>0</v>
      </c>
      <c r="K8" s="1078">
        <v>0</v>
      </c>
      <c r="L8" s="1078">
        <v>0</v>
      </c>
      <c r="M8" s="1078">
        <v>0</v>
      </c>
      <c r="N8" s="1078">
        <v>0</v>
      </c>
      <c r="O8" s="1078">
        <v>0</v>
      </c>
      <c r="P8" s="1078">
        <v>0</v>
      </c>
      <c r="Q8" s="1078">
        <v>0</v>
      </c>
      <c r="R8" s="1079">
        <v>0</v>
      </c>
      <c r="S8" s="1084">
        <v>0</v>
      </c>
      <c r="U8" s="1137"/>
      <c r="V8" s="1138"/>
      <c r="W8" s="1139"/>
      <c r="Y8" s="1066"/>
    </row>
    <row r="9" spans="1:25" x14ac:dyDescent="0.35">
      <c r="A9" s="1081" t="s">
        <v>1116</v>
      </c>
      <c r="B9" s="1077">
        <v>0</v>
      </c>
      <c r="C9" s="1077">
        <v>0</v>
      </c>
      <c r="D9" s="1077">
        <v>0</v>
      </c>
      <c r="E9" s="1079">
        <v>0</v>
      </c>
      <c r="F9" s="1077">
        <v>0</v>
      </c>
      <c r="G9" s="1078">
        <v>0</v>
      </c>
      <c r="H9" s="1078">
        <v>0</v>
      </c>
      <c r="I9" s="1078">
        <v>0</v>
      </c>
      <c r="J9" s="1078">
        <v>0</v>
      </c>
      <c r="K9" s="1078">
        <v>0</v>
      </c>
      <c r="L9" s="1078">
        <v>0</v>
      </c>
      <c r="M9" s="1078">
        <v>0</v>
      </c>
      <c r="N9" s="1078">
        <v>0</v>
      </c>
      <c r="O9" s="1078">
        <v>0</v>
      </c>
      <c r="P9" s="1078">
        <v>0</v>
      </c>
      <c r="Q9" s="1078">
        <v>0</v>
      </c>
      <c r="R9" s="1079">
        <v>0</v>
      </c>
      <c r="S9" s="1084">
        <v>0</v>
      </c>
      <c r="U9" s="1137"/>
      <c r="V9" s="1138"/>
      <c r="W9" s="1139"/>
      <c r="Y9" s="1066"/>
    </row>
    <row r="10" spans="1:25" x14ac:dyDescent="0.35">
      <c r="A10" s="1081" t="s">
        <v>1117</v>
      </c>
      <c r="B10" s="1077">
        <v>0</v>
      </c>
      <c r="C10" s="1077">
        <v>0</v>
      </c>
      <c r="D10" s="1077">
        <v>0</v>
      </c>
      <c r="E10" s="1079">
        <v>0</v>
      </c>
      <c r="F10" s="1077">
        <v>0</v>
      </c>
      <c r="G10" s="1078">
        <v>0</v>
      </c>
      <c r="H10" s="1078">
        <v>0</v>
      </c>
      <c r="I10" s="1078">
        <v>0</v>
      </c>
      <c r="J10" s="1078">
        <v>35</v>
      </c>
      <c r="K10" s="1078">
        <v>0</v>
      </c>
      <c r="L10" s="1078">
        <v>0</v>
      </c>
      <c r="M10" s="1078">
        <v>0</v>
      </c>
      <c r="N10" s="1078">
        <v>0</v>
      </c>
      <c r="O10" s="1078">
        <v>0</v>
      </c>
      <c r="P10" s="1078">
        <v>0</v>
      </c>
      <c r="Q10" s="1078">
        <v>0</v>
      </c>
      <c r="R10" s="1079">
        <v>35</v>
      </c>
      <c r="S10" s="1084">
        <v>35</v>
      </c>
      <c r="U10" s="1137"/>
      <c r="V10" s="1138"/>
      <c r="W10" s="1139"/>
      <c r="Y10" s="1066"/>
    </row>
    <row r="11" spans="1:25" x14ac:dyDescent="0.35">
      <c r="A11" s="1081" t="s">
        <v>1118</v>
      </c>
      <c r="B11" s="1077">
        <v>0</v>
      </c>
      <c r="C11" s="1077">
        <v>0</v>
      </c>
      <c r="D11" s="1077">
        <v>0</v>
      </c>
      <c r="E11" s="1079">
        <v>0</v>
      </c>
      <c r="F11" s="1077">
        <v>0</v>
      </c>
      <c r="G11" s="1078">
        <v>0</v>
      </c>
      <c r="H11" s="1078">
        <v>0</v>
      </c>
      <c r="I11" s="1078">
        <v>0</v>
      </c>
      <c r="J11" s="1078">
        <v>0</v>
      </c>
      <c r="K11" s="1078">
        <v>0</v>
      </c>
      <c r="L11" s="1078">
        <v>0</v>
      </c>
      <c r="M11" s="1078">
        <v>0</v>
      </c>
      <c r="N11" s="1078">
        <v>0</v>
      </c>
      <c r="O11" s="1078">
        <v>0</v>
      </c>
      <c r="P11" s="1078">
        <v>0</v>
      </c>
      <c r="Q11" s="1078">
        <v>0</v>
      </c>
      <c r="R11" s="1079">
        <v>0</v>
      </c>
      <c r="S11" s="1084">
        <v>0</v>
      </c>
      <c r="U11" s="1137"/>
      <c r="V11" s="1138"/>
      <c r="W11" s="1139"/>
      <c r="Y11" s="1066"/>
    </row>
    <row r="12" spans="1:25" x14ac:dyDescent="0.35">
      <c r="A12" s="1081" t="s">
        <v>1119</v>
      </c>
      <c r="B12" s="1077">
        <v>0</v>
      </c>
      <c r="C12" s="1077">
        <v>0</v>
      </c>
      <c r="D12" s="1077">
        <v>0</v>
      </c>
      <c r="E12" s="1079">
        <v>0</v>
      </c>
      <c r="F12" s="1077">
        <v>0</v>
      </c>
      <c r="G12" s="1078">
        <v>0</v>
      </c>
      <c r="H12" s="1078">
        <v>0</v>
      </c>
      <c r="I12" s="1078">
        <v>0</v>
      </c>
      <c r="J12" s="1078">
        <v>0</v>
      </c>
      <c r="K12" s="1078">
        <v>0</v>
      </c>
      <c r="L12" s="1078">
        <v>0</v>
      </c>
      <c r="M12" s="1078">
        <v>0</v>
      </c>
      <c r="N12" s="1078">
        <v>0</v>
      </c>
      <c r="O12" s="1078">
        <v>0</v>
      </c>
      <c r="P12" s="1078">
        <v>0</v>
      </c>
      <c r="Q12" s="1078">
        <v>0</v>
      </c>
      <c r="R12" s="1079">
        <v>0</v>
      </c>
      <c r="S12" s="1084">
        <v>0</v>
      </c>
      <c r="U12" s="1137"/>
      <c r="V12" s="1138"/>
      <c r="W12" s="1139"/>
      <c r="Y12" s="1066"/>
    </row>
    <row r="13" spans="1:25" x14ac:dyDescent="0.35">
      <c r="A13" s="1081" t="s">
        <v>1120</v>
      </c>
      <c r="B13" s="1077">
        <v>0</v>
      </c>
      <c r="C13" s="1077">
        <v>0</v>
      </c>
      <c r="D13" s="1077">
        <v>0</v>
      </c>
      <c r="E13" s="1079">
        <v>0</v>
      </c>
      <c r="F13" s="1077">
        <v>0</v>
      </c>
      <c r="G13" s="1078">
        <v>0</v>
      </c>
      <c r="H13" s="1078">
        <v>0</v>
      </c>
      <c r="I13" s="1078">
        <v>0</v>
      </c>
      <c r="J13" s="1078">
        <v>0</v>
      </c>
      <c r="K13" s="1078">
        <v>0</v>
      </c>
      <c r="L13" s="1078">
        <v>0</v>
      </c>
      <c r="M13" s="1078">
        <v>0</v>
      </c>
      <c r="N13" s="1078">
        <v>0</v>
      </c>
      <c r="O13" s="1078">
        <v>0</v>
      </c>
      <c r="P13" s="1078">
        <v>0</v>
      </c>
      <c r="Q13" s="1078">
        <v>0</v>
      </c>
      <c r="R13" s="1079">
        <v>0</v>
      </c>
      <c r="S13" s="1084">
        <v>0</v>
      </c>
      <c r="U13" s="1137"/>
      <c r="V13" s="1138"/>
      <c r="W13" s="1139"/>
      <c r="Y13" s="1066"/>
    </row>
    <row r="14" spans="1:25" x14ac:dyDescent="0.35">
      <c r="A14" s="1081" t="s">
        <v>333</v>
      </c>
      <c r="B14" s="1077">
        <v>0</v>
      </c>
      <c r="C14" s="1077">
        <v>0</v>
      </c>
      <c r="D14" s="1077">
        <v>0</v>
      </c>
      <c r="E14" s="1079">
        <v>0</v>
      </c>
      <c r="F14" s="1077">
        <v>0</v>
      </c>
      <c r="G14" s="1078">
        <v>0</v>
      </c>
      <c r="H14" s="1078">
        <v>0</v>
      </c>
      <c r="I14" s="1078">
        <v>0</v>
      </c>
      <c r="J14" s="1078">
        <v>0</v>
      </c>
      <c r="K14" s="1078">
        <v>0</v>
      </c>
      <c r="L14" s="1078">
        <v>0</v>
      </c>
      <c r="M14" s="1078">
        <v>0</v>
      </c>
      <c r="N14" s="1078">
        <v>0</v>
      </c>
      <c r="O14" s="1078">
        <v>0</v>
      </c>
      <c r="P14" s="1078">
        <v>0</v>
      </c>
      <c r="Q14" s="1078">
        <v>0</v>
      </c>
      <c r="R14" s="1079">
        <v>0</v>
      </c>
      <c r="S14" s="1084">
        <v>0</v>
      </c>
      <c r="U14" s="1137"/>
      <c r="V14" s="1138"/>
      <c r="W14" s="1139"/>
      <c r="Y14" s="1066"/>
    </row>
    <row r="15" spans="1:25" x14ac:dyDescent="0.35">
      <c r="A15" s="1081" t="s">
        <v>1121</v>
      </c>
      <c r="B15" s="1077">
        <v>0</v>
      </c>
      <c r="C15" s="1077">
        <v>0</v>
      </c>
      <c r="D15" s="1077">
        <v>0</v>
      </c>
      <c r="E15" s="1079">
        <v>0</v>
      </c>
      <c r="F15" s="1077">
        <v>0</v>
      </c>
      <c r="G15" s="1078">
        <v>0</v>
      </c>
      <c r="H15" s="1078">
        <v>0</v>
      </c>
      <c r="I15" s="1078">
        <v>0</v>
      </c>
      <c r="J15" s="1078">
        <v>0</v>
      </c>
      <c r="K15" s="1078">
        <v>0</v>
      </c>
      <c r="L15" s="1078">
        <v>0</v>
      </c>
      <c r="M15" s="1078">
        <v>0</v>
      </c>
      <c r="N15" s="1078">
        <v>0</v>
      </c>
      <c r="O15" s="1078">
        <v>0</v>
      </c>
      <c r="P15" s="1078">
        <v>0</v>
      </c>
      <c r="Q15" s="1078">
        <v>0</v>
      </c>
      <c r="R15" s="1079">
        <v>0</v>
      </c>
      <c r="S15" s="1084">
        <v>0</v>
      </c>
      <c r="U15" s="1137"/>
      <c r="V15" s="1138"/>
      <c r="W15" s="1139"/>
      <c r="Y15" s="1066"/>
    </row>
    <row r="16" spans="1:25" x14ac:dyDescent="0.35">
      <c r="A16" s="1081" t="s">
        <v>1122</v>
      </c>
      <c r="B16" s="1077">
        <v>0</v>
      </c>
      <c r="C16" s="1077">
        <v>0</v>
      </c>
      <c r="D16" s="1077">
        <v>0</v>
      </c>
      <c r="E16" s="1079">
        <v>0</v>
      </c>
      <c r="F16" s="1077">
        <v>0</v>
      </c>
      <c r="G16" s="1078">
        <v>0</v>
      </c>
      <c r="H16" s="1078">
        <v>0</v>
      </c>
      <c r="I16" s="1078">
        <v>0</v>
      </c>
      <c r="J16" s="1078">
        <v>0</v>
      </c>
      <c r="K16" s="1078">
        <v>0</v>
      </c>
      <c r="L16" s="1078">
        <v>0</v>
      </c>
      <c r="M16" s="1078">
        <v>0</v>
      </c>
      <c r="N16" s="1078">
        <v>0</v>
      </c>
      <c r="O16" s="1078">
        <v>0</v>
      </c>
      <c r="P16" s="1078">
        <v>0</v>
      </c>
      <c r="Q16" s="1078">
        <v>0</v>
      </c>
      <c r="R16" s="1079">
        <v>0</v>
      </c>
      <c r="S16" s="1084">
        <v>0</v>
      </c>
      <c r="U16" s="1137"/>
      <c r="V16" s="1138"/>
      <c r="W16" s="1139"/>
      <c r="Y16" s="1066"/>
    </row>
    <row r="17" spans="1:25" x14ac:dyDescent="0.35">
      <c r="A17" s="1081" t="s">
        <v>1123</v>
      </c>
      <c r="B17" s="1077">
        <v>0</v>
      </c>
      <c r="C17" s="1077">
        <v>0</v>
      </c>
      <c r="D17" s="1077">
        <v>0</v>
      </c>
      <c r="E17" s="1079">
        <v>0</v>
      </c>
      <c r="F17" s="1077">
        <v>0</v>
      </c>
      <c r="G17" s="1078">
        <v>0</v>
      </c>
      <c r="H17" s="1078">
        <v>0</v>
      </c>
      <c r="I17" s="1078">
        <v>0</v>
      </c>
      <c r="J17" s="1078">
        <v>0</v>
      </c>
      <c r="K17" s="1078">
        <v>0</v>
      </c>
      <c r="L17" s="1078">
        <v>0</v>
      </c>
      <c r="M17" s="1078">
        <v>0</v>
      </c>
      <c r="N17" s="1078">
        <v>0</v>
      </c>
      <c r="O17" s="1078">
        <v>0</v>
      </c>
      <c r="P17" s="1078">
        <v>0</v>
      </c>
      <c r="Q17" s="1078">
        <v>0</v>
      </c>
      <c r="R17" s="1079">
        <v>0</v>
      </c>
      <c r="S17" s="1084">
        <v>0</v>
      </c>
      <c r="U17" s="1137"/>
      <c r="V17" s="1138"/>
      <c r="W17" s="1139"/>
      <c r="Y17" s="1066"/>
    </row>
    <row r="18" spans="1:25" x14ac:dyDescent="0.35">
      <c r="A18" s="1081" t="s">
        <v>1124</v>
      </c>
      <c r="B18" s="1077">
        <v>0</v>
      </c>
      <c r="C18" s="1077">
        <v>0</v>
      </c>
      <c r="D18" s="1077">
        <v>0</v>
      </c>
      <c r="E18" s="1079">
        <v>0</v>
      </c>
      <c r="F18" s="1077">
        <v>0</v>
      </c>
      <c r="G18" s="1078">
        <v>0</v>
      </c>
      <c r="H18" s="1078">
        <v>0</v>
      </c>
      <c r="I18" s="1078">
        <v>0</v>
      </c>
      <c r="J18" s="1078">
        <v>0</v>
      </c>
      <c r="K18" s="1078">
        <v>0</v>
      </c>
      <c r="L18" s="1078">
        <v>0</v>
      </c>
      <c r="M18" s="1078">
        <v>0</v>
      </c>
      <c r="N18" s="1078">
        <v>0</v>
      </c>
      <c r="O18" s="1078">
        <v>0</v>
      </c>
      <c r="P18" s="1078">
        <v>0</v>
      </c>
      <c r="Q18" s="1078">
        <v>0</v>
      </c>
      <c r="R18" s="1079">
        <v>0</v>
      </c>
      <c r="S18" s="1084">
        <v>0</v>
      </c>
      <c r="U18" s="1137"/>
      <c r="V18" s="1138"/>
      <c r="W18" s="1139"/>
      <c r="Y18" s="1066"/>
    </row>
    <row r="19" spans="1:25" x14ac:dyDescent="0.35">
      <c r="A19" s="1081" t="s">
        <v>1125</v>
      </c>
      <c r="B19" s="1077">
        <v>0</v>
      </c>
      <c r="C19" s="1077">
        <v>0</v>
      </c>
      <c r="D19" s="1077">
        <v>0</v>
      </c>
      <c r="E19" s="1079">
        <v>0</v>
      </c>
      <c r="F19" s="1077">
        <v>0</v>
      </c>
      <c r="G19" s="1078">
        <v>0</v>
      </c>
      <c r="H19" s="1078">
        <v>0</v>
      </c>
      <c r="I19" s="1078">
        <v>0</v>
      </c>
      <c r="J19" s="1078">
        <v>0</v>
      </c>
      <c r="K19" s="1078">
        <v>0</v>
      </c>
      <c r="L19" s="1078">
        <v>0</v>
      </c>
      <c r="M19" s="1078">
        <v>0</v>
      </c>
      <c r="N19" s="1078">
        <v>0</v>
      </c>
      <c r="O19" s="1078">
        <v>0</v>
      </c>
      <c r="P19" s="1078">
        <v>0</v>
      </c>
      <c r="Q19" s="1078">
        <v>0</v>
      </c>
      <c r="R19" s="1079">
        <v>0</v>
      </c>
      <c r="S19" s="1084">
        <v>0</v>
      </c>
      <c r="U19" s="1137"/>
      <c r="V19" s="1138"/>
      <c r="W19" s="1139"/>
      <c r="Y19" s="1066"/>
    </row>
    <row r="20" spans="1:25" x14ac:dyDescent="0.35">
      <c r="A20" s="1081" t="s">
        <v>1126</v>
      </c>
      <c r="B20" s="1077">
        <v>0</v>
      </c>
      <c r="C20" s="1077">
        <v>0</v>
      </c>
      <c r="D20" s="1077">
        <v>0</v>
      </c>
      <c r="E20" s="1079">
        <v>0</v>
      </c>
      <c r="F20" s="1077">
        <v>0</v>
      </c>
      <c r="G20" s="1078">
        <v>0</v>
      </c>
      <c r="H20" s="1078">
        <v>0</v>
      </c>
      <c r="I20" s="1078">
        <v>0</v>
      </c>
      <c r="J20" s="1078">
        <v>0</v>
      </c>
      <c r="K20" s="1078">
        <v>0</v>
      </c>
      <c r="L20" s="1078">
        <v>0</v>
      </c>
      <c r="M20" s="1078">
        <v>0</v>
      </c>
      <c r="N20" s="1078">
        <v>0</v>
      </c>
      <c r="O20" s="1078">
        <v>0</v>
      </c>
      <c r="P20" s="1078">
        <v>0</v>
      </c>
      <c r="Q20" s="1078">
        <v>0</v>
      </c>
      <c r="R20" s="1079">
        <v>0</v>
      </c>
      <c r="S20" s="1084">
        <v>0</v>
      </c>
      <c r="U20" s="1137"/>
      <c r="V20" s="1138"/>
      <c r="W20" s="1139"/>
      <c r="Y20" s="1066"/>
    </row>
    <row r="21" spans="1:25" x14ac:dyDescent="0.35">
      <c r="A21" s="1081" t="s">
        <v>525</v>
      </c>
      <c r="B21" s="1077">
        <v>0</v>
      </c>
      <c r="C21" s="1077">
        <v>0</v>
      </c>
      <c r="D21" s="1077">
        <v>0</v>
      </c>
      <c r="E21" s="1079">
        <v>0</v>
      </c>
      <c r="F21" s="1077">
        <v>0</v>
      </c>
      <c r="G21" s="1078">
        <v>0</v>
      </c>
      <c r="H21" s="1078">
        <v>0</v>
      </c>
      <c r="I21" s="1078">
        <v>0</v>
      </c>
      <c r="J21" s="1078">
        <v>0</v>
      </c>
      <c r="K21" s="1078">
        <v>0</v>
      </c>
      <c r="L21" s="1078">
        <v>0</v>
      </c>
      <c r="M21" s="1078">
        <v>0</v>
      </c>
      <c r="N21" s="1078">
        <v>0</v>
      </c>
      <c r="O21" s="1078">
        <v>0</v>
      </c>
      <c r="P21" s="1078">
        <v>0</v>
      </c>
      <c r="Q21" s="1078">
        <v>0</v>
      </c>
      <c r="R21" s="1079">
        <v>0</v>
      </c>
      <c r="S21" s="1084">
        <v>0</v>
      </c>
      <c r="U21" s="1137"/>
      <c r="V21" s="1138"/>
      <c r="W21" s="1139"/>
      <c r="Y21" s="1066"/>
    </row>
    <row r="22" spans="1:25" x14ac:dyDescent="0.35">
      <c r="A22" s="1081" t="s">
        <v>344</v>
      </c>
      <c r="B22" s="1077">
        <v>63</v>
      </c>
      <c r="C22" s="1077">
        <v>462</v>
      </c>
      <c r="D22" s="1077">
        <v>375</v>
      </c>
      <c r="E22" s="1079">
        <v>900</v>
      </c>
      <c r="F22" s="1077">
        <v>0</v>
      </c>
      <c r="G22" s="1078">
        <v>77</v>
      </c>
      <c r="H22" s="1078">
        <v>82</v>
      </c>
      <c r="I22" s="1078">
        <v>0</v>
      </c>
      <c r="J22" s="1078">
        <v>1335</v>
      </c>
      <c r="K22" s="1078">
        <v>8</v>
      </c>
      <c r="L22" s="1078">
        <v>10</v>
      </c>
      <c r="M22" s="1078">
        <v>77</v>
      </c>
      <c r="N22" s="1078">
        <v>359</v>
      </c>
      <c r="O22" s="1078">
        <v>850</v>
      </c>
      <c r="P22" s="1078">
        <v>19</v>
      </c>
      <c r="Q22" s="1078">
        <v>153</v>
      </c>
      <c r="R22" s="1079">
        <v>2970</v>
      </c>
      <c r="S22" s="1084">
        <v>3870</v>
      </c>
      <c r="U22" s="1137"/>
      <c r="V22" s="1138"/>
      <c r="W22" s="1139"/>
      <c r="Y22" s="1066"/>
    </row>
    <row r="23" spans="1:25" x14ac:dyDescent="0.35">
      <c r="A23" s="1081" t="s">
        <v>1127</v>
      </c>
      <c r="B23" s="1077">
        <v>0</v>
      </c>
      <c r="C23" s="1077">
        <v>0</v>
      </c>
      <c r="D23" s="1077">
        <v>0</v>
      </c>
      <c r="E23" s="1079">
        <v>0</v>
      </c>
      <c r="F23" s="1077">
        <v>0</v>
      </c>
      <c r="G23" s="1078">
        <v>0</v>
      </c>
      <c r="H23" s="1078">
        <v>0</v>
      </c>
      <c r="I23" s="1078">
        <v>0</v>
      </c>
      <c r="J23" s="1078">
        <v>0</v>
      </c>
      <c r="K23" s="1078">
        <v>0</v>
      </c>
      <c r="L23" s="1078">
        <v>0</v>
      </c>
      <c r="M23" s="1078">
        <v>0</v>
      </c>
      <c r="N23" s="1078">
        <v>0</v>
      </c>
      <c r="O23" s="1078">
        <v>0</v>
      </c>
      <c r="P23" s="1078">
        <v>0</v>
      </c>
      <c r="Q23" s="1078">
        <v>0</v>
      </c>
      <c r="R23" s="1079">
        <v>0</v>
      </c>
      <c r="S23" s="1084">
        <v>0</v>
      </c>
      <c r="U23" s="1137"/>
      <c r="V23" s="1138"/>
      <c r="W23" s="1139"/>
      <c r="Y23" s="1066"/>
    </row>
    <row r="24" spans="1:25" x14ac:dyDescent="0.35">
      <c r="A24" s="1081" t="s">
        <v>1128</v>
      </c>
      <c r="B24" s="1077">
        <v>0</v>
      </c>
      <c r="C24" s="1077">
        <v>0</v>
      </c>
      <c r="D24" s="1077">
        <v>0</v>
      </c>
      <c r="E24" s="1079">
        <v>0</v>
      </c>
      <c r="F24" s="1077">
        <v>0</v>
      </c>
      <c r="G24" s="1078">
        <v>0</v>
      </c>
      <c r="H24" s="1078">
        <v>0</v>
      </c>
      <c r="I24" s="1078">
        <v>0</v>
      </c>
      <c r="J24" s="1078">
        <v>0</v>
      </c>
      <c r="K24" s="1078">
        <v>0</v>
      </c>
      <c r="L24" s="1078">
        <v>0</v>
      </c>
      <c r="M24" s="1078">
        <v>0</v>
      </c>
      <c r="N24" s="1078">
        <v>0</v>
      </c>
      <c r="O24" s="1078">
        <v>0</v>
      </c>
      <c r="P24" s="1078">
        <v>0</v>
      </c>
      <c r="Q24" s="1078">
        <v>0</v>
      </c>
      <c r="R24" s="1079">
        <v>0</v>
      </c>
      <c r="S24" s="1084">
        <v>0</v>
      </c>
      <c r="U24" s="1137"/>
      <c r="V24" s="1138"/>
      <c r="W24" s="1139"/>
      <c r="Y24" s="1066"/>
    </row>
    <row r="25" spans="1:25" x14ac:dyDescent="0.35">
      <c r="A25" s="1081" t="s">
        <v>1129</v>
      </c>
      <c r="B25" s="1077">
        <v>0</v>
      </c>
      <c r="C25" s="1077">
        <v>0</v>
      </c>
      <c r="D25" s="1077">
        <v>0</v>
      </c>
      <c r="E25" s="1079">
        <v>0</v>
      </c>
      <c r="F25" s="1077">
        <v>0</v>
      </c>
      <c r="G25" s="1078">
        <v>0</v>
      </c>
      <c r="H25" s="1078">
        <v>0</v>
      </c>
      <c r="I25" s="1078">
        <v>0</v>
      </c>
      <c r="J25" s="1078">
        <v>0</v>
      </c>
      <c r="K25" s="1078">
        <v>0</v>
      </c>
      <c r="L25" s="1078">
        <v>0</v>
      </c>
      <c r="M25" s="1078">
        <v>0</v>
      </c>
      <c r="N25" s="1078">
        <v>0</v>
      </c>
      <c r="O25" s="1078">
        <v>0</v>
      </c>
      <c r="P25" s="1078">
        <v>0</v>
      </c>
      <c r="Q25" s="1078">
        <v>0</v>
      </c>
      <c r="R25" s="1079">
        <v>0</v>
      </c>
      <c r="S25" s="1084">
        <v>0</v>
      </c>
      <c r="U25" s="1137"/>
      <c r="V25" s="1138"/>
      <c r="W25" s="1139"/>
      <c r="Y25" s="1066"/>
    </row>
    <row r="26" spans="1:25" x14ac:dyDescent="0.35">
      <c r="A26" s="1081" t="s">
        <v>1130</v>
      </c>
      <c r="B26" s="1077">
        <v>0</v>
      </c>
      <c r="C26" s="1077">
        <v>0</v>
      </c>
      <c r="D26" s="1077">
        <v>0</v>
      </c>
      <c r="E26" s="1079">
        <v>0</v>
      </c>
      <c r="F26" s="1077">
        <v>0</v>
      </c>
      <c r="G26" s="1078">
        <v>0</v>
      </c>
      <c r="H26" s="1078">
        <v>0</v>
      </c>
      <c r="I26" s="1078">
        <v>0</v>
      </c>
      <c r="J26" s="1078">
        <v>0</v>
      </c>
      <c r="K26" s="1078">
        <v>0</v>
      </c>
      <c r="L26" s="1078">
        <v>0</v>
      </c>
      <c r="M26" s="1078">
        <v>0</v>
      </c>
      <c r="N26" s="1078">
        <v>0</v>
      </c>
      <c r="O26" s="1078">
        <v>0</v>
      </c>
      <c r="P26" s="1078">
        <v>0</v>
      </c>
      <c r="Q26" s="1078">
        <v>0</v>
      </c>
      <c r="R26" s="1079">
        <v>0</v>
      </c>
      <c r="S26" s="1084">
        <v>0</v>
      </c>
      <c r="U26" s="1137"/>
      <c r="V26" s="1138"/>
      <c r="W26" s="1139"/>
      <c r="Y26" s="1066"/>
    </row>
    <row r="27" spans="1:25" x14ac:dyDescent="0.35">
      <c r="A27" s="1081" t="s">
        <v>1131</v>
      </c>
      <c r="B27" s="1077">
        <v>0</v>
      </c>
      <c r="C27" s="1077">
        <v>0</v>
      </c>
      <c r="D27" s="1077">
        <v>0</v>
      </c>
      <c r="E27" s="1079">
        <v>0</v>
      </c>
      <c r="F27" s="1077">
        <v>0</v>
      </c>
      <c r="G27" s="1078">
        <v>0</v>
      </c>
      <c r="H27" s="1078">
        <v>0</v>
      </c>
      <c r="I27" s="1078">
        <v>0</v>
      </c>
      <c r="J27" s="1078">
        <v>0</v>
      </c>
      <c r="K27" s="1078">
        <v>0</v>
      </c>
      <c r="L27" s="1078">
        <v>0</v>
      </c>
      <c r="M27" s="1078">
        <v>0</v>
      </c>
      <c r="N27" s="1078">
        <v>0</v>
      </c>
      <c r="O27" s="1078">
        <v>0</v>
      </c>
      <c r="P27" s="1078">
        <v>0</v>
      </c>
      <c r="Q27" s="1078">
        <v>3</v>
      </c>
      <c r="R27" s="1079">
        <v>3</v>
      </c>
      <c r="S27" s="1084">
        <v>3</v>
      </c>
      <c r="U27" s="1137"/>
      <c r="V27" s="1138"/>
      <c r="W27" s="1139"/>
      <c r="Y27" s="1066"/>
    </row>
    <row r="28" spans="1:25" x14ac:dyDescent="0.35">
      <c r="A28" s="1081" t="s">
        <v>1132</v>
      </c>
      <c r="B28" s="1077">
        <v>0</v>
      </c>
      <c r="C28" s="1077">
        <v>0</v>
      </c>
      <c r="D28" s="1077">
        <v>0</v>
      </c>
      <c r="E28" s="1079">
        <v>0</v>
      </c>
      <c r="F28" s="1077">
        <v>0</v>
      </c>
      <c r="G28" s="1078">
        <v>0</v>
      </c>
      <c r="H28" s="1078">
        <v>0</v>
      </c>
      <c r="I28" s="1078">
        <v>0</v>
      </c>
      <c r="J28" s="1078">
        <v>0</v>
      </c>
      <c r="K28" s="1078">
        <v>0</v>
      </c>
      <c r="L28" s="1078">
        <v>0</v>
      </c>
      <c r="M28" s="1078">
        <v>0</v>
      </c>
      <c r="N28" s="1078">
        <v>0</v>
      </c>
      <c r="O28" s="1078">
        <v>0</v>
      </c>
      <c r="P28" s="1078">
        <v>0</v>
      </c>
      <c r="Q28" s="1078">
        <v>0</v>
      </c>
      <c r="R28" s="1079">
        <v>0</v>
      </c>
      <c r="S28" s="1084">
        <v>0</v>
      </c>
      <c r="U28" s="1137"/>
      <c r="V28" s="1138"/>
      <c r="W28" s="1139"/>
      <c r="Y28" s="1066"/>
    </row>
    <row r="29" spans="1:25" x14ac:dyDescent="0.35">
      <c r="A29" s="1081" t="s">
        <v>1133</v>
      </c>
      <c r="B29" s="1077">
        <v>261</v>
      </c>
      <c r="C29" s="1077">
        <v>0</v>
      </c>
      <c r="D29" s="1077">
        <v>0</v>
      </c>
      <c r="E29" s="1079">
        <v>261</v>
      </c>
      <c r="F29" s="1077">
        <v>0</v>
      </c>
      <c r="G29" s="1078">
        <v>0</v>
      </c>
      <c r="H29" s="1078">
        <v>0</v>
      </c>
      <c r="I29" s="1078">
        <v>0</v>
      </c>
      <c r="J29" s="1078">
        <v>0</v>
      </c>
      <c r="K29" s="1078">
        <v>0</v>
      </c>
      <c r="L29" s="1078">
        <v>0</v>
      </c>
      <c r="M29" s="1078">
        <v>0</v>
      </c>
      <c r="N29" s="1078">
        <v>0</v>
      </c>
      <c r="O29" s="1078">
        <v>0</v>
      </c>
      <c r="P29" s="1078">
        <v>0</v>
      </c>
      <c r="Q29" s="1078">
        <v>0</v>
      </c>
      <c r="R29" s="1079">
        <v>0</v>
      </c>
      <c r="S29" s="1084">
        <v>261</v>
      </c>
      <c r="U29" s="1137"/>
      <c r="V29" s="1138"/>
      <c r="W29" s="1139"/>
      <c r="Y29" s="1066"/>
    </row>
    <row r="30" spans="1:25" x14ac:dyDescent="0.35">
      <c r="A30" s="1081" t="s">
        <v>523</v>
      </c>
      <c r="B30" s="1077">
        <v>79</v>
      </c>
      <c r="C30" s="1077">
        <v>0</v>
      </c>
      <c r="D30" s="1077">
        <v>0</v>
      </c>
      <c r="E30" s="1079">
        <v>79</v>
      </c>
      <c r="F30" s="1077">
        <v>0</v>
      </c>
      <c r="G30" s="1078">
        <v>0</v>
      </c>
      <c r="H30" s="1078">
        <v>0</v>
      </c>
      <c r="I30" s="1078">
        <v>0</v>
      </c>
      <c r="J30" s="1078">
        <v>0</v>
      </c>
      <c r="K30" s="1078">
        <v>0</v>
      </c>
      <c r="L30" s="1078">
        <v>0</v>
      </c>
      <c r="M30" s="1078">
        <v>0</v>
      </c>
      <c r="N30" s="1078">
        <v>0</v>
      </c>
      <c r="O30" s="1078">
        <v>0</v>
      </c>
      <c r="P30" s="1078">
        <v>0</v>
      </c>
      <c r="Q30" s="1078">
        <v>0</v>
      </c>
      <c r="R30" s="1079">
        <v>0</v>
      </c>
      <c r="S30" s="1084">
        <v>79</v>
      </c>
      <c r="U30" s="1137"/>
      <c r="V30" s="1138"/>
      <c r="W30" s="1139"/>
      <c r="Y30" s="1066"/>
    </row>
    <row r="31" spans="1:25" x14ac:dyDescent="0.35">
      <c r="A31" s="1081" t="s">
        <v>1134</v>
      </c>
      <c r="B31" s="1077">
        <v>0</v>
      </c>
      <c r="C31" s="1077">
        <v>0</v>
      </c>
      <c r="D31" s="1077">
        <v>0</v>
      </c>
      <c r="E31" s="1079">
        <v>0</v>
      </c>
      <c r="F31" s="1077">
        <v>0</v>
      </c>
      <c r="G31" s="1078">
        <v>0</v>
      </c>
      <c r="H31" s="1078">
        <v>0</v>
      </c>
      <c r="I31" s="1078">
        <v>0</v>
      </c>
      <c r="J31" s="1078">
        <v>0</v>
      </c>
      <c r="K31" s="1078">
        <v>0</v>
      </c>
      <c r="L31" s="1078">
        <v>0</v>
      </c>
      <c r="M31" s="1078">
        <v>0</v>
      </c>
      <c r="N31" s="1078">
        <v>0</v>
      </c>
      <c r="O31" s="1078">
        <v>0</v>
      </c>
      <c r="P31" s="1078">
        <v>0</v>
      </c>
      <c r="Q31" s="1078">
        <v>0</v>
      </c>
      <c r="R31" s="1079">
        <v>0</v>
      </c>
      <c r="S31" s="1084">
        <v>0</v>
      </c>
      <c r="U31" s="1137"/>
      <c r="V31" s="1138"/>
      <c r="W31" s="1139"/>
      <c r="Y31" s="1066"/>
    </row>
    <row r="32" spans="1:25" x14ac:dyDescent="0.35">
      <c r="A32" s="1081" t="s">
        <v>1135</v>
      </c>
      <c r="B32" s="1077">
        <v>0</v>
      </c>
      <c r="C32" s="1077">
        <v>0</v>
      </c>
      <c r="D32" s="1077">
        <v>0</v>
      </c>
      <c r="E32" s="1079">
        <v>0</v>
      </c>
      <c r="F32" s="1077">
        <v>0</v>
      </c>
      <c r="G32" s="1078">
        <v>0</v>
      </c>
      <c r="H32" s="1078">
        <v>0</v>
      </c>
      <c r="I32" s="1078">
        <v>0</v>
      </c>
      <c r="J32" s="1078">
        <v>0</v>
      </c>
      <c r="K32" s="1078">
        <v>0</v>
      </c>
      <c r="L32" s="1078">
        <v>0</v>
      </c>
      <c r="M32" s="1078">
        <v>0</v>
      </c>
      <c r="N32" s="1078">
        <v>0</v>
      </c>
      <c r="O32" s="1078">
        <v>0</v>
      </c>
      <c r="P32" s="1078">
        <v>5</v>
      </c>
      <c r="Q32" s="1078">
        <v>0</v>
      </c>
      <c r="R32" s="1079">
        <v>5</v>
      </c>
      <c r="S32" s="1084">
        <v>5</v>
      </c>
      <c r="U32" s="1137"/>
      <c r="V32" s="1138"/>
      <c r="W32" s="1139"/>
      <c r="Y32" s="1066"/>
    </row>
    <row r="33" spans="1:25" x14ac:dyDescent="0.35">
      <c r="A33" s="1081" t="s">
        <v>334</v>
      </c>
      <c r="B33" s="1077">
        <v>105</v>
      </c>
      <c r="C33" s="1077">
        <v>0</v>
      </c>
      <c r="D33" s="1077">
        <v>0</v>
      </c>
      <c r="E33" s="1079">
        <v>105</v>
      </c>
      <c r="F33" s="1077">
        <v>0</v>
      </c>
      <c r="G33" s="1078">
        <v>0</v>
      </c>
      <c r="H33" s="1078">
        <v>0</v>
      </c>
      <c r="I33" s="1078">
        <v>0</v>
      </c>
      <c r="J33" s="1078">
        <v>166</v>
      </c>
      <c r="K33" s="1078">
        <v>0</v>
      </c>
      <c r="L33" s="1078">
        <v>0</v>
      </c>
      <c r="M33" s="1078">
        <v>0</v>
      </c>
      <c r="N33" s="1078">
        <v>0</v>
      </c>
      <c r="O33" s="1078">
        <v>0</v>
      </c>
      <c r="P33" s="1078">
        <v>9</v>
      </c>
      <c r="Q33" s="1078">
        <v>0</v>
      </c>
      <c r="R33" s="1079">
        <v>175</v>
      </c>
      <c r="S33" s="1084">
        <v>280</v>
      </c>
      <c r="U33" s="1137"/>
      <c r="V33" s="1138"/>
      <c r="W33" s="1139"/>
      <c r="Y33" s="1066"/>
    </row>
    <row r="34" spans="1:25" x14ac:dyDescent="0.35">
      <c r="A34" s="1081" t="s">
        <v>1136</v>
      </c>
      <c r="B34" s="1077">
        <v>0</v>
      </c>
      <c r="C34" s="1077">
        <v>0</v>
      </c>
      <c r="D34" s="1077">
        <v>0</v>
      </c>
      <c r="E34" s="1079">
        <v>0</v>
      </c>
      <c r="F34" s="1077">
        <v>0</v>
      </c>
      <c r="G34" s="1078">
        <v>0</v>
      </c>
      <c r="H34" s="1078">
        <v>0</v>
      </c>
      <c r="I34" s="1078">
        <v>0</v>
      </c>
      <c r="J34" s="1078">
        <v>0</v>
      </c>
      <c r="K34" s="1078">
        <v>0</v>
      </c>
      <c r="L34" s="1078">
        <v>0</v>
      </c>
      <c r="M34" s="1078">
        <v>0</v>
      </c>
      <c r="N34" s="1078">
        <v>0</v>
      </c>
      <c r="O34" s="1078">
        <v>0</v>
      </c>
      <c r="P34" s="1078">
        <v>0</v>
      </c>
      <c r="Q34" s="1078">
        <v>0</v>
      </c>
      <c r="R34" s="1079">
        <v>0</v>
      </c>
      <c r="S34" s="1084">
        <v>0</v>
      </c>
      <c r="U34" s="1137"/>
      <c r="V34" s="1138"/>
      <c r="W34" s="1139"/>
      <c r="Y34" s="1066"/>
    </row>
    <row r="35" spans="1:25" x14ac:dyDescent="0.35">
      <c r="A35" s="1081" t="s">
        <v>359</v>
      </c>
      <c r="B35" s="1077">
        <v>0</v>
      </c>
      <c r="C35" s="1077">
        <v>0</v>
      </c>
      <c r="D35" s="1077">
        <v>0</v>
      </c>
      <c r="E35" s="1079">
        <v>0</v>
      </c>
      <c r="F35" s="1077">
        <v>0</v>
      </c>
      <c r="G35" s="1078">
        <v>0</v>
      </c>
      <c r="H35" s="1078">
        <v>0</v>
      </c>
      <c r="I35" s="1078">
        <v>0</v>
      </c>
      <c r="J35" s="1078">
        <v>0</v>
      </c>
      <c r="K35" s="1078">
        <v>0</v>
      </c>
      <c r="L35" s="1078">
        <v>0</v>
      </c>
      <c r="M35" s="1078">
        <v>0</v>
      </c>
      <c r="N35" s="1078">
        <v>0</v>
      </c>
      <c r="O35" s="1078">
        <v>0</v>
      </c>
      <c r="P35" s="1078">
        <v>0</v>
      </c>
      <c r="Q35" s="1078">
        <v>0</v>
      </c>
      <c r="R35" s="1079">
        <v>0</v>
      </c>
      <c r="S35" s="1084">
        <v>0</v>
      </c>
      <c r="U35" s="1137"/>
      <c r="V35" s="1138"/>
      <c r="W35" s="1139"/>
      <c r="Y35" s="1066"/>
    </row>
    <row r="36" spans="1:25" x14ac:dyDescent="0.35">
      <c r="A36" s="1081" t="s">
        <v>1137</v>
      </c>
      <c r="B36" s="1077">
        <v>5375</v>
      </c>
      <c r="C36" s="1077">
        <v>0</v>
      </c>
      <c r="D36" s="1077">
        <v>0</v>
      </c>
      <c r="E36" s="1079">
        <v>5375</v>
      </c>
      <c r="F36" s="1077">
        <v>0</v>
      </c>
      <c r="G36" s="1078">
        <v>0</v>
      </c>
      <c r="H36" s="1078">
        <v>0</v>
      </c>
      <c r="I36" s="1078">
        <v>0</v>
      </c>
      <c r="J36" s="1078">
        <v>0</v>
      </c>
      <c r="K36" s="1078">
        <v>0</v>
      </c>
      <c r="L36" s="1078">
        <v>0</v>
      </c>
      <c r="M36" s="1078">
        <v>0</v>
      </c>
      <c r="N36" s="1078">
        <v>0</v>
      </c>
      <c r="O36" s="1078">
        <v>0</v>
      </c>
      <c r="P36" s="1078">
        <v>0</v>
      </c>
      <c r="Q36" s="1078">
        <v>0</v>
      </c>
      <c r="R36" s="1079">
        <v>0</v>
      </c>
      <c r="S36" s="1084">
        <v>5375</v>
      </c>
      <c r="U36" s="1137"/>
      <c r="V36" s="1138"/>
      <c r="W36" s="1139"/>
      <c r="Y36" s="1066"/>
    </row>
    <row r="37" spans="1:25" x14ac:dyDescent="0.35">
      <c r="A37" s="1081" t="s">
        <v>335</v>
      </c>
      <c r="B37" s="1077">
        <v>0</v>
      </c>
      <c r="C37" s="1077">
        <v>0</v>
      </c>
      <c r="D37" s="1077">
        <v>0</v>
      </c>
      <c r="E37" s="1079">
        <v>0</v>
      </c>
      <c r="F37" s="1077">
        <v>0</v>
      </c>
      <c r="G37" s="1078">
        <v>0</v>
      </c>
      <c r="H37" s="1078">
        <v>0</v>
      </c>
      <c r="I37" s="1078">
        <v>0</v>
      </c>
      <c r="J37" s="1078">
        <v>35</v>
      </c>
      <c r="K37" s="1078">
        <v>0</v>
      </c>
      <c r="L37" s="1078">
        <v>0</v>
      </c>
      <c r="M37" s="1078">
        <v>0</v>
      </c>
      <c r="N37" s="1078">
        <v>0</v>
      </c>
      <c r="O37" s="1078">
        <v>0</v>
      </c>
      <c r="P37" s="1078">
        <v>0</v>
      </c>
      <c r="Q37" s="1078">
        <v>0</v>
      </c>
      <c r="R37" s="1079">
        <v>35</v>
      </c>
      <c r="S37" s="1084">
        <v>35</v>
      </c>
      <c r="U37" s="1137"/>
      <c r="V37" s="1138"/>
      <c r="W37" s="1139"/>
      <c r="Y37" s="1066"/>
    </row>
    <row r="38" spans="1:25" x14ac:dyDescent="0.35">
      <c r="A38" s="1081" t="s">
        <v>1138</v>
      </c>
      <c r="B38" s="1077">
        <v>0</v>
      </c>
      <c r="C38" s="1077">
        <v>0</v>
      </c>
      <c r="D38" s="1077">
        <v>0</v>
      </c>
      <c r="E38" s="1079">
        <v>0</v>
      </c>
      <c r="F38" s="1077">
        <v>0</v>
      </c>
      <c r="G38" s="1078">
        <v>0</v>
      </c>
      <c r="H38" s="1078">
        <v>0</v>
      </c>
      <c r="I38" s="1078">
        <v>0</v>
      </c>
      <c r="J38" s="1078">
        <v>0</v>
      </c>
      <c r="K38" s="1078">
        <v>0</v>
      </c>
      <c r="L38" s="1078">
        <v>0</v>
      </c>
      <c r="M38" s="1078">
        <v>0</v>
      </c>
      <c r="N38" s="1078">
        <v>0</v>
      </c>
      <c r="O38" s="1078">
        <v>0</v>
      </c>
      <c r="P38" s="1078">
        <v>0</v>
      </c>
      <c r="Q38" s="1078">
        <v>0</v>
      </c>
      <c r="R38" s="1079">
        <v>0</v>
      </c>
      <c r="S38" s="1084">
        <v>0</v>
      </c>
      <c r="U38" s="1137"/>
      <c r="V38" s="1138"/>
      <c r="W38" s="1139"/>
      <c r="Y38" s="1066"/>
    </row>
    <row r="39" spans="1:25" x14ac:dyDescent="0.35">
      <c r="A39" s="1081" t="s">
        <v>1139</v>
      </c>
      <c r="B39" s="1077">
        <v>0</v>
      </c>
      <c r="C39" s="1077">
        <v>0</v>
      </c>
      <c r="D39" s="1077">
        <v>0</v>
      </c>
      <c r="E39" s="1079">
        <v>0</v>
      </c>
      <c r="F39" s="1077">
        <v>0</v>
      </c>
      <c r="G39" s="1078">
        <v>0</v>
      </c>
      <c r="H39" s="1078">
        <v>0</v>
      </c>
      <c r="I39" s="1078">
        <v>0</v>
      </c>
      <c r="J39" s="1078">
        <v>0</v>
      </c>
      <c r="K39" s="1078">
        <v>0</v>
      </c>
      <c r="L39" s="1078">
        <v>0</v>
      </c>
      <c r="M39" s="1078">
        <v>0</v>
      </c>
      <c r="N39" s="1078">
        <v>0</v>
      </c>
      <c r="O39" s="1078">
        <v>0</v>
      </c>
      <c r="P39" s="1078">
        <v>0</v>
      </c>
      <c r="Q39" s="1078">
        <v>0</v>
      </c>
      <c r="R39" s="1079">
        <v>0</v>
      </c>
      <c r="S39" s="1084">
        <v>0</v>
      </c>
      <c r="U39" s="1137"/>
      <c r="V39" s="1138"/>
      <c r="W39" s="1139"/>
      <c r="Y39" s="1066"/>
    </row>
    <row r="40" spans="1:25" x14ac:dyDescent="0.35">
      <c r="A40" s="1081" t="s">
        <v>1140</v>
      </c>
      <c r="B40" s="1077">
        <v>0</v>
      </c>
      <c r="C40" s="1077">
        <v>0</v>
      </c>
      <c r="D40" s="1077">
        <v>0</v>
      </c>
      <c r="E40" s="1079">
        <v>0</v>
      </c>
      <c r="F40" s="1077">
        <v>0</v>
      </c>
      <c r="G40" s="1078">
        <v>0</v>
      </c>
      <c r="H40" s="1078">
        <v>0</v>
      </c>
      <c r="I40" s="1078">
        <v>0</v>
      </c>
      <c r="J40" s="1078">
        <v>0</v>
      </c>
      <c r="K40" s="1078">
        <v>0</v>
      </c>
      <c r="L40" s="1078">
        <v>0</v>
      </c>
      <c r="M40" s="1078">
        <v>0</v>
      </c>
      <c r="N40" s="1078">
        <v>0</v>
      </c>
      <c r="O40" s="1078">
        <v>0</v>
      </c>
      <c r="P40" s="1078">
        <v>0</v>
      </c>
      <c r="Q40" s="1078">
        <v>0</v>
      </c>
      <c r="R40" s="1079">
        <v>0</v>
      </c>
      <c r="S40" s="1084">
        <v>0</v>
      </c>
      <c r="U40" s="1137"/>
      <c r="V40" s="1138"/>
      <c r="W40" s="1139"/>
      <c r="Y40" s="1066"/>
    </row>
    <row r="41" spans="1:25" x14ac:dyDescent="0.35">
      <c r="A41" s="1081" t="s">
        <v>1141</v>
      </c>
      <c r="B41" s="1077">
        <v>0</v>
      </c>
      <c r="C41" s="1077">
        <v>0</v>
      </c>
      <c r="D41" s="1077">
        <v>0</v>
      </c>
      <c r="E41" s="1079">
        <v>0</v>
      </c>
      <c r="F41" s="1077">
        <v>0</v>
      </c>
      <c r="G41" s="1078">
        <v>0</v>
      </c>
      <c r="H41" s="1078">
        <v>0</v>
      </c>
      <c r="I41" s="1078">
        <v>0</v>
      </c>
      <c r="J41" s="1078">
        <v>0</v>
      </c>
      <c r="K41" s="1078">
        <v>0</v>
      </c>
      <c r="L41" s="1078">
        <v>0</v>
      </c>
      <c r="M41" s="1078">
        <v>0</v>
      </c>
      <c r="N41" s="1078">
        <v>0</v>
      </c>
      <c r="O41" s="1078">
        <v>0</v>
      </c>
      <c r="P41" s="1078">
        <v>0</v>
      </c>
      <c r="Q41" s="1078">
        <v>0</v>
      </c>
      <c r="R41" s="1079">
        <v>0</v>
      </c>
      <c r="S41" s="1084">
        <v>0</v>
      </c>
      <c r="U41" s="1137"/>
      <c r="V41" s="1138"/>
      <c r="W41" s="1139"/>
      <c r="Y41" s="1066"/>
    </row>
    <row r="42" spans="1:25" x14ac:dyDescent="0.35">
      <c r="A42" s="1081" t="s">
        <v>1142</v>
      </c>
      <c r="B42" s="1077">
        <v>0</v>
      </c>
      <c r="C42" s="1077">
        <v>0</v>
      </c>
      <c r="D42" s="1077">
        <v>0</v>
      </c>
      <c r="E42" s="1079">
        <v>0</v>
      </c>
      <c r="F42" s="1077">
        <v>0</v>
      </c>
      <c r="G42" s="1078">
        <v>0</v>
      </c>
      <c r="H42" s="1078">
        <v>0</v>
      </c>
      <c r="I42" s="1078">
        <v>0</v>
      </c>
      <c r="J42" s="1078">
        <v>0</v>
      </c>
      <c r="K42" s="1078">
        <v>0</v>
      </c>
      <c r="L42" s="1078">
        <v>0</v>
      </c>
      <c r="M42" s="1078">
        <v>0</v>
      </c>
      <c r="N42" s="1078">
        <v>0</v>
      </c>
      <c r="O42" s="1078">
        <v>0</v>
      </c>
      <c r="P42" s="1078">
        <v>0</v>
      </c>
      <c r="Q42" s="1078">
        <v>0</v>
      </c>
      <c r="R42" s="1079">
        <v>0</v>
      </c>
      <c r="S42" s="1084">
        <v>0</v>
      </c>
      <c r="U42" s="1137"/>
      <c r="V42" s="1138"/>
      <c r="W42" s="1139"/>
      <c r="Y42" s="1066"/>
    </row>
    <row r="43" spans="1:25" x14ac:dyDescent="0.35">
      <c r="A43" s="1081" t="s">
        <v>1143</v>
      </c>
      <c r="B43" s="1077">
        <v>0</v>
      </c>
      <c r="C43" s="1077">
        <v>0</v>
      </c>
      <c r="D43" s="1077">
        <v>0</v>
      </c>
      <c r="E43" s="1079">
        <v>0</v>
      </c>
      <c r="F43" s="1077">
        <v>0</v>
      </c>
      <c r="G43" s="1078">
        <v>0</v>
      </c>
      <c r="H43" s="1078">
        <v>0</v>
      </c>
      <c r="I43" s="1078">
        <v>0</v>
      </c>
      <c r="J43" s="1078">
        <v>0</v>
      </c>
      <c r="K43" s="1078">
        <v>0</v>
      </c>
      <c r="L43" s="1078">
        <v>0</v>
      </c>
      <c r="M43" s="1078">
        <v>0</v>
      </c>
      <c r="N43" s="1078">
        <v>0</v>
      </c>
      <c r="O43" s="1078">
        <v>0</v>
      </c>
      <c r="P43" s="1078">
        <v>0</v>
      </c>
      <c r="Q43" s="1078">
        <v>0</v>
      </c>
      <c r="R43" s="1079">
        <v>0</v>
      </c>
      <c r="S43" s="1084">
        <v>0</v>
      </c>
      <c r="U43" s="1137"/>
      <c r="V43" s="1138"/>
      <c r="W43" s="1139"/>
      <c r="Y43" s="1066"/>
    </row>
    <row r="44" spans="1:25" x14ac:dyDescent="0.35">
      <c r="A44" s="1081" t="s">
        <v>1144</v>
      </c>
      <c r="B44" s="1077">
        <v>0</v>
      </c>
      <c r="C44" s="1077">
        <v>0</v>
      </c>
      <c r="D44" s="1077">
        <v>0</v>
      </c>
      <c r="E44" s="1079">
        <v>0</v>
      </c>
      <c r="F44" s="1077">
        <v>0</v>
      </c>
      <c r="G44" s="1078">
        <v>0</v>
      </c>
      <c r="H44" s="1078">
        <v>0</v>
      </c>
      <c r="I44" s="1078">
        <v>0</v>
      </c>
      <c r="J44" s="1078">
        <v>0</v>
      </c>
      <c r="K44" s="1078">
        <v>0</v>
      </c>
      <c r="L44" s="1078">
        <v>0</v>
      </c>
      <c r="M44" s="1078">
        <v>0</v>
      </c>
      <c r="N44" s="1078">
        <v>0</v>
      </c>
      <c r="O44" s="1078">
        <v>0</v>
      </c>
      <c r="P44" s="1078">
        <v>0</v>
      </c>
      <c r="Q44" s="1078">
        <v>0</v>
      </c>
      <c r="R44" s="1079">
        <v>0</v>
      </c>
      <c r="S44" s="1084">
        <v>0</v>
      </c>
      <c r="U44" s="1137"/>
      <c r="V44" s="1138"/>
      <c r="W44" s="1139"/>
      <c r="Y44" s="1066"/>
    </row>
    <row r="45" spans="1:25" x14ac:dyDescent="0.35">
      <c r="A45" s="1081" t="s">
        <v>1145</v>
      </c>
      <c r="B45" s="1077">
        <v>0</v>
      </c>
      <c r="C45" s="1077">
        <v>0</v>
      </c>
      <c r="D45" s="1077">
        <v>0</v>
      </c>
      <c r="E45" s="1079">
        <v>0</v>
      </c>
      <c r="F45" s="1077">
        <v>0</v>
      </c>
      <c r="G45" s="1078">
        <v>0</v>
      </c>
      <c r="H45" s="1078">
        <v>0</v>
      </c>
      <c r="I45" s="1078">
        <v>0</v>
      </c>
      <c r="J45" s="1078">
        <v>0</v>
      </c>
      <c r="K45" s="1078">
        <v>0</v>
      </c>
      <c r="L45" s="1078">
        <v>0</v>
      </c>
      <c r="M45" s="1078">
        <v>0</v>
      </c>
      <c r="N45" s="1078">
        <v>0</v>
      </c>
      <c r="O45" s="1078">
        <v>0</v>
      </c>
      <c r="P45" s="1078">
        <v>0</v>
      </c>
      <c r="Q45" s="1078">
        <v>0</v>
      </c>
      <c r="R45" s="1079">
        <v>0</v>
      </c>
      <c r="S45" s="1084">
        <v>0</v>
      </c>
      <c r="U45" s="1137"/>
      <c r="V45" s="1138"/>
      <c r="W45" s="1139"/>
      <c r="Y45" s="1066"/>
    </row>
    <row r="46" spans="1:25" x14ac:dyDescent="0.35">
      <c r="A46" s="1081" t="s">
        <v>1146</v>
      </c>
      <c r="B46" s="1077">
        <v>0</v>
      </c>
      <c r="C46" s="1077">
        <v>0</v>
      </c>
      <c r="D46" s="1077">
        <v>0</v>
      </c>
      <c r="E46" s="1079">
        <v>0</v>
      </c>
      <c r="F46" s="1077">
        <v>0</v>
      </c>
      <c r="G46" s="1078">
        <v>0</v>
      </c>
      <c r="H46" s="1078">
        <v>0</v>
      </c>
      <c r="I46" s="1078">
        <v>0</v>
      </c>
      <c r="J46" s="1078">
        <v>0</v>
      </c>
      <c r="K46" s="1078">
        <v>0</v>
      </c>
      <c r="L46" s="1078">
        <v>0</v>
      </c>
      <c r="M46" s="1078">
        <v>0</v>
      </c>
      <c r="N46" s="1078">
        <v>0</v>
      </c>
      <c r="O46" s="1078">
        <v>0</v>
      </c>
      <c r="P46" s="1078">
        <v>0</v>
      </c>
      <c r="Q46" s="1078">
        <v>0</v>
      </c>
      <c r="R46" s="1079">
        <v>0</v>
      </c>
      <c r="S46" s="1084">
        <v>0</v>
      </c>
      <c r="U46" s="1137"/>
      <c r="V46" s="1138"/>
      <c r="W46" s="1139"/>
      <c r="Y46" s="1066"/>
    </row>
    <row r="47" spans="1:25" x14ac:dyDescent="0.35">
      <c r="A47" s="1081" t="s">
        <v>1147</v>
      </c>
      <c r="B47" s="1077">
        <v>0</v>
      </c>
      <c r="C47" s="1077">
        <v>0</v>
      </c>
      <c r="D47" s="1077">
        <v>0</v>
      </c>
      <c r="E47" s="1079">
        <v>0</v>
      </c>
      <c r="F47" s="1077">
        <v>0</v>
      </c>
      <c r="G47" s="1078">
        <v>0</v>
      </c>
      <c r="H47" s="1078">
        <v>0</v>
      </c>
      <c r="I47" s="1078">
        <v>0</v>
      </c>
      <c r="J47" s="1078">
        <v>0</v>
      </c>
      <c r="K47" s="1078">
        <v>0</v>
      </c>
      <c r="L47" s="1078">
        <v>0</v>
      </c>
      <c r="M47" s="1078">
        <v>0</v>
      </c>
      <c r="N47" s="1078">
        <v>0</v>
      </c>
      <c r="O47" s="1078">
        <v>0</v>
      </c>
      <c r="P47" s="1078">
        <v>0</v>
      </c>
      <c r="Q47" s="1078">
        <v>0</v>
      </c>
      <c r="R47" s="1079">
        <v>0</v>
      </c>
      <c r="S47" s="1084">
        <v>0</v>
      </c>
      <c r="U47" s="1137"/>
      <c r="V47" s="1138"/>
      <c r="W47" s="1139"/>
      <c r="Y47" s="1066"/>
    </row>
    <row r="48" spans="1:25" x14ac:dyDescent="0.35">
      <c r="A48" s="1081" t="s">
        <v>345</v>
      </c>
      <c r="B48" s="1077">
        <v>26</v>
      </c>
      <c r="C48" s="1077">
        <v>1</v>
      </c>
      <c r="D48" s="1077">
        <v>2</v>
      </c>
      <c r="E48" s="1079">
        <v>29</v>
      </c>
      <c r="F48" s="1077">
        <v>0</v>
      </c>
      <c r="G48" s="1078">
        <v>0</v>
      </c>
      <c r="H48" s="1078">
        <v>0</v>
      </c>
      <c r="I48" s="1078">
        <v>0</v>
      </c>
      <c r="J48" s="1078">
        <v>62</v>
      </c>
      <c r="K48" s="1078">
        <v>29</v>
      </c>
      <c r="L48" s="1078">
        <v>0</v>
      </c>
      <c r="M48" s="1078">
        <v>40</v>
      </c>
      <c r="N48" s="1078">
        <v>30</v>
      </c>
      <c r="O48" s="1078">
        <v>116</v>
      </c>
      <c r="P48" s="1078">
        <v>0</v>
      </c>
      <c r="Q48" s="1078">
        <v>6</v>
      </c>
      <c r="R48" s="1079">
        <v>283</v>
      </c>
      <c r="S48" s="1084">
        <v>312</v>
      </c>
      <c r="U48" s="1137"/>
      <c r="V48" s="1138"/>
      <c r="W48" s="1139"/>
      <c r="Y48" s="1066"/>
    </row>
    <row r="49" spans="1:25" x14ac:dyDescent="0.35">
      <c r="A49" s="1081" t="s">
        <v>1148</v>
      </c>
      <c r="B49" s="1077">
        <v>0</v>
      </c>
      <c r="C49" s="1077">
        <v>0</v>
      </c>
      <c r="D49" s="1077">
        <v>0</v>
      </c>
      <c r="E49" s="1079">
        <v>0</v>
      </c>
      <c r="F49" s="1077">
        <v>0</v>
      </c>
      <c r="G49" s="1078">
        <v>0</v>
      </c>
      <c r="H49" s="1078">
        <v>0</v>
      </c>
      <c r="I49" s="1078">
        <v>0</v>
      </c>
      <c r="J49" s="1078">
        <v>0</v>
      </c>
      <c r="K49" s="1078">
        <v>0</v>
      </c>
      <c r="L49" s="1078">
        <v>0</v>
      </c>
      <c r="M49" s="1078">
        <v>0</v>
      </c>
      <c r="N49" s="1078">
        <v>0</v>
      </c>
      <c r="O49" s="1078">
        <v>0</v>
      </c>
      <c r="P49" s="1078">
        <v>0</v>
      </c>
      <c r="Q49" s="1078">
        <v>0</v>
      </c>
      <c r="R49" s="1079">
        <v>0</v>
      </c>
      <c r="S49" s="1084">
        <v>0</v>
      </c>
      <c r="U49" s="1137"/>
      <c r="V49" s="1138"/>
      <c r="W49" s="1139"/>
      <c r="Y49" s="1066"/>
    </row>
    <row r="50" spans="1:25" x14ac:dyDescent="0.35">
      <c r="A50" s="1081" t="s">
        <v>1149</v>
      </c>
      <c r="B50" s="1077">
        <v>0</v>
      </c>
      <c r="C50" s="1077">
        <v>0</v>
      </c>
      <c r="D50" s="1077">
        <v>0</v>
      </c>
      <c r="E50" s="1079">
        <v>0</v>
      </c>
      <c r="F50" s="1077">
        <v>0</v>
      </c>
      <c r="G50" s="1078">
        <v>0</v>
      </c>
      <c r="H50" s="1078">
        <v>0</v>
      </c>
      <c r="I50" s="1078">
        <v>0</v>
      </c>
      <c r="J50" s="1078">
        <v>0</v>
      </c>
      <c r="K50" s="1078">
        <v>0</v>
      </c>
      <c r="L50" s="1078">
        <v>0</v>
      </c>
      <c r="M50" s="1078">
        <v>0</v>
      </c>
      <c r="N50" s="1078">
        <v>0</v>
      </c>
      <c r="O50" s="1078">
        <v>0</v>
      </c>
      <c r="P50" s="1078">
        <v>0</v>
      </c>
      <c r="Q50" s="1078">
        <v>0</v>
      </c>
      <c r="R50" s="1079">
        <v>0</v>
      </c>
      <c r="S50" s="1084">
        <v>0</v>
      </c>
      <c r="U50" s="1137"/>
      <c r="V50" s="1138"/>
      <c r="W50" s="1139"/>
      <c r="Y50" s="1066"/>
    </row>
    <row r="51" spans="1:25" x14ac:dyDescent="0.35">
      <c r="A51" s="1081" t="s">
        <v>1150</v>
      </c>
      <c r="B51" s="1077">
        <v>0</v>
      </c>
      <c r="C51" s="1077">
        <v>0</v>
      </c>
      <c r="D51" s="1077">
        <v>0</v>
      </c>
      <c r="E51" s="1079">
        <v>0</v>
      </c>
      <c r="F51" s="1077">
        <v>0</v>
      </c>
      <c r="G51" s="1078">
        <v>0</v>
      </c>
      <c r="H51" s="1078">
        <v>0</v>
      </c>
      <c r="I51" s="1078">
        <v>0</v>
      </c>
      <c r="J51" s="1078">
        <v>0</v>
      </c>
      <c r="K51" s="1078">
        <v>0</v>
      </c>
      <c r="L51" s="1078">
        <v>0</v>
      </c>
      <c r="M51" s="1078">
        <v>0</v>
      </c>
      <c r="N51" s="1078">
        <v>0</v>
      </c>
      <c r="O51" s="1078">
        <v>0</v>
      </c>
      <c r="P51" s="1078">
        <v>0</v>
      </c>
      <c r="Q51" s="1078">
        <v>0</v>
      </c>
      <c r="R51" s="1079">
        <v>0</v>
      </c>
      <c r="S51" s="1084">
        <v>0</v>
      </c>
      <c r="U51" s="1137"/>
      <c r="V51" s="1138"/>
      <c r="W51" s="1139"/>
      <c r="Y51" s="1066"/>
    </row>
    <row r="52" spans="1:25" x14ac:dyDescent="0.35">
      <c r="A52" s="1081" t="s">
        <v>515</v>
      </c>
      <c r="B52" s="1077">
        <v>0</v>
      </c>
      <c r="C52" s="1077">
        <v>0</v>
      </c>
      <c r="D52" s="1077">
        <v>62</v>
      </c>
      <c r="E52" s="1079">
        <v>62</v>
      </c>
      <c r="F52" s="1077">
        <v>0</v>
      </c>
      <c r="G52" s="1078">
        <v>0</v>
      </c>
      <c r="H52" s="1078">
        <v>0</v>
      </c>
      <c r="I52" s="1078">
        <v>0</v>
      </c>
      <c r="J52" s="1078">
        <v>0</v>
      </c>
      <c r="K52" s="1078">
        <v>0</v>
      </c>
      <c r="L52" s="1078">
        <v>0</v>
      </c>
      <c r="M52" s="1078">
        <v>0</v>
      </c>
      <c r="N52" s="1078">
        <v>0</v>
      </c>
      <c r="O52" s="1078">
        <v>0</v>
      </c>
      <c r="P52" s="1078">
        <v>0</v>
      </c>
      <c r="Q52" s="1078">
        <v>0</v>
      </c>
      <c r="R52" s="1079">
        <v>0</v>
      </c>
      <c r="S52" s="1084">
        <v>62</v>
      </c>
      <c r="U52" s="1137"/>
      <c r="V52" s="1138"/>
      <c r="W52" s="1139"/>
      <c r="Y52" s="1066"/>
    </row>
    <row r="53" spans="1:25" x14ac:dyDescent="0.35">
      <c r="A53" s="1081" t="s">
        <v>1151</v>
      </c>
      <c r="B53" s="1077">
        <v>0</v>
      </c>
      <c r="C53" s="1077">
        <v>0</v>
      </c>
      <c r="D53" s="1077">
        <v>0</v>
      </c>
      <c r="E53" s="1079">
        <v>0</v>
      </c>
      <c r="F53" s="1077">
        <v>0</v>
      </c>
      <c r="G53" s="1078">
        <v>0</v>
      </c>
      <c r="H53" s="1078">
        <v>0</v>
      </c>
      <c r="I53" s="1078">
        <v>0</v>
      </c>
      <c r="J53" s="1078">
        <v>0</v>
      </c>
      <c r="K53" s="1078">
        <v>0</v>
      </c>
      <c r="L53" s="1078">
        <v>0</v>
      </c>
      <c r="M53" s="1078">
        <v>0</v>
      </c>
      <c r="N53" s="1078">
        <v>0</v>
      </c>
      <c r="O53" s="1078">
        <v>0</v>
      </c>
      <c r="P53" s="1078">
        <v>0</v>
      </c>
      <c r="Q53" s="1078">
        <v>0</v>
      </c>
      <c r="R53" s="1079">
        <v>0</v>
      </c>
      <c r="S53" s="1084">
        <v>0</v>
      </c>
      <c r="U53" s="1137"/>
      <c r="V53" s="1138"/>
      <c r="W53" s="1139"/>
      <c r="Y53" s="1066"/>
    </row>
    <row r="54" spans="1:25" x14ac:dyDescent="0.35">
      <c r="A54" s="1081" t="s">
        <v>1152</v>
      </c>
      <c r="B54" s="1077">
        <v>0</v>
      </c>
      <c r="C54" s="1077">
        <v>0</v>
      </c>
      <c r="D54" s="1077">
        <v>0</v>
      </c>
      <c r="E54" s="1079">
        <v>0</v>
      </c>
      <c r="F54" s="1077">
        <v>0</v>
      </c>
      <c r="G54" s="1078">
        <v>0</v>
      </c>
      <c r="H54" s="1078">
        <v>0</v>
      </c>
      <c r="I54" s="1078">
        <v>0</v>
      </c>
      <c r="J54" s="1078">
        <v>0</v>
      </c>
      <c r="K54" s="1078">
        <v>0</v>
      </c>
      <c r="L54" s="1078">
        <v>0</v>
      </c>
      <c r="M54" s="1078">
        <v>0</v>
      </c>
      <c r="N54" s="1078">
        <v>0</v>
      </c>
      <c r="O54" s="1078">
        <v>0</v>
      </c>
      <c r="P54" s="1078">
        <v>0</v>
      </c>
      <c r="Q54" s="1078">
        <v>0</v>
      </c>
      <c r="R54" s="1079">
        <v>0</v>
      </c>
      <c r="S54" s="1084">
        <v>0</v>
      </c>
      <c r="U54" s="1137"/>
      <c r="V54" s="1138"/>
      <c r="W54" s="1139"/>
      <c r="Y54" s="1066"/>
    </row>
    <row r="55" spans="1:25" x14ac:dyDescent="0.35">
      <c r="A55" s="1081" t="s">
        <v>520</v>
      </c>
      <c r="B55" s="1077">
        <v>0</v>
      </c>
      <c r="C55" s="1077">
        <v>0</v>
      </c>
      <c r="D55" s="1077">
        <v>0</v>
      </c>
      <c r="E55" s="1079">
        <v>0</v>
      </c>
      <c r="F55" s="1077">
        <v>0</v>
      </c>
      <c r="G55" s="1078">
        <v>2</v>
      </c>
      <c r="H55" s="1078">
        <v>0</v>
      </c>
      <c r="I55" s="1078">
        <v>0</v>
      </c>
      <c r="J55" s="1078">
        <v>2</v>
      </c>
      <c r="K55" s="1078">
        <v>0</v>
      </c>
      <c r="L55" s="1078">
        <v>0</v>
      </c>
      <c r="M55" s="1078">
        <v>0</v>
      </c>
      <c r="N55" s="1078">
        <v>0</v>
      </c>
      <c r="O55" s="1078">
        <v>0</v>
      </c>
      <c r="P55" s="1078">
        <v>1</v>
      </c>
      <c r="Q55" s="1078">
        <v>0</v>
      </c>
      <c r="R55" s="1079">
        <v>5</v>
      </c>
      <c r="S55" s="1084">
        <v>5</v>
      </c>
      <c r="U55" s="1137"/>
      <c r="V55" s="1138"/>
      <c r="W55" s="1139"/>
      <c r="Y55" s="1066"/>
    </row>
    <row r="56" spans="1:25" x14ac:dyDescent="0.35">
      <c r="A56" s="1081" t="s">
        <v>1153</v>
      </c>
      <c r="B56" s="1077">
        <v>0</v>
      </c>
      <c r="C56" s="1077">
        <v>0</v>
      </c>
      <c r="D56" s="1077">
        <v>0</v>
      </c>
      <c r="E56" s="1079">
        <v>0</v>
      </c>
      <c r="F56" s="1077">
        <v>0</v>
      </c>
      <c r="G56" s="1078">
        <v>0</v>
      </c>
      <c r="H56" s="1078">
        <v>0</v>
      </c>
      <c r="I56" s="1078">
        <v>0</v>
      </c>
      <c r="J56" s="1078">
        <v>0</v>
      </c>
      <c r="K56" s="1078">
        <v>0</v>
      </c>
      <c r="L56" s="1078">
        <v>0</v>
      </c>
      <c r="M56" s="1078">
        <v>0</v>
      </c>
      <c r="N56" s="1078">
        <v>0</v>
      </c>
      <c r="O56" s="1078">
        <v>0</v>
      </c>
      <c r="P56" s="1078">
        <v>0</v>
      </c>
      <c r="Q56" s="1078">
        <v>0</v>
      </c>
      <c r="R56" s="1079">
        <v>0</v>
      </c>
      <c r="S56" s="1084">
        <v>0</v>
      </c>
      <c r="U56" s="1137"/>
      <c r="V56" s="1138"/>
      <c r="W56" s="1139"/>
      <c r="Y56" s="1066"/>
    </row>
    <row r="57" spans="1:25" x14ac:dyDescent="0.35">
      <c r="A57" s="1081" t="s">
        <v>346</v>
      </c>
      <c r="B57" s="1077">
        <v>79</v>
      </c>
      <c r="C57" s="1077">
        <v>12</v>
      </c>
      <c r="D57" s="1077">
        <v>0</v>
      </c>
      <c r="E57" s="1079">
        <v>91</v>
      </c>
      <c r="F57" s="1077">
        <v>0</v>
      </c>
      <c r="G57" s="1078">
        <v>0</v>
      </c>
      <c r="H57" s="1078">
        <v>0</v>
      </c>
      <c r="I57" s="1078">
        <v>0</v>
      </c>
      <c r="J57" s="1078">
        <v>0</v>
      </c>
      <c r="K57" s="1078">
        <v>0</v>
      </c>
      <c r="L57" s="1078">
        <v>0</v>
      </c>
      <c r="M57" s="1078">
        <v>0</v>
      </c>
      <c r="N57" s="1078">
        <v>0</v>
      </c>
      <c r="O57" s="1078">
        <v>0</v>
      </c>
      <c r="P57" s="1078">
        <v>0</v>
      </c>
      <c r="Q57" s="1078">
        <v>0</v>
      </c>
      <c r="R57" s="1079">
        <v>0</v>
      </c>
      <c r="S57" s="1084">
        <v>91</v>
      </c>
      <c r="U57" s="1137"/>
      <c r="V57" s="1138"/>
      <c r="W57" s="1139"/>
      <c r="Y57" s="1066"/>
    </row>
    <row r="58" spans="1:25" x14ac:dyDescent="0.35">
      <c r="A58" s="1081" t="s">
        <v>347</v>
      </c>
      <c r="B58" s="1077">
        <v>870</v>
      </c>
      <c r="C58" s="1077">
        <v>417</v>
      </c>
      <c r="D58" s="1077">
        <v>40</v>
      </c>
      <c r="E58" s="1079">
        <v>1327</v>
      </c>
      <c r="F58" s="1077">
        <v>0</v>
      </c>
      <c r="G58" s="1078">
        <v>125</v>
      </c>
      <c r="H58" s="1078">
        <v>55</v>
      </c>
      <c r="I58" s="1078">
        <v>0</v>
      </c>
      <c r="J58" s="1078">
        <v>68</v>
      </c>
      <c r="K58" s="1078">
        <v>0</v>
      </c>
      <c r="L58" s="1078">
        <v>0</v>
      </c>
      <c r="M58" s="1078">
        <v>45</v>
      </c>
      <c r="N58" s="1078">
        <v>46</v>
      </c>
      <c r="O58" s="1078">
        <v>0</v>
      </c>
      <c r="P58" s="1078">
        <v>61</v>
      </c>
      <c r="Q58" s="1078">
        <v>70</v>
      </c>
      <c r="R58" s="1079">
        <v>470</v>
      </c>
      <c r="S58" s="1084">
        <v>1797</v>
      </c>
      <c r="U58" s="1137"/>
      <c r="V58" s="1138"/>
      <c r="W58" s="1139"/>
      <c r="Y58" s="1066"/>
    </row>
    <row r="59" spans="1:25" x14ac:dyDescent="0.35">
      <c r="A59" s="1081" t="s">
        <v>1154</v>
      </c>
      <c r="B59" s="1077">
        <v>0</v>
      </c>
      <c r="C59" s="1077">
        <v>0</v>
      </c>
      <c r="D59" s="1077">
        <v>0</v>
      </c>
      <c r="E59" s="1079">
        <v>0</v>
      </c>
      <c r="F59" s="1077">
        <v>0</v>
      </c>
      <c r="G59" s="1078">
        <v>0</v>
      </c>
      <c r="H59" s="1078">
        <v>0</v>
      </c>
      <c r="I59" s="1078">
        <v>0</v>
      </c>
      <c r="J59" s="1078">
        <v>0</v>
      </c>
      <c r="K59" s="1078">
        <v>0</v>
      </c>
      <c r="L59" s="1078">
        <v>0</v>
      </c>
      <c r="M59" s="1078">
        <v>0</v>
      </c>
      <c r="N59" s="1078">
        <v>0</v>
      </c>
      <c r="O59" s="1078">
        <v>0</v>
      </c>
      <c r="P59" s="1078">
        <v>0</v>
      </c>
      <c r="Q59" s="1078">
        <v>0</v>
      </c>
      <c r="R59" s="1079">
        <v>0</v>
      </c>
      <c r="S59" s="1084">
        <v>0</v>
      </c>
      <c r="U59" s="1137"/>
      <c r="V59" s="1138"/>
      <c r="W59" s="1139"/>
      <c r="Y59" s="1066"/>
    </row>
    <row r="60" spans="1:25" x14ac:dyDescent="0.35">
      <c r="A60" s="1081" t="s">
        <v>1155</v>
      </c>
      <c r="B60" s="1077">
        <v>0</v>
      </c>
      <c r="C60" s="1077">
        <v>0</v>
      </c>
      <c r="D60" s="1077">
        <v>0</v>
      </c>
      <c r="E60" s="1079">
        <v>0</v>
      </c>
      <c r="F60" s="1077">
        <v>0</v>
      </c>
      <c r="G60" s="1078">
        <v>0</v>
      </c>
      <c r="H60" s="1078">
        <v>0</v>
      </c>
      <c r="I60" s="1078">
        <v>0</v>
      </c>
      <c r="J60" s="1078">
        <v>0</v>
      </c>
      <c r="K60" s="1078">
        <v>0</v>
      </c>
      <c r="L60" s="1078">
        <v>0</v>
      </c>
      <c r="M60" s="1078">
        <v>0</v>
      </c>
      <c r="N60" s="1078">
        <v>0</v>
      </c>
      <c r="O60" s="1078">
        <v>0</v>
      </c>
      <c r="P60" s="1078">
        <v>0</v>
      </c>
      <c r="Q60" s="1078">
        <v>0</v>
      </c>
      <c r="R60" s="1079">
        <v>0</v>
      </c>
      <c r="S60" s="1084">
        <v>0</v>
      </c>
      <c r="U60" s="1137"/>
      <c r="V60" s="1138"/>
      <c r="W60" s="1139"/>
      <c r="Y60" s="1066"/>
    </row>
    <row r="61" spans="1:25" x14ac:dyDescent="0.35">
      <c r="A61" s="1081" t="s">
        <v>348</v>
      </c>
      <c r="B61" s="1077">
        <v>4830</v>
      </c>
      <c r="C61" s="1077">
        <v>56</v>
      </c>
      <c r="D61" s="1077">
        <v>0</v>
      </c>
      <c r="E61" s="1079">
        <v>4886</v>
      </c>
      <c r="F61" s="1077">
        <v>0</v>
      </c>
      <c r="G61" s="1078">
        <v>0</v>
      </c>
      <c r="H61" s="1078">
        <v>0</v>
      </c>
      <c r="I61" s="1078">
        <v>0</v>
      </c>
      <c r="J61" s="1078">
        <v>0</v>
      </c>
      <c r="K61" s="1078">
        <v>0</v>
      </c>
      <c r="L61" s="1078">
        <v>0</v>
      </c>
      <c r="M61" s="1078">
        <v>11</v>
      </c>
      <c r="N61" s="1078">
        <v>85</v>
      </c>
      <c r="O61" s="1078">
        <v>0</v>
      </c>
      <c r="P61" s="1078">
        <v>39</v>
      </c>
      <c r="Q61" s="1078">
        <v>28</v>
      </c>
      <c r="R61" s="1079">
        <v>163</v>
      </c>
      <c r="S61" s="1084">
        <v>5049</v>
      </c>
      <c r="U61" s="1137"/>
      <c r="V61" s="1138"/>
      <c r="W61" s="1139"/>
      <c r="Y61" s="1066"/>
    </row>
    <row r="62" spans="1:25" x14ac:dyDescent="0.35">
      <c r="A62" s="1081" t="s">
        <v>516</v>
      </c>
      <c r="B62" s="1077">
        <v>0</v>
      </c>
      <c r="C62" s="1077">
        <v>0</v>
      </c>
      <c r="D62" s="1077">
        <v>0</v>
      </c>
      <c r="E62" s="1079">
        <v>0</v>
      </c>
      <c r="F62" s="1077">
        <v>0</v>
      </c>
      <c r="G62" s="1078">
        <v>0</v>
      </c>
      <c r="H62" s="1078">
        <v>0</v>
      </c>
      <c r="I62" s="1078">
        <v>0</v>
      </c>
      <c r="J62" s="1078">
        <v>0</v>
      </c>
      <c r="K62" s="1078">
        <v>0</v>
      </c>
      <c r="L62" s="1078">
        <v>0</v>
      </c>
      <c r="M62" s="1078">
        <v>0</v>
      </c>
      <c r="N62" s="1078">
        <v>0</v>
      </c>
      <c r="O62" s="1078">
        <v>0</v>
      </c>
      <c r="P62" s="1078">
        <v>0</v>
      </c>
      <c r="Q62" s="1078">
        <v>0</v>
      </c>
      <c r="R62" s="1079">
        <v>0</v>
      </c>
      <c r="S62" s="1084">
        <v>0</v>
      </c>
      <c r="U62" s="1137"/>
      <c r="V62" s="1138"/>
      <c r="W62" s="1139"/>
      <c r="Y62" s="1066"/>
    </row>
    <row r="63" spans="1:25" x14ac:dyDescent="0.35">
      <c r="A63" s="1081" t="s">
        <v>1156</v>
      </c>
      <c r="B63" s="1077">
        <v>431</v>
      </c>
      <c r="C63" s="1077">
        <v>0</v>
      </c>
      <c r="D63" s="1077">
        <v>0</v>
      </c>
      <c r="E63" s="1079">
        <v>431</v>
      </c>
      <c r="F63" s="1077">
        <v>0</v>
      </c>
      <c r="G63" s="1078">
        <v>0</v>
      </c>
      <c r="H63" s="1078">
        <v>0</v>
      </c>
      <c r="I63" s="1078">
        <v>0</v>
      </c>
      <c r="J63" s="1078">
        <v>0</v>
      </c>
      <c r="K63" s="1078">
        <v>92</v>
      </c>
      <c r="L63" s="1078">
        <v>0</v>
      </c>
      <c r="M63" s="1078">
        <v>0</v>
      </c>
      <c r="N63" s="1078">
        <v>0</v>
      </c>
      <c r="O63" s="1078">
        <v>0</v>
      </c>
      <c r="P63" s="1078">
        <v>0</v>
      </c>
      <c r="Q63" s="1078">
        <v>0</v>
      </c>
      <c r="R63" s="1079">
        <v>92</v>
      </c>
      <c r="S63" s="1084">
        <v>523</v>
      </c>
      <c r="U63" s="1137"/>
      <c r="V63" s="1138"/>
      <c r="W63" s="1139"/>
      <c r="Y63" s="1066"/>
    </row>
    <row r="64" spans="1:25" x14ac:dyDescent="0.35">
      <c r="A64" s="1081" t="s">
        <v>1157</v>
      </c>
      <c r="B64" s="1077">
        <v>81</v>
      </c>
      <c r="C64" s="1077">
        <v>0</v>
      </c>
      <c r="D64" s="1077">
        <v>0</v>
      </c>
      <c r="E64" s="1079">
        <v>81</v>
      </c>
      <c r="F64" s="1077">
        <v>0</v>
      </c>
      <c r="G64" s="1078">
        <v>0</v>
      </c>
      <c r="H64" s="1078">
        <v>0</v>
      </c>
      <c r="I64" s="1078">
        <v>0</v>
      </c>
      <c r="J64" s="1078">
        <v>0</v>
      </c>
      <c r="K64" s="1078">
        <v>0</v>
      </c>
      <c r="L64" s="1078">
        <v>0</v>
      </c>
      <c r="M64" s="1078">
        <v>0</v>
      </c>
      <c r="N64" s="1078">
        <v>0</v>
      </c>
      <c r="O64" s="1078">
        <v>155</v>
      </c>
      <c r="P64" s="1078">
        <v>17</v>
      </c>
      <c r="Q64" s="1078">
        <v>0</v>
      </c>
      <c r="R64" s="1079">
        <v>172</v>
      </c>
      <c r="S64" s="1084">
        <v>253</v>
      </c>
      <c r="U64" s="1137"/>
      <c r="V64" s="1138"/>
      <c r="W64" s="1139"/>
      <c r="Y64" s="1066"/>
    </row>
    <row r="65" spans="1:25" x14ac:dyDescent="0.35">
      <c r="A65" s="1081" t="s">
        <v>1158</v>
      </c>
      <c r="B65" s="1077">
        <v>0</v>
      </c>
      <c r="C65" s="1077">
        <v>0</v>
      </c>
      <c r="D65" s="1077">
        <v>0</v>
      </c>
      <c r="E65" s="1079">
        <v>0</v>
      </c>
      <c r="F65" s="1077">
        <v>0</v>
      </c>
      <c r="G65" s="1078">
        <v>0</v>
      </c>
      <c r="H65" s="1078">
        <v>0</v>
      </c>
      <c r="I65" s="1078">
        <v>0</v>
      </c>
      <c r="J65" s="1078">
        <v>0</v>
      </c>
      <c r="K65" s="1078">
        <v>0</v>
      </c>
      <c r="L65" s="1078">
        <v>0</v>
      </c>
      <c r="M65" s="1078">
        <v>0</v>
      </c>
      <c r="N65" s="1078">
        <v>0</v>
      </c>
      <c r="O65" s="1078">
        <v>0</v>
      </c>
      <c r="P65" s="1078">
        <v>0</v>
      </c>
      <c r="Q65" s="1078">
        <v>0</v>
      </c>
      <c r="R65" s="1079">
        <v>0</v>
      </c>
      <c r="S65" s="1084">
        <v>0</v>
      </c>
      <c r="U65" s="1137"/>
      <c r="V65" s="1138"/>
      <c r="W65" s="1139"/>
      <c r="Y65" s="1066"/>
    </row>
    <row r="66" spans="1:25" x14ac:dyDescent="0.35">
      <c r="A66" s="1081" t="s">
        <v>1159</v>
      </c>
      <c r="B66" s="1077">
        <v>0</v>
      </c>
      <c r="C66" s="1077">
        <v>0</v>
      </c>
      <c r="D66" s="1077">
        <v>0</v>
      </c>
      <c r="E66" s="1079">
        <v>0</v>
      </c>
      <c r="F66" s="1077">
        <v>0</v>
      </c>
      <c r="G66" s="1078">
        <v>0</v>
      </c>
      <c r="H66" s="1078">
        <v>0</v>
      </c>
      <c r="I66" s="1078">
        <v>0</v>
      </c>
      <c r="J66" s="1078">
        <v>0</v>
      </c>
      <c r="K66" s="1078">
        <v>0</v>
      </c>
      <c r="L66" s="1078">
        <v>0</v>
      </c>
      <c r="M66" s="1078">
        <v>0</v>
      </c>
      <c r="N66" s="1078">
        <v>0</v>
      </c>
      <c r="O66" s="1078">
        <v>0</v>
      </c>
      <c r="P66" s="1078">
        <v>0</v>
      </c>
      <c r="Q66" s="1078">
        <v>0</v>
      </c>
      <c r="R66" s="1079">
        <v>0</v>
      </c>
      <c r="S66" s="1084">
        <v>0</v>
      </c>
      <c r="U66" s="1137"/>
      <c r="V66" s="1138"/>
      <c r="W66" s="1139"/>
      <c r="Y66" s="1066"/>
    </row>
    <row r="67" spans="1:25" x14ac:dyDescent="0.35">
      <c r="A67" s="1081" t="s">
        <v>1160</v>
      </c>
      <c r="B67" s="1077">
        <v>0</v>
      </c>
      <c r="C67" s="1077">
        <v>0</v>
      </c>
      <c r="D67" s="1077">
        <v>0</v>
      </c>
      <c r="E67" s="1079">
        <v>0</v>
      </c>
      <c r="F67" s="1077">
        <v>0</v>
      </c>
      <c r="G67" s="1078">
        <v>0</v>
      </c>
      <c r="H67" s="1078">
        <v>0</v>
      </c>
      <c r="I67" s="1078">
        <v>0</v>
      </c>
      <c r="J67" s="1078">
        <v>0</v>
      </c>
      <c r="K67" s="1078">
        <v>0</v>
      </c>
      <c r="L67" s="1078">
        <v>0</v>
      </c>
      <c r="M67" s="1078">
        <v>0</v>
      </c>
      <c r="N67" s="1078">
        <v>0</v>
      </c>
      <c r="O67" s="1078">
        <v>0</v>
      </c>
      <c r="P67" s="1078">
        <v>0</v>
      </c>
      <c r="Q67" s="1078">
        <v>0</v>
      </c>
      <c r="R67" s="1079">
        <v>0</v>
      </c>
      <c r="S67" s="1084">
        <v>0</v>
      </c>
      <c r="U67" s="1137"/>
      <c r="V67" s="1138"/>
      <c r="W67" s="1139"/>
      <c r="Y67" s="1066"/>
    </row>
    <row r="68" spans="1:25" x14ac:dyDescent="0.35">
      <c r="A68" s="1081" t="s">
        <v>1161</v>
      </c>
      <c r="B68" s="1077">
        <v>0</v>
      </c>
      <c r="C68" s="1077">
        <v>0</v>
      </c>
      <c r="D68" s="1077">
        <v>0</v>
      </c>
      <c r="E68" s="1079">
        <v>0</v>
      </c>
      <c r="F68" s="1077">
        <v>0</v>
      </c>
      <c r="G68" s="1078">
        <v>0</v>
      </c>
      <c r="H68" s="1078">
        <v>0</v>
      </c>
      <c r="I68" s="1078">
        <v>0</v>
      </c>
      <c r="J68" s="1078">
        <v>0</v>
      </c>
      <c r="K68" s="1078">
        <v>0</v>
      </c>
      <c r="L68" s="1078">
        <v>0</v>
      </c>
      <c r="M68" s="1078">
        <v>0</v>
      </c>
      <c r="N68" s="1078">
        <v>0</v>
      </c>
      <c r="O68" s="1078">
        <v>0</v>
      </c>
      <c r="P68" s="1078">
        <v>0</v>
      </c>
      <c r="Q68" s="1078">
        <v>0</v>
      </c>
      <c r="R68" s="1079">
        <v>0</v>
      </c>
      <c r="S68" s="1084">
        <v>0</v>
      </c>
      <c r="U68" s="1137"/>
      <c r="V68" s="1138"/>
      <c r="W68" s="1139"/>
      <c r="Y68" s="1066"/>
    </row>
    <row r="69" spans="1:25" x14ac:dyDescent="0.35">
      <c r="A69" s="1081" t="s">
        <v>1162</v>
      </c>
      <c r="B69" s="1077">
        <v>0</v>
      </c>
      <c r="C69" s="1077">
        <v>0</v>
      </c>
      <c r="D69" s="1077">
        <v>0</v>
      </c>
      <c r="E69" s="1079">
        <v>0</v>
      </c>
      <c r="F69" s="1077">
        <v>0</v>
      </c>
      <c r="G69" s="1078">
        <v>0</v>
      </c>
      <c r="H69" s="1078">
        <v>0</v>
      </c>
      <c r="I69" s="1078">
        <v>0</v>
      </c>
      <c r="J69" s="1078">
        <v>0</v>
      </c>
      <c r="K69" s="1078">
        <v>0</v>
      </c>
      <c r="L69" s="1078">
        <v>0</v>
      </c>
      <c r="M69" s="1078">
        <v>0</v>
      </c>
      <c r="N69" s="1078">
        <v>0</v>
      </c>
      <c r="O69" s="1078">
        <v>0</v>
      </c>
      <c r="P69" s="1078">
        <v>0</v>
      </c>
      <c r="Q69" s="1078">
        <v>1</v>
      </c>
      <c r="R69" s="1079">
        <v>1</v>
      </c>
      <c r="S69" s="1084">
        <v>1</v>
      </c>
      <c r="U69" s="1137"/>
      <c r="V69" s="1138"/>
      <c r="W69" s="1139"/>
      <c r="Y69" s="1066"/>
    </row>
    <row r="70" spans="1:25" x14ac:dyDescent="0.35">
      <c r="A70" s="1081" t="s">
        <v>1163</v>
      </c>
      <c r="B70" s="1077">
        <v>0</v>
      </c>
      <c r="C70" s="1077">
        <v>0</v>
      </c>
      <c r="D70" s="1077">
        <v>0</v>
      </c>
      <c r="E70" s="1079">
        <v>0</v>
      </c>
      <c r="F70" s="1077">
        <v>0</v>
      </c>
      <c r="G70" s="1078">
        <v>0</v>
      </c>
      <c r="H70" s="1078">
        <v>0</v>
      </c>
      <c r="I70" s="1078">
        <v>0</v>
      </c>
      <c r="J70" s="1078">
        <v>0</v>
      </c>
      <c r="K70" s="1078">
        <v>0</v>
      </c>
      <c r="L70" s="1078">
        <v>0</v>
      </c>
      <c r="M70" s="1078">
        <v>0</v>
      </c>
      <c r="N70" s="1078">
        <v>0</v>
      </c>
      <c r="O70" s="1078">
        <v>0</v>
      </c>
      <c r="P70" s="1078">
        <v>0</v>
      </c>
      <c r="Q70" s="1078">
        <v>0</v>
      </c>
      <c r="R70" s="1079">
        <v>0</v>
      </c>
      <c r="S70" s="1084">
        <v>0</v>
      </c>
      <c r="U70" s="1137"/>
      <c r="V70" s="1138"/>
      <c r="W70" s="1139"/>
      <c r="Y70" s="1066"/>
    </row>
    <row r="71" spans="1:25" x14ac:dyDescent="0.35">
      <c r="A71" s="1081" t="s">
        <v>526</v>
      </c>
      <c r="B71" s="1077">
        <v>155</v>
      </c>
      <c r="C71" s="1077">
        <v>0</v>
      </c>
      <c r="D71" s="1077">
        <v>0</v>
      </c>
      <c r="E71" s="1079">
        <v>155</v>
      </c>
      <c r="F71" s="1077">
        <v>0</v>
      </c>
      <c r="G71" s="1078">
        <v>0</v>
      </c>
      <c r="H71" s="1078">
        <v>0</v>
      </c>
      <c r="I71" s="1078">
        <v>0</v>
      </c>
      <c r="J71" s="1078">
        <v>0</v>
      </c>
      <c r="K71" s="1078">
        <v>0</v>
      </c>
      <c r="L71" s="1078">
        <v>0</v>
      </c>
      <c r="M71" s="1078">
        <v>0</v>
      </c>
      <c r="N71" s="1078">
        <v>0</v>
      </c>
      <c r="O71" s="1078">
        <v>0</v>
      </c>
      <c r="P71" s="1078">
        <v>31</v>
      </c>
      <c r="Q71" s="1078">
        <v>0</v>
      </c>
      <c r="R71" s="1079">
        <v>31</v>
      </c>
      <c r="S71" s="1084">
        <v>186</v>
      </c>
      <c r="U71" s="1137"/>
      <c r="V71" s="1138"/>
      <c r="W71" s="1139"/>
      <c r="Y71" s="1066"/>
    </row>
    <row r="72" spans="1:25" x14ac:dyDescent="0.35">
      <c r="A72" s="1081" t="s">
        <v>530</v>
      </c>
      <c r="B72" s="1077">
        <v>0</v>
      </c>
      <c r="C72" s="1077">
        <v>0</v>
      </c>
      <c r="D72" s="1077">
        <v>0</v>
      </c>
      <c r="E72" s="1079">
        <v>0</v>
      </c>
      <c r="F72" s="1077">
        <v>0</v>
      </c>
      <c r="G72" s="1078">
        <v>0</v>
      </c>
      <c r="H72" s="1078">
        <v>0</v>
      </c>
      <c r="I72" s="1078">
        <v>0</v>
      </c>
      <c r="J72" s="1078">
        <v>0</v>
      </c>
      <c r="K72" s="1078">
        <v>0</v>
      </c>
      <c r="L72" s="1078">
        <v>0</v>
      </c>
      <c r="M72" s="1078">
        <v>0</v>
      </c>
      <c r="N72" s="1078">
        <v>0</v>
      </c>
      <c r="O72" s="1078">
        <v>0</v>
      </c>
      <c r="P72" s="1078">
        <v>0</v>
      </c>
      <c r="Q72" s="1078">
        <v>0</v>
      </c>
      <c r="R72" s="1079">
        <v>0</v>
      </c>
      <c r="S72" s="1084">
        <v>0</v>
      </c>
      <c r="U72" s="1137"/>
      <c r="V72" s="1134"/>
      <c r="W72" s="1141"/>
      <c r="X72" s="1140"/>
      <c r="Y72" s="1066"/>
    </row>
    <row r="73" spans="1:25" x14ac:dyDescent="0.35">
      <c r="A73" s="1081" t="s">
        <v>1164</v>
      </c>
      <c r="B73" s="1077">
        <v>0</v>
      </c>
      <c r="C73" s="1077">
        <v>0</v>
      </c>
      <c r="D73" s="1077">
        <v>0</v>
      </c>
      <c r="E73" s="1079">
        <v>0</v>
      </c>
      <c r="F73" s="1077">
        <v>0</v>
      </c>
      <c r="G73" s="1078">
        <v>0</v>
      </c>
      <c r="H73" s="1078">
        <v>0</v>
      </c>
      <c r="I73" s="1078">
        <v>0</v>
      </c>
      <c r="J73" s="1078">
        <v>0</v>
      </c>
      <c r="K73" s="1078">
        <v>0</v>
      </c>
      <c r="L73" s="1078">
        <v>0</v>
      </c>
      <c r="M73" s="1078">
        <v>0</v>
      </c>
      <c r="N73" s="1078">
        <v>0</v>
      </c>
      <c r="O73" s="1078">
        <v>0</v>
      </c>
      <c r="P73" s="1078">
        <v>0</v>
      </c>
      <c r="Q73" s="1078">
        <v>0</v>
      </c>
      <c r="R73" s="1079">
        <v>0</v>
      </c>
      <c r="S73" s="1084">
        <v>0</v>
      </c>
      <c r="U73" s="1137"/>
      <c r="V73" s="1138"/>
      <c r="W73" s="1139"/>
      <c r="Y73" s="1066"/>
    </row>
    <row r="74" spans="1:25" x14ac:dyDescent="0.35">
      <c r="A74" s="1081" t="s">
        <v>1165</v>
      </c>
      <c r="B74" s="1077">
        <v>0</v>
      </c>
      <c r="C74" s="1077">
        <v>0</v>
      </c>
      <c r="D74" s="1077">
        <v>0</v>
      </c>
      <c r="E74" s="1079">
        <v>0</v>
      </c>
      <c r="F74" s="1077">
        <v>0</v>
      </c>
      <c r="G74" s="1078">
        <v>0</v>
      </c>
      <c r="H74" s="1078">
        <v>0</v>
      </c>
      <c r="I74" s="1078">
        <v>0</v>
      </c>
      <c r="J74" s="1078">
        <v>0</v>
      </c>
      <c r="K74" s="1078">
        <v>0</v>
      </c>
      <c r="L74" s="1078">
        <v>0</v>
      </c>
      <c r="M74" s="1078">
        <v>0</v>
      </c>
      <c r="N74" s="1078">
        <v>0</v>
      </c>
      <c r="O74" s="1078">
        <v>0</v>
      </c>
      <c r="P74" s="1078">
        <v>0</v>
      </c>
      <c r="Q74" s="1078">
        <v>0</v>
      </c>
      <c r="R74" s="1079">
        <v>0</v>
      </c>
      <c r="S74" s="1084">
        <v>0</v>
      </c>
      <c r="U74" s="1137"/>
      <c r="V74" s="1138"/>
      <c r="W74" s="1139"/>
      <c r="Y74" s="1066"/>
    </row>
    <row r="75" spans="1:25" x14ac:dyDescent="0.35">
      <c r="A75" s="1081" t="s">
        <v>1166</v>
      </c>
      <c r="B75" s="1077">
        <v>0</v>
      </c>
      <c r="C75" s="1077">
        <v>1</v>
      </c>
      <c r="D75" s="1077">
        <v>0</v>
      </c>
      <c r="E75" s="1079">
        <v>1</v>
      </c>
      <c r="F75" s="1077">
        <v>0</v>
      </c>
      <c r="G75" s="1078">
        <v>32</v>
      </c>
      <c r="H75" s="1078">
        <v>0</v>
      </c>
      <c r="I75" s="1078">
        <v>0</v>
      </c>
      <c r="J75" s="1078">
        <v>140</v>
      </c>
      <c r="K75" s="1078">
        <v>943.4</v>
      </c>
      <c r="L75" s="1078">
        <v>4</v>
      </c>
      <c r="M75" s="1078">
        <v>1578.4</v>
      </c>
      <c r="N75" s="1078">
        <v>192</v>
      </c>
      <c r="O75" s="1078">
        <v>37</v>
      </c>
      <c r="P75" s="1078">
        <v>0</v>
      </c>
      <c r="Q75" s="1078">
        <v>110.19999999999982</v>
      </c>
      <c r="R75" s="1079">
        <v>3037</v>
      </c>
      <c r="S75" s="1084">
        <v>3038</v>
      </c>
      <c r="U75" s="1137"/>
      <c r="V75" s="1138"/>
      <c r="W75" s="1139"/>
      <c r="Y75" s="1066"/>
    </row>
    <row r="76" spans="1:25" x14ac:dyDescent="0.35">
      <c r="A76" s="1081" t="s">
        <v>1167</v>
      </c>
      <c r="B76" s="1077">
        <v>0</v>
      </c>
      <c r="C76" s="1077">
        <v>0</v>
      </c>
      <c r="D76" s="1077">
        <v>0</v>
      </c>
      <c r="E76" s="1079">
        <v>0</v>
      </c>
      <c r="F76" s="1077">
        <v>0</v>
      </c>
      <c r="G76" s="1078">
        <v>0</v>
      </c>
      <c r="H76" s="1078">
        <v>0</v>
      </c>
      <c r="I76" s="1078">
        <v>0</v>
      </c>
      <c r="J76" s="1078">
        <v>0</v>
      </c>
      <c r="K76" s="1078">
        <v>0</v>
      </c>
      <c r="L76" s="1078">
        <v>0</v>
      </c>
      <c r="M76" s="1078">
        <v>0</v>
      </c>
      <c r="N76" s="1078">
        <v>0</v>
      </c>
      <c r="O76" s="1078">
        <v>0</v>
      </c>
      <c r="P76" s="1078">
        <v>0</v>
      </c>
      <c r="Q76" s="1078">
        <v>3</v>
      </c>
      <c r="R76" s="1079">
        <v>3</v>
      </c>
      <c r="S76" s="1084">
        <v>3</v>
      </c>
      <c r="U76" s="1137"/>
      <c r="V76" s="1138"/>
      <c r="W76" s="1139"/>
      <c r="Y76" s="1066"/>
    </row>
    <row r="77" spans="1:25" x14ac:dyDescent="0.35">
      <c r="A77" s="1081" t="s">
        <v>524</v>
      </c>
      <c r="B77" s="1077">
        <v>795</v>
      </c>
      <c r="C77" s="1077">
        <v>1</v>
      </c>
      <c r="D77" s="1077">
        <v>13</v>
      </c>
      <c r="E77" s="1079">
        <v>809</v>
      </c>
      <c r="F77" s="1077">
        <v>0</v>
      </c>
      <c r="G77" s="1078">
        <v>0</v>
      </c>
      <c r="H77" s="1078">
        <v>0</v>
      </c>
      <c r="I77" s="1078">
        <v>0</v>
      </c>
      <c r="J77" s="1078">
        <v>0</v>
      </c>
      <c r="K77" s="1078">
        <v>0</v>
      </c>
      <c r="L77" s="1078">
        <v>0</v>
      </c>
      <c r="M77" s="1078">
        <v>0</v>
      </c>
      <c r="N77" s="1078">
        <v>0</v>
      </c>
      <c r="O77" s="1078">
        <v>0</v>
      </c>
      <c r="P77" s="1078">
        <v>15</v>
      </c>
      <c r="Q77" s="1078">
        <v>31</v>
      </c>
      <c r="R77" s="1079">
        <v>46</v>
      </c>
      <c r="S77" s="1084">
        <v>855</v>
      </c>
      <c r="U77" s="1137"/>
      <c r="V77" s="1138"/>
      <c r="W77" s="1139"/>
      <c r="Y77" s="1066"/>
    </row>
    <row r="78" spans="1:25" x14ac:dyDescent="0.35">
      <c r="A78" s="1081" t="s">
        <v>1168</v>
      </c>
      <c r="B78" s="1077">
        <v>0</v>
      </c>
      <c r="C78" s="1077">
        <v>0</v>
      </c>
      <c r="D78" s="1077">
        <v>0</v>
      </c>
      <c r="E78" s="1079">
        <v>0</v>
      </c>
      <c r="F78" s="1077">
        <v>0</v>
      </c>
      <c r="G78" s="1078">
        <v>0</v>
      </c>
      <c r="H78" s="1078">
        <v>0</v>
      </c>
      <c r="I78" s="1078">
        <v>0</v>
      </c>
      <c r="J78" s="1078">
        <v>0</v>
      </c>
      <c r="K78" s="1078">
        <v>0</v>
      </c>
      <c r="L78" s="1078">
        <v>0</v>
      </c>
      <c r="M78" s="1078">
        <v>0</v>
      </c>
      <c r="N78" s="1078">
        <v>0</v>
      </c>
      <c r="O78" s="1078">
        <v>0</v>
      </c>
      <c r="P78" s="1078">
        <v>0</v>
      </c>
      <c r="Q78" s="1078">
        <v>0</v>
      </c>
      <c r="R78" s="1079">
        <v>0</v>
      </c>
      <c r="S78" s="1084">
        <v>0</v>
      </c>
      <c r="U78" s="1137"/>
      <c r="V78" s="1138"/>
      <c r="W78" s="1139"/>
      <c r="Y78" s="1066"/>
    </row>
    <row r="79" spans="1:25" x14ac:dyDescent="0.35">
      <c r="A79" s="1081" t="s">
        <v>1169</v>
      </c>
      <c r="B79" s="1077">
        <v>0</v>
      </c>
      <c r="C79" s="1077">
        <v>0</v>
      </c>
      <c r="D79" s="1077">
        <v>0</v>
      </c>
      <c r="E79" s="1079">
        <v>0</v>
      </c>
      <c r="F79" s="1077">
        <v>0</v>
      </c>
      <c r="G79" s="1078">
        <v>0</v>
      </c>
      <c r="H79" s="1078">
        <v>0</v>
      </c>
      <c r="I79" s="1078">
        <v>0</v>
      </c>
      <c r="J79" s="1078">
        <v>0</v>
      </c>
      <c r="K79" s="1078">
        <v>0</v>
      </c>
      <c r="L79" s="1078">
        <v>0</v>
      </c>
      <c r="M79" s="1078">
        <v>0</v>
      </c>
      <c r="N79" s="1078">
        <v>0</v>
      </c>
      <c r="O79" s="1078">
        <v>0</v>
      </c>
      <c r="P79" s="1078">
        <v>0</v>
      </c>
      <c r="Q79" s="1078">
        <v>0</v>
      </c>
      <c r="R79" s="1079">
        <v>0</v>
      </c>
      <c r="S79" s="1084">
        <v>0</v>
      </c>
      <c r="U79" s="1137"/>
      <c r="V79" s="1138"/>
      <c r="W79" s="1139"/>
      <c r="Y79" s="1066"/>
    </row>
    <row r="80" spans="1:25" x14ac:dyDescent="0.35">
      <c r="A80" s="1081" t="s">
        <v>1170</v>
      </c>
      <c r="B80" s="1077">
        <v>0</v>
      </c>
      <c r="C80" s="1077">
        <v>0</v>
      </c>
      <c r="D80" s="1077">
        <v>0</v>
      </c>
      <c r="E80" s="1079">
        <v>0</v>
      </c>
      <c r="F80" s="1077">
        <v>0</v>
      </c>
      <c r="G80" s="1078">
        <v>0</v>
      </c>
      <c r="H80" s="1078">
        <v>0</v>
      </c>
      <c r="I80" s="1078">
        <v>0</v>
      </c>
      <c r="J80" s="1078">
        <v>0</v>
      </c>
      <c r="K80" s="1078">
        <v>0</v>
      </c>
      <c r="L80" s="1078">
        <v>0</v>
      </c>
      <c r="M80" s="1078">
        <v>0</v>
      </c>
      <c r="N80" s="1078">
        <v>0</v>
      </c>
      <c r="O80" s="1078">
        <v>0</v>
      </c>
      <c r="P80" s="1078">
        <v>0</v>
      </c>
      <c r="Q80" s="1078">
        <v>0</v>
      </c>
      <c r="R80" s="1079">
        <v>0</v>
      </c>
      <c r="S80" s="1084">
        <v>0</v>
      </c>
      <c r="U80" s="1137"/>
      <c r="V80" s="1138"/>
      <c r="W80" s="1139"/>
      <c r="Y80" s="1066"/>
    </row>
    <row r="81" spans="1:25" x14ac:dyDescent="0.35">
      <c r="A81" s="1081" t="s">
        <v>1171</v>
      </c>
      <c r="B81" s="1077">
        <v>0</v>
      </c>
      <c r="C81" s="1077">
        <v>0</v>
      </c>
      <c r="D81" s="1077">
        <v>0</v>
      </c>
      <c r="E81" s="1079">
        <v>0</v>
      </c>
      <c r="F81" s="1077">
        <v>0</v>
      </c>
      <c r="G81" s="1078">
        <v>0</v>
      </c>
      <c r="H81" s="1078">
        <v>0</v>
      </c>
      <c r="I81" s="1078">
        <v>0</v>
      </c>
      <c r="J81" s="1078">
        <v>0</v>
      </c>
      <c r="K81" s="1078">
        <v>0</v>
      </c>
      <c r="L81" s="1078">
        <v>0</v>
      </c>
      <c r="M81" s="1078">
        <v>0</v>
      </c>
      <c r="N81" s="1078">
        <v>0</v>
      </c>
      <c r="O81" s="1078">
        <v>0</v>
      </c>
      <c r="P81" s="1078">
        <v>0</v>
      </c>
      <c r="Q81" s="1078">
        <v>0</v>
      </c>
      <c r="R81" s="1079">
        <v>0</v>
      </c>
      <c r="S81" s="1084">
        <v>0</v>
      </c>
      <c r="U81" s="1137"/>
      <c r="V81" s="1138"/>
      <c r="W81" s="1139"/>
      <c r="Y81" s="1066"/>
    </row>
    <row r="82" spans="1:25" x14ac:dyDescent="0.35">
      <c r="A82" s="1081" t="s">
        <v>1172</v>
      </c>
      <c r="B82" s="1077">
        <v>0</v>
      </c>
      <c r="C82" s="1077">
        <v>0</v>
      </c>
      <c r="D82" s="1077">
        <v>0</v>
      </c>
      <c r="E82" s="1079">
        <v>0</v>
      </c>
      <c r="F82" s="1077">
        <v>0</v>
      </c>
      <c r="G82" s="1078">
        <v>0</v>
      </c>
      <c r="H82" s="1078">
        <v>0</v>
      </c>
      <c r="I82" s="1078">
        <v>0</v>
      </c>
      <c r="J82" s="1078">
        <v>0</v>
      </c>
      <c r="K82" s="1078">
        <v>0</v>
      </c>
      <c r="L82" s="1078">
        <v>0</v>
      </c>
      <c r="M82" s="1078">
        <v>0</v>
      </c>
      <c r="N82" s="1078">
        <v>0</v>
      </c>
      <c r="O82" s="1078">
        <v>0</v>
      </c>
      <c r="P82" s="1078">
        <v>0</v>
      </c>
      <c r="Q82" s="1078">
        <v>6</v>
      </c>
      <c r="R82" s="1079">
        <v>6</v>
      </c>
      <c r="S82" s="1084">
        <v>6</v>
      </c>
      <c r="U82" s="1137"/>
      <c r="V82" s="1139"/>
      <c r="W82" s="1139"/>
      <c r="Y82" s="1066"/>
    </row>
    <row r="83" spans="1:25" x14ac:dyDescent="0.35">
      <c r="A83" s="1081" t="s">
        <v>1173</v>
      </c>
      <c r="B83" s="1077">
        <v>2159</v>
      </c>
      <c r="C83" s="1077">
        <v>0</v>
      </c>
      <c r="D83" s="1077">
        <v>0</v>
      </c>
      <c r="E83" s="1079">
        <v>2159</v>
      </c>
      <c r="F83" s="1077">
        <v>0</v>
      </c>
      <c r="G83" s="1078">
        <v>0</v>
      </c>
      <c r="H83" s="1078">
        <v>0</v>
      </c>
      <c r="I83" s="1078">
        <v>0</v>
      </c>
      <c r="J83" s="1078">
        <v>0</v>
      </c>
      <c r="K83" s="1078">
        <v>0</v>
      </c>
      <c r="L83" s="1078">
        <v>0</v>
      </c>
      <c r="M83" s="1078">
        <v>0</v>
      </c>
      <c r="N83" s="1078">
        <v>0</v>
      </c>
      <c r="O83" s="1078">
        <v>0</v>
      </c>
      <c r="P83" s="1078">
        <v>0</v>
      </c>
      <c r="Q83" s="1078">
        <v>0</v>
      </c>
      <c r="R83" s="1079">
        <v>0</v>
      </c>
      <c r="S83" s="1084">
        <v>2159</v>
      </c>
      <c r="U83" s="1137"/>
      <c r="V83" s="1138"/>
      <c r="W83" s="1139"/>
      <c r="Y83" s="1066"/>
    </row>
    <row r="84" spans="1:25" x14ac:dyDescent="0.35">
      <c r="A84" s="1081" t="s">
        <v>1174</v>
      </c>
      <c r="B84" s="1077">
        <v>0</v>
      </c>
      <c r="C84" s="1077">
        <v>0</v>
      </c>
      <c r="D84" s="1077">
        <v>0</v>
      </c>
      <c r="E84" s="1079">
        <v>0</v>
      </c>
      <c r="F84" s="1077">
        <v>0</v>
      </c>
      <c r="G84" s="1078">
        <v>0</v>
      </c>
      <c r="H84" s="1078">
        <v>0</v>
      </c>
      <c r="I84" s="1078">
        <v>0</v>
      </c>
      <c r="J84" s="1078">
        <v>0</v>
      </c>
      <c r="K84" s="1078">
        <v>0</v>
      </c>
      <c r="L84" s="1078">
        <v>0</v>
      </c>
      <c r="M84" s="1078">
        <v>0</v>
      </c>
      <c r="N84" s="1078">
        <v>0</v>
      </c>
      <c r="O84" s="1078">
        <v>0</v>
      </c>
      <c r="P84" s="1078">
        <v>0</v>
      </c>
      <c r="Q84" s="1078">
        <v>0</v>
      </c>
      <c r="R84" s="1079">
        <v>0</v>
      </c>
      <c r="S84" s="1084">
        <v>0</v>
      </c>
      <c r="U84" s="1137"/>
      <c r="V84" s="1138"/>
      <c r="W84" s="1139"/>
      <c r="Y84" s="1066"/>
    </row>
    <row r="85" spans="1:25" x14ac:dyDescent="0.35">
      <c r="A85" s="1081" t="s">
        <v>1175</v>
      </c>
      <c r="B85" s="1077">
        <v>0</v>
      </c>
      <c r="C85" s="1077">
        <v>0</v>
      </c>
      <c r="D85" s="1077">
        <v>0</v>
      </c>
      <c r="E85" s="1079">
        <v>0</v>
      </c>
      <c r="F85" s="1077">
        <v>0</v>
      </c>
      <c r="G85" s="1078">
        <v>0</v>
      </c>
      <c r="H85" s="1078">
        <v>0</v>
      </c>
      <c r="I85" s="1078">
        <v>0</v>
      </c>
      <c r="J85" s="1078">
        <v>0</v>
      </c>
      <c r="K85" s="1078">
        <v>0</v>
      </c>
      <c r="L85" s="1078">
        <v>0</v>
      </c>
      <c r="M85" s="1078">
        <v>0</v>
      </c>
      <c r="N85" s="1078">
        <v>0</v>
      </c>
      <c r="O85" s="1078">
        <v>0</v>
      </c>
      <c r="P85" s="1078">
        <v>0</v>
      </c>
      <c r="Q85" s="1078">
        <v>0</v>
      </c>
      <c r="R85" s="1079">
        <v>0</v>
      </c>
      <c r="S85" s="1084">
        <v>0</v>
      </c>
      <c r="U85" s="1137"/>
      <c r="V85" s="1138"/>
      <c r="W85" s="1139"/>
      <c r="Y85" s="1066"/>
    </row>
    <row r="86" spans="1:25" x14ac:dyDescent="0.35">
      <c r="A86" s="1081" t="s">
        <v>1176</v>
      </c>
      <c r="B86" s="1077">
        <v>0</v>
      </c>
      <c r="C86" s="1077">
        <v>0</v>
      </c>
      <c r="D86" s="1077">
        <v>0</v>
      </c>
      <c r="E86" s="1079">
        <v>0</v>
      </c>
      <c r="F86" s="1077">
        <v>0</v>
      </c>
      <c r="G86" s="1078">
        <v>0</v>
      </c>
      <c r="H86" s="1078">
        <v>0</v>
      </c>
      <c r="I86" s="1078">
        <v>0</v>
      </c>
      <c r="J86" s="1078">
        <v>0</v>
      </c>
      <c r="K86" s="1078">
        <v>0</v>
      </c>
      <c r="L86" s="1078">
        <v>0</v>
      </c>
      <c r="M86" s="1078">
        <v>0</v>
      </c>
      <c r="N86" s="1078">
        <v>0</v>
      </c>
      <c r="O86" s="1078">
        <v>0</v>
      </c>
      <c r="P86" s="1078">
        <v>0</v>
      </c>
      <c r="Q86" s="1078">
        <v>0</v>
      </c>
      <c r="R86" s="1079">
        <v>0</v>
      </c>
      <c r="S86" s="1084">
        <v>0</v>
      </c>
      <c r="U86" s="1137"/>
      <c r="V86" s="1139"/>
      <c r="W86" s="1139"/>
      <c r="Y86" s="1066"/>
    </row>
    <row r="87" spans="1:25" x14ac:dyDescent="0.35">
      <c r="A87" s="1081" t="s">
        <v>1177</v>
      </c>
      <c r="B87" s="1077">
        <v>0</v>
      </c>
      <c r="C87" s="1077">
        <v>0</v>
      </c>
      <c r="D87" s="1077">
        <v>0</v>
      </c>
      <c r="E87" s="1079">
        <v>0</v>
      </c>
      <c r="F87" s="1077">
        <v>0</v>
      </c>
      <c r="G87" s="1078">
        <v>0</v>
      </c>
      <c r="H87" s="1078">
        <v>0</v>
      </c>
      <c r="I87" s="1078">
        <v>0</v>
      </c>
      <c r="J87" s="1078">
        <v>0</v>
      </c>
      <c r="K87" s="1078">
        <v>0</v>
      </c>
      <c r="L87" s="1078">
        <v>0</v>
      </c>
      <c r="M87" s="1078">
        <v>0</v>
      </c>
      <c r="N87" s="1078">
        <v>0</v>
      </c>
      <c r="O87" s="1078">
        <v>0</v>
      </c>
      <c r="P87" s="1078">
        <v>0</v>
      </c>
      <c r="Q87" s="1078">
        <v>0</v>
      </c>
      <c r="R87" s="1079">
        <v>0</v>
      </c>
      <c r="S87" s="1084">
        <v>0</v>
      </c>
      <c r="U87" s="1137"/>
      <c r="V87" s="1138"/>
      <c r="W87" s="1139"/>
      <c r="Y87" s="1066"/>
    </row>
    <row r="88" spans="1:25" x14ac:dyDescent="0.35">
      <c r="A88" s="1081" t="s">
        <v>363</v>
      </c>
      <c r="B88" s="1077">
        <v>0</v>
      </c>
      <c r="C88" s="1077">
        <v>0</v>
      </c>
      <c r="D88" s="1077">
        <v>0</v>
      </c>
      <c r="E88" s="1079">
        <v>0</v>
      </c>
      <c r="F88" s="1077">
        <v>0</v>
      </c>
      <c r="G88" s="1078">
        <v>0</v>
      </c>
      <c r="H88" s="1078">
        <v>0</v>
      </c>
      <c r="I88" s="1078">
        <v>0</v>
      </c>
      <c r="J88" s="1078">
        <v>0</v>
      </c>
      <c r="K88" s="1078">
        <v>0</v>
      </c>
      <c r="L88" s="1078">
        <v>0</v>
      </c>
      <c r="M88" s="1078">
        <v>0</v>
      </c>
      <c r="N88" s="1078">
        <v>0</v>
      </c>
      <c r="O88" s="1078">
        <v>0</v>
      </c>
      <c r="P88" s="1078">
        <v>0</v>
      </c>
      <c r="Q88" s="1078">
        <v>0</v>
      </c>
      <c r="R88" s="1079">
        <v>0</v>
      </c>
      <c r="S88" s="1084">
        <v>0</v>
      </c>
      <c r="U88" s="1137"/>
      <c r="V88" s="1138"/>
      <c r="W88" s="1139"/>
      <c r="Y88" s="1066"/>
    </row>
    <row r="89" spans="1:25" x14ac:dyDescent="0.35">
      <c r="A89" s="1081" t="s">
        <v>1178</v>
      </c>
      <c r="B89" s="1077">
        <v>0</v>
      </c>
      <c r="C89" s="1077">
        <v>0</v>
      </c>
      <c r="D89" s="1077">
        <v>0</v>
      </c>
      <c r="E89" s="1079">
        <v>0</v>
      </c>
      <c r="F89" s="1077">
        <v>0</v>
      </c>
      <c r="G89" s="1078">
        <v>0</v>
      </c>
      <c r="H89" s="1078">
        <v>0</v>
      </c>
      <c r="I89" s="1078">
        <v>0</v>
      </c>
      <c r="J89" s="1078">
        <v>0</v>
      </c>
      <c r="K89" s="1078">
        <v>0</v>
      </c>
      <c r="L89" s="1078">
        <v>0</v>
      </c>
      <c r="M89" s="1078">
        <v>0</v>
      </c>
      <c r="N89" s="1078">
        <v>0</v>
      </c>
      <c r="O89" s="1078">
        <v>33</v>
      </c>
      <c r="P89" s="1078">
        <v>0</v>
      </c>
      <c r="Q89" s="1078">
        <v>0</v>
      </c>
      <c r="R89" s="1079">
        <v>33</v>
      </c>
      <c r="S89" s="1084">
        <v>33</v>
      </c>
      <c r="U89" s="1137"/>
      <c r="V89" s="1138"/>
      <c r="W89" s="1139"/>
      <c r="Y89" s="1066"/>
    </row>
    <row r="90" spans="1:25" x14ac:dyDescent="0.35">
      <c r="A90" s="1081" t="s">
        <v>1179</v>
      </c>
      <c r="B90" s="1077">
        <v>0</v>
      </c>
      <c r="C90" s="1077">
        <v>0</v>
      </c>
      <c r="D90" s="1077">
        <v>0</v>
      </c>
      <c r="E90" s="1079">
        <v>0</v>
      </c>
      <c r="F90" s="1077">
        <v>0</v>
      </c>
      <c r="G90" s="1078">
        <v>0</v>
      </c>
      <c r="H90" s="1078">
        <v>0</v>
      </c>
      <c r="I90" s="1078">
        <v>0</v>
      </c>
      <c r="J90" s="1078">
        <v>0</v>
      </c>
      <c r="K90" s="1078">
        <v>0</v>
      </c>
      <c r="L90" s="1078">
        <v>0</v>
      </c>
      <c r="M90" s="1078">
        <v>0</v>
      </c>
      <c r="N90" s="1078">
        <v>0</v>
      </c>
      <c r="O90" s="1078">
        <v>0</v>
      </c>
      <c r="P90" s="1078">
        <v>0</v>
      </c>
      <c r="Q90" s="1078">
        <v>0</v>
      </c>
      <c r="R90" s="1079">
        <v>0</v>
      </c>
      <c r="S90" s="1084">
        <v>0</v>
      </c>
      <c r="U90" s="1137"/>
      <c r="V90" s="1138"/>
      <c r="W90" s="1139"/>
      <c r="Y90" s="1066"/>
    </row>
    <row r="91" spans="1:25" x14ac:dyDescent="0.35">
      <c r="A91" s="1081" t="s">
        <v>1180</v>
      </c>
      <c r="B91" s="1077">
        <v>0</v>
      </c>
      <c r="C91" s="1077">
        <v>0</v>
      </c>
      <c r="D91" s="1077">
        <v>0</v>
      </c>
      <c r="E91" s="1079">
        <v>0</v>
      </c>
      <c r="F91" s="1077">
        <v>0</v>
      </c>
      <c r="G91" s="1078">
        <v>0</v>
      </c>
      <c r="H91" s="1078">
        <v>0</v>
      </c>
      <c r="I91" s="1078">
        <v>0</v>
      </c>
      <c r="J91" s="1078">
        <v>0</v>
      </c>
      <c r="K91" s="1078">
        <v>0</v>
      </c>
      <c r="L91" s="1078">
        <v>0</v>
      </c>
      <c r="M91" s="1078">
        <v>0</v>
      </c>
      <c r="N91" s="1078">
        <v>0</v>
      </c>
      <c r="O91" s="1078">
        <v>0</v>
      </c>
      <c r="P91" s="1078">
        <v>0</v>
      </c>
      <c r="Q91" s="1078">
        <v>0</v>
      </c>
      <c r="R91" s="1079">
        <v>0</v>
      </c>
      <c r="S91" s="1084">
        <v>0</v>
      </c>
      <c r="U91" s="1137"/>
      <c r="V91" s="1138"/>
      <c r="W91" s="1139"/>
      <c r="Y91" s="1066"/>
    </row>
    <row r="92" spans="1:25" x14ac:dyDescent="0.35">
      <c r="A92" s="1081" t="s">
        <v>1181</v>
      </c>
      <c r="B92" s="1077">
        <v>0</v>
      </c>
      <c r="C92" s="1077">
        <v>0</v>
      </c>
      <c r="D92" s="1077">
        <v>0</v>
      </c>
      <c r="E92" s="1079">
        <v>0</v>
      </c>
      <c r="F92" s="1077">
        <v>0</v>
      </c>
      <c r="G92" s="1078">
        <v>0</v>
      </c>
      <c r="H92" s="1078">
        <v>0</v>
      </c>
      <c r="I92" s="1078">
        <v>0</v>
      </c>
      <c r="J92" s="1078">
        <v>0</v>
      </c>
      <c r="K92" s="1078">
        <v>0</v>
      </c>
      <c r="L92" s="1078">
        <v>0</v>
      </c>
      <c r="M92" s="1078">
        <v>0</v>
      </c>
      <c r="N92" s="1078">
        <v>0</v>
      </c>
      <c r="O92" s="1078">
        <v>0</v>
      </c>
      <c r="P92" s="1078">
        <v>0</v>
      </c>
      <c r="Q92" s="1078">
        <v>0</v>
      </c>
      <c r="R92" s="1079">
        <v>0</v>
      </c>
      <c r="S92" s="1084">
        <v>0</v>
      </c>
      <c r="U92" s="1137"/>
      <c r="V92" s="1138"/>
      <c r="W92" s="1139"/>
      <c r="Y92" s="1066"/>
    </row>
    <row r="93" spans="1:25" x14ac:dyDescent="0.35">
      <c r="A93" s="1081" t="s">
        <v>513</v>
      </c>
      <c r="B93" s="1077">
        <v>0</v>
      </c>
      <c r="C93" s="1077">
        <v>0</v>
      </c>
      <c r="D93" s="1077">
        <v>0</v>
      </c>
      <c r="E93" s="1079">
        <v>0</v>
      </c>
      <c r="F93" s="1077">
        <v>0</v>
      </c>
      <c r="G93" s="1078">
        <v>0</v>
      </c>
      <c r="H93" s="1078">
        <v>0</v>
      </c>
      <c r="I93" s="1078">
        <v>0</v>
      </c>
      <c r="J93" s="1078">
        <v>11</v>
      </c>
      <c r="K93" s="1078">
        <v>0</v>
      </c>
      <c r="L93" s="1078">
        <v>0</v>
      </c>
      <c r="M93" s="1078">
        <v>0</v>
      </c>
      <c r="N93" s="1078">
        <v>0</v>
      </c>
      <c r="O93" s="1078">
        <v>0</v>
      </c>
      <c r="P93" s="1078">
        <v>0</v>
      </c>
      <c r="Q93" s="1078">
        <v>0</v>
      </c>
      <c r="R93" s="1079">
        <v>11</v>
      </c>
      <c r="S93" s="1084">
        <v>11</v>
      </c>
      <c r="U93" s="1137"/>
      <c r="V93" s="1138"/>
      <c r="W93" s="1139"/>
      <c r="Y93" s="1066"/>
    </row>
    <row r="94" spans="1:25" x14ac:dyDescent="0.35">
      <c r="A94" s="1081" t="s">
        <v>1182</v>
      </c>
      <c r="B94" s="1077">
        <v>0</v>
      </c>
      <c r="C94" s="1077">
        <v>0</v>
      </c>
      <c r="D94" s="1077">
        <v>0</v>
      </c>
      <c r="E94" s="1079">
        <v>0</v>
      </c>
      <c r="F94" s="1077">
        <v>0</v>
      </c>
      <c r="G94" s="1078">
        <v>0</v>
      </c>
      <c r="H94" s="1078">
        <v>0</v>
      </c>
      <c r="I94" s="1078">
        <v>0</v>
      </c>
      <c r="J94" s="1078">
        <v>0</v>
      </c>
      <c r="K94" s="1078">
        <v>0</v>
      </c>
      <c r="L94" s="1078">
        <v>0</v>
      </c>
      <c r="M94" s="1078">
        <v>0</v>
      </c>
      <c r="N94" s="1078">
        <v>0</v>
      </c>
      <c r="O94" s="1078">
        <v>0</v>
      </c>
      <c r="P94" s="1078">
        <v>0</v>
      </c>
      <c r="Q94" s="1078">
        <v>0</v>
      </c>
      <c r="R94" s="1079">
        <v>0</v>
      </c>
      <c r="S94" s="1084">
        <v>0</v>
      </c>
      <c r="U94" s="1137"/>
      <c r="V94" s="1138"/>
      <c r="W94" s="1139"/>
      <c r="Y94" s="1066"/>
    </row>
    <row r="95" spans="1:25" x14ac:dyDescent="0.35">
      <c r="A95" s="1081" t="s">
        <v>1183</v>
      </c>
      <c r="B95" s="1077">
        <v>0</v>
      </c>
      <c r="C95" s="1077">
        <v>0</v>
      </c>
      <c r="D95" s="1077">
        <v>0</v>
      </c>
      <c r="E95" s="1079">
        <v>0</v>
      </c>
      <c r="F95" s="1077">
        <v>0</v>
      </c>
      <c r="G95" s="1078">
        <v>0</v>
      </c>
      <c r="H95" s="1078">
        <v>0</v>
      </c>
      <c r="I95" s="1078">
        <v>0</v>
      </c>
      <c r="J95" s="1078">
        <v>0</v>
      </c>
      <c r="K95" s="1078">
        <v>0</v>
      </c>
      <c r="L95" s="1078">
        <v>0</v>
      </c>
      <c r="M95" s="1078">
        <v>0</v>
      </c>
      <c r="N95" s="1078">
        <v>0</v>
      </c>
      <c r="O95" s="1078">
        <v>0</v>
      </c>
      <c r="P95" s="1078">
        <v>0</v>
      </c>
      <c r="Q95" s="1078">
        <v>0</v>
      </c>
      <c r="R95" s="1079">
        <v>0</v>
      </c>
      <c r="S95" s="1084">
        <v>0</v>
      </c>
      <c r="U95" s="1137"/>
      <c r="V95" s="1138"/>
      <c r="W95" s="1139"/>
      <c r="Y95" s="1066"/>
    </row>
    <row r="96" spans="1:25" x14ac:dyDescent="0.35">
      <c r="A96" s="1081" t="s">
        <v>517</v>
      </c>
      <c r="B96" s="1077">
        <v>0</v>
      </c>
      <c r="C96" s="1077">
        <v>0</v>
      </c>
      <c r="D96" s="1077">
        <v>0</v>
      </c>
      <c r="E96" s="1079">
        <v>0</v>
      </c>
      <c r="F96" s="1077">
        <v>0</v>
      </c>
      <c r="G96" s="1078">
        <v>0</v>
      </c>
      <c r="H96" s="1078">
        <v>0</v>
      </c>
      <c r="I96" s="1078">
        <v>0</v>
      </c>
      <c r="J96" s="1078">
        <v>0</v>
      </c>
      <c r="K96" s="1078">
        <v>0</v>
      </c>
      <c r="L96" s="1078">
        <v>0</v>
      </c>
      <c r="M96" s="1078">
        <v>0</v>
      </c>
      <c r="N96" s="1078">
        <v>0</v>
      </c>
      <c r="O96" s="1078">
        <v>0</v>
      </c>
      <c r="P96" s="1078">
        <v>0</v>
      </c>
      <c r="Q96" s="1078">
        <v>0</v>
      </c>
      <c r="R96" s="1079">
        <v>0</v>
      </c>
      <c r="S96" s="1084">
        <v>0</v>
      </c>
      <c r="U96" s="1137"/>
      <c r="V96" s="1138"/>
      <c r="W96" s="1139"/>
      <c r="Y96" s="1066"/>
    </row>
    <row r="97" spans="1:31" x14ac:dyDescent="0.35">
      <c r="A97" s="1081" t="s">
        <v>1184</v>
      </c>
      <c r="B97" s="1077">
        <v>0</v>
      </c>
      <c r="C97" s="1077">
        <v>0</v>
      </c>
      <c r="D97" s="1077">
        <v>0</v>
      </c>
      <c r="E97" s="1079">
        <v>0</v>
      </c>
      <c r="F97" s="1077">
        <v>0</v>
      </c>
      <c r="G97" s="1078">
        <v>0</v>
      </c>
      <c r="H97" s="1078">
        <v>0</v>
      </c>
      <c r="I97" s="1078">
        <v>0</v>
      </c>
      <c r="J97" s="1078">
        <v>0</v>
      </c>
      <c r="K97" s="1078">
        <v>0</v>
      </c>
      <c r="L97" s="1078">
        <v>0</v>
      </c>
      <c r="M97" s="1078">
        <v>0</v>
      </c>
      <c r="N97" s="1078">
        <v>193</v>
      </c>
      <c r="O97" s="1078">
        <v>34</v>
      </c>
      <c r="P97" s="1078">
        <v>0</v>
      </c>
      <c r="Q97" s="1078">
        <v>0</v>
      </c>
      <c r="R97" s="1079">
        <v>227</v>
      </c>
      <c r="S97" s="1084">
        <v>227</v>
      </c>
      <c r="U97" s="1137"/>
      <c r="V97" s="1138"/>
      <c r="W97" s="1139"/>
      <c r="Y97" s="1066"/>
    </row>
    <row r="98" spans="1:31" x14ac:dyDescent="0.35">
      <c r="A98" s="1081" t="s">
        <v>1185</v>
      </c>
      <c r="B98" s="1077">
        <v>0</v>
      </c>
      <c r="C98" s="1077">
        <v>0</v>
      </c>
      <c r="D98" s="1077">
        <v>0</v>
      </c>
      <c r="E98" s="1079">
        <v>0</v>
      </c>
      <c r="F98" s="1077">
        <v>0</v>
      </c>
      <c r="G98" s="1078">
        <v>0</v>
      </c>
      <c r="H98" s="1078">
        <v>0</v>
      </c>
      <c r="I98" s="1078">
        <v>0</v>
      </c>
      <c r="J98" s="1078">
        <v>0</v>
      </c>
      <c r="K98" s="1078">
        <v>0</v>
      </c>
      <c r="L98" s="1078">
        <v>0</v>
      </c>
      <c r="M98" s="1078">
        <v>0</v>
      </c>
      <c r="N98" s="1078">
        <v>0</v>
      </c>
      <c r="O98" s="1078">
        <v>0</v>
      </c>
      <c r="P98" s="1078">
        <v>0</v>
      </c>
      <c r="Q98" s="1078">
        <v>0</v>
      </c>
      <c r="R98" s="1079">
        <v>0</v>
      </c>
      <c r="S98" s="1084">
        <v>0</v>
      </c>
      <c r="U98" s="1137"/>
      <c r="V98" s="1138"/>
      <c r="W98" s="1139"/>
      <c r="Y98" s="1066"/>
    </row>
    <row r="99" spans="1:31" x14ac:dyDescent="0.35">
      <c r="A99" s="1081" t="s">
        <v>1186</v>
      </c>
      <c r="B99" s="1077">
        <v>0</v>
      </c>
      <c r="C99" s="1077">
        <v>0</v>
      </c>
      <c r="D99" s="1077">
        <v>0</v>
      </c>
      <c r="E99" s="1079">
        <v>0</v>
      </c>
      <c r="F99" s="1077">
        <v>0</v>
      </c>
      <c r="G99" s="1078">
        <v>0</v>
      </c>
      <c r="H99" s="1078">
        <v>0</v>
      </c>
      <c r="I99" s="1078">
        <v>0</v>
      </c>
      <c r="J99" s="1078">
        <v>0</v>
      </c>
      <c r="K99" s="1078">
        <v>0</v>
      </c>
      <c r="L99" s="1078">
        <v>0</v>
      </c>
      <c r="M99" s="1078">
        <v>0</v>
      </c>
      <c r="N99" s="1078">
        <v>0</v>
      </c>
      <c r="O99" s="1078">
        <v>0</v>
      </c>
      <c r="P99" s="1078">
        <v>0</v>
      </c>
      <c r="Q99" s="1078">
        <v>0</v>
      </c>
      <c r="R99" s="1079">
        <v>0</v>
      </c>
      <c r="S99" s="1084">
        <v>0</v>
      </c>
      <c r="U99" s="1137"/>
      <c r="V99" s="1138"/>
      <c r="W99" s="1139"/>
      <c r="Y99" s="1066"/>
    </row>
    <row r="100" spans="1:31" x14ac:dyDescent="0.35">
      <c r="A100" s="1081" t="s">
        <v>1187</v>
      </c>
      <c r="B100" s="1077">
        <v>0</v>
      </c>
      <c r="C100" s="1077">
        <v>0</v>
      </c>
      <c r="D100" s="1077">
        <v>0</v>
      </c>
      <c r="E100" s="1079">
        <v>0</v>
      </c>
      <c r="F100" s="1077">
        <v>0</v>
      </c>
      <c r="G100" s="1078">
        <v>0</v>
      </c>
      <c r="H100" s="1078">
        <v>0</v>
      </c>
      <c r="I100" s="1078">
        <v>0</v>
      </c>
      <c r="J100" s="1078">
        <v>0</v>
      </c>
      <c r="K100" s="1078">
        <v>0</v>
      </c>
      <c r="L100" s="1078">
        <v>0</v>
      </c>
      <c r="M100" s="1078">
        <v>0</v>
      </c>
      <c r="N100" s="1078">
        <v>0</v>
      </c>
      <c r="O100" s="1078">
        <v>0</v>
      </c>
      <c r="P100" s="1078">
        <v>0</v>
      </c>
      <c r="Q100" s="1078">
        <v>0</v>
      </c>
      <c r="R100" s="1079">
        <v>0</v>
      </c>
      <c r="S100" s="1084">
        <v>0</v>
      </c>
      <c r="U100" s="1137"/>
      <c r="V100" s="1138"/>
      <c r="W100" s="1139"/>
      <c r="Y100" s="1066"/>
    </row>
    <row r="101" spans="1:31" x14ac:dyDescent="0.35">
      <c r="A101" s="1081" t="s">
        <v>1188</v>
      </c>
      <c r="B101" s="1077">
        <v>0</v>
      </c>
      <c r="C101" s="1077">
        <v>0</v>
      </c>
      <c r="D101" s="1077">
        <v>0</v>
      </c>
      <c r="E101" s="1079">
        <v>0</v>
      </c>
      <c r="F101" s="1077">
        <v>0</v>
      </c>
      <c r="G101" s="1078">
        <v>0</v>
      </c>
      <c r="H101" s="1078">
        <v>0</v>
      </c>
      <c r="I101" s="1078">
        <v>0</v>
      </c>
      <c r="J101" s="1078">
        <v>0</v>
      </c>
      <c r="K101" s="1078">
        <v>0</v>
      </c>
      <c r="L101" s="1078">
        <v>0</v>
      </c>
      <c r="M101" s="1078">
        <v>0</v>
      </c>
      <c r="N101" s="1078">
        <v>0</v>
      </c>
      <c r="O101" s="1078">
        <v>0</v>
      </c>
      <c r="P101" s="1078">
        <v>0</v>
      </c>
      <c r="Q101" s="1078">
        <v>0</v>
      </c>
      <c r="R101" s="1079">
        <v>0</v>
      </c>
      <c r="S101" s="1084">
        <v>0</v>
      </c>
      <c r="U101" s="1137"/>
      <c r="V101" s="1138"/>
      <c r="W101" s="1139"/>
      <c r="Y101" s="1066"/>
    </row>
    <row r="102" spans="1:31" x14ac:dyDescent="0.35">
      <c r="A102" s="1081" t="s">
        <v>1189</v>
      </c>
      <c r="B102" s="1077">
        <v>0</v>
      </c>
      <c r="C102" s="1077">
        <v>0</v>
      </c>
      <c r="D102" s="1077">
        <v>0</v>
      </c>
      <c r="E102" s="1079">
        <v>0</v>
      </c>
      <c r="F102" s="1077">
        <v>0</v>
      </c>
      <c r="G102" s="1078">
        <v>0</v>
      </c>
      <c r="H102" s="1078">
        <v>0</v>
      </c>
      <c r="I102" s="1078">
        <v>0</v>
      </c>
      <c r="J102" s="1078">
        <v>0</v>
      </c>
      <c r="K102" s="1078">
        <v>0</v>
      </c>
      <c r="L102" s="1078">
        <v>0</v>
      </c>
      <c r="M102" s="1078">
        <v>0</v>
      </c>
      <c r="N102" s="1078">
        <v>0</v>
      </c>
      <c r="O102" s="1078">
        <v>0</v>
      </c>
      <c r="P102" s="1078">
        <v>0</v>
      </c>
      <c r="Q102" s="1078">
        <v>0</v>
      </c>
      <c r="R102" s="1079">
        <v>0</v>
      </c>
      <c r="S102" s="1084">
        <v>0</v>
      </c>
      <c r="U102" s="1137"/>
      <c r="V102" s="1138"/>
      <c r="W102" s="1139"/>
      <c r="Y102" s="1066"/>
    </row>
    <row r="103" spans="1:31" x14ac:dyDescent="0.35">
      <c r="A103" s="1081" t="s">
        <v>1190</v>
      </c>
      <c r="B103" s="1077">
        <v>0</v>
      </c>
      <c r="C103" s="1077">
        <v>0</v>
      </c>
      <c r="D103" s="1077">
        <v>0</v>
      </c>
      <c r="E103" s="1079">
        <v>0</v>
      </c>
      <c r="F103" s="1077">
        <v>0</v>
      </c>
      <c r="G103" s="1078">
        <v>0</v>
      </c>
      <c r="H103" s="1078">
        <v>0</v>
      </c>
      <c r="I103" s="1078">
        <v>0</v>
      </c>
      <c r="J103" s="1078">
        <v>0</v>
      </c>
      <c r="K103" s="1078">
        <v>0</v>
      </c>
      <c r="L103" s="1078">
        <v>0</v>
      </c>
      <c r="M103" s="1078">
        <v>0</v>
      </c>
      <c r="N103" s="1078">
        <v>0</v>
      </c>
      <c r="O103" s="1078">
        <v>0</v>
      </c>
      <c r="P103" s="1078">
        <v>0</v>
      </c>
      <c r="Q103" s="1078">
        <v>0</v>
      </c>
      <c r="R103" s="1079">
        <v>0</v>
      </c>
      <c r="S103" s="1084">
        <v>0</v>
      </c>
      <c r="U103" s="1137"/>
      <c r="V103" s="1138"/>
      <c r="W103" s="1139"/>
      <c r="Y103" s="1066"/>
    </row>
    <row r="104" spans="1:31" x14ac:dyDescent="0.35">
      <c r="A104" s="1081" t="s">
        <v>1191</v>
      </c>
      <c r="B104" s="1077">
        <v>0</v>
      </c>
      <c r="C104" s="1077">
        <v>0</v>
      </c>
      <c r="D104" s="1077">
        <v>0</v>
      </c>
      <c r="E104" s="1079">
        <v>0</v>
      </c>
      <c r="F104" s="1077">
        <v>0</v>
      </c>
      <c r="G104" s="1078">
        <v>0</v>
      </c>
      <c r="H104" s="1078">
        <v>0</v>
      </c>
      <c r="I104" s="1078">
        <v>0</v>
      </c>
      <c r="J104" s="1078">
        <v>0</v>
      </c>
      <c r="K104" s="1078">
        <v>0</v>
      </c>
      <c r="L104" s="1078">
        <v>0</v>
      </c>
      <c r="M104" s="1078">
        <v>0</v>
      </c>
      <c r="N104" s="1078">
        <v>0</v>
      </c>
      <c r="O104" s="1078">
        <v>0</v>
      </c>
      <c r="P104" s="1078">
        <v>0</v>
      </c>
      <c r="Q104" s="1078">
        <v>0</v>
      </c>
      <c r="R104" s="1079">
        <v>0</v>
      </c>
      <c r="S104" s="1084">
        <v>0</v>
      </c>
      <c r="U104" s="1137"/>
      <c r="V104" s="1138"/>
      <c r="W104" s="1139"/>
      <c r="Y104" s="1066"/>
    </row>
    <row r="105" spans="1:31" x14ac:dyDescent="0.35">
      <c r="A105" s="1081" t="s">
        <v>1192</v>
      </c>
      <c r="B105" s="1077">
        <v>0</v>
      </c>
      <c r="C105" s="1077">
        <v>97</v>
      </c>
      <c r="D105" s="1077">
        <v>40</v>
      </c>
      <c r="E105" s="1079">
        <v>137</v>
      </c>
      <c r="F105" s="1077">
        <v>0</v>
      </c>
      <c r="G105" s="1078">
        <v>68</v>
      </c>
      <c r="H105" s="1078">
        <v>0</v>
      </c>
      <c r="I105" s="1078">
        <v>0</v>
      </c>
      <c r="J105" s="1078">
        <v>7</v>
      </c>
      <c r="K105" s="1078">
        <v>0</v>
      </c>
      <c r="L105" s="1078">
        <v>0</v>
      </c>
      <c r="M105" s="1078">
        <v>76</v>
      </c>
      <c r="N105" s="1078">
        <v>0</v>
      </c>
      <c r="O105" s="1078">
        <v>455</v>
      </c>
      <c r="P105" s="1078">
        <v>0</v>
      </c>
      <c r="Q105" s="1078">
        <v>1</v>
      </c>
      <c r="R105" s="1079">
        <v>607</v>
      </c>
      <c r="S105" s="1084">
        <v>744</v>
      </c>
      <c r="U105" s="1137"/>
      <c r="V105" s="1134"/>
      <c r="W105" s="1134"/>
      <c r="X105" s="1140"/>
      <c r="Y105" s="1066"/>
    </row>
    <row r="106" spans="1:31" x14ac:dyDescent="0.35">
      <c r="A106" s="1081" t="s">
        <v>1193</v>
      </c>
      <c r="B106" s="1077">
        <v>0</v>
      </c>
      <c r="C106" s="1077">
        <v>0</v>
      </c>
      <c r="D106" s="1077">
        <v>0</v>
      </c>
      <c r="E106" s="1079">
        <v>0</v>
      </c>
      <c r="F106" s="1077">
        <v>0</v>
      </c>
      <c r="G106" s="1078">
        <v>0</v>
      </c>
      <c r="H106" s="1078">
        <v>0</v>
      </c>
      <c r="I106" s="1078">
        <v>0</v>
      </c>
      <c r="J106" s="1078">
        <v>0</v>
      </c>
      <c r="K106" s="1078">
        <v>0</v>
      </c>
      <c r="L106" s="1078">
        <v>0</v>
      </c>
      <c r="M106" s="1078">
        <v>0</v>
      </c>
      <c r="N106" s="1078">
        <v>0</v>
      </c>
      <c r="O106" s="1078">
        <v>0</v>
      </c>
      <c r="P106" s="1078">
        <v>0</v>
      </c>
      <c r="Q106" s="1078">
        <v>0</v>
      </c>
      <c r="R106" s="1079">
        <v>0</v>
      </c>
      <c r="S106" s="1084">
        <v>0</v>
      </c>
      <c r="T106" s="1142"/>
      <c r="U106" s="1137"/>
      <c r="V106" s="1138"/>
      <c r="W106" s="1139"/>
      <c r="X106" s="1142"/>
      <c r="Y106" s="1067"/>
      <c r="Z106" s="1067"/>
      <c r="AA106" s="1067"/>
      <c r="AB106" s="1067"/>
      <c r="AC106" s="1067"/>
      <c r="AD106" s="1067"/>
      <c r="AE106" s="1067"/>
    </row>
    <row r="107" spans="1:31" x14ac:dyDescent="0.35">
      <c r="A107" s="1081" t="s">
        <v>1194</v>
      </c>
      <c r="B107" s="1077">
        <v>0</v>
      </c>
      <c r="C107" s="1077">
        <v>0</v>
      </c>
      <c r="D107" s="1077">
        <v>0</v>
      </c>
      <c r="E107" s="1079">
        <v>0</v>
      </c>
      <c r="F107" s="1077">
        <v>0</v>
      </c>
      <c r="G107" s="1078">
        <v>0</v>
      </c>
      <c r="H107" s="1078">
        <v>0</v>
      </c>
      <c r="I107" s="1078">
        <v>0</v>
      </c>
      <c r="J107" s="1078">
        <v>0</v>
      </c>
      <c r="K107" s="1078">
        <v>0</v>
      </c>
      <c r="L107" s="1078">
        <v>0</v>
      </c>
      <c r="M107" s="1078">
        <v>0</v>
      </c>
      <c r="N107" s="1078">
        <v>0</v>
      </c>
      <c r="O107" s="1078">
        <v>0</v>
      </c>
      <c r="P107" s="1078">
        <v>0</v>
      </c>
      <c r="Q107" s="1078">
        <v>0</v>
      </c>
      <c r="R107" s="1079">
        <v>0</v>
      </c>
      <c r="S107" s="1084">
        <v>0</v>
      </c>
      <c r="T107" s="1143"/>
      <c r="U107" s="1143"/>
      <c r="V107" s="1144"/>
      <c r="W107" s="1143"/>
      <c r="X107" s="1143"/>
      <c r="Y107" s="1086"/>
      <c r="Z107" s="1085"/>
      <c r="AA107" s="1085"/>
      <c r="AB107" s="1085"/>
      <c r="AC107" s="1085"/>
      <c r="AD107" s="1085"/>
      <c r="AE107" s="1085"/>
    </row>
    <row r="108" spans="1:31" x14ac:dyDescent="0.35">
      <c r="A108" s="1081" t="s">
        <v>527</v>
      </c>
      <c r="B108" s="1077">
        <v>0</v>
      </c>
      <c r="C108" s="1077">
        <v>0</v>
      </c>
      <c r="D108" s="1077">
        <v>0</v>
      </c>
      <c r="E108" s="1079">
        <v>0</v>
      </c>
      <c r="F108" s="1077">
        <v>0</v>
      </c>
      <c r="G108" s="1078">
        <v>0</v>
      </c>
      <c r="H108" s="1078">
        <v>0</v>
      </c>
      <c r="I108" s="1078">
        <v>0</v>
      </c>
      <c r="J108" s="1078">
        <v>0</v>
      </c>
      <c r="K108" s="1078">
        <v>0</v>
      </c>
      <c r="L108" s="1078">
        <v>0</v>
      </c>
      <c r="M108" s="1078">
        <v>0</v>
      </c>
      <c r="N108" s="1078">
        <v>0</v>
      </c>
      <c r="O108" s="1078">
        <v>0</v>
      </c>
      <c r="P108" s="1078">
        <v>0</v>
      </c>
      <c r="Q108" s="1078">
        <v>0</v>
      </c>
      <c r="R108" s="1079">
        <v>0</v>
      </c>
      <c r="S108" s="1084">
        <v>0</v>
      </c>
      <c r="T108" s="1143"/>
      <c r="U108" s="1143"/>
      <c r="V108" s="1144"/>
      <c r="W108" s="1143"/>
      <c r="X108" s="1143"/>
      <c r="Y108" s="1086"/>
      <c r="Z108" s="1085"/>
      <c r="AA108" s="1085"/>
      <c r="AB108" s="1085"/>
      <c r="AC108" s="1085"/>
      <c r="AD108" s="1085"/>
      <c r="AE108" s="1085"/>
    </row>
    <row r="109" spans="1:31" x14ac:dyDescent="0.35">
      <c r="A109" s="1081" t="s">
        <v>1195</v>
      </c>
      <c r="B109" s="1077">
        <v>0</v>
      </c>
      <c r="C109" s="1077">
        <v>0</v>
      </c>
      <c r="D109" s="1077">
        <v>0</v>
      </c>
      <c r="E109" s="1079">
        <v>0</v>
      </c>
      <c r="F109" s="1077">
        <v>0</v>
      </c>
      <c r="G109" s="1078">
        <v>0</v>
      </c>
      <c r="H109" s="1078">
        <v>0</v>
      </c>
      <c r="I109" s="1078">
        <v>0</v>
      </c>
      <c r="J109" s="1078">
        <v>0</v>
      </c>
      <c r="K109" s="1078">
        <v>0</v>
      </c>
      <c r="L109" s="1078">
        <v>0</v>
      </c>
      <c r="M109" s="1078">
        <v>0</v>
      </c>
      <c r="N109" s="1078">
        <v>0</v>
      </c>
      <c r="O109" s="1078">
        <v>0</v>
      </c>
      <c r="P109" s="1078">
        <v>0</v>
      </c>
      <c r="Q109" s="1078">
        <v>0</v>
      </c>
      <c r="R109" s="1079">
        <v>0</v>
      </c>
      <c r="S109" s="1084">
        <v>0</v>
      </c>
      <c r="T109" s="1143"/>
      <c r="U109" s="1143"/>
      <c r="V109" s="1144"/>
      <c r="W109" s="1143"/>
      <c r="X109" s="1143"/>
      <c r="Y109" s="1086"/>
      <c r="Z109" s="1085"/>
      <c r="AA109" s="1085"/>
      <c r="AB109" s="1085"/>
      <c r="AC109" s="1087"/>
      <c r="AD109" s="1087"/>
      <c r="AE109" s="1087"/>
    </row>
    <row r="110" spans="1:31" x14ac:dyDescent="0.35">
      <c r="A110" s="1081" t="s">
        <v>364</v>
      </c>
      <c r="B110" s="1077">
        <v>17506.400000000001</v>
      </c>
      <c r="C110" s="1077">
        <v>744.4</v>
      </c>
      <c r="D110" s="1077">
        <v>688.7</v>
      </c>
      <c r="E110" s="1079">
        <v>18939.500000000004</v>
      </c>
      <c r="F110" s="1077">
        <v>0</v>
      </c>
      <c r="G110" s="1078">
        <v>115</v>
      </c>
      <c r="H110" s="1078">
        <v>230.4</v>
      </c>
      <c r="I110" s="1078">
        <v>0</v>
      </c>
      <c r="J110" s="1078">
        <v>3086.8</v>
      </c>
      <c r="K110" s="1078">
        <v>30</v>
      </c>
      <c r="L110" s="1078">
        <v>92.3</v>
      </c>
      <c r="M110" s="1078">
        <v>273</v>
      </c>
      <c r="N110" s="1078">
        <v>554</v>
      </c>
      <c r="O110" s="1078">
        <v>467</v>
      </c>
      <c r="P110" s="1078">
        <v>225.1</v>
      </c>
      <c r="Q110" s="1078">
        <v>539.39999999999964</v>
      </c>
      <c r="R110" s="1079">
        <v>5613</v>
      </c>
      <c r="S110" s="1084">
        <v>24552.500000000004</v>
      </c>
    </row>
    <row r="111" spans="1:31" x14ac:dyDescent="0.35">
      <c r="A111" s="1081" t="s">
        <v>1196</v>
      </c>
      <c r="B111" s="1077">
        <v>0</v>
      </c>
      <c r="C111" s="1077">
        <v>0</v>
      </c>
      <c r="D111" s="1077">
        <v>0</v>
      </c>
      <c r="E111" s="1079">
        <v>0</v>
      </c>
      <c r="F111" s="1077">
        <v>0</v>
      </c>
      <c r="G111" s="1078">
        <v>0</v>
      </c>
      <c r="H111" s="1078">
        <v>0</v>
      </c>
      <c r="I111" s="1078">
        <v>0</v>
      </c>
      <c r="J111" s="1078">
        <v>0</v>
      </c>
      <c r="K111" s="1078">
        <v>0</v>
      </c>
      <c r="L111" s="1078">
        <v>0</v>
      </c>
      <c r="M111" s="1078">
        <v>0</v>
      </c>
      <c r="N111" s="1078">
        <v>0</v>
      </c>
      <c r="O111" s="1078">
        <v>0</v>
      </c>
      <c r="P111" s="1078">
        <v>0</v>
      </c>
      <c r="Q111" s="1078">
        <v>0</v>
      </c>
      <c r="R111" s="1079">
        <v>0</v>
      </c>
      <c r="S111" s="1084">
        <v>0</v>
      </c>
    </row>
    <row r="112" spans="1:31" x14ac:dyDescent="0.35">
      <c r="A112" s="1081" t="s">
        <v>528</v>
      </c>
      <c r="B112" s="1077">
        <v>0</v>
      </c>
      <c r="C112" s="1077">
        <v>0</v>
      </c>
      <c r="D112" s="1077">
        <v>0</v>
      </c>
      <c r="E112" s="1079">
        <v>0</v>
      </c>
      <c r="F112" s="1077">
        <v>0</v>
      </c>
      <c r="G112" s="1078">
        <v>0</v>
      </c>
      <c r="H112" s="1078">
        <v>0</v>
      </c>
      <c r="I112" s="1078">
        <v>0</v>
      </c>
      <c r="J112" s="1078">
        <v>0</v>
      </c>
      <c r="K112" s="1078">
        <v>0</v>
      </c>
      <c r="L112" s="1078">
        <v>0</v>
      </c>
      <c r="M112" s="1078">
        <v>0</v>
      </c>
      <c r="N112" s="1078">
        <v>0</v>
      </c>
      <c r="O112" s="1078">
        <v>0</v>
      </c>
      <c r="P112" s="1078">
        <v>0</v>
      </c>
      <c r="Q112" s="1078">
        <v>0</v>
      </c>
      <c r="R112" s="1079">
        <v>0</v>
      </c>
      <c r="S112" s="1084">
        <v>0</v>
      </c>
    </row>
    <row r="113" spans="1:19" x14ac:dyDescent="0.35">
      <c r="A113" s="1081" t="s">
        <v>1197</v>
      </c>
      <c r="B113" s="1077">
        <v>0</v>
      </c>
      <c r="C113" s="1077">
        <v>0</v>
      </c>
      <c r="D113" s="1077">
        <v>0</v>
      </c>
      <c r="E113" s="1079">
        <v>0</v>
      </c>
      <c r="F113" s="1077">
        <v>0</v>
      </c>
      <c r="G113" s="1078">
        <v>0</v>
      </c>
      <c r="H113" s="1078">
        <v>0</v>
      </c>
      <c r="I113" s="1078">
        <v>0</v>
      </c>
      <c r="J113" s="1078">
        <v>0</v>
      </c>
      <c r="K113" s="1078">
        <v>0</v>
      </c>
      <c r="L113" s="1078">
        <v>0</v>
      </c>
      <c r="M113" s="1078">
        <v>0</v>
      </c>
      <c r="N113" s="1078">
        <v>0</v>
      </c>
      <c r="O113" s="1078">
        <v>0</v>
      </c>
      <c r="P113" s="1078">
        <v>0</v>
      </c>
      <c r="Q113" s="1078">
        <v>0</v>
      </c>
      <c r="R113" s="1079">
        <v>0</v>
      </c>
      <c r="S113" s="1084">
        <v>0</v>
      </c>
    </row>
    <row r="114" spans="1:19" x14ac:dyDescent="0.35">
      <c r="A114" s="1081" t="s">
        <v>1198</v>
      </c>
      <c r="B114" s="1077">
        <v>0</v>
      </c>
      <c r="C114" s="1077">
        <v>0</v>
      </c>
      <c r="D114" s="1077">
        <v>0</v>
      </c>
      <c r="E114" s="1079">
        <v>0</v>
      </c>
      <c r="F114" s="1077">
        <v>0</v>
      </c>
      <c r="G114" s="1078">
        <v>0</v>
      </c>
      <c r="H114" s="1078">
        <v>0</v>
      </c>
      <c r="I114" s="1078">
        <v>0</v>
      </c>
      <c r="J114" s="1078">
        <v>37</v>
      </c>
      <c r="K114" s="1078">
        <v>0</v>
      </c>
      <c r="L114" s="1078">
        <v>0</v>
      </c>
      <c r="M114" s="1078">
        <v>0</v>
      </c>
      <c r="N114" s="1078">
        <v>0</v>
      </c>
      <c r="O114" s="1078">
        <v>0</v>
      </c>
      <c r="P114" s="1078">
        <v>0</v>
      </c>
      <c r="Q114" s="1078">
        <v>28</v>
      </c>
      <c r="R114" s="1079">
        <v>65</v>
      </c>
      <c r="S114" s="1084">
        <v>65</v>
      </c>
    </row>
    <row r="115" spans="1:19" x14ac:dyDescent="0.35">
      <c r="A115" s="1081" t="s">
        <v>1199</v>
      </c>
      <c r="B115" s="1077">
        <v>0</v>
      </c>
      <c r="C115" s="1077">
        <v>0</v>
      </c>
      <c r="D115" s="1077">
        <v>0</v>
      </c>
      <c r="E115" s="1079">
        <v>0</v>
      </c>
      <c r="F115" s="1077">
        <v>0</v>
      </c>
      <c r="G115" s="1078">
        <v>0</v>
      </c>
      <c r="H115" s="1078">
        <v>0</v>
      </c>
      <c r="I115" s="1078">
        <v>0</v>
      </c>
      <c r="J115" s="1078">
        <v>0</v>
      </c>
      <c r="K115" s="1078">
        <v>0</v>
      </c>
      <c r="L115" s="1078">
        <v>0</v>
      </c>
      <c r="M115" s="1078">
        <v>0</v>
      </c>
      <c r="N115" s="1078">
        <v>0</v>
      </c>
      <c r="O115" s="1078">
        <v>0</v>
      </c>
      <c r="P115" s="1078">
        <v>0</v>
      </c>
      <c r="Q115" s="1078">
        <v>0</v>
      </c>
      <c r="R115" s="1079">
        <v>0</v>
      </c>
      <c r="S115" s="1084">
        <v>0</v>
      </c>
    </row>
    <row r="116" spans="1:19" x14ac:dyDescent="0.35">
      <c r="A116" s="1081" t="s">
        <v>336</v>
      </c>
      <c r="B116" s="1077">
        <v>576</v>
      </c>
      <c r="C116" s="1077">
        <v>80</v>
      </c>
      <c r="D116" s="1077">
        <v>0</v>
      </c>
      <c r="E116" s="1079">
        <v>656</v>
      </c>
      <c r="F116" s="1077">
        <v>0</v>
      </c>
      <c r="G116" s="1078">
        <v>0</v>
      </c>
      <c r="H116" s="1078">
        <v>0</v>
      </c>
      <c r="I116" s="1078">
        <v>0</v>
      </c>
      <c r="J116" s="1078">
        <v>20</v>
      </c>
      <c r="K116" s="1078">
        <v>15</v>
      </c>
      <c r="L116" s="1078">
        <v>0</v>
      </c>
      <c r="M116" s="1078">
        <v>15</v>
      </c>
      <c r="N116" s="1078">
        <v>0</v>
      </c>
      <c r="O116" s="1078">
        <v>0</v>
      </c>
      <c r="P116" s="1078">
        <v>40</v>
      </c>
      <c r="Q116" s="1078">
        <v>0</v>
      </c>
      <c r="R116" s="1079">
        <v>90</v>
      </c>
      <c r="S116" s="1084">
        <v>746</v>
      </c>
    </row>
    <row r="117" spans="1:19" x14ac:dyDescent="0.35">
      <c r="A117" s="1081" t="s">
        <v>1200</v>
      </c>
      <c r="B117" s="1077">
        <v>0</v>
      </c>
      <c r="C117" s="1077">
        <v>0</v>
      </c>
      <c r="D117" s="1077">
        <v>0</v>
      </c>
      <c r="E117" s="1079">
        <v>0</v>
      </c>
      <c r="F117" s="1077">
        <v>0</v>
      </c>
      <c r="G117" s="1078">
        <v>0</v>
      </c>
      <c r="H117" s="1078">
        <v>0</v>
      </c>
      <c r="I117" s="1078">
        <v>0</v>
      </c>
      <c r="J117" s="1078">
        <v>0</v>
      </c>
      <c r="K117" s="1078">
        <v>0</v>
      </c>
      <c r="L117" s="1078">
        <v>0</v>
      </c>
      <c r="M117" s="1078">
        <v>0</v>
      </c>
      <c r="N117" s="1078">
        <v>0</v>
      </c>
      <c r="O117" s="1078">
        <v>0</v>
      </c>
      <c r="P117" s="1078">
        <v>0</v>
      </c>
      <c r="Q117" s="1078">
        <v>0</v>
      </c>
      <c r="R117" s="1079">
        <v>0</v>
      </c>
      <c r="S117" s="1084">
        <v>0</v>
      </c>
    </row>
    <row r="118" spans="1:19" x14ac:dyDescent="0.35">
      <c r="A118" s="1081" t="s">
        <v>1201</v>
      </c>
      <c r="B118" s="1077">
        <v>0</v>
      </c>
      <c r="C118" s="1077">
        <v>0</v>
      </c>
      <c r="D118" s="1077">
        <v>0</v>
      </c>
      <c r="E118" s="1079">
        <v>0</v>
      </c>
      <c r="F118" s="1077">
        <v>0</v>
      </c>
      <c r="G118" s="1078">
        <v>0</v>
      </c>
      <c r="H118" s="1078">
        <v>0</v>
      </c>
      <c r="I118" s="1078">
        <v>0</v>
      </c>
      <c r="J118" s="1078">
        <v>826</v>
      </c>
      <c r="K118" s="1078">
        <v>0</v>
      </c>
      <c r="L118" s="1078">
        <v>0</v>
      </c>
      <c r="M118" s="1078">
        <v>0</v>
      </c>
      <c r="N118" s="1078">
        <v>94</v>
      </c>
      <c r="O118" s="1078">
        <v>63</v>
      </c>
      <c r="P118" s="1078">
        <v>19</v>
      </c>
      <c r="Q118" s="1078">
        <v>52</v>
      </c>
      <c r="R118" s="1079">
        <v>1054</v>
      </c>
      <c r="S118" s="1084">
        <v>1054</v>
      </c>
    </row>
    <row r="119" spans="1:19" x14ac:dyDescent="0.35">
      <c r="A119" s="1081" t="s">
        <v>1202</v>
      </c>
      <c r="B119" s="1077">
        <v>0</v>
      </c>
      <c r="C119" s="1077">
        <v>0</v>
      </c>
      <c r="D119" s="1077">
        <v>0</v>
      </c>
      <c r="E119" s="1079">
        <v>0</v>
      </c>
      <c r="F119" s="1077">
        <v>0</v>
      </c>
      <c r="G119" s="1078">
        <v>0</v>
      </c>
      <c r="H119" s="1078">
        <v>0</v>
      </c>
      <c r="I119" s="1078">
        <v>0</v>
      </c>
      <c r="J119" s="1078">
        <v>0</v>
      </c>
      <c r="K119" s="1078">
        <v>0</v>
      </c>
      <c r="L119" s="1078">
        <v>0</v>
      </c>
      <c r="M119" s="1078">
        <v>0</v>
      </c>
      <c r="N119" s="1078">
        <v>0</v>
      </c>
      <c r="O119" s="1078">
        <v>0</v>
      </c>
      <c r="P119" s="1078">
        <v>0</v>
      </c>
      <c r="Q119" s="1078">
        <v>0</v>
      </c>
      <c r="R119" s="1079">
        <v>0</v>
      </c>
      <c r="S119" s="1084">
        <v>0</v>
      </c>
    </row>
    <row r="120" spans="1:19" x14ac:dyDescent="0.35">
      <c r="A120" s="1081" t="s">
        <v>1203</v>
      </c>
      <c r="B120" s="1077">
        <v>0</v>
      </c>
      <c r="C120" s="1077">
        <v>0</v>
      </c>
      <c r="D120" s="1077">
        <v>32</v>
      </c>
      <c r="E120" s="1079">
        <v>32</v>
      </c>
      <c r="F120" s="1077">
        <v>0</v>
      </c>
      <c r="G120" s="1078">
        <v>0</v>
      </c>
      <c r="H120" s="1078">
        <v>0</v>
      </c>
      <c r="I120" s="1078">
        <v>0</v>
      </c>
      <c r="J120" s="1078">
        <v>0</v>
      </c>
      <c r="K120" s="1078">
        <v>0</v>
      </c>
      <c r="L120" s="1078">
        <v>0</v>
      </c>
      <c r="M120" s="1078">
        <v>0</v>
      </c>
      <c r="N120" s="1078">
        <v>0</v>
      </c>
      <c r="O120" s="1078">
        <v>0</v>
      </c>
      <c r="P120" s="1078">
        <v>0</v>
      </c>
      <c r="Q120" s="1078">
        <v>0</v>
      </c>
      <c r="R120" s="1079">
        <v>0</v>
      </c>
      <c r="S120" s="1084">
        <v>32</v>
      </c>
    </row>
    <row r="121" spans="1:19" x14ac:dyDescent="0.35">
      <c r="A121" s="1081" t="s">
        <v>1204</v>
      </c>
      <c r="B121" s="1077">
        <v>0</v>
      </c>
      <c r="C121" s="1077">
        <v>0</v>
      </c>
      <c r="D121" s="1077">
        <v>0</v>
      </c>
      <c r="E121" s="1079">
        <v>0</v>
      </c>
      <c r="F121" s="1077">
        <v>0</v>
      </c>
      <c r="G121" s="1078">
        <v>0</v>
      </c>
      <c r="H121" s="1078">
        <v>0</v>
      </c>
      <c r="I121" s="1078">
        <v>0</v>
      </c>
      <c r="J121" s="1078">
        <v>0</v>
      </c>
      <c r="K121" s="1078">
        <v>0</v>
      </c>
      <c r="L121" s="1078">
        <v>0</v>
      </c>
      <c r="M121" s="1078">
        <v>0</v>
      </c>
      <c r="N121" s="1078">
        <v>0</v>
      </c>
      <c r="O121" s="1078">
        <v>0</v>
      </c>
      <c r="P121" s="1078">
        <v>0</v>
      </c>
      <c r="Q121" s="1078">
        <v>0</v>
      </c>
      <c r="R121" s="1079">
        <v>0</v>
      </c>
      <c r="S121" s="1084">
        <v>0</v>
      </c>
    </row>
    <row r="122" spans="1:19" x14ac:dyDescent="0.35">
      <c r="A122" s="1081" t="s">
        <v>1205</v>
      </c>
      <c r="B122" s="1077">
        <v>0</v>
      </c>
      <c r="C122" s="1077">
        <v>0</v>
      </c>
      <c r="D122" s="1077">
        <v>0</v>
      </c>
      <c r="E122" s="1079">
        <v>0</v>
      </c>
      <c r="F122" s="1077">
        <v>0</v>
      </c>
      <c r="G122" s="1078">
        <v>0</v>
      </c>
      <c r="H122" s="1078">
        <v>0</v>
      </c>
      <c r="I122" s="1078">
        <v>0</v>
      </c>
      <c r="J122" s="1078">
        <v>0</v>
      </c>
      <c r="K122" s="1078">
        <v>0</v>
      </c>
      <c r="L122" s="1078">
        <v>0</v>
      </c>
      <c r="M122" s="1078">
        <v>0</v>
      </c>
      <c r="N122" s="1078">
        <v>0</v>
      </c>
      <c r="O122" s="1078">
        <v>0</v>
      </c>
      <c r="P122" s="1078">
        <v>0</v>
      </c>
      <c r="Q122" s="1078">
        <v>0</v>
      </c>
      <c r="R122" s="1079">
        <v>0</v>
      </c>
      <c r="S122" s="1084">
        <v>0</v>
      </c>
    </row>
    <row r="123" spans="1:19" x14ac:dyDescent="0.35">
      <c r="A123" s="1081" t="s">
        <v>1206</v>
      </c>
      <c r="B123" s="1077">
        <v>0</v>
      </c>
      <c r="C123" s="1077">
        <v>0</v>
      </c>
      <c r="D123" s="1077">
        <v>0</v>
      </c>
      <c r="E123" s="1079">
        <v>0</v>
      </c>
      <c r="F123" s="1077">
        <v>0</v>
      </c>
      <c r="G123" s="1078">
        <v>0</v>
      </c>
      <c r="H123" s="1078">
        <v>0</v>
      </c>
      <c r="I123" s="1078">
        <v>0</v>
      </c>
      <c r="J123" s="1078">
        <v>75</v>
      </c>
      <c r="K123" s="1078">
        <v>0</v>
      </c>
      <c r="L123" s="1078">
        <v>0</v>
      </c>
      <c r="M123" s="1078">
        <v>0</v>
      </c>
      <c r="N123" s="1078">
        <v>0</v>
      </c>
      <c r="O123" s="1078">
        <v>0</v>
      </c>
      <c r="P123" s="1078">
        <v>0</v>
      </c>
      <c r="Q123" s="1078">
        <v>4</v>
      </c>
      <c r="R123" s="1079">
        <v>79</v>
      </c>
      <c r="S123" s="1084">
        <v>79</v>
      </c>
    </row>
    <row r="124" spans="1:19" x14ac:dyDescent="0.35">
      <c r="A124" s="1081" t="s">
        <v>1207</v>
      </c>
      <c r="B124" s="1077">
        <v>0</v>
      </c>
      <c r="C124" s="1077">
        <v>0</v>
      </c>
      <c r="D124" s="1077">
        <v>0</v>
      </c>
      <c r="E124" s="1079">
        <v>0</v>
      </c>
      <c r="F124" s="1077">
        <v>0</v>
      </c>
      <c r="G124" s="1078">
        <v>0</v>
      </c>
      <c r="H124" s="1078">
        <v>0</v>
      </c>
      <c r="I124" s="1078">
        <v>0</v>
      </c>
      <c r="J124" s="1078">
        <v>0</v>
      </c>
      <c r="K124" s="1078">
        <v>0</v>
      </c>
      <c r="L124" s="1078">
        <v>0</v>
      </c>
      <c r="M124" s="1078">
        <v>0</v>
      </c>
      <c r="N124" s="1078">
        <v>0</v>
      </c>
      <c r="O124" s="1078">
        <v>0</v>
      </c>
      <c r="P124" s="1078">
        <v>0</v>
      </c>
      <c r="Q124" s="1078">
        <v>0</v>
      </c>
      <c r="R124" s="1079">
        <v>0</v>
      </c>
      <c r="S124" s="1084">
        <v>0</v>
      </c>
    </row>
    <row r="125" spans="1:19" x14ac:dyDescent="0.35">
      <c r="A125" s="1081" t="s">
        <v>1208</v>
      </c>
      <c r="B125" s="1077">
        <v>0</v>
      </c>
      <c r="C125" s="1077">
        <v>0</v>
      </c>
      <c r="D125" s="1077">
        <v>0</v>
      </c>
      <c r="E125" s="1079">
        <v>0</v>
      </c>
      <c r="F125" s="1077">
        <v>0</v>
      </c>
      <c r="G125" s="1078">
        <v>0</v>
      </c>
      <c r="H125" s="1078">
        <v>0</v>
      </c>
      <c r="I125" s="1078">
        <v>0</v>
      </c>
      <c r="J125" s="1078">
        <v>0</v>
      </c>
      <c r="K125" s="1078">
        <v>0</v>
      </c>
      <c r="L125" s="1078">
        <v>0</v>
      </c>
      <c r="M125" s="1078">
        <v>0</v>
      </c>
      <c r="N125" s="1078">
        <v>0</v>
      </c>
      <c r="O125" s="1078">
        <v>0</v>
      </c>
      <c r="P125" s="1078">
        <v>0</v>
      </c>
      <c r="Q125" s="1078">
        <v>0</v>
      </c>
      <c r="R125" s="1079">
        <v>0</v>
      </c>
      <c r="S125" s="1084">
        <v>0</v>
      </c>
    </row>
    <row r="126" spans="1:19" x14ac:dyDescent="0.35">
      <c r="A126" s="1081" t="s">
        <v>1209</v>
      </c>
      <c r="B126" s="1077">
        <v>0</v>
      </c>
      <c r="C126" s="1077">
        <v>0</v>
      </c>
      <c r="D126" s="1077">
        <v>0</v>
      </c>
      <c r="E126" s="1079">
        <v>0</v>
      </c>
      <c r="F126" s="1077">
        <v>0</v>
      </c>
      <c r="G126" s="1078">
        <v>0</v>
      </c>
      <c r="H126" s="1078">
        <v>0</v>
      </c>
      <c r="I126" s="1078">
        <v>0</v>
      </c>
      <c r="J126" s="1078">
        <v>0</v>
      </c>
      <c r="K126" s="1078">
        <v>0</v>
      </c>
      <c r="L126" s="1078">
        <v>0</v>
      </c>
      <c r="M126" s="1078">
        <v>0</v>
      </c>
      <c r="N126" s="1078">
        <v>0</v>
      </c>
      <c r="O126" s="1078">
        <v>0</v>
      </c>
      <c r="P126" s="1078">
        <v>0</v>
      </c>
      <c r="Q126" s="1078">
        <v>0</v>
      </c>
      <c r="R126" s="1079">
        <v>0</v>
      </c>
      <c r="S126" s="1084">
        <v>0</v>
      </c>
    </row>
    <row r="127" spans="1:19" x14ac:dyDescent="0.35">
      <c r="A127" s="1081" t="s">
        <v>1210</v>
      </c>
      <c r="B127" s="1077">
        <v>0</v>
      </c>
      <c r="C127" s="1077">
        <v>0</v>
      </c>
      <c r="D127" s="1077">
        <v>0</v>
      </c>
      <c r="E127" s="1079">
        <v>0</v>
      </c>
      <c r="F127" s="1077">
        <v>0</v>
      </c>
      <c r="G127" s="1078">
        <v>0</v>
      </c>
      <c r="H127" s="1078">
        <v>0</v>
      </c>
      <c r="I127" s="1078">
        <v>0</v>
      </c>
      <c r="J127" s="1078">
        <v>0</v>
      </c>
      <c r="K127" s="1078">
        <v>0</v>
      </c>
      <c r="L127" s="1078">
        <v>0</v>
      </c>
      <c r="M127" s="1078">
        <v>0</v>
      </c>
      <c r="N127" s="1078">
        <v>0</v>
      </c>
      <c r="O127" s="1078">
        <v>0</v>
      </c>
      <c r="P127" s="1078">
        <v>0</v>
      </c>
      <c r="Q127" s="1078">
        <v>0</v>
      </c>
      <c r="R127" s="1079">
        <v>0</v>
      </c>
      <c r="S127" s="1084">
        <v>0</v>
      </c>
    </row>
    <row r="128" spans="1:19" x14ac:dyDescent="0.35">
      <c r="A128" s="1081" t="s">
        <v>1211</v>
      </c>
      <c r="B128" s="1077">
        <v>0</v>
      </c>
      <c r="C128" s="1077">
        <v>0</v>
      </c>
      <c r="D128" s="1077">
        <v>0</v>
      </c>
      <c r="E128" s="1079">
        <v>0</v>
      </c>
      <c r="F128" s="1077">
        <v>0</v>
      </c>
      <c r="G128" s="1078">
        <v>0</v>
      </c>
      <c r="H128" s="1078">
        <v>0</v>
      </c>
      <c r="I128" s="1078">
        <v>0</v>
      </c>
      <c r="J128" s="1078">
        <v>0</v>
      </c>
      <c r="K128" s="1078">
        <v>0</v>
      </c>
      <c r="L128" s="1078">
        <v>0</v>
      </c>
      <c r="M128" s="1078">
        <v>0</v>
      </c>
      <c r="N128" s="1078">
        <v>0</v>
      </c>
      <c r="O128" s="1078">
        <v>0</v>
      </c>
      <c r="P128" s="1078">
        <v>0</v>
      </c>
      <c r="Q128" s="1078">
        <v>0</v>
      </c>
      <c r="R128" s="1079">
        <v>0</v>
      </c>
      <c r="S128" s="1084">
        <v>0</v>
      </c>
    </row>
    <row r="129" spans="1:19" x14ac:dyDescent="0.35">
      <c r="A129" s="1081" t="s">
        <v>365</v>
      </c>
      <c r="B129" s="1077">
        <v>268</v>
      </c>
      <c r="C129" s="1077">
        <v>5</v>
      </c>
      <c r="D129" s="1077">
        <v>0</v>
      </c>
      <c r="E129" s="1079">
        <v>273</v>
      </c>
      <c r="F129" s="1077">
        <v>0</v>
      </c>
      <c r="G129" s="1078">
        <v>4</v>
      </c>
      <c r="H129" s="1078">
        <v>0</v>
      </c>
      <c r="I129" s="1078">
        <v>0</v>
      </c>
      <c r="J129" s="1078">
        <v>0</v>
      </c>
      <c r="K129" s="1078">
        <v>0</v>
      </c>
      <c r="L129" s="1078">
        <v>0</v>
      </c>
      <c r="M129" s="1078">
        <v>0</v>
      </c>
      <c r="N129" s="1078">
        <v>0</v>
      </c>
      <c r="O129" s="1078">
        <v>0</v>
      </c>
      <c r="P129" s="1078">
        <v>15</v>
      </c>
      <c r="Q129" s="1078">
        <v>5</v>
      </c>
      <c r="R129" s="1079">
        <v>24</v>
      </c>
      <c r="S129" s="1084">
        <v>297</v>
      </c>
    </row>
    <row r="130" spans="1:19" x14ac:dyDescent="0.35">
      <c r="A130" s="1081" t="s">
        <v>353</v>
      </c>
      <c r="B130" s="1077">
        <v>634</v>
      </c>
      <c r="C130" s="1077">
        <v>19</v>
      </c>
      <c r="D130" s="1077">
        <v>3</v>
      </c>
      <c r="E130" s="1079">
        <v>656</v>
      </c>
      <c r="F130" s="1077">
        <v>0</v>
      </c>
      <c r="G130" s="1078">
        <v>37</v>
      </c>
      <c r="H130" s="1078">
        <v>0</v>
      </c>
      <c r="I130" s="1078">
        <v>0</v>
      </c>
      <c r="J130" s="1078">
        <v>0</v>
      </c>
      <c r="K130" s="1078">
        <v>0</v>
      </c>
      <c r="L130" s="1078">
        <v>0</v>
      </c>
      <c r="M130" s="1078">
        <v>0</v>
      </c>
      <c r="N130" s="1078">
        <v>0</v>
      </c>
      <c r="O130" s="1078">
        <v>0</v>
      </c>
      <c r="P130" s="1078">
        <v>0</v>
      </c>
      <c r="Q130" s="1078">
        <v>0</v>
      </c>
      <c r="R130" s="1079">
        <v>37</v>
      </c>
      <c r="S130" s="1084">
        <v>693</v>
      </c>
    </row>
    <row r="131" spans="1:19" x14ac:dyDescent="0.35">
      <c r="A131" s="1081" t="s">
        <v>1212</v>
      </c>
      <c r="B131" s="1077">
        <v>0</v>
      </c>
      <c r="C131" s="1077">
        <v>0</v>
      </c>
      <c r="D131" s="1077">
        <v>0</v>
      </c>
      <c r="E131" s="1079">
        <v>0</v>
      </c>
      <c r="F131" s="1077">
        <v>0</v>
      </c>
      <c r="G131" s="1078">
        <v>0</v>
      </c>
      <c r="H131" s="1078">
        <v>0</v>
      </c>
      <c r="I131" s="1078">
        <v>0</v>
      </c>
      <c r="J131" s="1078">
        <v>0</v>
      </c>
      <c r="K131" s="1078">
        <v>0</v>
      </c>
      <c r="L131" s="1078">
        <v>0</v>
      </c>
      <c r="M131" s="1078">
        <v>0</v>
      </c>
      <c r="N131" s="1078">
        <v>0</v>
      </c>
      <c r="O131" s="1078">
        <v>0</v>
      </c>
      <c r="P131" s="1078">
        <v>0</v>
      </c>
      <c r="Q131" s="1078">
        <v>0</v>
      </c>
      <c r="R131" s="1079">
        <v>0</v>
      </c>
      <c r="S131" s="1084">
        <v>0</v>
      </c>
    </row>
    <row r="132" spans="1:19" x14ac:dyDescent="0.35">
      <c r="A132" s="1081" t="s">
        <v>1213</v>
      </c>
      <c r="B132" s="1077">
        <v>0</v>
      </c>
      <c r="C132" s="1077">
        <v>0</v>
      </c>
      <c r="D132" s="1077">
        <v>0</v>
      </c>
      <c r="E132" s="1079">
        <v>0</v>
      </c>
      <c r="F132" s="1077">
        <v>0</v>
      </c>
      <c r="G132" s="1078">
        <v>0</v>
      </c>
      <c r="H132" s="1078">
        <v>0</v>
      </c>
      <c r="I132" s="1078">
        <v>0</v>
      </c>
      <c r="J132" s="1078">
        <v>0</v>
      </c>
      <c r="K132" s="1078">
        <v>0</v>
      </c>
      <c r="L132" s="1078">
        <v>0</v>
      </c>
      <c r="M132" s="1078">
        <v>0</v>
      </c>
      <c r="N132" s="1078">
        <v>0</v>
      </c>
      <c r="O132" s="1078">
        <v>0</v>
      </c>
      <c r="P132" s="1078">
        <v>0</v>
      </c>
      <c r="Q132" s="1078">
        <v>0</v>
      </c>
      <c r="R132" s="1079">
        <v>0</v>
      </c>
      <c r="S132" s="1084">
        <v>0</v>
      </c>
    </row>
    <row r="133" spans="1:19" x14ac:dyDescent="0.35">
      <c r="A133" s="1081" t="s">
        <v>1214</v>
      </c>
      <c r="B133" s="1077">
        <v>0</v>
      </c>
      <c r="C133" s="1077">
        <v>0</v>
      </c>
      <c r="D133" s="1077">
        <v>0</v>
      </c>
      <c r="E133" s="1079">
        <v>0</v>
      </c>
      <c r="F133" s="1077">
        <v>0</v>
      </c>
      <c r="G133" s="1078">
        <v>0</v>
      </c>
      <c r="H133" s="1078">
        <v>0</v>
      </c>
      <c r="I133" s="1078">
        <v>0</v>
      </c>
      <c r="J133" s="1078">
        <v>0</v>
      </c>
      <c r="K133" s="1078">
        <v>0</v>
      </c>
      <c r="L133" s="1078">
        <v>0</v>
      </c>
      <c r="M133" s="1078">
        <v>0</v>
      </c>
      <c r="N133" s="1078">
        <v>0</v>
      </c>
      <c r="O133" s="1078">
        <v>0</v>
      </c>
      <c r="P133" s="1078">
        <v>0</v>
      </c>
      <c r="Q133" s="1078">
        <v>0</v>
      </c>
      <c r="R133" s="1079">
        <v>0</v>
      </c>
      <c r="S133" s="1084">
        <v>0</v>
      </c>
    </row>
    <row r="134" spans="1:19" x14ac:dyDescent="0.35">
      <c r="A134" s="1081" t="s">
        <v>1215</v>
      </c>
      <c r="B134" s="1077">
        <v>0</v>
      </c>
      <c r="C134" s="1077">
        <v>0</v>
      </c>
      <c r="D134" s="1077">
        <v>0</v>
      </c>
      <c r="E134" s="1079">
        <v>0</v>
      </c>
      <c r="F134" s="1077">
        <v>0</v>
      </c>
      <c r="G134" s="1078">
        <v>0</v>
      </c>
      <c r="H134" s="1078">
        <v>0</v>
      </c>
      <c r="I134" s="1078">
        <v>0</v>
      </c>
      <c r="J134" s="1078">
        <v>0</v>
      </c>
      <c r="K134" s="1078">
        <v>0</v>
      </c>
      <c r="L134" s="1078">
        <v>0</v>
      </c>
      <c r="M134" s="1078">
        <v>0</v>
      </c>
      <c r="N134" s="1078">
        <v>0</v>
      </c>
      <c r="O134" s="1078">
        <v>0</v>
      </c>
      <c r="P134" s="1078">
        <v>0</v>
      </c>
      <c r="Q134" s="1078">
        <v>0</v>
      </c>
      <c r="R134" s="1079">
        <v>0</v>
      </c>
      <c r="S134" s="1084">
        <v>0</v>
      </c>
    </row>
    <row r="135" spans="1:19" x14ac:dyDescent="0.35">
      <c r="A135" s="1081" t="s">
        <v>1216</v>
      </c>
      <c r="B135" s="1077">
        <v>0</v>
      </c>
      <c r="C135" s="1077">
        <v>0</v>
      </c>
      <c r="D135" s="1077">
        <v>0</v>
      </c>
      <c r="E135" s="1079">
        <v>0</v>
      </c>
      <c r="F135" s="1077">
        <v>0</v>
      </c>
      <c r="G135" s="1078">
        <v>0</v>
      </c>
      <c r="H135" s="1078">
        <v>0</v>
      </c>
      <c r="I135" s="1078">
        <v>0</v>
      </c>
      <c r="J135" s="1078">
        <v>0</v>
      </c>
      <c r="K135" s="1078">
        <v>0</v>
      </c>
      <c r="L135" s="1078">
        <v>0</v>
      </c>
      <c r="M135" s="1078">
        <v>0</v>
      </c>
      <c r="N135" s="1078">
        <v>0</v>
      </c>
      <c r="O135" s="1078">
        <v>0</v>
      </c>
      <c r="P135" s="1078">
        <v>0</v>
      </c>
      <c r="Q135" s="1078">
        <v>0</v>
      </c>
      <c r="R135" s="1079">
        <v>0</v>
      </c>
      <c r="S135" s="1084">
        <v>0</v>
      </c>
    </row>
    <row r="136" spans="1:19" x14ac:dyDescent="0.35">
      <c r="A136" s="1081" t="s">
        <v>1217</v>
      </c>
      <c r="B136" s="1077">
        <v>0</v>
      </c>
      <c r="C136" s="1077">
        <v>0</v>
      </c>
      <c r="D136" s="1077">
        <v>0</v>
      </c>
      <c r="E136" s="1079">
        <v>0</v>
      </c>
      <c r="F136" s="1077">
        <v>0</v>
      </c>
      <c r="G136" s="1078">
        <v>0</v>
      </c>
      <c r="H136" s="1078">
        <v>0</v>
      </c>
      <c r="I136" s="1078">
        <v>0</v>
      </c>
      <c r="J136" s="1078">
        <v>0</v>
      </c>
      <c r="K136" s="1078">
        <v>0</v>
      </c>
      <c r="L136" s="1078">
        <v>0</v>
      </c>
      <c r="M136" s="1078">
        <v>0</v>
      </c>
      <c r="N136" s="1078">
        <v>0</v>
      </c>
      <c r="O136" s="1078">
        <v>0</v>
      </c>
      <c r="P136" s="1078">
        <v>0</v>
      </c>
      <c r="Q136" s="1078">
        <v>0</v>
      </c>
      <c r="R136" s="1079">
        <v>0</v>
      </c>
      <c r="S136" s="1084">
        <v>0</v>
      </c>
    </row>
    <row r="137" spans="1:19" x14ac:dyDescent="0.35">
      <c r="A137" s="1081" t="s">
        <v>1218</v>
      </c>
      <c r="B137" s="1077">
        <v>0</v>
      </c>
      <c r="C137" s="1077">
        <v>0</v>
      </c>
      <c r="D137" s="1077">
        <v>0</v>
      </c>
      <c r="E137" s="1079">
        <v>0</v>
      </c>
      <c r="F137" s="1077">
        <v>0</v>
      </c>
      <c r="G137" s="1078">
        <v>0</v>
      </c>
      <c r="H137" s="1078">
        <v>0</v>
      </c>
      <c r="I137" s="1078">
        <v>0</v>
      </c>
      <c r="J137" s="1078">
        <v>0</v>
      </c>
      <c r="K137" s="1078">
        <v>0</v>
      </c>
      <c r="L137" s="1078">
        <v>0</v>
      </c>
      <c r="M137" s="1078">
        <v>0</v>
      </c>
      <c r="N137" s="1078">
        <v>0</v>
      </c>
      <c r="O137" s="1078">
        <v>0</v>
      </c>
      <c r="P137" s="1078">
        <v>0</v>
      </c>
      <c r="Q137" s="1078">
        <v>0</v>
      </c>
      <c r="R137" s="1079">
        <v>0</v>
      </c>
      <c r="S137" s="1084">
        <v>0</v>
      </c>
    </row>
    <row r="138" spans="1:19" x14ac:dyDescent="0.35">
      <c r="A138" s="1081" t="s">
        <v>1219</v>
      </c>
      <c r="B138" s="1077">
        <v>0</v>
      </c>
      <c r="C138" s="1077">
        <v>0</v>
      </c>
      <c r="D138" s="1077">
        <v>0</v>
      </c>
      <c r="E138" s="1079">
        <v>0</v>
      </c>
      <c r="F138" s="1077">
        <v>0</v>
      </c>
      <c r="G138" s="1078">
        <v>0</v>
      </c>
      <c r="H138" s="1078">
        <v>0</v>
      </c>
      <c r="I138" s="1078">
        <v>0</v>
      </c>
      <c r="J138" s="1078">
        <v>0</v>
      </c>
      <c r="K138" s="1078">
        <v>0</v>
      </c>
      <c r="L138" s="1078">
        <v>0</v>
      </c>
      <c r="M138" s="1078">
        <v>0</v>
      </c>
      <c r="N138" s="1078">
        <v>0</v>
      </c>
      <c r="O138" s="1078">
        <v>0</v>
      </c>
      <c r="P138" s="1078">
        <v>0</v>
      </c>
      <c r="Q138" s="1078">
        <v>0</v>
      </c>
      <c r="R138" s="1079">
        <v>0</v>
      </c>
      <c r="S138" s="1084">
        <v>0</v>
      </c>
    </row>
    <row r="139" spans="1:19" x14ac:dyDescent="0.35">
      <c r="A139" s="1081" t="s">
        <v>1220</v>
      </c>
      <c r="B139" s="1077">
        <v>0</v>
      </c>
      <c r="C139" s="1077">
        <v>0</v>
      </c>
      <c r="D139" s="1077">
        <v>0</v>
      </c>
      <c r="E139" s="1079">
        <v>0</v>
      </c>
      <c r="F139" s="1077">
        <v>0</v>
      </c>
      <c r="G139" s="1078">
        <v>0</v>
      </c>
      <c r="H139" s="1078">
        <v>0</v>
      </c>
      <c r="I139" s="1078">
        <v>0</v>
      </c>
      <c r="J139" s="1078">
        <v>0</v>
      </c>
      <c r="K139" s="1078">
        <v>0</v>
      </c>
      <c r="L139" s="1078">
        <v>0</v>
      </c>
      <c r="M139" s="1078">
        <v>0</v>
      </c>
      <c r="N139" s="1078">
        <v>0</v>
      </c>
      <c r="O139" s="1078">
        <v>0</v>
      </c>
      <c r="P139" s="1078">
        <v>0</v>
      </c>
      <c r="Q139" s="1078">
        <v>89</v>
      </c>
      <c r="R139" s="1079">
        <v>89</v>
      </c>
      <c r="S139" s="1084">
        <v>89</v>
      </c>
    </row>
    <row r="140" spans="1:19" x14ac:dyDescent="0.35">
      <c r="A140" s="1081" t="s">
        <v>1221</v>
      </c>
      <c r="B140" s="1077">
        <v>0</v>
      </c>
      <c r="C140" s="1077">
        <v>0</v>
      </c>
      <c r="D140" s="1077">
        <v>0</v>
      </c>
      <c r="E140" s="1079">
        <v>0</v>
      </c>
      <c r="F140" s="1077">
        <v>0</v>
      </c>
      <c r="G140" s="1078">
        <v>0</v>
      </c>
      <c r="H140" s="1078">
        <v>0</v>
      </c>
      <c r="I140" s="1078">
        <v>0</v>
      </c>
      <c r="J140" s="1078">
        <v>0</v>
      </c>
      <c r="K140" s="1078">
        <v>0</v>
      </c>
      <c r="L140" s="1078">
        <v>0</v>
      </c>
      <c r="M140" s="1078">
        <v>0</v>
      </c>
      <c r="N140" s="1078">
        <v>0</v>
      </c>
      <c r="O140" s="1078">
        <v>0</v>
      </c>
      <c r="P140" s="1078">
        <v>0</v>
      </c>
      <c r="Q140" s="1078">
        <v>0</v>
      </c>
      <c r="R140" s="1079">
        <v>0</v>
      </c>
      <c r="S140" s="1084">
        <v>0</v>
      </c>
    </row>
    <row r="141" spans="1:19" x14ac:dyDescent="0.35">
      <c r="A141" s="1081" t="s">
        <v>1222</v>
      </c>
      <c r="B141" s="1077">
        <v>0</v>
      </c>
      <c r="C141" s="1077">
        <v>0</v>
      </c>
      <c r="D141" s="1077">
        <v>0</v>
      </c>
      <c r="E141" s="1079">
        <v>0</v>
      </c>
      <c r="F141" s="1077">
        <v>0</v>
      </c>
      <c r="G141" s="1078">
        <v>0</v>
      </c>
      <c r="H141" s="1078">
        <v>0</v>
      </c>
      <c r="I141" s="1078">
        <v>0</v>
      </c>
      <c r="J141" s="1078">
        <v>0</v>
      </c>
      <c r="K141" s="1078">
        <v>0</v>
      </c>
      <c r="L141" s="1078">
        <v>0</v>
      </c>
      <c r="M141" s="1078">
        <v>0</v>
      </c>
      <c r="N141" s="1078">
        <v>0</v>
      </c>
      <c r="O141" s="1078">
        <v>0</v>
      </c>
      <c r="P141" s="1078">
        <v>0</v>
      </c>
      <c r="Q141" s="1078">
        <v>0</v>
      </c>
      <c r="R141" s="1079">
        <v>0</v>
      </c>
      <c r="S141" s="1084">
        <v>0</v>
      </c>
    </row>
    <row r="142" spans="1:19" x14ac:dyDescent="0.35">
      <c r="A142" s="1081" t="s">
        <v>338</v>
      </c>
      <c r="B142" s="1077">
        <v>0</v>
      </c>
      <c r="C142" s="1077">
        <v>0</v>
      </c>
      <c r="D142" s="1077">
        <v>0</v>
      </c>
      <c r="E142" s="1079">
        <v>0</v>
      </c>
      <c r="F142" s="1077">
        <v>0</v>
      </c>
      <c r="G142" s="1078">
        <v>0</v>
      </c>
      <c r="H142" s="1078">
        <v>0</v>
      </c>
      <c r="I142" s="1078">
        <v>0</v>
      </c>
      <c r="J142" s="1078">
        <v>30</v>
      </c>
      <c r="K142" s="1078">
        <v>0</v>
      </c>
      <c r="L142" s="1078">
        <v>0</v>
      </c>
      <c r="M142" s="1078">
        <v>0</v>
      </c>
      <c r="N142" s="1078">
        <v>0</v>
      </c>
      <c r="O142" s="1078">
        <v>0</v>
      </c>
      <c r="P142" s="1078">
        <v>0</v>
      </c>
      <c r="Q142" s="1078">
        <v>56</v>
      </c>
      <c r="R142" s="1079">
        <v>86</v>
      </c>
      <c r="S142" s="1084">
        <v>86</v>
      </c>
    </row>
    <row r="143" spans="1:19" x14ac:dyDescent="0.35">
      <c r="A143" s="1081" t="s">
        <v>1223</v>
      </c>
      <c r="B143" s="1077">
        <v>0</v>
      </c>
      <c r="C143" s="1077">
        <v>0</v>
      </c>
      <c r="D143" s="1077">
        <v>0</v>
      </c>
      <c r="E143" s="1079">
        <v>0</v>
      </c>
      <c r="F143" s="1077">
        <v>0</v>
      </c>
      <c r="G143" s="1078">
        <v>0</v>
      </c>
      <c r="H143" s="1078">
        <v>0</v>
      </c>
      <c r="I143" s="1078">
        <v>0</v>
      </c>
      <c r="J143" s="1078">
        <v>0</v>
      </c>
      <c r="K143" s="1078">
        <v>0</v>
      </c>
      <c r="L143" s="1078">
        <v>0</v>
      </c>
      <c r="M143" s="1078">
        <v>0</v>
      </c>
      <c r="N143" s="1078">
        <v>0</v>
      </c>
      <c r="O143" s="1078">
        <v>0</v>
      </c>
      <c r="P143" s="1078">
        <v>0</v>
      </c>
      <c r="Q143" s="1078">
        <v>0</v>
      </c>
      <c r="R143" s="1079">
        <v>0</v>
      </c>
      <c r="S143" s="1084">
        <v>0</v>
      </c>
    </row>
    <row r="144" spans="1:19" x14ac:dyDescent="0.35">
      <c r="A144" s="1081" t="s">
        <v>354</v>
      </c>
      <c r="B144" s="1077">
        <v>450</v>
      </c>
      <c r="C144" s="1077">
        <v>16</v>
      </c>
      <c r="D144" s="1077">
        <v>76</v>
      </c>
      <c r="E144" s="1079">
        <v>542</v>
      </c>
      <c r="F144" s="1077">
        <v>0</v>
      </c>
      <c r="G144" s="1078">
        <v>1</v>
      </c>
      <c r="H144" s="1078">
        <v>0</v>
      </c>
      <c r="I144" s="1078">
        <v>0</v>
      </c>
      <c r="J144" s="1078">
        <v>11</v>
      </c>
      <c r="K144" s="1078">
        <v>0</v>
      </c>
      <c r="L144" s="1078">
        <v>0</v>
      </c>
      <c r="M144" s="1078">
        <v>87.15</v>
      </c>
      <c r="N144" s="1078">
        <v>209.3</v>
      </c>
      <c r="O144" s="1078">
        <v>391</v>
      </c>
      <c r="P144" s="1078">
        <v>19</v>
      </c>
      <c r="Q144" s="1078">
        <v>6.25</v>
      </c>
      <c r="R144" s="1079">
        <v>724.7</v>
      </c>
      <c r="S144" s="1084">
        <v>1266.7</v>
      </c>
    </row>
    <row r="145" spans="1:19" x14ac:dyDescent="0.35">
      <c r="A145" s="1081" t="s">
        <v>342</v>
      </c>
      <c r="B145" s="1077">
        <v>0</v>
      </c>
      <c r="C145" s="1077">
        <v>0</v>
      </c>
      <c r="D145" s="1077">
        <v>0</v>
      </c>
      <c r="E145" s="1079">
        <v>0</v>
      </c>
      <c r="F145" s="1077">
        <v>0</v>
      </c>
      <c r="G145" s="1078">
        <v>0</v>
      </c>
      <c r="H145" s="1078">
        <v>0</v>
      </c>
      <c r="I145" s="1078">
        <v>0</v>
      </c>
      <c r="J145" s="1078">
        <v>0</v>
      </c>
      <c r="K145" s="1078">
        <v>0</v>
      </c>
      <c r="L145" s="1078">
        <v>0</v>
      </c>
      <c r="M145" s="1078">
        <v>0</v>
      </c>
      <c r="N145" s="1078">
        <v>0</v>
      </c>
      <c r="O145" s="1078">
        <v>0</v>
      </c>
      <c r="P145" s="1078">
        <v>0</v>
      </c>
      <c r="Q145" s="1078">
        <v>0</v>
      </c>
      <c r="R145" s="1079">
        <v>0</v>
      </c>
      <c r="S145" s="1084">
        <v>0</v>
      </c>
    </row>
    <row r="146" spans="1:19" x14ac:dyDescent="0.35">
      <c r="A146" s="1081" t="s">
        <v>1224</v>
      </c>
      <c r="B146" s="1077">
        <v>0</v>
      </c>
      <c r="C146" s="1077">
        <v>0</v>
      </c>
      <c r="D146" s="1077">
        <v>0</v>
      </c>
      <c r="E146" s="1079">
        <v>0</v>
      </c>
      <c r="F146" s="1077">
        <v>0</v>
      </c>
      <c r="G146" s="1078">
        <v>0</v>
      </c>
      <c r="H146" s="1078">
        <v>0</v>
      </c>
      <c r="I146" s="1078">
        <v>0</v>
      </c>
      <c r="J146" s="1078">
        <v>0</v>
      </c>
      <c r="K146" s="1078">
        <v>0</v>
      </c>
      <c r="L146" s="1078">
        <v>0</v>
      </c>
      <c r="M146" s="1078">
        <v>0</v>
      </c>
      <c r="N146" s="1078">
        <v>0</v>
      </c>
      <c r="O146" s="1078">
        <v>0</v>
      </c>
      <c r="P146" s="1078">
        <v>0</v>
      </c>
      <c r="Q146" s="1078">
        <v>0</v>
      </c>
      <c r="R146" s="1079">
        <v>0</v>
      </c>
      <c r="S146" s="1084">
        <v>0</v>
      </c>
    </row>
    <row r="147" spans="1:19" x14ac:dyDescent="0.35">
      <c r="A147" s="1081" t="s">
        <v>355</v>
      </c>
      <c r="B147" s="1077">
        <v>797</v>
      </c>
      <c r="C147" s="1077">
        <v>31</v>
      </c>
      <c r="D147" s="1077">
        <v>71</v>
      </c>
      <c r="E147" s="1079">
        <v>899</v>
      </c>
      <c r="F147" s="1077">
        <v>0</v>
      </c>
      <c r="G147" s="1078">
        <v>0</v>
      </c>
      <c r="H147" s="1078">
        <v>27</v>
      </c>
      <c r="I147" s="1078">
        <v>0</v>
      </c>
      <c r="J147" s="1078">
        <v>41</v>
      </c>
      <c r="K147" s="1078">
        <v>13</v>
      </c>
      <c r="L147" s="1078">
        <v>4</v>
      </c>
      <c r="M147" s="1078">
        <v>15</v>
      </c>
      <c r="N147" s="1078">
        <v>53</v>
      </c>
      <c r="O147" s="1078">
        <v>32</v>
      </c>
      <c r="P147" s="1078">
        <v>10</v>
      </c>
      <c r="Q147" s="1078">
        <v>0</v>
      </c>
      <c r="R147" s="1079">
        <v>195</v>
      </c>
      <c r="S147" s="1084">
        <v>1094</v>
      </c>
    </row>
    <row r="148" spans="1:19" x14ac:dyDescent="0.35">
      <c r="A148" s="1081" t="s">
        <v>358</v>
      </c>
      <c r="B148" s="1077">
        <v>0</v>
      </c>
      <c r="C148" s="1077">
        <v>0</v>
      </c>
      <c r="D148" s="1077">
        <v>0</v>
      </c>
      <c r="E148" s="1079">
        <v>0</v>
      </c>
      <c r="F148" s="1077">
        <v>0</v>
      </c>
      <c r="G148" s="1078">
        <v>5</v>
      </c>
      <c r="H148" s="1078">
        <v>0</v>
      </c>
      <c r="I148" s="1078">
        <v>0</v>
      </c>
      <c r="J148" s="1078">
        <v>0</v>
      </c>
      <c r="K148" s="1078">
        <v>0</v>
      </c>
      <c r="L148" s="1078">
        <v>0</v>
      </c>
      <c r="M148" s="1078">
        <v>0</v>
      </c>
      <c r="N148" s="1078">
        <v>0</v>
      </c>
      <c r="O148" s="1078">
        <v>0</v>
      </c>
      <c r="P148" s="1078">
        <v>0</v>
      </c>
      <c r="Q148" s="1078">
        <v>0</v>
      </c>
      <c r="R148" s="1079">
        <v>5</v>
      </c>
      <c r="S148" s="1084">
        <v>5</v>
      </c>
    </row>
    <row r="149" spans="1:19" x14ac:dyDescent="0.35">
      <c r="A149" s="1081" t="s">
        <v>1225</v>
      </c>
      <c r="B149" s="1077">
        <v>0</v>
      </c>
      <c r="C149" s="1077">
        <v>0</v>
      </c>
      <c r="D149" s="1077">
        <v>0</v>
      </c>
      <c r="E149" s="1079">
        <v>0</v>
      </c>
      <c r="F149" s="1077">
        <v>0</v>
      </c>
      <c r="G149" s="1078">
        <v>0</v>
      </c>
      <c r="H149" s="1078">
        <v>0</v>
      </c>
      <c r="I149" s="1078">
        <v>0</v>
      </c>
      <c r="J149" s="1078">
        <v>0</v>
      </c>
      <c r="K149" s="1078">
        <v>0</v>
      </c>
      <c r="L149" s="1078">
        <v>0</v>
      </c>
      <c r="M149" s="1078">
        <v>0</v>
      </c>
      <c r="N149" s="1078">
        <v>0</v>
      </c>
      <c r="O149" s="1078">
        <v>0</v>
      </c>
      <c r="P149" s="1078">
        <v>0</v>
      </c>
      <c r="Q149" s="1078">
        <v>0</v>
      </c>
      <c r="R149" s="1079">
        <v>0</v>
      </c>
      <c r="S149" s="1084">
        <v>0</v>
      </c>
    </row>
    <row r="150" spans="1:19" x14ac:dyDescent="0.35">
      <c r="A150" s="1081" t="s">
        <v>1226</v>
      </c>
      <c r="B150" s="1077">
        <v>0</v>
      </c>
      <c r="C150" s="1077">
        <v>0</v>
      </c>
      <c r="D150" s="1077">
        <v>0</v>
      </c>
      <c r="E150" s="1079">
        <v>0</v>
      </c>
      <c r="F150" s="1077">
        <v>0</v>
      </c>
      <c r="G150" s="1078">
        <v>0</v>
      </c>
      <c r="H150" s="1078">
        <v>0</v>
      </c>
      <c r="I150" s="1078">
        <v>0</v>
      </c>
      <c r="J150" s="1078">
        <v>0</v>
      </c>
      <c r="K150" s="1078">
        <v>0</v>
      </c>
      <c r="L150" s="1078">
        <v>0</v>
      </c>
      <c r="M150" s="1078">
        <v>0</v>
      </c>
      <c r="N150" s="1078">
        <v>0</v>
      </c>
      <c r="O150" s="1078">
        <v>0</v>
      </c>
      <c r="P150" s="1078">
        <v>0</v>
      </c>
      <c r="Q150" s="1078">
        <v>0</v>
      </c>
      <c r="R150" s="1079">
        <v>0</v>
      </c>
      <c r="S150" s="1084">
        <v>0</v>
      </c>
    </row>
    <row r="151" spans="1:19" x14ac:dyDescent="0.35">
      <c r="A151" s="1081" t="s">
        <v>1227</v>
      </c>
      <c r="B151" s="1077">
        <v>0</v>
      </c>
      <c r="C151" s="1077">
        <v>0</v>
      </c>
      <c r="D151" s="1077">
        <v>0</v>
      </c>
      <c r="E151" s="1079">
        <v>0</v>
      </c>
      <c r="F151" s="1077">
        <v>0</v>
      </c>
      <c r="G151" s="1078">
        <v>0</v>
      </c>
      <c r="H151" s="1078">
        <v>0</v>
      </c>
      <c r="I151" s="1078">
        <v>0</v>
      </c>
      <c r="J151" s="1078">
        <v>0</v>
      </c>
      <c r="K151" s="1078">
        <v>0</v>
      </c>
      <c r="L151" s="1078">
        <v>0</v>
      </c>
      <c r="M151" s="1078">
        <v>0</v>
      </c>
      <c r="N151" s="1078">
        <v>0</v>
      </c>
      <c r="O151" s="1078">
        <v>0</v>
      </c>
      <c r="P151" s="1078">
        <v>0</v>
      </c>
      <c r="Q151" s="1078">
        <v>0</v>
      </c>
      <c r="R151" s="1079">
        <v>0</v>
      </c>
      <c r="S151" s="1084">
        <v>0</v>
      </c>
    </row>
    <row r="152" spans="1:19" x14ac:dyDescent="0.35">
      <c r="A152" s="1081" t="s">
        <v>1228</v>
      </c>
      <c r="B152" s="1077">
        <v>0</v>
      </c>
      <c r="C152" s="1077">
        <v>0</v>
      </c>
      <c r="D152" s="1077">
        <v>0</v>
      </c>
      <c r="E152" s="1079">
        <v>0</v>
      </c>
      <c r="F152" s="1077">
        <v>0</v>
      </c>
      <c r="G152" s="1078">
        <v>0</v>
      </c>
      <c r="H152" s="1078">
        <v>0</v>
      </c>
      <c r="I152" s="1078">
        <v>0</v>
      </c>
      <c r="J152" s="1078">
        <v>0</v>
      </c>
      <c r="K152" s="1078">
        <v>0</v>
      </c>
      <c r="L152" s="1078">
        <v>0</v>
      </c>
      <c r="M152" s="1078">
        <v>0</v>
      </c>
      <c r="N152" s="1078">
        <v>0</v>
      </c>
      <c r="O152" s="1078">
        <v>0</v>
      </c>
      <c r="P152" s="1078">
        <v>0</v>
      </c>
      <c r="Q152" s="1078">
        <v>0</v>
      </c>
      <c r="R152" s="1079">
        <v>0</v>
      </c>
      <c r="S152" s="1084">
        <v>0</v>
      </c>
    </row>
    <row r="153" spans="1:19" x14ac:dyDescent="0.35">
      <c r="A153" s="1081" t="s">
        <v>531</v>
      </c>
      <c r="B153" s="1077">
        <v>0</v>
      </c>
      <c r="C153" s="1077">
        <v>0</v>
      </c>
      <c r="D153" s="1077">
        <v>0</v>
      </c>
      <c r="E153" s="1079">
        <v>0</v>
      </c>
      <c r="F153" s="1077">
        <v>0</v>
      </c>
      <c r="G153" s="1078">
        <v>0</v>
      </c>
      <c r="H153" s="1078">
        <v>0</v>
      </c>
      <c r="I153" s="1078">
        <v>0</v>
      </c>
      <c r="J153" s="1078">
        <v>0</v>
      </c>
      <c r="K153" s="1078">
        <v>0</v>
      </c>
      <c r="L153" s="1078">
        <v>0</v>
      </c>
      <c r="M153" s="1078">
        <v>0</v>
      </c>
      <c r="N153" s="1078">
        <v>0</v>
      </c>
      <c r="O153" s="1078">
        <v>0</v>
      </c>
      <c r="P153" s="1078">
        <v>0</v>
      </c>
      <c r="Q153" s="1078">
        <v>0</v>
      </c>
      <c r="R153" s="1079">
        <v>0</v>
      </c>
      <c r="S153" s="1084">
        <v>0</v>
      </c>
    </row>
    <row r="154" spans="1:19" x14ac:dyDescent="0.35">
      <c r="A154" s="1081" t="s">
        <v>1229</v>
      </c>
      <c r="B154" s="1077">
        <v>0</v>
      </c>
      <c r="C154" s="1077">
        <v>0</v>
      </c>
      <c r="D154" s="1077">
        <v>0</v>
      </c>
      <c r="E154" s="1079">
        <v>0</v>
      </c>
      <c r="F154" s="1077">
        <v>0</v>
      </c>
      <c r="G154" s="1078">
        <v>0</v>
      </c>
      <c r="H154" s="1078">
        <v>0</v>
      </c>
      <c r="I154" s="1078">
        <v>0</v>
      </c>
      <c r="J154" s="1078">
        <v>0</v>
      </c>
      <c r="K154" s="1078">
        <v>0</v>
      </c>
      <c r="L154" s="1078">
        <v>0</v>
      </c>
      <c r="M154" s="1078">
        <v>0</v>
      </c>
      <c r="N154" s="1078">
        <v>0</v>
      </c>
      <c r="O154" s="1078">
        <v>0</v>
      </c>
      <c r="P154" s="1078">
        <v>0</v>
      </c>
      <c r="Q154" s="1078">
        <v>0</v>
      </c>
      <c r="R154" s="1079">
        <v>0</v>
      </c>
      <c r="S154" s="1084">
        <v>0</v>
      </c>
    </row>
    <row r="155" spans="1:19" x14ac:dyDescent="0.35">
      <c r="A155" s="1081" t="s">
        <v>1230</v>
      </c>
      <c r="B155" s="1077">
        <v>0</v>
      </c>
      <c r="C155" s="1077">
        <v>0</v>
      </c>
      <c r="D155" s="1077">
        <v>0</v>
      </c>
      <c r="E155" s="1079">
        <v>0</v>
      </c>
      <c r="F155" s="1077">
        <v>0</v>
      </c>
      <c r="G155" s="1078">
        <v>0</v>
      </c>
      <c r="H155" s="1078">
        <v>0</v>
      </c>
      <c r="I155" s="1078">
        <v>0</v>
      </c>
      <c r="J155" s="1078">
        <v>0</v>
      </c>
      <c r="K155" s="1078">
        <v>0</v>
      </c>
      <c r="L155" s="1078">
        <v>0</v>
      </c>
      <c r="M155" s="1078">
        <v>0</v>
      </c>
      <c r="N155" s="1078">
        <v>0</v>
      </c>
      <c r="O155" s="1078">
        <v>0</v>
      </c>
      <c r="P155" s="1078">
        <v>0</v>
      </c>
      <c r="Q155" s="1078">
        <v>0</v>
      </c>
      <c r="R155" s="1079">
        <v>0</v>
      </c>
      <c r="S155" s="1084">
        <v>0</v>
      </c>
    </row>
    <row r="156" spans="1:19" x14ac:dyDescent="0.35">
      <c r="A156" s="1081" t="s">
        <v>1231</v>
      </c>
      <c r="B156" s="1077">
        <v>0</v>
      </c>
      <c r="C156" s="1077">
        <v>0</v>
      </c>
      <c r="D156" s="1077">
        <v>0</v>
      </c>
      <c r="E156" s="1079">
        <v>0</v>
      </c>
      <c r="F156" s="1077">
        <v>0</v>
      </c>
      <c r="G156" s="1078">
        <v>0</v>
      </c>
      <c r="H156" s="1078">
        <v>0</v>
      </c>
      <c r="I156" s="1078">
        <v>0</v>
      </c>
      <c r="J156" s="1078">
        <v>0</v>
      </c>
      <c r="K156" s="1078">
        <v>0</v>
      </c>
      <c r="L156" s="1078">
        <v>0</v>
      </c>
      <c r="M156" s="1078">
        <v>0</v>
      </c>
      <c r="N156" s="1078">
        <v>0</v>
      </c>
      <c r="O156" s="1078">
        <v>0</v>
      </c>
      <c r="P156" s="1078">
        <v>0</v>
      </c>
      <c r="Q156" s="1078">
        <v>0</v>
      </c>
      <c r="R156" s="1079">
        <v>0</v>
      </c>
      <c r="S156" s="1084">
        <v>0</v>
      </c>
    </row>
    <row r="157" spans="1:19" x14ac:dyDescent="0.35">
      <c r="A157" s="1081" t="s">
        <v>1232</v>
      </c>
      <c r="B157" s="1077">
        <v>0</v>
      </c>
      <c r="C157" s="1077">
        <v>0</v>
      </c>
      <c r="D157" s="1077">
        <v>0</v>
      </c>
      <c r="E157" s="1079">
        <v>0</v>
      </c>
      <c r="F157" s="1077">
        <v>0</v>
      </c>
      <c r="G157" s="1078">
        <v>0</v>
      </c>
      <c r="H157" s="1078">
        <v>0</v>
      </c>
      <c r="I157" s="1078">
        <v>0</v>
      </c>
      <c r="J157" s="1078">
        <v>0</v>
      </c>
      <c r="K157" s="1078">
        <v>0</v>
      </c>
      <c r="L157" s="1078">
        <v>0</v>
      </c>
      <c r="M157" s="1078">
        <v>0</v>
      </c>
      <c r="N157" s="1078">
        <v>94</v>
      </c>
      <c r="O157" s="1078">
        <v>0</v>
      </c>
      <c r="P157" s="1078">
        <v>0</v>
      </c>
      <c r="Q157" s="1078">
        <v>0</v>
      </c>
      <c r="R157" s="1079">
        <v>94</v>
      </c>
      <c r="S157" s="1084">
        <v>94</v>
      </c>
    </row>
    <row r="158" spans="1:19" x14ac:dyDescent="0.35">
      <c r="A158" s="1081" t="s">
        <v>1233</v>
      </c>
      <c r="B158" s="1077">
        <v>0</v>
      </c>
      <c r="C158" s="1077">
        <v>0</v>
      </c>
      <c r="D158" s="1077">
        <v>0</v>
      </c>
      <c r="E158" s="1079">
        <v>0</v>
      </c>
      <c r="F158" s="1077">
        <v>0</v>
      </c>
      <c r="G158" s="1078">
        <v>0</v>
      </c>
      <c r="H158" s="1078">
        <v>0</v>
      </c>
      <c r="I158" s="1078">
        <v>0</v>
      </c>
      <c r="J158" s="1078">
        <v>22</v>
      </c>
      <c r="K158" s="1078">
        <v>0</v>
      </c>
      <c r="L158" s="1078">
        <v>0</v>
      </c>
      <c r="M158" s="1078">
        <v>0</v>
      </c>
      <c r="N158" s="1078">
        <v>0</v>
      </c>
      <c r="O158" s="1078">
        <v>0</v>
      </c>
      <c r="P158" s="1078">
        <v>0</v>
      </c>
      <c r="Q158" s="1078">
        <v>0</v>
      </c>
      <c r="R158" s="1079">
        <v>22</v>
      </c>
      <c r="S158" s="1084">
        <v>22</v>
      </c>
    </row>
    <row r="159" spans="1:19" x14ac:dyDescent="0.35">
      <c r="A159" s="1081" t="s">
        <v>1234</v>
      </c>
      <c r="B159" s="1077">
        <v>0</v>
      </c>
      <c r="C159" s="1077">
        <v>0</v>
      </c>
      <c r="D159" s="1077">
        <v>0</v>
      </c>
      <c r="E159" s="1079">
        <v>0</v>
      </c>
      <c r="F159" s="1077">
        <v>0</v>
      </c>
      <c r="G159" s="1078">
        <v>0</v>
      </c>
      <c r="H159" s="1078">
        <v>0</v>
      </c>
      <c r="I159" s="1078">
        <v>0</v>
      </c>
      <c r="J159" s="1078">
        <v>0</v>
      </c>
      <c r="K159" s="1078">
        <v>0</v>
      </c>
      <c r="L159" s="1078">
        <v>0</v>
      </c>
      <c r="M159" s="1078">
        <v>0</v>
      </c>
      <c r="N159" s="1078">
        <v>0</v>
      </c>
      <c r="O159" s="1078">
        <v>0</v>
      </c>
      <c r="P159" s="1078">
        <v>0</v>
      </c>
      <c r="Q159" s="1078">
        <v>0</v>
      </c>
      <c r="R159" s="1079">
        <v>0</v>
      </c>
      <c r="S159" s="1084">
        <v>0</v>
      </c>
    </row>
    <row r="160" spans="1:19" x14ac:dyDescent="0.35">
      <c r="A160" s="1081" t="s">
        <v>1235</v>
      </c>
      <c r="B160" s="1077">
        <v>0</v>
      </c>
      <c r="C160" s="1077">
        <v>0</v>
      </c>
      <c r="D160" s="1077">
        <v>0</v>
      </c>
      <c r="E160" s="1079">
        <v>0</v>
      </c>
      <c r="F160" s="1077">
        <v>0</v>
      </c>
      <c r="G160" s="1078">
        <v>0</v>
      </c>
      <c r="H160" s="1078">
        <v>0</v>
      </c>
      <c r="I160" s="1078">
        <v>0</v>
      </c>
      <c r="J160" s="1078">
        <v>0</v>
      </c>
      <c r="K160" s="1078">
        <v>0</v>
      </c>
      <c r="L160" s="1078">
        <v>0</v>
      </c>
      <c r="M160" s="1078">
        <v>0</v>
      </c>
      <c r="N160" s="1078">
        <v>0</v>
      </c>
      <c r="O160" s="1078">
        <v>0</v>
      </c>
      <c r="P160" s="1078">
        <v>0</v>
      </c>
      <c r="Q160" s="1078">
        <v>0</v>
      </c>
      <c r="R160" s="1079">
        <v>0</v>
      </c>
      <c r="S160" s="1084">
        <v>0</v>
      </c>
    </row>
    <row r="161" spans="1:19" x14ac:dyDescent="0.35">
      <c r="A161" s="1081" t="s">
        <v>360</v>
      </c>
      <c r="B161" s="1077">
        <v>0</v>
      </c>
      <c r="C161" s="1077">
        <v>0</v>
      </c>
      <c r="D161" s="1077">
        <v>0</v>
      </c>
      <c r="E161" s="1079">
        <v>0</v>
      </c>
      <c r="F161" s="1077">
        <v>0</v>
      </c>
      <c r="G161" s="1078">
        <v>0</v>
      </c>
      <c r="H161" s="1078">
        <v>0</v>
      </c>
      <c r="I161" s="1078">
        <v>0</v>
      </c>
      <c r="J161" s="1078">
        <v>0</v>
      </c>
      <c r="K161" s="1078">
        <v>0</v>
      </c>
      <c r="L161" s="1078">
        <v>0</v>
      </c>
      <c r="M161" s="1078">
        <v>0</v>
      </c>
      <c r="N161" s="1078">
        <v>0</v>
      </c>
      <c r="O161" s="1078">
        <v>0</v>
      </c>
      <c r="P161" s="1078">
        <v>0</v>
      </c>
      <c r="Q161" s="1078">
        <v>0</v>
      </c>
      <c r="R161" s="1079">
        <v>0</v>
      </c>
      <c r="S161" s="1084">
        <v>0</v>
      </c>
    </row>
    <row r="162" spans="1:19" x14ac:dyDescent="0.35">
      <c r="A162" s="1081" t="s">
        <v>1236</v>
      </c>
      <c r="B162" s="1077">
        <v>0</v>
      </c>
      <c r="C162" s="1077">
        <v>0</v>
      </c>
      <c r="D162" s="1077">
        <v>0</v>
      </c>
      <c r="E162" s="1079">
        <v>0</v>
      </c>
      <c r="F162" s="1077">
        <v>0</v>
      </c>
      <c r="G162" s="1078">
        <v>0</v>
      </c>
      <c r="H162" s="1078">
        <v>0</v>
      </c>
      <c r="I162" s="1078">
        <v>0</v>
      </c>
      <c r="J162" s="1078">
        <v>0</v>
      </c>
      <c r="K162" s="1078">
        <v>0</v>
      </c>
      <c r="L162" s="1078">
        <v>0</v>
      </c>
      <c r="M162" s="1078">
        <v>0</v>
      </c>
      <c r="N162" s="1078">
        <v>0</v>
      </c>
      <c r="O162" s="1078">
        <v>0</v>
      </c>
      <c r="P162" s="1078">
        <v>0</v>
      </c>
      <c r="Q162" s="1078">
        <v>0</v>
      </c>
      <c r="R162" s="1079">
        <v>0</v>
      </c>
      <c r="S162" s="1084">
        <v>0</v>
      </c>
    </row>
    <row r="163" spans="1:19" x14ac:dyDescent="0.35">
      <c r="A163" s="1081" t="s">
        <v>1237</v>
      </c>
      <c r="B163" s="1077">
        <v>0</v>
      </c>
      <c r="C163" s="1077">
        <v>0</v>
      </c>
      <c r="D163" s="1077">
        <v>0</v>
      </c>
      <c r="E163" s="1079">
        <v>0</v>
      </c>
      <c r="F163" s="1077">
        <v>0</v>
      </c>
      <c r="G163" s="1078">
        <v>0</v>
      </c>
      <c r="H163" s="1078">
        <v>0</v>
      </c>
      <c r="I163" s="1078">
        <v>0</v>
      </c>
      <c r="J163" s="1078">
        <v>0</v>
      </c>
      <c r="K163" s="1078">
        <v>0</v>
      </c>
      <c r="L163" s="1078">
        <v>0</v>
      </c>
      <c r="M163" s="1078">
        <v>0</v>
      </c>
      <c r="N163" s="1078">
        <v>0</v>
      </c>
      <c r="O163" s="1078">
        <v>0</v>
      </c>
      <c r="P163" s="1078">
        <v>0</v>
      </c>
      <c r="Q163" s="1078">
        <v>0</v>
      </c>
      <c r="R163" s="1079">
        <v>0</v>
      </c>
      <c r="S163" s="1084">
        <v>0</v>
      </c>
    </row>
    <row r="164" spans="1:19" x14ac:dyDescent="0.35">
      <c r="A164" s="1081" t="s">
        <v>340</v>
      </c>
      <c r="B164" s="1077">
        <v>750</v>
      </c>
      <c r="C164" s="1077">
        <v>55</v>
      </c>
      <c r="D164" s="1077">
        <v>166</v>
      </c>
      <c r="E164" s="1079">
        <v>971</v>
      </c>
      <c r="F164" s="1077">
        <v>0</v>
      </c>
      <c r="G164" s="1078">
        <v>0</v>
      </c>
      <c r="H164" s="1078">
        <v>0</v>
      </c>
      <c r="I164" s="1078">
        <v>0</v>
      </c>
      <c r="J164" s="1078">
        <v>1703</v>
      </c>
      <c r="K164" s="1078">
        <v>63</v>
      </c>
      <c r="L164" s="1078">
        <v>4</v>
      </c>
      <c r="M164" s="1078">
        <v>18</v>
      </c>
      <c r="N164" s="1078">
        <v>0</v>
      </c>
      <c r="O164" s="1078">
        <v>167.5</v>
      </c>
      <c r="P164" s="1078">
        <v>2</v>
      </c>
      <c r="Q164" s="1078">
        <v>29.5</v>
      </c>
      <c r="R164" s="1079">
        <v>1987</v>
      </c>
      <c r="S164" s="1084">
        <v>2958</v>
      </c>
    </row>
    <row r="165" spans="1:19" x14ac:dyDescent="0.35">
      <c r="A165" s="1081" t="s">
        <v>1238</v>
      </c>
      <c r="B165" s="1077">
        <v>0</v>
      </c>
      <c r="C165" s="1077">
        <v>0</v>
      </c>
      <c r="D165" s="1077">
        <v>0</v>
      </c>
      <c r="E165" s="1079">
        <v>0</v>
      </c>
      <c r="F165" s="1077">
        <v>0</v>
      </c>
      <c r="G165" s="1078">
        <v>0</v>
      </c>
      <c r="H165" s="1078">
        <v>0</v>
      </c>
      <c r="I165" s="1078">
        <v>0</v>
      </c>
      <c r="J165" s="1078">
        <v>0</v>
      </c>
      <c r="K165" s="1078">
        <v>0</v>
      </c>
      <c r="L165" s="1078">
        <v>0</v>
      </c>
      <c r="M165" s="1078">
        <v>0</v>
      </c>
      <c r="N165" s="1078">
        <v>0</v>
      </c>
      <c r="O165" s="1078">
        <v>0</v>
      </c>
      <c r="P165" s="1078">
        <v>0</v>
      </c>
      <c r="Q165" s="1078">
        <v>0</v>
      </c>
      <c r="R165" s="1079">
        <v>0</v>
      </c>
      <c r="S165" s="1084">
        <v>0</v>
      </c>
    </row>
    <row r="166" spans="1:19" x14ac:dyDescent="0.35">
      <c r="A166" s="1081" t="s">
        <v>1239</v>
      </c>
      <c r="B166" s="1077">
        <v>0</v>
      </c>
      <c r="C166" s="1077">
        <v>0</v>
      </c>
      <c r="D166" s="1077">
        <v>0</v>
      </c>
      <c r="E166" s="1079">
        <v>0</v>
      </c>
      <c r="F166" s="1077">
        <v>0</v>
      </c>
      <c r="G166" s="1078">
        <v>0</v>
      </c>
      <c r="H166" s="1078">
        <v>0</v>
      </c>
      <c r="I166" s="1078">
        <v>0</v>
      </c>
      <c r="J166" s="1078">
        <v>0</v>
      </c>
      <c r="K166" s="1078">
        <v>0</v>
      </c>
      <c r="L166" s="1078">
        <v>0</v>
      </c>
      <c r="M166" s="1078">
        <v>0</v>
      </c>
      <c r="N166" s="1078">
        <v>0</v>
      </c>
      <c r="O166" s="1078">
        <v>0</v>
      </c>
      <c r="P166" s="1078">
        <v>0</v>
      </c>
      <c r="Q166" s="1078">
        <v>0</v>
      </c>
      <c r="R166" s="1079">
        <v>0</v>
      </c>
      <c r="S166" s="1084">
        <v>0</v>
      </c>
    </row>
    <row r="167" spans="1:19" x14ac:dyDescent="0.35">
      <c r="A167" s="1081" t="s">
        <v>1240</v>
      </c>
      <c r="B167" s="1077">
        <v>0</v>
      </c>
      <c r="C167" s="1077">
        <v>0</v>
      </c>
      <c r="D167" s="1077">
        <v>0</v>
      </c>
      <c r="E167" s="1079">
        <v>0</v>
      </c>
      <c r="F167" s="1077">
        <v>0</v>
      </c>
      <c r="G167" s="1078">
        <v>0</v>
      </c>
      <c r="H167" s="1078">
        <v>0</v>
      </c>
      <c r="I167" s="1078">
        <v>0</v>
      </c>
      <c r="J167" s="1078">
        <v>0</v>
      </c>
      <c r="K167" s="1078">
        <v>0</v>
      </c>
      <c r="L167" s="1078">
        <v>0</v>
      </c>
      <c r="M167" s="1078">
        <v>0</v>
      </c>
      <c r="N167" s="1078">
        <v>0</v>
      </c>
      <c r="O167" s="1078">
        <v>0</v>
      </c>
      <c r="P167" s="1078">
        <v>0</v>
      </c>
      <c r="Q167" s="1078">
        <v>0</v>
      </c>
      <c r="R167" s="1079">
        <v>0</v>
      </c>
      <c r="S167" s="1084">
        <v>0</v>
      </c>
    </row>
    <row r="168" spans="1:19" x14ac:dyDescent="0.35">
      <c r="A168" s="1081" t="s">
        <v>1241</v>
      </c>
      <c r="B168" s="1077">
        <v>0</v>
      </c>
      <c r="C168" s="1077">
        <v>0</v>
      </c>
      <c r="D168" s="1077">
        <v>0</v>
      </c>
      <c r="E168" s="1079">
        <v>0</v>
      </c>
      <c r="F168" s="1077">
        <v>0</v>
      </c>
      <c r="G168" s="1078">
        <v>0</v>
      </c>
      <c r="H168" s="1078">
        <v>0</v>
      </c>
      <c r="I168" s="1078">
        <v>0</v>
      </c>
      <c r="J168" s="1078">
        <v>0</v>
      </c>
      <c r="K168" s="1078">
        <v>0</v>
      </c>
      <c r="L168" s="1078">
        <v>0</v>
      </c>
      <c r="M168" s="1078">
        <v>0</v>
      </c>
      <c r="N168" s="1078">
        <v>0</v>
      </c>
      <c r="O168" s="1078">
        <v>0</v>
      </c>
      <c r="P168" s="1078">
        <v>0</v>
      </c>
      <c r="Q168" s="1078">
        <v>0</v>
      </c>
      <c r="R168" s="1079">
        <v>0</v>
      </c>
      <c r="S168" s="1084">
        <v>0</v>
      </c>
    </row>
    <row r="169" spans="1:19" x14ac:dyDescent="0.35">
      <c r="A169" s="1081" t="s">
        <v>1242</v>
      </c>
      <c r="B169" s="1077">
        <v>0</v>
      </c>
      <c r="C169" s="1077">
        <v>0</v>
      </c>
      <c r="D169" s="1077">
        <v>0</v>
      </c>
      <c r="E169" s="1079">
        <v>0</v>
      </c>
      <c r="F169" s="1077">
        <v>0</v>
      </c>
      <c r="G169" s="1078">
        <v>0</v>
      </c>
      <c r="H169" s="1078">
        <v>0</v>
      </c>
      <c r="I169" s="1078">
        <v>0</v>
      </c>
      <c r="J169" s="1078">
        <v>0</v>
      </c>
      <c r="K169" s="1078">
        <v>0</v>
      </c>
      <c r="L169" s="1078">
        <v>0</v>
      </c>
      <c r="M169" s="1078">
        <v>0</v>
      </c>
      <c r="N169" s="1078">
        <v>0</v>
      </c>
      <c r="O169" s="1078">
        <v>0</v>
      </c>
      <c r="P169" s="1078">
        <v>0</v>
      </c>
      <c r="Q169" s="1078">
        <v>0</v>
      </c>
      <c r="R169" s="1079">
        <v>0</v>
      </c>
      <c r="S169" s="1084">
        <v>0</v>
      </c>
    </row>
    <row r="170" spans="1:19" ht="15" thickBot="1" x14ac:dyDescent="0.4">
      <c r="A170" s="1081" t="s">
        <v>1243</v>
      </c>
      <c r="B170" s="1077">
        <v>0</v>
      </c>
      <c r="C170" s="1077">
        <v>0</v>
      </c>
      <c r="D170" s="1077">
        <v>0</v>
      </c>
      <c r="E170" s="1079">
        <v>0</v>
      </c>
      <c r="F170" s="1077">
        <v>0</v>
      </c>
      <c r="G170" s="1078">
        <v>0</v>
      </c>
      <c r="H170" s="1078">
        <v>0</v>
      </c>
      <c r="I170" s="1078">
        <v>0</v>
      </c>
      <c r="J170" s="1078">
        <v>0</v>
      </c>
      <c r="K170" s="1078">
        <v>0</v>
      </c>
      <c r="L170" s="1078">
        <v>0</v>
      </c>
      <c r="M170" s="1078">
        <v>0</v>
      </c>
      <c r="N170" s="1078">
        <v>0</v>
      </c>
      <c r="O170" s="1078">
        <v>0</v>
      </c>
      <c r="P170" s="1078">
        <v>0</v>
      </c>
      <c r="Q170" s="1078">
        <v>0</v>
      </c>
      <c r="R170" s="1079">
        <v>0</v>
      </c>
      <c r="S170" s="1084">
        <v>0</v>
      </c>
    </row>
    <row r="171" spans="1:19" ht="15" thickBot="1" x14ac:dyDescent="0.4">
      <c r="A171" s="1145" t="s">
        <v>1252</v>
      </c>
      <c r="B171" s="1093">
        <v>36290.400000000001</v>
      </c>
      <c r="C171" s="1093">
        <v>1997.4</v>
      </c>
      <c r="D171" s="1093">
        <v>1568.7</v>
      </c>
      <c r="E171" s="1093">
        <v>39856.5</v>
      </c>
      <c r="F171" s="1093">
        <v>0</v>
      </c>
      <c r="G171" s="1093">
        <v>466</v>
      </c>
      <c r="H171" s="1093">
        <v>394.4</v>
      </c>
      <c r="I171" s="1093">
        <v>0</v>
      </c>
      <c r="J171" s="1093">
        <v>7712.8</v>
      </c>
      <c r="K171" s="1093">
        <v>1193.4000000000001</v>
      </c>
      <c r="L171" s="1093">
        <v>114.3</v>
      </c>
      <c r="M171" s="1093">
        <v>2235.5500000000002</v>
      </c>
      <c r="N171" s="1093">
        <v>1909.3</v>
      </c>
      <c r="O171" s="1093">
        <v>2800.5</v>
      </c>
      <c r="P171" s="1093">
        <v>527.1</v>
      </c>
      <c r="Q171" s="1093">
        <v>1221.3499999999995</v>
      </c>
      <c r="R171" s="1093">
        <v>18574.7</v>
      </c>
      <c r="S171" s="1093">
        <v>58431.199999999997</v>
      </c>
    </row>
    <row r="172" spans="1:19" x14ac:dyDescent="0.35">
      <c r="A172" s="1146" t="s">
        <v>1253</v>
      </c>
      <c r="B172" s="1085"/>
      <c r="C172" s="1085"/>
      <c r="D172" s="1085"/>
      <c r="E172" s="1085"/>
      <c r="F172" s="1085"/>
      <c r="G172" s="1085"/>
      <c r="H172" s="1085"/>
      <c r="I172" s="1085"/>
      <c r="J172" s="1085"/>
      <c r="K172" s="1086"/>
      <c r="L172" s="1085"/>
      <c r="M172" s="1085"/>
      <c r="N172" s="1085"/>
      <c r="O172" s="1147"/>
      <c r="P172" s="1086"/>
      <c r="Q172" s="1085"/>
      <c r="R172" s="1085"/>
      <c r="S172" s="1085"/>
    </row>
    <row r="173" spans="1:19" x14ac:dyDescent="0.35">
      <c r="A173" s="1146" t="s">
        <v>1254</v>
      </c>
      <c r="B173" s="1085"/>
      <c r="C173" s="1148"/>
      <c r="D173" s="1085"/>
      <c r="E173" s="1085"/>
      <c r="F173" s="1085"/>
      <c r="G173" s="1085"/>
      <c r="H173" s="1085"/>
      <c r="I173" s="1085"/>
      <c r="J173" s="1085"/>
      <c r="K173" s="1086"/>
      <c r="L173" s="1085"/>
      <c r="M173" s="1085"/>
      <c r="N173" s="1085"/>
      <c r="O173" s="1085"/>
      <c r="P173" s="1086"/>
      <c r="Q173" s="1085"/>
      <c r="R173" s="1085"/>
      <c r="S173" s="1085"/>
    </row>
    <row r="174" spans="1:19" x14ac:dyDescent="0.35">
      <c r="A174" s="1146" t="s">
        <v>1255</v>
      </c>
      <c r="B174" s="1085"/>
      <c r="C174" s="1148"/>
      <c r="D174" s="1085"/>
      <c r="E174" s="1085"/>
      <c r="F174" s="1085"/>
      <c r="G174" s="1085"/>
      <c r="H174" s="1085"/>
      <c r="I174" s="1085"/>
      <c r="J174" s="1085"/>
      <c r="K174" s="1086"/>
      <c r="L174" s="1085"/>
      <c r="M174" s="1085"/>
      <c r="N174" s="1085"/>
      <c r="O174" s="1085"/>
      <c r="P174" s="1086"/>
      <c r="Q174" s="1085"/>
      <c r="R174" s="1085"/>
      <c r="S174" s="1085"/>
    </row>
    <row r="175" spans="1:19" x14ac:dyDescent="0.35">
      <c r="A175" s="1146" t="s">
        <v>1256</v>
      </c>
      <c r="C175" s="1095"/>
    </row>
  </sheetData>
  <pageMargins left="0.7" right="0.7" top="0.75" bottom="0.75" header="0.3" footer="0.3"/>
  <pageSetup paperSize="9" scale="43" orientation="portrait" r:id="rId1"/>
  <rowBreaks count="2" manualBreakCount="2">
    <brk id="54" max="18" man="1"/>
    <brk id="109" max="16383" man="1"/>
  </rowBreaks>
  <colBreaks count="1" manualBreakCount="1">
    <brk id="19" max="108"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dimension ref="A1:AE175"/>
  <sheetViews>
    <sheetView zoomScaleNormal="100" workbookViewId="0"/>
  </sheetViews>
  <sheetFormatPr defaultRowHeight="15.5" x14ac:dyDescent="0.35"/>
  <cols>
    <col min="1" max="1" width="28.765625" style="135" customWidth="1"/>
    <col min="2" max="4" width="9.23046875" style="135"/>
    <col min="5" max="5" width="9.84375" style="135" customWidth="1"/>
    <col min="6" max="17" width="9.23046875" style="135"/>
    <col min="18" max="19" width="9.84375" style="135" customWidth="1"/>
    <col min="20" max="24" width="7.3046875" style="135" customWidth="1"/>
    <col min="25" max="256" width="9.23046875" style="135"/>
    <col min="257" max="257" width="28.765625" style="135" customWidth="1"/>
    <col min="258" max="260" width="9.23046875" style="135"/>
    <col min="261" max="261" width="9.84375" style="135" customWidth="1"/>
    <col min="262" max="273" width="9.23046875" style="135"/>
    <col min="274" max="275" width="9.84375" style="135" customWidth="1"/>
    <col min="276" max="280" width="7.3046875" style="135" customWidth="1"/>
    <col min="281" max="512" width="9.23046875" style="135"/>
    <col min="513" max="513" width="28.765625" style="135" customWidth="1"/>
    <col min="514" max="516" width="9.23046875" style="135"/>
    <col min="517" max="517" width="9.84375" style="135" customWidth="1"/>
    <col min="518" max="529" width="9.23046875" style="135"/>
    <col min="530" max="531" width="9.84375" style="135" customWidth="1"/>
    <col min="532" max="536" width="7.3046875" style="135" customWidth="1"/>
    <col min="537" max="768" width="9.23046875" style="135"/>
    <col min="769" max="769" width="28.765625" style="135" customWidth="1"/>
    <col min="770" max="772" width="9.23046875" style="135"/>
    <col min="773" max="773" width="9.84375" style="135" customWidth="1"/>
    <col min="774" max="785" width="9.23046875" style="135"/>
    <col min="786" max="787" width="9.84375" style="135" customWidth="1"/>
    <col min="788" max="792" width="7.3046875" style="135" customWidth="1"/>
    <col min="793" max="1024" width="9.23046875" style="135"/>
    <col min="1025" max="1025" width="28.765625" style="135" customWidth="1"/>
    <col min="1026" max="1028" width="9.23046875" style="135"/>
    <col min="1029" max="1029" width="9.84375" style="135" customWidth="1"/>
    <col min="1030" max="1041" width="9.23046875" style="135"/>
    <col min="1042" max="1043" width="9.84375" style="135" customWidth="1"/>
    <col min="1044" max="1048" width="7.3046875" style="135" customWidth="1"/>
    <col min="1049" max="1280" width="9.23046875" style="135"/>
    <col min="1281" max="1281" width="28.765625" style="135" customWidth="1"/>
    <col min="1282" max="1284" width="9.23046875" style="135"/>
    <col min="1285" max="1285" width="9.84375" style="135" customWidth="1"/>
    <col min="1286" max="1297" width="9.23046875" style="135"/>
    <col min="1298" max="1299" width="9.84375" style="135" customWidth="1"/>
    <col min="1300" max="1304" width="7.3046875" style="135" customWidth="1"/>
    <col min="1305" max="1536" width="9.23046875" style="135"/>
    <col min="1537" max="1537" width="28.765625" style="135" customWidth="1"/>
    <col min="1538" max="1540" width="9.23046875" style="135"/>
    <col min="1541" max="1541" width="9.84375" style="135" customWidth="1"/>
    <col min="1542" max="1553" width="9.23046875" style="135"/>
    <col min="1554" max="1555" width="9.84375" style="135" customWidth="1"/>
    <col min="1556" max="1560" width="7.3046875" style="135" customWidth="1"/>
    <col min="1561" max="1792" width="9.23046875" style="135"/>
    <col min="1793" max="1793" width="28.765625" style="135" customWidth="1"/>
    <col min="1794" max="1796" width="9.23046875" style="135"/>
    <col min="1797" max="1797" width="9.84375" style="135" customWidth="1"/>
    <col min="1798" max="1809" width="9.23046875" style="135"/>
    <col min="1810" max="1811" width="9.84375" style="135" customWidth="1"/>
    <col min="1812" max="1816" width="7.3046875" style="135" customWidth="1"/>
    <col min="1817" max="2048" width="9.23046875" style="135"/>
    <col min="2049" max="2049" width="28.765625" style="135" customWidth="1"/>
    <col min="2050" max="2052" width="9.23046875" style="135"/>
    <col min="2053" max="2053" width="9.84375" style="135" customWidth="1"/>
    <col min="2054" max="2065" width="9.23046875" style="135"/>
    <col min="2066" max="2067" width="9.84375" style="135" customWidth="1"/>
    <col min="2068" max="2072" width="7.3046875" style="135" customWidth="1"/>
    <col min="2073" max="2304" width="9.23046875" style="135"/>
    <col min="2305" max="2305" width="28.765625" style="135" customWidth="1"/>
    <col min="2306" max="2308" width="9.23046875" style="135"/>
    <col min="2309" max="2309" width="9.84375" style="135" customWidth="1"/>
    <col min="2310" max="2321" width="9.23046875" style="135"/>
    <col min="2322" max="2323" width="9.84375" style="135" customWidth="1"/>
    <col min="2324" max="2328" width="7.3046875" style="135" customWidth="1"/>
    <col min="2329" max="2560" width="9.23046875" style="135"/>
    <col min="2561" max="2561" width="28.765625" style="135" customWidth="1"/>
    <col min="2562" max="2564" width="9.23046875" style="135"/>
    <col min="2565" max="2565" width="9.84375" style="135" customWidth="1"/>
    <col min="2566" max="2577" width="9.23046875" style="135"/>
    <col min="2578" max="2579" width="9.84375" style="135" customWidth="1"/>
    <col min="2580" max="2584" width="7.3046875" style="135" customWidth="1"/>
    <col min="2585" max="2816" width="9.23046875" style="135"/>
    <col min="2817" max="2817" width="28.765625" style="135" customWidth="1"/>
    <col min="2818" max="2820" width="9.23046875" style="135"/>
    <col min="2821" max="2821" width="9.84375" style="135" customWidth="1"/>
    <col min="2822" max="2833" width="9.23046875" style="135"/>
    <col min="2834" max="2835" width="9.84375" style="135" customWidth="1"/>
    <col min="2836" max="2840" width="7.3046875" style="135" customWidth="1"/>
    <col min="2841" max="3072" width="9.23046875" style="135"/>
    <col min="3073" max="3073" width="28.765625" style="135" customWidth="1"/>
    <col min="3074" max="3076" width="9.23046875" style="135"/>
    <col min="3077" max="3077" width="9.84375" style="135" customWidth="1"/>
    <col min="3078" max="3089" width="9.23046875" style="135"/>
    <col min="3090" max="3091" width="9.84375" style="135" customWidth="1"/>
    <col min="3092" max="3096" width="7.3046875" style="135" customWidth="1"/>
    <col min="3097" max="3328" width="9.23046875" style="135"/>
    <col min="3329" max="3329" width="28.765625" style="135" customWidth="1"/>
    <col min="3330" max="3332" width="9.23046875" style="135"/>
    <col min="3333" max="3333" width="9.84375" style="135" customWidth="1"/>
    <col min="3334" max="3345" width="9.23046875" style="135"/>
    <col min="3346" max="3347" width="9.84375" style="135" customWidth="1"/>
    <col min="3348" max="3352" width="7.3046875" style="135" customWidth="1"/>
    <col min="3353" max="3584" width="9.23046875" style="135"/>
    <col min="3585" max="3585" width="28.765625" style="135" customWidth="1"/>
    <col min="3586" max="3588" width="9.23046875" style="135"/>
    <col min="3589" max="3589" width="9.84375" style="135" customWidth="1"/>
    <col min="3590" max="3601" width="9.23046875" style="135"/>
    <col min="3602" max="3603" width="9.84375" style="135" customWidth="1"/>
    <col min="3604" max="3608" width="7.3046875" style="135" customWidth="1"/>
    <col min="3609" max="3840" width="9.23046875" style="135"/>
    <col min="3841" max="3841" width="28.765625" style="135" customWidth="1"/>
    <col min="3842" max="3844" width="9.23046875" style="135"/>
    <col min="3845" max="3845" width="9.84375" style="135" customWidth="1"/>
    <col min="3846" max="3857" width="9.23046875" style="135"/>
    <col min="3858" max="3859" width="9.84375" style="135" customWidth="1"/>
    <col min="3860" max="3864" width="7.3046875" style="135" customWidth="1"/>
    <col min="3865" max="4096" width="9.23046875" style="135"/>
    <col min="4097" max="4097" width="28.765625" style="135" customWidth="1"/>
    <col min="4098" max="4100" width="9.23046875" style="135"/>
    <col min="4101" max="4101" width="9.84375" style="135" customWidth="1"/>
    <col min="4102" max="4113" width="9.23046875" style="135"/>
    <col min="4114" max="4115" width="9.84375" style="135" customWidth="1"/>
    <col min="4116" max="4120" width="7.3046875" style="135" customWidth="1"/>
    <col min="4121" max="4352" width="9.23046875" style="135"/>
    <col min="4353" max="4353" width="28.765625" style="135" customWidth="1"/>
    <col min="4354" max="4356" width="9.23046875" style="135"/>
    <col min="4357" max="4357" width="9.84375" style="135" customWidth="1"/>
    <col min="4358" max="4369" width="9.23046875" style="135"/>
    <col min="4370" max="4371" width="9.84375" style="135" customWidth="1"/>
    <col min="4372" max="4376" width="7.3046875" style="135" customWidth="1"/>
    <col min="4377" max="4608" width="9.23046875" style="135"/>
    <col min="4609" max="4609" width="28.765625" style="135" customWidth="1"/>
    <col min="4610" max="4612" width="9.23046875" style="135"/>
    <col min="4613" max="4613" width="9.84375" style="135" customWidth="1"/>
    <col min="4614" max="4625" width="9.23046875" style="135"/>
    <col min="4626" max="4627" width="9.84375" style="135" customWidth="1"/>
    <col min="4628" max="4632" width="7.3046875" style="135" customWidth="1"/>
    <col min="4633" max="4864" width="9.23046875" style="135"/>
    <col min="4865" max="4865" width="28.765625" style="135" customWidth="1"/>
    <col min="4866" max="4868" width="9.23046875" style="135"/>
    <col min="4869" max="4869" width="9.84375" style="135" customWidth="1"/>
    <col min="4870" max="4881" width="9.23046875" style="135"/>
    <col min="4882" max="4883" width="9.84375" style="135" customWidth="1"/>
    <col min="4884" max="4888" width="7.3046875" style="135" customWidth="1"/>
    <col min="4889" max="5120" width="9.23046875" style="135"/>
    <col min="5121" max="5121" width="28.765625" style="135" customWidth="1"/>
    <col min="5122" max="5124" width="9.23046875" style="135"/>
    <col min="5125" max="5125" width="9.84375" style="135" customWidth="1"/>
    <col min="5126" max="5137" width="9.23046875" style="135"/>
    <col min="5138" max="5139" width="9.84375" style="135" customWidth="1"/>
    <col min="5140" max="5144" width="7.3046875" style="135" customWidth="1"/>
    <col min="5145" max="5376" width="9.23046875" style="135"/>
    <col min="5377" max="5377" width="28.765625" style="135" customWidth="1"/>
    <col min="5378" max="5380" width="9.23046875" style="135"/>
    <col min="5381" max="5381" width="9.84375" style="135" customWidth="1"/>
    <col min="5382" max="5393" width="9.23046875" style="135"/>
    <col min="5394" max="5395" width="9.84375" style="135" customWidth="1"/>
    <col min="5396" max="5400" width="7.3046875" style="135" customWidth="1"/>
    <col min="5401" max="5632" width="9.23046875" style="135"/>
    <col min="5633" max="5633" width="28.765625" style="135" customWidth="1"/>
    <col min="5634" max="5636" width="9.23046875" style="135"/>
    <col min="5637" max="5637" width="9.84375" style="135" customWidth="1"/>
    <col min="5638" max="5649" width="9.23046875" style="135"/>
    <col min="5650" max="5651" width="9.84375" style="135" customWidth="1"/>
    <col min="5652" max="5656" width="7.3046875" style="135" customWidth="1"/>
    <col min="5657" max="5888" width="9.23046875" style="135"/>
    <col min="5889" max="5889" width="28.765625" style="135" customWidth="1"/>
    <col min="5890" max="5892" width="9.23046875" style="135"/>
    <col min="5893" max="5893" width="9.84375" style="135" customWidth="1"/>
    <col min="5894" max="5905" width="9.23046875" style="135"/>
    <col min="5906" max="5907" width="9.84375" style="135" customWidth="1"/>
    <col min="5908" max="5912" width="7.3046875" style="135" customWidth="1"/>
    <col min="5913" max="6144" width="9.23046875" style="135"/>
    <col min="6145" max="6145" width="28.765625" style="135" customWidth="1"/>
    <col min="6146" max="6148" width="9.23046875" style="135"/>
    <col min="6149" max="6149" width="9.84375" style="135" customWidth="1"/>
    <col min="6150" max="6161" width="9.23046875" style="135"/>
    <col min="6162" max="6163" width="9.84375" style="135" customWidth="1"/>
    <col min="6164" max="6168" width="7.3046875" style="135" customWidth="1"/>
    <col min="6169" max="6400" width="9.23046875" style="135"/>
    <col min="6401" max="6401" width="28.765625" style="135" customWidth="1"/>
    <col min="6402" max="6404" width="9.23046875" style="135"/>
    <col min="6405" max="6405" width="9.84375" style="135" customWidth="1"/>
    <col min="6406" max="6417" width="9.23046875" style="135"/>
    <col min="6418" max="6419" width="9.84375" style="135" customWidth="1"/>
    <col min="6420" max="6424" width="7.3046875" style="135" customWidth="1"/>
    <col min="6425" max="6656" width="9.23046875" style="135"/>
    <col min="6657" max="6657" width="28.765625" style="135" customWidth="1"/>
    <col min="6658" max="6660" width="9.23046875" style="135"/>
    <col min="6661" max="6661" width="9.84375" style="135" customWidth="1"/>
    <col min="6662" max="6673" width="9.23046875" style="135"/>
    <col min="6674" max="6675" width="9.84375" style="135" customWidth="1"/>
    <col min="6676" max="6680" width="7.3046875" style="135" customWidth="1"/>
    <col min="6681" max="6912" width="9.23046875" style="135"/>
    <col min="6913" max="6913" width="28.765625" style="135" customWidth="1"/>
    <col min="6914" max="6916" width="9.23046875" style="135"/>
    <col min="6917" max="6917" width="9.84375" style="135" customWidth="1"/>
    <col min="6918" max="6929" width="9.23046875" style="135"/>
    <col min="6930" max="6931" width="9.84375" style="135" customWidth="1"/>
    <col min="6932" max="6936" width="7.3046875" style="135" customWidth="1"/>
    <col min="6937" max="7168" width="9.23046875" style="135"/>
    <col min="7169" max="7169" width="28.765625" style="135" customWidth="1"/>
    <col min="7170" max="7172" width="9.23046875" style="135"/>
    <col min="7173" max="7173" width="9.84375" style="135" customWidth="1"/>
    <col min="7174" max="7185" width="9.23046875" style="135"/>
    <col min="7186" max="7187" width="9.84375" style="135" customWidth="1"/>
    <col min="7188" max="7192" width="7.3046875" style="135" customWidth="1"/>
    <col min="7193" max="7424" width="9.23046875" style="135"/>
    <col min="7425" max="7425" width="28.765625" style="135" customWidth="1"/>
    <col min="7426" max="7428" width="9.23046875" style="135"/>
    <col min="7429" max="7429" width="9.84375" style="135" customWidth="1"/>
    <col min="7430" max="7441" width="9.23046875" style="135"/>
    <col min="7442" max="7443" width="9.84375" style="135" customWidth="1"/>
    <col min="7444" max="7448" width="7.3046875" style="135" customWidth="1"/>
    <col min="7449" max="7680" width="9.23046875" style="135"/>
    <col min="7681" max="7681" width="28.765625" style="135" customWidth="1"/>
    <col min="7682" max="7684" width="9.23046875" style="135"/>
    <col min="7685" max="7685" width="9.84375" style="135" customWidth="1"/>
    <col min="7686" max="7697" width="9.23046875" style="135"/>
    <col min="7698" max="7699" width="9.84375" style="135" customWidth="1"/>
    <col min="7700" max="7704" width="7.3046875" style="135" customWidth="1"/>
    <col min="7705" max="7936" width="9.23046875" style="135"/>
    <col min="7937" max="7937" width="28.765625" style="135" customWidth="1"/>
    <col min="7938" max="7940" width="9.23046875" style="135"/>
    <col min="7941" max="7941" width="9.84375" style="135" customWidth="1"/>
    <col min="7942" max="7953" width="9.23046875" style="135"/>
    <col min="7954" max="7955" width="9.84375" style="135" customWidth="1"/>
    <col min="7956" max="7960" width="7.3046875" style="135" customWidth="1"/>
    <col min="7961" max="8192" width="9.23046875" style="135"/>
    <col min="8193" max="8193" width="28.765625" style="135" customWidth="1"/>
    <col min="8194" max="8196" width="9.23046875" style="135"/>
    <col min="8197" max="8197" width="9.84375" style="135" customWidth="1"/>
    <col min="8198" max="8209" width="9.23046875" style="135"/>
    <col min="8210" max="8211" width="9.84375" style="135" customWidth="1"/>
    <col min="8212" max="8216" width="7.3046875" style="135" customWidth="1"/>
    <col min="8217" max="8448" width="9.23046875" style="135"/>
    <col min="8449" max="8449" width="28.765625" style="135" customWidth="1"/>
    <col min="8450" max="8452" width="9.23046875" style="135"/>
    <col min="8453" max="8453" width="9.84375" style="135" customWidth="1"/>
    <col min="8454" max="8465" width="9.23046875" style="135"/>
    <col min="8466" max="8467" width="9.84375" style="135" customWidth="1"/>
    <col min="8468" max="8472" width="7.3046875" style="135" customWidth="1"/>
    <col min="8473" max="8704" width="9.23046875" style="135"/>
    <col min="8705" max="8705" width="28.765625" style="135" customWidth="1"/>
    <col min="8706" max="8708" width="9.23046875" style="135"/>
    <col min="8709" max="8709" width="9.84375" style="135" customWidth="1"/>
    <col min="8710" max="8721" width="9.23046875" style="135"/>
    <col min="8722" max="8723" width="9.84375" style="135" customWidth="1"/>
    <col min="8724" max="8728" width="7.3046875" style="135" customWidth="1"/>
    <col min="8729" max="8960" width="9.23046875" style="135"/>
    <col min="8961" max="8961" width="28.765625" style="135" customWidth="1"/>
    <col min="8962" max="8964" width="9.23046875" style="135"/>
    <col min="8965" max="8965" width="9.84375" style="135" customWidth="1"/>
    <col min="8966" max="8977" width="9.23046875" style="135"/>
    <col min="8978" max="8979" width="9.84375" style="135" customWidth="1"/>
    <col min="8980" max="8984" width="7.3046875" style="135" customWidth="1"/>
    <col min="8985" max="9216" width="9.23046875" style="135"/>
    <col min="9217" max="9217" width="28.765625" style="135" customWidth="1"/>
    <col min="9218" max="9220" width="9.23046875" style="135"/>
    <col min="9221" max="9221" width="9.84375" style="135" customWidth="1"/>
    <col min="9222" max="9233" width="9.23046875" style="135"/>
    <col min="9234" max="9235" width="9.84375" style="135" customWidth="1"/>
    <col min="9236" max="9240" width="7.3046875" style="135" customWidth="1"/>
    <col min="9241" max="9472" width="9.23046875" style="135"/>
    <col min="9473" max="9473" width="28.765625" style="135" customWidth="1"/>
    <col min="9474" max="9476" width="9.23046875" style="135"/>
    <col min="9477" max="9477" width="9.84375" style="135" customWidth="1"/>
    <col min="9478" max="9489" width="9.23046875" style="135"/>
    <col min="9490" max="9491" width="9.84375" style="135" customWidth="1"/>
    <col min="9492" max="9496" width="7.3046875" style="135" customWidth="1"/>
    <col min="9497" max="9728" width="9.23046875" style="135"/>
    <col min="9729" max="9729" width="28.765625" style="135" customWidth="1"/>
    <col min="9730" max="9732" width="9.23046875" style="135"/>
    <col min="9733" max="9733" width="9.84375" style="135" customWidth="1"/>
    <col min="9734" max="9745" width="9.23046875" style="135"/>
    <col min="9746" max="9747" width="9.84375" style="135" customWidth="1"/>
    <col min="9748" max="9752" width="7.3046875" style="135" customWidth="1"/>
    <col min="9753" max="9984" width="9.23046875" style="135"/>
    <col min="9985" max="9985" width="28.765625" style="135" customWidth="1"/>
    <col min="9986" max="9988" width="9.23046875" style="135"/>
    <col min="9989" max="9989" width="9.84375" style="135" customWidth="1"/>
    <col min="9990" max="10001" width="9.23046875" style="135"/>
    <col min="10002" max="10003" width="9.84375" style="135" customWidth="1"/>
    <col min="10004" max="10008" width="7.3046875" style="135" customWidth="1"/>
    <col min="10009" max="10240" width="9.23046875" style="135"/>
    <col min="10241" max="10241" width="28.765625" style="135" customWidth="1"/>
    <col min="10242" max="10244" width="9.23046875" style="135"/>
    <col min="10245" max="10245" width="9.84375" style="135" customWidth="1"/>
    <col min="10246" max="10257" width="9.23046875" style="135"/>
    <col min="10258" max="10259" width="9.84375" style="135" customWidth="1"/>
    <col min="10260" max="10264" width="7.3046875" style="135" customWidth="1"/>
    <col min="10265" max="10496" width="9.23046875" style="135"/>
    <col min="10497" max="10497" width="28.765625" style="135" customWidth="1"/>
    <col min="10498" max="10500" width="9.23046875" style="135"/>
    <col min="10501" max="10501" width="9.84375" style="135" customWidth="1"/>
    <col min="10502" max="10513" width="9.23046875" style="135"/>
    <col min="10514" max="10515" width="9.84375" style="135" customWidth="1"/>
    <col min="10516" max="10520" width="7.3046875" style="135" customWidth="1"/>
    <col min="10521" max="10752" width="9.23046875" style="135"/>
    <col min="10753" max="10753" width="28.765625" style="135" customWidth="1"/>
    <col min="10754" max="10756" width="9.23046875" style="135"/>
    <col min="10757" max="10757" width="9.84375" style="135" customWidth="1"/>
    <col min="10758" max="10769" width="9.23046875" style="135"/>
    <col min="10770" max="10771" width="9.84375" style="135" customWidth="1"/>
    <col min="10772" max="10776" width="7.3046875" style="135" customWidth="1"/>
    <col min="10777" max="11008" width="9.23046875" style="135"/>
    <col min="11009" max="11009" width="28.765625" style="135" customWidth="1"/>
    <col min="11010" max="11012" width="9.23046875" style="135"/>
    <col min="11013" max="11013" width="9.84375" style="135" customWidth="1"/>
    <col min="11014" max="11025" width="9.23046875" style="135"/>
    <col min="11026" max="11027" width="9.84375" style="135" customWidth="1"/>
    <col min="11028" max="11032" width="7.3046875" style="135" customWidth="1"/>
    <col min="11033" max="11264" width="9.23046875" style="135"/>
    <col min="11265" max="11265" width="28.765625" style="135" customWidth="1"/>
    <col min="11266" max="11268" width="9.23046875" style="135"/>
    <col min="11269" max="11269" width="9.84375" style="135" customWidth="1"/>
    <col min="11270" max="11281" width="9.23046875" style="135"/>
    <col min="11282" max="11283" width="9.84375" style="135" customWidth="1"/>
    <col min="11284" max="11288" width="7.3046875" style="135" customWidth="1"/>
    <col min="11289" max="11520" width="9.23046875" style="135"/>
    <col min="11521" max="11521" width="28.765625" style="135" customWidth="1"/>
    <col min="11522" max="11524" width="9.23046875" style="135"/>
    <col min="11525" max="11525" width="9.84375" style="135" customWidth="1"/>
    <col min="11526" max="11537" width="9.23046875" style="135"/>
    <col min="11538" max="11539" width="9.84375" style="135" customWidth="1"/>
    <col min="11540" max="11544" width="7.3046875" style="135" customWidth="1"/>
    <col min="11545" max="11776" width="9.23046875" style="135"/>
    <col min="11777" max="11777" width="28.765625" style="135" customWidth="1"/>
    <col min="11778" max="11780" width="9.23046875" style="135"/>
    <col min="11781" max="11781" width="9.84375" style="135" customWidth="1"/>
    <col min="11782" max="11793" width="9.23046875" style="135"/>
    <col min="11794" max="11795" width="9.84375" style="135" customWidth="1"/>
    <col min="11796" max="11800" width="7.3046875" style="135" customWidth="1"/>
    <col min="11801" max="12032" width="9.23046875" style="135"/>
    <col min="12033" max="12033" width="28.765625" style="135" customWidth="1"/>
    <col min="12034" max="12036" width="9.23046875" style="135"/>
    <col min="12037" max="12037" width="9.84375" style="135" customWidth="1"/>
    <col min="12038" max="12049" width="9.23046875" style="135"/>
    <col min="12050" max="12051" width="9.84375" style="135" customWidth="1"/>
    <col min="12052" max="12056" width="7.3046875" style="135" customWidth="1"/>
    <col min="12057" max="12288" width="9.23046875" style="135"/>
    <col min="12289" max="12289" width="28.765625" style="135" customWidth="1"/>
    <col min="12290" max="12292" width="9.23046875" style="135"/>
    <col min="12293" max="12293" width="9.84375" style="135" customWidth="1"/>
    <col min="12294" max="12305" width="9.23046875" style="135"/>
    <col min="12306" max="12307" width="9.84375" style="135" customWidth="1"/>
    <col min="12308" max="12312" width="7.3046875" style="135" customWidth="1"/>
    <col min="12313" max="12544" width="9.23046875" style="135"/>
    <col min="12545" max="12545" width="28.765625" style="135" customWidth="1"/>
    <col min="12546" max="12548" width="9.23046875" style="135"/>
    <col min="12549" max="12549" width="9.84375" style="135" customWidth="1"/>
    <col min="12550" max="12561" width="9.23046875" style="135"/>
    <col min="12562" max="12563" width="9.84375" style="135" customWidth="1"/>
    <col min="12564" max="12568" width="7.3046875" style="135" customWidth="1"/>
    <col min="12569" max="12800" width="9.23046875" style="135"/>
    <col min="12801" max="12801" width="28.765625" style="135" customWidth="1"/>
    <col min="12802" max="12804" width="9.23046875" style="135"/>
    <col min="12805" max="12805" width="9.84375" style="135" customWidth="1"/>
    <col min="12806" max="12817" width="9.23046875" style="135"/>
    <col min="12818" max="12819" width="9.84375" style="135" customWidth="1"/>
    <col min="12820" max="12824" width="7.3046875" style="135" customWidth="1"/>
    <col min="12825" max="13056" width="9.23046875" style="135"/>
    <col min="13057" max="13057" width="28.765625" style="135" customWidth="1"/>
    <col min="13058" max="13060" width="9.23046875" style="135"/>
    <col min="13061" max="13061" width="9.84375" style="135" customWidth="1"/>
    <col min="13062" max="13073" width="9.23046875" style="135"/>
    <col min="13074" max="13075" width="9.84375" style="135" customWidth="1"/>
    <col min="13076" max="13080" width="7.3046875" style="135" customWidth="1"/>
    <col min="13081" max="13312" width="9.23046875" style="135"/>
    <col min="13313" max="13313" width="28.765625" style="135" customWidth="1"/>
    <col min="13314" max="13316" width="9.23046875" style="135"/>
    <col min="13317" max="13317" width="9.84375" style="135" customWidth="1"/>
    <col min="13318" max="13329" width="9.23046875" style="135"/>
    <col min="13330" max="13331" width="9.84375" style="135" customWidth="1"/>
    <col min="13332" max="13336" width="7.3046875" style="135" customWidth="1"/>
    <col min="13337" max="13568" width="9.23046875" style="135"/>
    <col min="13569" max="13569" width="28.765625" style="135" customWidth="1"/>
    <col min="13570" max="13572" width="9.23046875" style="135"/>
    <col min="13573" max="13573" width="9.84375" style="135" customWidth="1"/>
    <col min="13574" max="13585" width="9.23046875" style="135"/>
    <col min="13586" max="13587" width="9.84375" style="135" customWidth="1"/>
    <col min="13588" max="13592" width="7.3046875" style="135" customWidth="1"/>
    <col min="13593" max="13824" width="9.23046875" style="135"/>
    <col min="13825" max="13825" width="28.765625" style="135" customWidth="1"/>
    <col min="13826" max="13828" width="9.23046875" style="135"/>
    <col min="13829" max="13829" width="9.84375" style="135" customWidth="1"/>
    <col min="13830" max="13841" width="9.23046875" style="135"/>
    <col min="13842" max="13843" width="9.84375" style="135" customWidth="1"/>
    <col min="13844" max="13848" width="7.3046875" style="135" customWidth="1"/>
    <col min="13849" max="14080" width="9.23046875" style="135"/>
    <col min="14081" max="14081" width="28.765625" style="135" customWidth="1"/>
    <col min="14082" max="14084" width="9.23046875" style="135"/>
    <col min="14085" max="14085" width="9.84375" style="135" customWidth="1"/>
    <col min="14086" max="14097" width="9.23046875" style="135"/>
    <col min="14098" max="14099" width="9.84375" style="135" customWidth="1"/>
    <col min="14100" max="14104" width="7.3046875" style="135" customWidth="1"/>
    <col min="14105" max="14336" width="9.23046875" style="135"/>
    <col min="14337" max="14337" width="28.765625" style="135" customWidth="1"/>
    <col min="14338" max="14340" width="9.23046875" style="135"/>
    <col min="14341" max="14341" width="9.84375" style="135" customWidth="1"/>
    <col min="14342" max="14353" width="9.23046875" style="135"/>
    <col min="14354" max="14355" width="9.84375" style="135" customWidth="1"/>
    <col min="14356" max="14360" width="7.3046875" style="135" customWidth="1"/>
    <col min="14361" max="14592" width="9.23046875" style="135"/>
    <col min="14593" max="14593" width="28.765625" style="135" customWidth="1"/>
    <col min="14594" max="14596" width="9.23046875" style="135"/>
    <col min="14597" max="14597" width="9.84375" style="135" customWidth="1"/>
    <col min="14598" max="14609" width="9.23046875" style="135"/>
    <col min="14610" max="14611" width="9.84375" style="135" customWidth="1"/>
    <col min="14612" max="14616" width="7.3046875" style="135" customWidth="1"/>
    <col min="14617" max="14848" width="9.23046875" style="135"/>
    <col min="14849" max="14849" width="28.765625" style="135" customWidth="1"/>
    <col min="14850" max="14852" width="9.23046875" style="135"/>
    <col min="14853" max="14853" width="9.84375" style="135" customWidth="1"/>
    <col min="14854" max="14865" width="9.23046875" style="135"/>
    <col min="14866" max="14867" width="9.84375" style="135" customWidth="1"/>
    <col min="14868" max="14872" width="7.3046875" style="135" customWidth="1"/>
    <col min="14873" max="15104" width="9.23046875" style="135"/>
    <col min="15105" max="15105" width="28.765625" style="135" customWidth="1"/>
    <col min="15106" max="15108" width="9.23046875" style="135"/>
    <col min="15109" max="15109" width="9.84375" style="135" customWidth="1"/>
    <col min="15110" max="15121" width="9.23046875" style="135"/>
    <col min="15122" max="15123" width="9.84375" style="135" customWidth="1"/>
    <col min="15124" max="15128" width="7.3046875" style="135" customWidth="1"/>
    <col min="15129" max="15360" width="9.23046875" style="135"/>
    <col min="15361" max="15361" width="28.765625" style="135" customWidth="1"/>
    <col min="15362" max="15364" width="9.23046875" style="135"/>
    <col min="15365" max="15365" width="9.84375" style="135" customWidth="1"/>
    <col min="15366" max="15377" width="9.23046875" style="135"/>
    <col min="15378" max="15379" width="9.84375" style="135" customWidth="1"/>
    <col min="15380" max="15384" width="7.3046875" style="135" customWidth="1"/>
    <col min="15385" max="15616" width="9.23046875" style="135"/>
    <col min="15617" max="15617" width="28.765625" style="135" customWidth="1"/>
    <col min="15618" max="15620" width="9.23046875" style="135"/>
    <col min="15621" max="15621" width="9.84375" style="135" customWidth="1"/>
    <col min="15622" max="15633" width="9.23046875" style="135"/>
    <col min="15634" max="15635" width="9.84375" style="135" customWidth="1"/>
    <col min="15636" max="15640" width="7.3046875" style="135" customWidth="1"/>
    <col min="15641" max="15872" width="9.23046875" style="135"/>
    <col min="15873" max="15873" width="28.765625" style="135" customWidth="1"/>
    <col min="15874" max="15876" width="9.23046875" style="135"/>
    <col min="15877" max="15877" width="9.84375" style="135" customWidth="1"/>
    <col min="15878" max="15889" width="9.23046875" style="135"/>
    <col min="15890" max="15891" width="9.84375" style="135" customWidth="1"/>
    <col min="15892" max="15896" width="7.3046875" style="135" customWidth="1"/>
    <col min="15897" max="16128" width="9.23046875" style="135"/>
    <col min="16129" max="16129" width="28.765625" style="135" customWidth="1"/>
    <col min="16130" max="16132" width="9.23046875" style="135"/>
    <col min="16133" max="16133" width="9.84375" style="135" customWidth="1"/>
    <col min="16134" max="16145" width="9.23046875" style="135"/>
    <col min="16146" max="16147" width="9.84375" style="135" customWidth="1"/>
    <col min="16148" max="16152" width="7.3046875" style="135" customWidth="1"/>
    <col min="16153" max="16384" width="9.23046875" style="135"/>
  </cols>
  <sheetData>
    <row r="1" spans="1:25" ht="28" x14ac:dyDescent="0.6">
      <c r="A1" s="1149" t="s">
        <v>1250</v>
      </c>
      <c r="B1" s="1149"/>
    </row>
    <row r="2" spans="1:25" ht="18" x14ac:dyDescent="0.4">
      <c r="A2" s="1150" t="s">
        <v>1257</v>
      </c>
      <c r="B2" s="1150"/>
    </row>
    <row r="3" spans="1:25" ht="18.5" thickBot="1" x14ac:dyDescent="0.45">
      <c r="A3" s="1150"/>
      <c r="B3" s="1150"/>
      <c r="S3" s="1151" t="s">
        <v>181</v>
      </c>
    </row>
    <row r="4" spans="1:25" ht="18.5" thickBot="1" x14ac:dyDescent="0.45">
      <c r="A4" s="1102"/>
      <c r="B4" s="1284" t="s">
        <v>1099</v>
      </c>
      <c r="C4" s="1268"/>
      <c r="D4" s="1268"/>
      <c r="E4" s="1269"/>
      <c r="F4" s="1284" t="s">
        <v>587</v>
      </c>
      <c r="G4" s="1268"/>
      <c r="H4" s="1268"/>
      <c r="I4" s="1268"/>
      <c r="J4" s="1268"/>
      <c r="K4" s="1268"/>
      <c r="L4" s="1268"/>
      <c r="M4" s="1268"/>
      <c r="N4" s="1268"/>
      <c r="O4" s="1268"/>
      <c r="P4" s="1268"/>
      <c r="Q4" s="1268"/>
      <c r="R4" s="1270"/>
      <c r="S4" s="1071"/>
      <c r="T4" s="1152"/>
    </row>
    <row r="5" spans="1:25" ht="14.9" customHeight="1" x14ac:dyDescent="0.35">
      <c r="B5" s="1271" t="s">
        <v>547</v>
      </c>
      <c r="C5" s="1262" t="s">
        <v>549</v>
      </c>
      <c r="D5" s="1285" t="s">
        <v>1100</v>
      </c>
      <c r="E5" s="1266" t="s">
        <v>512</v>
      </c>
      <c r="F5" s="1271" t="s">
        <v>183</v>
      </c>
      <c r="G5" s="1262" t="s">
        <v>1101</v>
      </c>
      <c r="H5" s="1262" t="s">
        <v>1102</v>
      </c>
      <c r="I5" s="1286" t="s">
        <v>1103</v>
      </c>
      <c r="J5" s="1262" t="s">
        <v>1104</v>
      </c>
      <c r="K5" s="1262" t="s">
        <v>1105</v>
      </c>
      <c r="L5" s="1262" t="s">
        <v>1106</v>
      </c>
      <c r="M5" s="1262" t="s">
        <v>1069</v>
      </c>
      <c r="N5" s="1262" t="s">
        <v>671</v>
      </c>
      <c r="O5" s="1262" t="s">
        <v>670</v>
      </c>
      <c r="P5" s="1262" t="s">
        <v>1107</v>
      </c>
      <c r="Q5" s="1262" t="s">
        <v>1108</v>
      </c>
      <c r="R5" s="1264" t="s">
        <v>770</v>
      </c>
      <c r="S5" s="1287" t="s">
        <v>1109</v>
      </c>
      <c r="T5" s="1152"/>
      <c r="X5" s="1133"/>
      <c r="Y5" s="1098"/>
    </row>
    <row r="6" spans="1:25" ht="15.65" customHeight="1" thickBot="1" x14ac:dyDescent="0.4">
      <c r="A6" s="1102"/>
      <c r="B6" s="1272"/>
      <c r="C6" s="1263" t="s">
        <v>1110</v>
      </c>
      <c r="D6" s="1263" t="s">
        <v>1111</v>
      </c>
      <c r="E6" s="1267" t="s">
        <v>586</v>
      </c>
      <c r="F6" s="1272"/>
      <c r="G6" s="1263"/>
      <c r="H6" s="1263"/>
      <c r="I6" s="1263"/>
      <c r="J6" s="1263"/>
      <c r="K6" s="1263" t="s">
        <v>1112</v>
      </c>
      <c r="L6" s="1263"/>
      <c r="M6" s="1263"/>
      <c r="N6" s="1263"/>
      <c r="O6" s="1263"/>
      <c r="P6" s="1263"/>
      <c r="Q6" s="1263"/>
      <c r="R6" s="1265" t="s">
        <v>587</v>
      </c>
      <c r="S6" s="1265" t="s">
        <v>1036</v>
      </c>
      <c r="T6" s="1152"/>
      <c r="X6" s="1134"/>
      <c r="Y6" s="1098"/>
    </row>
    <row r="7" spans="1:25" x14ac:dyDescent="0.35">
      <c r="A7" s="1104" t="s">
        <v>1114</v>
      </c>
      <c r="B7" s="1108">
        <v>0</v>
      </c>
      <c r="C7" s="1108">
        <v>0</v>
      </c>
      <c r="D7" s="1108">
        <v>0</v>
      </c>
      <c r="E7" s="1110">
        <v>0</v>
      </c>
      <c r="F7" s="1108">
        <v>0</v>
      </c>
      <c r="G7" s="1109">
        <v>0</v>
      </c>
      <c r="H7" s="1109">
        <v>0</v>
      </c>
      <c r="I7" s="1109">
        <v>0</v>
      </c>
      <c r="J7" s="1109">
        <v>0</v>
      </c>
      <c r="K7" s="1109">
        <v>0</v>
      </c>
      <c r="L7" s="1109">
        <v>0</v>
      </c>
      <c r="M7" s="1109">
        <v>0</v>
      </c>
      <c r="N7" s="1109">
        <v>0</v>
      </c>
      <c r="O7" s="1109">
        <v>0</v>
      </c>
      <c r="P7" s="1109">
        <v>0</v>
      </c>
      <c r="Q7" s="1135">
        <v>0</v>
      </c>
      <c r="R7" s="1110">
        <v>0</v>
      </c>
      <c r="S7" s="1153">
        <v>0</v>
      </c>
      <c r="T7" s="1154"/>
      <c r="U7" s="1154"/>
      <c r="V7" s="1138"/>
      <c r="W7" s="1139"/>
      <c r="X7" s="1155"/>
      <c r="Y7" s="1098"/>
    </row>
    <row r="8" spans="1:25" x14ac:dyDescent="0.35">
      <c r="A8" s="1112" t="s">
        <v>1115</v>
      </c>
      <c r="B8" s="1108">
        <v>0</v>
      </c>
      <c r="C8" s="1108">
        <v>0</v>
      </c>
      <c r="D8" s="1108">
        <v>0</v>
      </c>
      <c r="E8" s="1110">
        <v>0</v>
      </c>
      <c r="F8" s="1108">
        <v>0</v>
      </c>
      <c r="G8" s="1109">
        <v>0</v>
      </c>
      <c r="H8" s="1109">
        <v>0</v>
      </c>
      <c r="I8" s="1109">
        <v>0</v>
      </c>
      <c r="J8" s="1109">
        <v>0</v>
      </c>
      <c r="K8" s="1109">
        <v>0</v>
      </c>
      <c r="L8" s="1109">
        <v>0</v>
      </c>
      <c r="M8" s="1109">
        <v>0</v>
      </c>
      <c r="N8" s="1109">
        <v>0</v>
      </c>
      <c r="O8" s="1109">
        <v>0</v>
      </c>
      <c r="P8" s="1109">
        <v>0</v>
      </c>
      <c r="Q8" s="1109">
        <v>0</v>
      </c>
      <c r="R8" s="1110">
        <v>0</v>
      </c>
      <c r="S8" s="1115">
        <v>0</v>
      </c>
      <c r="U8" s="1154"/>
      <c r="V8" s="1138"/>
      <c r="W8" s="1139"/>
      <c r="Y8" s="1098"/>
    </row>
    <row r="9" spans="1:25" x14ac:dyDescent="0.35">
      <c r="A9" s="1112" t="s">
        <v>1116</v>
      </c>
      <c r="B9" s="1108">
        <v>0</v>
      </c>
      <c r="C9" s="1108">
        <v>0</v>
      </c>
      <c r="D9" s="1108">
        <v>0</v>
      </c>
      <c r="E9" s="1110">
        <v>0</v>
      </c>
      <c r="F9" s="1108">
        <v>0</v>
      </c>
      <c r="G9" s="1109">
        <v>0</v>
      </c>
      <c r="H9" s="1109">
        <v>0</v>
      </c>
      <c r="I9" s="1109">
        <v>0</v>
      </c>
      <c r="J9" s="1109">
        <v>0</v>
      </c>
      <c r="K9" s="1109">
        <v>0</v>
      </c>
      <c r="L9" s="1109">
        <v>0</v>
      </c>
      <c r="M9" s="1109">
        <v>0</v>
      </c>
      <c r="N9" s="1109">
        <v>0</v>
      </c>
      <c r="O9" s="1109">
        <v>0</v>
      </c>
      <c r="P9" s="1109">
        <v>0</v>
      </c>
      <c r="Q9" s="1109">
        <v>0</v>
      </c>
      <c r="R9" s="1110">
        <v>0</v>
      </c>
      <c r="S9" s="1115">
        <v>0</v>
      </c>
      <c r="U9" s="1154"/>
      <c r="V9" s="1138"/>
      <c r="W9" s="1139"/>
      <c r="Y9" s="1098"/>
    </row>
    <row r="10" spans="1:25" x14ac:dyDescent="0.35">
      <c r="A10" s="1112" t="s">
        <v>1117</v>
      </c>
      <c r="B10" s="1108">
        <v>0</v>
      </c>
      <c r="C10" s="1108">
        <v>0</v>
      </c>
      <c r="D10" s="1108">
        <v>0</v>
      </c>
      <c r="E10" s="1110">
        <v>0</v>
      </c>
      <c r="F10" s="1108">
        <v>0</v>
      </c>
      <c r="G10" s="1109">
        <v>0</v>
      </c>
      <c r="H10" s="1109">
        <v>0</v>
      </c>
      <c r="I10" s="1109">
        <v>0</v>
      </c>
      <c r="J10" s="1109">
        <v>0</v>
      </c>
      <c r="K10" s="1109">
        <v>0</v>
      </c>
      <c r="L10" s="1109">
        <v>0</v>
      </c>
      <c r="M10" s="1109">
        <v>0</v>
      </c>
      <c r="N10" s="1109">
        <v>0</v>
      </c>
      <c r="O10" s="1109">
        <v>0</v>
      </c>
      <c r="P10" s="1109">
        <v>0</v>
      </c>
      <c r="Q10" s="1109">
        <v>0</v>
      </c>
      <c r="R10" s="1110">
        <v>0</v>
      </c>
      <c r="S10" s="1115">
        <v>0</v>
      </c>
      <c r="U10" s="1154"/>
      <c r="V10" s="1138"/>
      <c r="W10" s="1139"/>
      <c r="Y10" s="1098"/>
    </row>
    <row r="11" spans="1:25" x14ac:dyDescent="0.35">
      <c r="A11" s="1112" t="s">
        <v>1118</v>
      </c>
      <c r="B11" s="1108">
        <v>0</v>
      </c>
      <c r="C11" s="1108">
        <v>0</v>
      </c>
      <c r="D11" s="1108">
        <v>0</v>
      </c>
      <c r="E11" s="1110">
        <v>0</v>
      </c>
      <c r="F11" s="1108">
        <v>0</v>
      </c>
      <c r="G11" s="1109">
        <v>0</v>
      </c>
      <c r="H11" s="1109">
        <v>0</v>
      </c>
      <c r="I11" s="1109">
        <v>0</v>
      </c>
      <c r="J11" s="1109">
        <v>0</v>
      </c>
      <c r="K11" s="1109">
        <v>0</v>
      </c>
      <c r="L11" s="1109">
        <v>0</v>
      </c>
      <c r="M11" s="1109">
        <v>0</v>
      </c>
      <c r="N11" s="1109">
        <v>0</v>
      </c>
      <c r="O11" s="1109">
        <v>0</v>
      </c>
      <c r="P11" s="1109">
        <v>0</v>
      </c>
      <c r="Q11" s="1109">
        <v>0</v>
      </c>
      <c r="R11" s="1110">
        <v>0</v>
      </c>
      <c r="S11" s="1115">
        <v>0</v>
      </c>
      <c r="U11" s="1154"/>
      <c r="V11" s="1138"/>
      <c r="W11" s="1139"/>
      <c r="Y11" s="1098"/>
    </row>
    <row r="12" spans="1:25" x14ac:dyDescent="0.35">
      <c r="A12" s="1112" t="s">
        <v>1119</v>
      </c>
      <c r="B12" s="1108">
        <v>0</v>
      </c>
      <c r="C12" s="1108">
        <v>0</v>
      </c>
      <c r="D12" s="1108">
        <v>0</v>
      </c>
      <c r="E12" s="1110">
        <v>0</v>
      </c>
      <c r="F12" s="1108">
        <v>0</v>
      </c>
      <c r="G12" s="1109">
        <v>0</v>
      </c>
      <c r="H12" s="1109">
        <v>0</v>
      </c>
      <c r="I12" s="1109">
        <v>0</v>
      </c>
      <c r="J12" s="1109">
        <v>0</v>
      </c>
      <c r="K12" s="1109">
        <v>0</v>
      </c>
      <c r="L12" s="1109">
        <v>0</v>
      </c>
      <c r="M12" s="1109">
        <v>0</v>
      </c>
      <c r="N12" s="1109">
        <v>0</v>
      </c>
      <c r="O12" s="1109">
        <v>0</v>
      </c>
      <c r="P12" s="1109">
        <v>0</v>
      </c>
      <c r="Q12" s="1109">
        <v>0</v>
      </c>
      <c r="R12" s="1110">
        <v>0</v>
      </c>
      <c r="S12" s="1115">
        <v>0</v>
      </c>
      <c r="U12" s="1154"/>
      <c r="V12" s="1138"/>
      <c r="W12" s="1139"/>
      <c r="Y12" s="1098"/>
    </row>
    <row r="13" spans="1:25" x14ac:dyDescent="0.35">
      <c r="A13" s="1112" t="s">
        <v>1120</v>
      </c>
      <c r="B13" s="1108">
        <v>0</v>
      </c>
      <c r="C13" s="1108">
        <v>0</v>
      </c>
      <c r="D13" s="1108">
        <v>0</v>
      </c>
      <c r="E13" s="1110">
        <v>0</v>
      </c>
      <c r="F13" s="1108">
        <v>0</v>
      </c>
      <c r="G13" s="1109">
        <v>0</v>
      </c>
      <c r="H13" s="1109">
        <v>0</v>
      </c>
      <c r="I13" s="1109">
        <v>0</v>
      </c>
      <c r="J13" s="1109">
        <v>0</v>
      </c>
      <c r="K13" s="1109">
        <v>0</v>
      </c>
      <c r="L13" s="1109">
        <v>0</v>
      </c>
      <c r="M13" s="1109">
        <v>0</v>
      </c>
      <c r="N13" s="1109">
        <v>0</v>
      </c>
      <c r="O13" s="1109">
        <v>0</v>
      </c>
      <c r="P13" s="1109">
        <v>0</v>
      </c>
      <c r="Q13" s="1109">
        <v>0</v>
      </c>
      <c r="R13" s="1110">
        <v>0</v>
      </c>
      <c r="S13" s="1115">
        <v>0</v>
      </c>
      <c r="U13" s="1154"/>
      <c r="V13" s="1138"/>
      <c r="W13" s="1139"/>
      <c r="Y13" s="1098"/>
    </row>
    <row r="14" spans="1:25" x14ac:dyDescent="0.35">
      <c r="A14" s="1112" t="s">
        <v>333</v>
      </c>
      <c r="B14" s="1108">
        <v>0</v>
      </c>
      <c r="C14" s="1108">
        <v>0</v>
      </c>
      <c r="D14" s="1108">
        <v>0</v>
      </c>
      <c r="E14" s="1110">
        <v>0</v>
      </c>
      <c r="F14" s="1108">
        <v>0</v>
      </c>
      <c r="G14" s="1109">
        <v>0</v>
      </c>
      <c r="H14" s="1109">
        <v>0</v>
      </c>
      <c r="I14" s="1109">
        <v>0</v>
      </c>
      <c r="J14" s="1109">
        <v>60</v>
      </c>
      <c r="K14" s="1109">
        <v>0</v>
      </c>
      <c r="L14" s="1109">
        <v>0</v>
      </c>
      <c r="M14" s="1109">
        <v>0</v>
      </c>
      <c r="N14" s="1109">
        <v>0</v>
      </c>
      <c r="O14" s="1109">
        <v>0</v>
      </c>
      <c r="P14" s="1109">
        <v>0</v>
      </c>
      <c r="Q14" s="1109">
        <v>0</v>
      </c>
      <c r="R14" s="1110">
        <v>60</v>
      </c>
      <c r="S14" s="1115">
        <v>60</v>
      </c>
      <c r="U14" s="1154"/>
      <c r="V14" s="1138"/>
      <c r="W14" s="1139"/>
      <c r="Y14" s="1098"/>
    </row>
    <row r="15" spans="1:25" x14ac:dyDescent="0.35">
      <c r="A15" s="1112" t="s">
        <v>1121</v>
      </c>
      <c r="B15" s="1108">
        <v>0</v>
      </c>
      <c r="C15" s="1108">
        <v>0</v>
      </c>
      <c r="D15" s="1108">
        <v>0</v>
      </c>
      <c r="E15" s="1110">
        <v>0</v>
      </c>
      <c r="F15" s="1108">
        <v>0</v>
      </c>
      <c r="G15" s="1109">
        <v>0</v>
      </c>
      <c r="H15" s="1109">
        <v>0</v>
      </c>
      <c r="I15" s="1109">
        <v>0</v>
      </c>
      <c r="J15" s="1109">
        <v>0</v>
      </c>
      <c r="K15" s="1109">
        <v>0</v>
      </c>
      <c r="L15" s="1109">
        <v>0</v>
      </c>
      <c r="M15" s="1109">
        <v>0</v>
      </c>
      <c r="N15" s="1109">
        <v>0</v>
      </c>
      <c r="O15" s="1109">
        <v>0</v>
      </c>
      <c r="P15" s="1109">
        <v>0</v>
      </c>
      <c r="Q15" s="1109">
        <v>0</v>
      </c>
      <c r="R15" s="1110">
        <v>0</v>
      </c>
      <c r="S15" s="1115">
        <v>0</v>
      </c>
      <c r="U15" s="1154"/>
      <c r="V15" s="1138"/>
      <c r="W15" s="1139"/>
      <c r="Y15" s="1098"/>
    </row>
    <row r="16" spans="1:25" x14ac:dyDescent="0.35">
      <c r="A16" s="1112" t="s">
        <v>1122</v>
      </c>
      <c r="B16" s="1108">
        <v>0</v>
      </c>
      <c r="C16" s="1108">
        <v>0</v>
      </c>
      <c r="D16" s="1108">
        <v>0</v>
      </c>
      <c r="E16" s="1110">
        <v>0</v>
      </c>
      <c r="F16" s="1108">
        <v>0</v>
      </c>
      <c r="G16" s="1109">
        <v>0</v>
      </c>
      <c r="H16" s="1109">
        <v>0</v>
      </c>
      <c r="I16" s="1109">
        <v>0</v>
      </c>
      <c r="J16" s="1109">
        <v>0</v>
      </c>
      <c r="K16" s="1109">
        <v>0</v>
      </c>
      <c r="L16" s="1109">
        <v>0</v>
      </c>
      <c r="M16" s="1109">
        <v>0</v>
      </c>
      <c r="N16" s="1109">
        <v>0</v>
      </c>
      <c r="O16" s="1109">
        <v>0</v>
      </c>
      <c r="P16" s="1109">
        <v>0</v>
      </c>
      <c r="Q16" s="1109">
        <v>0</v>
      </c>
      <c r="R16" s="1110">
        <v>0</v>
      </c>
      <c r="S16" s="1115">
        <v>0</v>
      </c>
      <c r="U16" s="1154"/>
      <c r="V16" s="1138"/>
      <c r="W16" s="1139"/>
      <c r="Y16" s="1098"/>
    </row>
    <row r="17" spans="1:25" x14ac:dyDescent="0.35">
      <c r="A17" s="1112" t="s">
        <v>1123</v>
      </c>
      <c r="B17" s="1108">
        <v>0</v>
      </c>
      <c r="C17" s="1108">
        <v>0</v>
      </c>
      <c r="D17" s="1108">
        <v>0</v>
      </c>
      <c r="E17" s="1110">
        <v>0</v>
      </c>
      <c r="F17" s="1108">
        <v>0</v>
      </c>
      <c r="G17" s="1109">
        <v>0</v>
      </c>
      <c r="H17" s="1109">
        <v>0</v>
      </c>
      <c r="I17" s="1109">
        <v>0</v>
      </c>
      <c r="J17" s="1109">
        <v>0</v>
      </c>
      <c r="K17" s="1109">
        <v>0</v>
      </c>
      <c r="L17" s="1109">
        <v>0</v>
      </c>
      <c r="M17" s="1109">
        <v>0</v>
      </c>
      <c r="N17" s="1109">
        <v>0</v>
      </c>
      <c r="O17" s="1109">
        <v>0</v>
      </c>
      <c r="P17" s="1109">
        <v>0</v>
      </c>
      <c r="Q17" s="1109">
        <v>0</v>
      </c>
      <c r="R17" s="1110">
        <v>0</v>
      </c>
      <c r="S17" s="1115">
        <v>0</v>
      </c>
      <c r="U17" s="1154"/>
      <c r="V17" s="1138"/>
      <c r="W17" s="1139"/>
      <c r="Y17" s="1098"/>
    </row>
    <row r="18" spans="1:25" x14ac:dyDescent="0.35">
      <c r="A18" s="1112" t="s">
        <v>1124</v>
      </c>
      <c r="B18" s="1108">
        <v>0</v>
      </c>
      <c r="C18" s="1108">
        <v>0</v>
      </c>
      <c r="D18" s="1108">
        <v>0</v>
      </c>
      <c r="E18" s="1110">
        <v>0</v>
      </c>
      <c r="F18" s="1108">
        <v>0</v>
      </c>
      <c r="G18" s="1109">
        <v>0</v>
      </c>
      <c r="H18" s="1109">
        <v>0</v>
      </c>
      <c r="I18" s="1109">
        <v>0</v>
      </c>
      <c r="J18" s="1109">
        <v>0</v>
      </c>
      <c r="K18" s="1109">
        <v>0</v>
      </c>
      <c r="L18" s="1109">
        <v>0</v>
      </c>
      <c r="M18" s="1109">
        <v>0</v>
      </c>
      <c r="N18" s="1109">
        <v>0</v>
      </c>
      <c r="O18" s="1109">
        <v>0</v>
      </c>
      <c r="P18" s="1109">
        <v>0</v>
      </c>
      <c r="Q18" s="1109">
        <v>0</v>
      </c>
      <c r="R18" s="1110">
        <v>0</v>
      </c>
      <c r="S18" s="1115">
        <v>0</v>
      </c>
      <c r="U18" s="1154"/>
      <c r="V18" s="1138"/>
      <c r="W18" s="1139"/>
      <c r="Y18" s="1098"/>
    </row>
    <row r="19" spans="1:25" x14ac:dyDescent="0.35">
      <c r="A19" s="1112" t="s">
        <v>1125</v>
      </c>
      <c r="B19" s="1108">
        <v>0</v>
      </c>
      <c r="C19" s="1108">
        <v>0</v>
      </c>
      <c r="D19" s="1108">
        <v>0</v>
      </c>
      <c r="E19" s="1110">
        <v>0</v>
      </c>
      <c r="F19" s="1108">
        <v>0</v>
      </c>
      <c r="G19" s="1109">
        <v>0</v>
      </c>
      <c r="H19" s="1109">
        <v>0</v>
      </c>
      <c r="I19" s="1109">
        <v>0</v>
      </c>
      <c r="J19" s="1109">
        <v>0</v>
      </c>
      <c r="K19" s="1109">
        <v>0</v>
      </c>
      <c r="L19" s="1109">
        <v>0</v>
      </c>
      <c r="M19" s="1109">
        <v>0</v>
      </c>
      <c r="N19" s="1109">
        <v>0</v>
      </c>
      <c r="O19" s="1109">
        <v>0</v>
      </c>
      <c r="P19" s="1109">
        <v>0</v>
      </c>
      <c r="Q19" s="1109">
        <v>0</v>
      </c>
      <c r="R19" s="1110">
        <v>0</v>
      </c>
      <c r="S19" s="1115">
        <v>0</v>
      </c>
      <c r="U19" s="1154"/>
      <c r="V19" s="1138"/>
      <c r="W19" s="1139"/>
      <c r="Y19" s="1098"/>
    </row>
    <row r="20" spans="1:25" x14ac:dyDescent="0.35">
      <c r="A20" s="1112" t="s">
        <v>1126</v>
      </c>
      <c r="B20" s="1108">
        <v>0</v>
      </c>
      <c r="C20" s="1108">
        <v>0</v>
      </c>
      <c r="D20" s="1108">
        <v>0</v>
      </c>
      <c r="E20" s="1110">
        <v>0</v>
      </c>
      <c r="F20" s="1108">
        <v>0</v>
      </c>
      <c r="G20" s="1109">
        <v>0</v>
      </c>
      <c r="H20" s="1109">
        <v>0</v>
      </c>
      <c r="I20" s="1109">
        <v>0</v>
      </c>
      <c r="J20" s="1109">
        <v>0</v>
      </c>
      <c r="K20" s="1109">
        <v>0</v>
      </c>
      <c r="L20" s="1109">
        <v>0</v>
      </c>
      <c r="M20" s="1109">
        <v>0</v>
      </c>
      <c r="N20" s="1109">
        <v>0</v>
      </c>
      <c r="O20" s="1109">
        <v>0</v>
      </c>
      <c r="P20" s="1109">
        <v>0</v>
      </c>
      <c r="Q20" s="1109">
        <v>0</v>
      </c>
      <c r="R20" s="1110">
        <v>0</v>
      </c>
      <c r="S20" s="1115">
        <v>0</v>
      </c>
      <c r="U20" s="1154"/>
      <c r="V20" s="1138"/>
      <c r="W20" s="1139"/>
      <c r="Y20" s="1098"/>
    </row>
    <row r="21" spans="1:25" x14ac:dyDescent="0.35">
      <c r="A21" s="1112" t="s">
        <v>525</v>
      </c>
      <c r="B21" s="1108">
        <v>0</v>
      </c>
      <c r="C21" s="1108">
        <v>0</v>
      </c>
      <c r="D21" s="1108">
        <v>0</v>
      </c>
      <c r="E21" s="1110">
        <v>0</v>
      </c>
      <c r="F21" s="1108">
        <v>0</v>
      </c>
      <c r="G21" s="1109">
        <v>0</v>
      </c>
      <c r="H21" s="1109">
        <v>0</v>
      </c>
      <c r="I21" s="1109">
        <v>0</v>
      </c>
      <c r="J21" s="1109">
        <v>0</v>
      </c>
      <c r="K21" s="1109">
        <v>0</v>
      </c>
      <c r="L21" s="1109">
        <v>0</v>
      </c>
      <c r="M21" s="1109">
        <v>0</v>
      </c>
      <c r="N21" s="1109">
        <v>0</v>
      </c>
      <c r="O21" s="1109">
        <v>0</v>
      </c>
      <c r="P21" s="1109">
        <v>0</v>
      </c>
      <c r="Q21" s="1109">
        <v>0</v>
      </c>
      <c r="R21" s="1110">
        <v>0</v>
      </c>
      <c r="S21" s="1115">
        <v>0</v>
      </c>
      <c r="U21" s="1154"/>
      <c r="V21" s="1138"/>
      <c r="W21" s="1139"/>
      <c r="Y21" s="1098"/>
    </row>
    <row r="22" spans="1:25" x14ac:dyDescent="0.35">
      <c r="A22" s="1112" t="s">
        <v>344</v>
      </c>
      <c r="B22" s="1108">
        <v>28</v>
      </c>
      <c r="C22" s="1108">
        <v>431</v>
      </c>
      <c r="D22" s="1108">
        <v>594.9</v>
      </c>
      <c r="E22" s="1110">
        <v>1053.9000000000001</v>
      </c>
      <c r="F22" s="1108">
        <v>0</v>
      </c>
      <c r="G22" s="1109">
        <v>107</v>
      </c>
      <c r="H22" s="1109">
        <v>193</v>
      </c>
      <c r="I22" s="1109">
        <v>0</v>
      </c>
      <c r="J22" s="1109">
        <v>1014</v>
      </c>
      <c r="K22" s="1109">
        <v>0</v>
      </c>
      <c r="L22" s="1109">
        <v>0</v>
      </c>
      <c r="M22" s="1109">
        <v>30</v>
      </c>
      <c r="N22" s="1109">
        <v>743</v>
      </c>
      <c r="O22" s="1109">
        <v>696</v>
      </c>
      <c r="P22" s="1109">
        <v>3</v>
      </c>
      <c r="Q22" s="1109">
        <v>93</v>
      </c>
      <c r="R22" s="1110">
        <v>2879</v>
      </c>
      <c r="S22" s="1115">
        <v>3932.9</v>
      </c>
      <c r="U22" s="1154"/>
      <c r="V22" s="1138"/>
      <c r="W22" s="1139"/>
      <c r="Y22" s="1098"/>
    </row>
    <row r="23" spans="1:25" x14ac:dyDescent="0.35">
      <c r="A23" s="1112" t="s">
        <v>1127</v>
      </c>
      <c r="B23" s="1108">
        <v>0</v>
      </c>
      <c r="C23" s="1108">
        <v>0</v>
      </c>
      <c r="D23" s="1108">
        <v>0</v>
      </c>
      <c r="E23" s="1110">
        <v>0</v>
      </c>
      <c r="F23" s="1108">
        <v>0</v>
      </c>
      <c r="G23" s="1109">
        <v>0</v>
      </c>
      <c r="H23" s="1109">
        <v>0</v>
      </c>
      <c r="I23" s="1109">
        <v>0</v>
      </c>
      <c r="J23" s="1109">
        <v>0</v>
      </c>
      <c r="K23" s="1109">
        <v>0</v>
      </c>
      <c r="L23" s="1109">
        <v>0</v>
      </c>
      <c r="M23" s="1109">
        <v>0</v>
      </c>
      <c r="N23" s="1109">
        <v>0</v>
      </c>
      <c r="O23" s="1109">
        <v>0</v>
      </c>
      <c r="P23" s="1109">
        <v>0</v>
      </c>
      <c r="Q23" s="1109">
        <v>0</v>
      </c>
      <c r="R23" s="1110">
        <v>0</v>
      </c>
      <c r="S23" s="1115">
        <v>0</v>
      </c>
      <c r="U23" s="1154"/>
      <c r="V23" s="1138"/>
      <c r="W23" s="1139"/>
      <c r="Y23" s="1098"/>
    </row>
    <row r="24" spans="1:25" x14ac:dyDescent="0.35">
      <c r="A24" s="1112" t="s">
        <v>1128</v>
      </c>
      <c r="B24" s="1108">
        <v>0</v>
      </c>
      <c r="C24" s="1108">
        <v>0</v>
      </c>
      <c r="D24" s="1108">
        <v>0</v>
      </c>
      <c r="E24" s="1110">
        <v>0</v>
      </c>
      <c r="F24" s="1108">
        <v>0</v>
      </c>
      <c r="G24" s="1109">
        <v>0</v>
      </c>
      <c r="H24" s="1109">
        <v>0</v>
      </c>
      <c r="I24" s="1109">
        <v>0</v>
      </c>
      <c r="J24" s="1109">
        <v>0</v>
      </c>
      <c r="K24" s="1109">
        <v>0</v>
      </c>
      <c r="L24" s="1109">
        <v>0</v>
      </c>
      <c r="M24" s="1109">
        <v>0</v>
      </c>
      <c r="N24" s="1109">
        <v>0</v>
      </c>
      <c r="O24" s="1109">
        <v>0</v>
      </c>
      <c r="P24" s="1109">
        <v>0</v>
      </c>
      <c r="Q24" s="1109">
        <v>0</v>
      </c>
      <c r="R24" s="1110">
        <v>0</v>
      </c>
      <c r="S24" s="1115">
        <v>0</v>
      </c>
      <c r="U24" s="1154"/>
      <c r="V24" s="1138"/>
      <c r="W24" s="1139"/>
      <c r="Y24" s="1098"/>
    </row>
    <row r="25" spans="1:25" x14ac:dyDescent="0.35">
      <c r="A25" s="1112" t="s">
        <v>1129</v>
      </c>
      <c r="B25" s="1108">
        <v>0</v>
      </c>
      <c r="C25" s="1108">
        <v>0</v>
      </c>
      <c r="D25" s="1108">
        <v>0</v>
      </c>
      <c r="E25" s="1110">
        <v>0</v>
      </c>
      <c r="F25" s="1108">
        <v>0</v>
      </c>
      <c r="G25" s="1109">
        <v>0</v>
      </c>
      <c r="H25" s="1109">
        <v>0</v>
      </c>
      <c r="I25" s="1109">
        <v>0</v>
      </c>
      <c r="J25" s="1109">
        <v>0</v>
      </c>
      <c r="K25" s="1109">
        <v>0</v>
      </c>
      <c r="L25" s="1109">
        <v>0</v>
      </c>
      <c r="M25" s="1109">
        <v>0</v>
      </c>
      <c r="N25" s="1109">
        <v>0</v>
      </c>
      <c r="O25" s="1109">
        <v>0</v>
      </c>
      <c r="P25" s="1109">
        <v>0</v>
      </c>
      <c r="Q25" s="1109">
        <v>0</v>
      </c>
      <c r="R25" s="1110">
        <v>0</v>
      </c>
      <c r="S25" s="1115">
        <v>0</v>
      </c>
      <c r="U25" s="1154"/>
      <c r="V25" s="1138"/>
      <c r="W25" s="1139"/>
      <c r="Y25" s="1098"/>
    </row>
    <row r="26" spans="1:25" x14ac:dyDescent="0.35">
      <c r="A26" s="1112" t="s">
        <v>1130</v>
      </c>
      <c r="B26" s="1108">
        <v>0</v>
      </c>
      <c r="C26" s="1108">
        <v>0</v>
      </c>
      <c r="D26" s="1108">
        <v>0</v>
      </c>
      <c r="E26" s="1110">
        <v>0</v>
      </c>
      <c r="F26" s="1108">
        <v>0</v>
      </c>
      <c r="G26" s="1109">
        <v>0</v>
      </c>
      <c r="H26" s="1109">
        <v>0</v>
      </c>
      <c r="I26" s="1109">
        <v>0</v>
      </c>
      <c r="J26" s="1109">
        <v>0</v>
      </c>
      <c r="K26" s="1109">
        <v>0</v>
      </c>
      <c r="L26" s="1109">
        <v>0</v>
      </c>
      <c r="M26" s="1109">
        <v>0</v>
      </c>
      <c r="N26" s="1109">
        <v>0</v>
      </c>
      <c r="O26" s="1109">
        <v>0</v>
      </c>
      <c r="P26" s="1109">
        <v>0</v>
      </c>
      <c r="Q26" s="1109">
        <v>0</v>
      </c>
      <c r="R26" s="1110">
        <v>0</v>
      </c>
      <c r="S26" s="1115">
        <v>0</v>
      </c>
      <c r="U26" s="1154"/>
      <c r="V26" s="1138"/>
      <c r="W26" s="1139"/>
      <c r="Y26" s="1098"/>
    </row>
    <row r="27" spans="1:25" x14ac:dyDescent="0.35">
      <c r="A27" s="1112" t="s">
        <v>1131</v>
      </c>
      <c r="B27" s="1108">
        <v>0</v>
      </c>
      <c r="C27" s="1108">
        <v>0</v>
      </c>
      <c r="D27" s="1108">
        <v>0</v>
      </c>
      <c r="E27" s="1110">
        <v>0</v>
      </c>
      <c r="F27" s="1108">
        <v>0</v>
      </c>
      <c r="G27" s="1109">
        <v>0</v>
      </c>
      <c r="H27" s="1109">
        <v>0</v>
      </c>
      <c r="I27" s="1109">
        <v>0</v>
      </c>
      <c r="J27" s="1109">
        <v>0</v>
      </c>
      <c r="K27" s="1109">
        <v>0</v>
      </c>
      <c r="L27" s="1109">
        <v>0</v>
      </c>
      <c r="M27" s="1109">
        <v>0</v>
      </c>
      <c r="N27" s="1109">
        <v>0</v>
      </c>
      <c r="O27" s="1109">
        <v>0</v>
      </c>
      <c r="P27" s="1109">
        <v>0</v>
      </c>
      <c r="Q27" s="1109">
        <v>2</v>
      </c>
      <c r="R27" s="1110">
        <v>2</v>
      </c>
      <c r="S27" s="1115">
        <v>2</v>
      </c>
      <c r="U27" s="1154"/>
      <c r="V27" s="1138"/>
      <c r="W27" s="1139"/>
      <c r="Y27" s="1098"/>
    </row>
    <row r="28" spans="1:25" x14ac:dyDescent="0.35">
      <c r="A28" s="1112" t="s">
        <v>1132</v>
      </c>
      <c r="B28" s="1108">
        <v>0</v>
      </c>
      <c r="C28" s="1108">
        <v>0</v>
      </c>
      <c r="D28" s="1108">
        <v>0</v>
      </c>
      <c r="E28" s="1110">
        <v>0</v>
      </c>
      <c r="F28" s="1108">
        <v>0</v>
      </c>
      <c r="G28" s="1109">
        <v>0</v>
      </c>
      <c r="H28" s="1109">
        <v>0</v>
      </c>
      <c r="I28" s="1109">
        <v>0</v>
      </c>
      <c r="J28" s="1109">
        <v>0</v>
      </c>
      <c r="K28" s="1109">
        <v>0</v>
      </c>
      <c r="L28" s="1109">
        <v>0</v>
      </c>
      <c r="M28" s="1109">
        <v>0</v>
      </c>
      <c r="N28" s="1109">
        <v>0</v>
      </c>
      <c r="O28" s="1109">
        <v>0</v>
      </c>
      <c r="P28" s="1109">
        <v>0</v>
      </c>
      <c r="Q28" s="1109">
        <v>0</v>
      </c>
      <c r="R28" s="1110">
        <v>0</v>
      </c>
      <c r="S28" s="1115">
        <v>0</v>
      </c>
      <c r="U28" s="1154"/>
      <c r="V28" s="1138"/>
      <c r="W28" s="1139"/>
      <c r="Y28" s="1098"/>
    </row>
    <row r="29" spans="1:25" x14ac:dyDescent="0.35">
      <c r="A29" s="1112" t="s">
        <v>1133</v>
      </c>
      <c r="B29" s="1108">
        <v>0</v>
      </c>
      <c r="C29" s="1108">
        <v>0</v>
      </c>
      <c r="D29" s="1108">
        <v>0</v>
      </c>
      <c r="E29" s="1110">
        <v>0</v>
      </c>
      <c r="F29" s="1108">
        <v>0</v>
      </c>
      <c r="G29" s="1109">
        <v>0</v>
      </c>
      <c r="H29" s="1109">
        <v>0</v>
      </c>
      <c r="I29" s="1109">
        <v>0</v>
      </c>
      <c r="J29" s="1109">
        <v>0</v>
      </c>
      <c r="K29" s="1109">
        <v>0</v>
      </c>
      <c r="L29" s="1109">
        <v>0</v>
      </c>
      <c r="M29" s="1109">
        <v>0</v>
      </c>
      <c r="N29" s="1109">
        <v>0</v>
      </c>
      <c r="O29" s="1109">
        <v>0</v>
      </c>
      <c r="P29" s="1109">
        <v>0</v>
      </c>
      <c r="Q29" s="1109">
        <v>0</v>
      </c>
      <c r="R29" s="1110">
        <v>0</v>
      </c>
      <c r="S29" s="1115">
        <v>0</v>
      </c>
      <c r="U29" s="1154"/>
      <c r="V29" s="1138"/>
      <c r="W29" s="1139"/>
      <c r="Y29" s="1098"/>
    </row>
    <row r="30" spans="1:25" x14ac:dyDescent="0.35">
      <c r="A30" s="1112" t="s">
        <v>523</v>
      </c>
      <c r="B30" s="1108">
        <v>0</v>
      </c>
      <c r="C30" s="1108">
        <v>0</v>
      </c>
      <c r="D30" s="1108">
        <v>0</v>
      </c>
      <c r="E30" s="1110">
        <v>0</v>
      </c>
      <c r="F30" s="1108">
        <v>0</v>
      </c>
      <c r="G30" s="1109">
        <v>0</v>
      </c>
      <c r="H30" s="1109">
        <v>0</v>
      </c>
      <c r="I30" s="1109">
        <v>0</v>
      </c>
      <c r="J30" s="1109">
        <v>0</v>
      </c>
      <c r="K30" s="1109">
        <v>0</v>
      </c>
      <c r="L30" s="1109">
        <v>0</v>
      </c>
      <c r="M30" s="1109">
        <v>0</v>
      </c>
      <c r="N30" s="1109">
        <v>0</v>
      </c>
      <c r="O30" s="1109">
        <v>0</v>
      </c>
      <c r="P30" s="1109">
        <v>0</v>
      </c>
      <c r="Q30" s="1109">
        <v>0</v>
      </c>
      <c r="R30" s="1110">
        <v>0</v>
      </c>
      <c r="S30" s="1115">
        <v>0</v>
      </c>
      <c r="U30" s="1154"/>
      <c r="V30" s="1138"/>
      <c r="W30" s="1139"/>
      <c r="Y30" s="1098"/>
    </row>
    <row r="31" spans="1:25" x14ac:dyDescent="0.35">
      <c r="A31" s="1112" t="s">
        <v>1134</v>
      </c>
      <c r="B31" s="1108">
        <v>0</v>
      </c>
      <c r="C31" s="1108">
        <v>0</v>
      </c>
      <c r="D31" s="1108">
        <v>0</v>
      </c>
      <c r="E31" s="1110">
        <v>0</v>
      </c>
      <c r="F31" s="1108">
        <v>0</v>
      </c>
      <c r="G31" s="1109">
        <v>0</v>
      </c>
      <c r="H31" s="1109">
        <v>0</v>
      </c>
      <c r="I31" s="1109">
        <v>0</v>
      </c>
      <c r="J31" s="1109">
        <v>0</v>
      </c>
      <c r="K31" s="1109">
        <v>0</v>
      </c>
      <c r="L31" s="1109">
        <v>0</v>
      </c>
      <c r="M31" s="1109">
        <v>0</v>
      </c>
      <c r="N31" s="1109">
        <v>0</v>
      </c>
      <c r="O31" s="1109">
        <v>0</v>
      </c>
      <c r="P31" s="1109">
        <v>0</v>
      </c>
      <c r="Q31" s="1109">
        <v>0</v>
      </c>
      <c r="R31" s="1110">
        <v>0</v>
      </c>
      <c r="S31" s="1115">
        <v>0</v>
      </c>
      <c r="U31" s="1154"/>
      <c r="V31" s="1138"/>
      <c r="W31" s="1139"/>
      <c r="Y31" s="1098"/>
    </row>
    <row r="32" spans="1:25" x14ac:dyDescent="0.35">
      <c r="A32" s="1112" t="s">
        <v>1135</v>
      </c>
      <c r="B32" s="1108">
        <v>0</v>
      </c>
      <c r="C32" s="1108">
        <v>0</v>
      </c>
      <c r="D32" s="1108">
        <v>0</v>
      </c>
      <c r="E32" s="1110">
        <v>0</v>
      </c>
      <c r="F32" s="1108">
        <v>0</v>
      </c>
      <c r="G32" s="1109">
        <v>0</v>
      </c>
      <c r="H32" s="1109">
        <v>0</v>
      </c>
      <c r="I32" s="1109">
        <v>0</v>
      </c>
      <c r="J32" s="1109">
        <v>0</v>
      </c>
      <c r="K32" s="1109">
        <v>0</v>
      </c>
      <c r="L32" s="1109">
        <v>0</v>
      </c>
      <c r="M32" s="1109">
        <v>0</v>
      </c>
      <c r="N32" s="1109">
        <v>0</v>
      </c>
      <c r="O32" s="1109">
        <v>0</v>
      </c>
      <c r="P32" s="1109">
        <v>0</v>
      </c>
      <c r="Q32" s="1109">
        <v>0</v>
      </c>
      <c r="R32" s="1110">
        <v>0</v>
      </c>
      <c r="S32" s="1115">
        <v>0</v>
      </c>
      <c r="U32" s="1154"/>
      <c r="V32" s="1138"/>
      <c r="W32" s="1139"/>
      <c r="Y32" s="1098"/>
    </row>
    <row r="33" spans="1:25" x14ac:dyDescent="0.35">
      <c r="A33" s="1112" t="s">
        <v>334</v>
      </c>
      <c r="B33" s="1108">
        <v>286</v>
      </c>
      <c r="C33" s="1108">
        <v>0</v>
      </c>
      <c r="D33" s="1108">
        <v>0</v>
      </c>
      <c r="E33" s="1110">
        <v>286</v>
      </c>
      <c r="F33" s="1108">
        <v>0</v>
      </c>
      <c r="G33" s="1109">
        <v>0</v>
      </c>
      <c r="H33" s="1109">
        <v>0</v>
      </c>
      <c r="I33" s="1109">
        <v>0</v>
      </c>
      <c r="J33" s="1109">
        <v>155</v>
      </c>
      <c r="K33" s="1109">
        <v>0</v>
      </c>
      <c r="L33" s="1109">
        <v>0</v>
      </c>
      <c r="M33" s="1109">
        <v>0</v>
      </c>
      <c r="N33" s="1109">
        <v>0</v>
      </c>
      <c r="O33" s="1109">
        <v>0</v>
      </c>
      <c r="P33" s="1109">
        <v>0</v>
      </c>
      <c r="Q33" s="1109">
        <v>0</v>
      </c>
      <c r="R33" s="1110">
        <v>155</v>
      </c>
      <c r="S33" s="1115">
        <v>441</v>
      </c>
      <c r="U33" s="1154"/>
      <c r="V33" s="1138"/>
      <c r="W33" s="1139"/>
      <c r="Y33" s="1098"/>
    </row>
    <row r="34" spans="1:25" x14ac:dyDescent="0.35">
      <c r="A34" s="1112" t="s">
        <v>1136</v>
      </c>
      <c r="B34" s="1108">
        <v>0</v>
      </c>
      <c r="C34" s="1108">
        <v>0</v>
      </c>
      <c r="D34" s="1108">
        <v>0</v>
      </c>
      <c r="E34" s="1110">
        <v>0</v>
      </c>
      <c r="F34" s="1108">
        <v>0</v>
      </c>
      <c r="G34" s="1109">
        <v>0</v>
      </c>
      <c r="H34" s="1109">
        <v>0</v>
      </c>
      <c r="I34" s="1109">
        <v>0</v>
      </c>
      <c r="J34" s="1109">
        <v>0</v>
      </c>
      <c r="K34" s="1109">
        <v>0</v>
      </c>
      <c r="L34" s="1109">
        <v>0</v>
      </c>
      <c r="M34" s="1109">
        <v>0</v>
      </c>
      <c r="N34" s="1109">
        <v>0</v>
      </c>
      <c r="O34" s="1109">
        <v>0</v>
      </c>
      <c r="P34" s="1109">
        <v>0</v>
      </c>
      <c r="Q34" s="1109">
        <v>0</v>
      </c>
      <c r="R34" s="1110">
        <v>0</v>
      </c>
      <c r="S34" s="1115">
        <v>0</v>
      </c>
      <c r="U34" s="1154"/>
      <c r="V34" s="1138"/>
      <c r="W34" s="1139"/>
      <c r="Y34" s="1098"/>
    </row>
    <row r="35" spans="1:25" x14ac:dyDescent="0.35">
      <c r="A35" s="1112" t="s">
        <v>359</v>
      </c>
      <c r="B35" s="1108">
        <v>0</v>
      </c>
      <c r="C35" s="1108">
        <v>0</v>
      </c>
      <c r="D35" s="1108">
        <v>0</v>
      </c>
      <c r="E35" s="1110">
        <v>0</v>
      </c>
      <c r="F35" s="1108">
        <v>0</v>
      </c>
      <c r="G35" s="1109">
        <v>0</v>
      </c>
      <c r="H35" s="1109">
        <v>0</v>
      </c>
      <c r="I35" s="1109">
        <v>0</v>
      </c>
      <c r="J35" s="1109">
        <v>0</v>
      </c>
      <c r="K35" s="1109">
        <v>0</v>
      </c>
      <c r="L35" s="1109">
        <v>0</v>
      </c>
      <c r="M35" s="1109">
        <v>0</v>
      </c>
      <c r="N35" s="1109">
        <v>0</v>
      </c>
      <c r="O35" s="1109">
        <v>0</v>
      </c>
      <c r="P35" s="1109">
        <v>0</v>
      </c>
      <c r="Q35" s="1109">
        <v>0</v>
      </c>
      <c r="R35" s="1110">
        <v>0</v>
      </c>
      <c r="S35" s="1115">
        <v>0</v>
      </c>
      <c r="U35" s="1154"/>
      <c r="V35" s="1138"/>
      <c r="W35" s="1139"/>
      <c r="Y35" s="1098"/>
    </row>
    <row r="36" spans="1:25" x14ac:dyDescent="0.35">
      <c r="A36" s="1112" t="s">
        <v>1258</v>
      </c>
      <c r="B36" s="1108">
        <v>10033</v>
      </c>
      <c r="C36" s="1108">
        <v>0</v>
      </c>
      <c r="D36" s="1108">
        <v>0</v>
      </c>
      <c r="E36" s="1110">
        <v>10033</v>
      </c>
      <c r="F36" s="1108">
        <v>0</v>
      </c>
      <c r="G36" s="1109">
        <v>0</v>
      </c>
      <c r="H36" s="1109">
        <v>0</v>
      </c>
      <c r="I36" s="1109">
        <v>0</v>
      </c>
      <c r="J36" s="1109">
        <v>42</v>
      </c>
      <c r="K36" s="1109">
        <v>0</v>
      </c>
      <c r="L36" s="1109">
        <v>0</v>
      </c>
      <c r="M36" s="1109">
        <v>0</v>
      </c>
      <c r="N36" s="1109">
        <v>0</v>
      </c>
      <c r="O36" s="1109">
        <v>0</v>
      </c>
      <c r="P36" s="1109">
        <v>93</v>
      </c>
      <c r="Q36" s="1109">
        <v>0</v>
      </c>
      <c r="R36" s="1110">
        <v>135</v>
      </c>
      <c r="S36" s="1115">
        <v>10168</v>
      </c>
      <c r="U36" s="1154"/>
      <c r="V36" s="1138"/>
      <c r="W36" s="1139"/>
      <c r="Y36" s="1098"/>
    </row>
    <row r="37" spans="1:25" x14ac:dyDescent="0.35">
      <c r="A37" s="1112" t="s">
        <v>335</v>
      </c>
      <c r="B37" s="1108">
        <v>0</v>
      </c>
      <c r="C37" s="1108">
        <v>0</v>
      </c>
      <c r="D37" s="1108">
        <v>0</v>
      </c>
      <c r="E37" s="1110">
        <v>0</v>
      </c>
      <c r="F37" s="1108">
        <v>0</v>
      </c>
      <c r="G37" s="1109">
        <v>0</v>
      </c>
      <c r="H37" s="1109">
        <v>0</v>
      </c>
      <c r="I37" s="1109">
        <v>0</v>
      </c>
      <c r="J37" s="1109">
        <v>0</v>
      </c>
      <c r="K37" s="1109">
        <v>0</v>
      </c>
      <c r="L37" s="1109">
        <v>0</v>
      </c>
      <c r="M37" s="1109">
        <v>0</v>
      </c>
      <c r="N37" s="1109">
        <v>0</v>
      </c>
      <c r="O37" s="1109">
        <v>0</v>
      </c>
      <c r="P37" s="1109">
        <v>0</v>
      </c>
      <c r="Q37" s="1109">
        <v>0</v>
      </c>
      <c r="R37" s="1110">
        <v>0</v>
      </c>
      <c r="S37" s="1115">
        <v>0</v>
      </c>
      <c r="U37" s="1154"/>
      <c r="V37" s="1138"/>
      <c r="W37" s="1139"/>
      <c r="Y37" s="1098"/>
    </row>
    <row r="38" spans="1:25" x14ac:dyDescent="0.35">
      <c r="A38" s="1112" t="s">
        <v>1138</v>
      </c>
      <c r="B38" s="1108">
        <v>0</v>
      </c>
      <c r="C38" s="1108">
        <v>0</v>
      </c>
      <c r="D38" s="1108">
        <v>0</v>
      </c>
      <c r="E38" s="1110">
        <v>0</v>
      </c>
      <c r="F38" s="1108">
        <v>0</v>
      </c>
      <c r="G38" s="1109">
        <v>0</v>
      </c>
      <c r="H38" s="1109">
        <v>0</v>
      </c>
      <c r="I38" s="1109">
        <v>0</v>
      </c>
      <c r="J38" s="1109">
        <v>0</v>
      </c>
      <c r="K38" s="1109">
        <v>0</v>
      </c>
      <c r="L38" s="1109">
        <v>0</v>
      </c>
      <c r="M38" s="1109">
        <v>0</v>
      </c>
      <c r="N38" s="1109">
        <v>0</v>
      </c>
      <c r="O38" s="1109">
        <v>0</v>
      </c>
      <c r="P38" s="1109">
        <v>0</v>
      </c>
      <c r="Q38" s="1109">
        <v>0</v>
      </c>
      <c r="R38" s="1110">
        <v>0</v>
      </c>
      <c r="S38" s="1115">
        <v>0</v>
      </c>
      <c r="U38" s="1154"/>
      <c r="V38" s="1138"/>
      <c r="W38" s="1139"/>
      <c r="Y38" s="1098"/>
    </row>
    <row r="39" spans="1:25" x14ac:dyDescent="0.35">
      <c r="A39" s="1112" t="s">
        <v>1139</v>
      </c>
      <c r="B39" s="1108">
        <v>0</v>
      </c>
      <c r="C39" s="1108">
        <v>0</v>
      </c>
      <c r="D39" s="1108">
        <v>0</v>
      </c>
      <c r="E39" s="1110">
        <v>0</v>
      </c>
      <c r="F39" s="1108">
        <v>0</v>
      </c>
      <c r="G39" s="1109">
        <v>0</v>
      </c>
      <c r="H39" s="1109">
        <v>0</v>
      </c>
      <c r="I39" s="1109">
        <v>0</v>
      </c>
      <c r="J39" s="1109">
        <v>0</v>
      </c>
      <c r="K39" s="1109">
        <v>0</v>
      </c>
      <c r="L39" s="1109">
        <v>0</v>
      </c>
      <c r="M39" s="1109">
        <v>0</v>
      </c>
      <c r="N39" s="1109">
        <v>0</v>
      </c>
      <c r="O39" s="1109">
        <v>0</v>
      </c>
      <c r="P39" s="1109">
        <v>0</v>
      </c>
      <c r="Q39" s="1109">
        <v>0</v>
      </c>
      <c r="R39" s="1110">
        <v>0</v>
      </c>
      <c r="S39" s="1115">
        <v>0</v>
      </c>
      <c r="U39" s="1154"/>
      <c r="V39" s="1138"/>
      <c r="W39" s="1139"/>
      <c r="Y39" s="1098"/>
    </row>
    <row r="40" spans="1:25" x14ac:dyDescent="0.35">
      <c r="A40" s="1112" t="s">
        <v>1140</v>
      </c>
      <c r="B40" s="1108">
        <v>0</v>
      </c>
      <c r="C40" s="1108">
        <v>0</v>
      </c>
      <c r="D40" s="1108">
        <v>0</v>
      </c>
      <c r="E40" s="1110">
        <v>0</v>
      </c>
      <c r="F40" s="1108">
        <v>0</v>
      </c>
      <c r="G40" s="1109">
        <v>0</v>
      </c>
      <c r="H40" s="1109">
        <v>0</v>
      </c>
      <c r="I40" s="1109">
        <v>0</v>
      </c>
      <c r="J40" s="1109">
        <v>0</v>
      </c>
      <c r="K40" s="1109">
        <v>0</v>
      </c>
      <c r="L40" s="1109">
        <v>0</v>
      </c>
      <c r="M40" s="1109">
        <v>0</v>
      </c>
      <c r="N40" s="1109">
        <v>0</v>
      </c>
      <c r="O40" s="1109">
        <v>0</v>
      </c>
      <c r="P40" s="1109">
        <v>0</v>
      </c>
      <c r="Q40" s="1109">
        <v>0</v>
      </c>
      <c r="R40" s="1110">
        <v>0</v>
      </c>
      <c r="S40" s="1115">
        <v>0</v>
      </c>
      <c r="U40" s="1154"/>
      <c r="V40" s="1138"/>
      <c r="W40" s="1139"/>
      <c r="Y40" s="1098"/>
    </row>
    <row r="41" spans="1:25" x14ac:dyDescent="0.35">
      <c r="A41" s="1112" t="s">
        <v>1141</v>
      </c>
      <c r="B41" s="1108">
        <v>0</v>
      </c>
      <c r="C41" s="1108">
        <v>0</v>
      </c>
      <c r="D41" s="1108">
        <v>0</v>
      </c>
      <c r="E41" s="1110">
        <v>0</v>
      </c>
      <c r="F41" s="1108">
        <v>0</v>
      </c>
      <c r="G41" s="1109">
        <v>0</v>
      </c>
      <c r="H41" s="1109">
        <v>0</v>
      </c>
      <c r="I41" s="1109">
        <v>0</v>
      </c>
      <c r="J41" s="1109">
        <v>0</v>
      </c>
      <c r="K41" s="1109">
        <v>0</v>
      </c>
      <c r="L41" s="1109">
        <v>0</v>
      </c>
      <c r="M41" s="1109">
        <v>0</v>
      </c>
      <c r="N41" s="1109">
        <v>0</v>
      </c>
      <c r="O41" s="1109">
        <v>0</v>
      </c>
      <c r="P41" s="1109">
        <v>0</v>
      </c>
      <c r="Q41" s="1109">
        <v>0</v>
      </c>
      <c r="R41" s="1110">
        <v>0</v>
      </c>
      <c r="S41" s="1115">
        <v>0</v>
      </c>
      <c r="U41" s="1154"/>
      <c r="V41" s="1138"/>
      <c r="W41" s="1139"/>
      <c r="Y41" s="1098"/>
    </row>
    <row r="42" spans="1:25" x14ac:dyDescent="0.35">
      <c r="A42" s="1112" t="s">
        <v>1142</v>
      </c>
      <c r="B42" s="1108">
        <v>0</v>
      </c>
      <c r="C42" s="1108">
        <v>0</v>
      </c>
      <c r="D42" s="1108">
        <v>0</v>
      </c>
      <c r="E42" s="1110">
        <v>0</v>
      </c>
      <c r="F42" s="1108">
        <v>0</v>
      </c>
      <c r="G42" s="1109">
        <v>0</v>
      </c>
      <c r="H42" s="1109">
        <v>0</v>
      </c>
      <c r="I42" s="1109">
        <v>0</v>
      </c>
      <c r="J42" s="1109">
        <v>0</v>
      </c>
      <c r="K42" s="1109">
        <v>0</v>
      </c>
      <c r="L42" s="1109">
        <v>0</v>
      </c>
      <c r="M42" s="1109">
        <v>0</v>
      </c>
      <c r="N42" s="1109">
        <v>0</v>
      </c>
      <c r="O42" s="1109">
        <v>0</v>
      </c>
      <c r="P42" s="1109">
        <v>0</v>
      </c>
      <c r="Q42" s="1109">
        <v>0</v>
      </c>
      <c r="R42" s="1110">
        <v>0</v>
      </c>
      <c r="S42" s="1115">
        <v>0</v>
      </c>
      <c r="U42" s="1154"/>
      <c r="V42" s="1138"/>
      <c r="W42" s="1139"/>
      <c r="Y42" s="1098"/>
    </row>
    <row r="43" spans="1:25" x14ac:dyDescent="0.35">
      <c r="A43" s="1112" t="s">
        <v>1143</v>
      </c>
      <c r="B43" s="1108">
        <v>0</v>
      </c>
      <c r="C43" s="1108">
        <v>0</v>
      </c>
      <c r="D43" s="1108">
        <v>0</v>
      </c>
      <c r="E43" s="1110">
        <v>0</v>
      </c>
      <c r="F43" s="1108">
        <v>0</v>
      </c>
      <c r="G43" s="1109">
        <v>0</v>
      </c>
      <c r="H43" s="1109">
        <v>0</v>
      </c>
      <c r="I43" s="1109">
        <v>0</v>
      </c>
      <c r="J43" s="1109">
        <v>0</v>
      </c>
      <c r="K43" s="1109">
        <v>0</v>
      </c>
      <c r="L43" s="1109">
        <v>0</v>
      </c>
      <c r="M43" s="1109">
        <v>0</v>
      </c>
      <c r="N43" s="1109">
        <v>0</v>
      </c>
      <c r="O43" s="1109">
        <v>0</v>
      </c>
      <c r="P43" s="1109">
        <v>0</v>
      </c>
      <c r="Q43" s="1109">
        <v>0</v>
      </c>
      <c r="R43" s="1110">
        <v>0</v>
      </c>
      <c r="S43" s="1115">
        <v>0</v>
      </c>
      <c r="U43" s="1154"/>
      <c r="V43" s="1138"/>
      <c r="W43" s="1139"/>
      <c r="Y43" s="1098"/>
    </row>
    <row r="44" spans="1:25" x14ac:dyDescent="0.35">
      <c r="A44" s="1112" t="s">
        <v>1144</v>
      </c>
      <c r="B44" s="1108">
        <v>0</v>
      </c>
      <c r="C44" s="1108">
        <v>0</v>
      </c>
      <c r="D44" s="1108">
        <v>0</v>
      </c>
      <c r="E44" s="1110">
        <v>0</v>
      </c>
      <c r="F44" s="1108">
        <v>0</v>
      </c>
      <c r="G44" s="1109">
        <v>0</v>
      </c>
      <c r="H44" s="1109">
        <v>0</v>
      </c>
      <c r="I44" s="1109">
        <v>0</v>
      </c>
      <c r="J44" s="1109">
        <v>0</v>
      </c>
      <c r="K44" s="1109">
        <v>0</v>
      </c>
      <c r="L44" s="1109">
        <v>0</v>
      </c>
      <c r="M44" s="1109">
        <v>0</v>
      </c>
      <c r="N44" s="1109">
        <v>0</v>
      </c>
      <c r="O44" s="1109">
        <v>0</v>
      </c>
      <c r="P44" s="1109">
        <v>0</v>
      </c>
      <c r="Q44" s="1109">
        <v>0</v>
      </c>
      <c r="R44" s="1110">
        <v>0</v>
      </c>
      <c r="S44" s="1115">
        <v>0</v>
      </c>
      <c r="U44" s="1154"/>
      <c r="V44" s="1138"/>
      <c r="W44" s="1139"/>
      <c r="Y44" s="1098"/>
    </row>
    <row r="45" spans="1:25" x14ac:dyDescent="0.35">
      <c r="A45" s="1112" t="s">
        <v>1145</v>
      </c>
      <c r="B45" s="1108">
        <v>0</v>
      </c>
      <c r="C45" s="1108">
        <v>0</v>
      </c>
      <c r="D45" s="1108">
        <v>0</v>
      </c>
      <c r="E45" s="1110">
        <v>0</v>
      </c>
      <c r="F45" s="1108">
        <v>0</v>
      </c>
      <c r="G45" s="1109">
        <v>0</v>
      </c>
      <c r="H45" s="1109">
        <v>0</v>
      </c>
      <c r="I45" s="1109">
        <v>0</v>
      </c>
      <c r="J45" s="1109">
        <v>0</v>
      </c>
      <c r="K45" s="1109">
        <v>0</v>
      </c>
      <c r="L45" s="1109">
        <v>0</v>
      </c>
      <c r="M45" s="1109">
        <v>0</v>
      </c>
      <c r="N45" s="1109">
        <v>0</v>
      </c>
      <c r="O45" s="1109">
        <v>0</v>
      </c>
      <c r="P45" s="1109">
        <v>0</v>
      </c>
      <c r="Q45" s="1109">
        <v>0</v>
      </c>
      <c r="R45" s="1110">
        <v>0</v>
      </c>
      <c r="S45" s="1115">
        <v>0</v>
      </c>
      <c r="U45" s="1154"/>
      <c r="V45" s="1138"/>
      <c r="W45" s="1139"/>
      <c r="Y45" s="1098"/>
    </row>
    <row r="46" spans="1:25" x14ac:dyDescent="0.35">
      <c r="A46" s="1112" t="s">
        <v>1146</v>
      </c>
      <c r="B46" s="1108">
        <v>0</v>
      </c>
      <c r="C46" s="1108">
        <v>0</v>
      </c>
      <c r="D46" s="1108">
        <v>0</v>
      </c>
      <c r="E46" s="1110">
        <v>0</v>
      </c>
      <c r="F46" s="1108">
        <v>0</v>
      </c>
      <c r="G46" s="1109">
        <v>0</v>
      </c>
      <c r="H46" s="1109">
        <v>0</v>
      </c>
      <c r="I46" s="1109">
        <v>0</v>
      </c>
      <c r="J46" s="1109">
        <v>0</v>
      </c>
      <c r="K46" s="1109">
        <v>0</v>
      </c>
      <c r="L46" s="1109">
        <v>0</v>
      </c>
      <c r="M46" s="1109">
        <v>0</v>
      </c>
      <c r="N46" s="1109">
        <v>0</v>
      </c>
      <c r="O46" s="1109">
        <v>0</v>
      </c>
      <c r="P46" s="1109">
        <v>0</v>
      </c>
      <c r="Q46" s="1109">
        <v>0</v>
      </c>
      <c r="R46" s="1110">
        <v>0</v>
      </c>
      <c r="S46" s="1115">
        <v>0</v>
      </c>
      <c r="U46" s="1154"/>
      <c r="V46" s="1138"/>
      <c r="W46" s="1139"/>
      <c r="Y46" s="1098"/>
    </row>
    <row r="47" spans="1:25" x14ac:dyDescent="0.35">
      <c r="A47" s="1112" t="s">
        <v>1147</v>
      </c>
      <c r="B47" s="1108">
        <v>0</v>
      </c>
      <c r="C47" s="1108">
        <v>0</v>
      </c>
      <c r="D47" s="1108">
        <v>0</v>
      </c>
      <c r="E47" s="1110">
        <v>0</v>
      </c>
      <c r="F47" s="1108">
        <v>0</v>
      </c>
      <c r="G47" s="1109">
        <v>0</v>
      </c>
      <c r="H47" s="1109">
        <v>0</v>
      </c>
      <c r="I47" s="1109">
        <v>0</v>
      </c>
      <c r="J47" s="1109">
        <v>0</v>
      </c>
      <c r="K47" s="1109">
        <v>0</v>
      </c>
      <c r="L47" s="1109">
        <v>0</v>
      </c>
      <c r="M47" s="1109">
        <v>0</v>
      </c>
      <c r="N47" s="1109">
        <v>0</v>
      </c>
      <c r="O47" s="1109">
        <v>0</v>
      </c>
      <c r="P47" s="1109">
        <v>0</v>
      </c>
      <c r="Q47" s="1109">
        <v>0</v>
      </c>
      <c r="R47" s="1110">
        <v>0</v>
      </c>
      <c r="S47" s="1115">
        <v>0</v>
      </c>
      <c r="U47" s="1154"/>
      <c r="V47" s="1138"/>
      <c r="W47" s="1139"/>
      <c r="Y47" s="1098"/>
    </row>
    <row r="48" spans="1:25" x14ac:dyDescent="0.35">
      <c r="A48" s="1112" t="s">
        <v>345</v>
      </c>
      <c r="B48" s="1108">
        <v>388</v>
      </c>
      <c r="C48" s="1108">
        <v>4</v>
      </c>
      <c r="D48" s="1108">
        <v>38</v>
      </c>
      <c r="E48" s="1110">
        <v>430</v>
      </c>
      <c r="F48" s="1108">
        <v>0</v>
      </c>
      <c r="G48" s="1109">
        <v>0</v>
      </c>
      <c r="H48" s="1109">
        <v>0</v>
      </c>
      <c r="I48" s="1109">
        <v>0</v>
      </c>
      <c r="J48" s="1109">
        <v>64</v>
      </c>
      <c r="K48" s="1109">
        <v>0</v>
      </c>
      <c r="L48" s="1109">
        <v>0</v>
      </c>
      <c r="M48" s="1109">
        <v>0</v>
      </c>
      <c r="N48" s="1109">
        <v>21</v>
      </c>
      <c r="O48" s="1109">
        <v>86</v>
      </c>
      <c r="P48" s="1109">
        <v>0</v>
      </c>
      <c r="Q48" s="1109">
        <v>0</v>
      </c>
      <c r="R48" s="1110">
        <v>171</v>
      </c>
      <c r="S48" s="1115">
        <v>601</v>
      </c>
      <c r="U48" s="1154"/>
      <c r="V48" s="1138"/>
      <c r="W48" s="1139"/>
      <c r="Y48" s="1098"/>
    </row>
    <row r="49" spans="1:25" x14ac:dyDescent="0.35">
      <c r="A49" s="1112" t="s">
        <v>1148</v>
      </c>
      <c r="B49" s="1108">
        <v>0</v>
      </c>
      <c r="C49" s="1108">
        <v>0</v>
      </c>
      <c r="D49" s="1108">
        <v>0</v>
      </c>
      <c r="E49" s="1110">
        <v>0</v>
      </c>
      <c r="F49" s="1108">
        <v>0</v>
      </c>
      <c r="G49" s="1109">
        <v>0</v>
      </c>
      <c r="H49" s="1109">
        <v>0</v>
      </c>
      <c r="I49" s="1109">
        <v>0</v>
      </c>
      <c r="J49" s="1109">
        <v>0</v>
      </c>
      <c r="K49" s="1109">
        <v>0</v>
      </c>
      <c r="L49" s="1109">
        <v>0</v>
      </c>
      <c r="M49" s="1109">
        <v>0</v>
      </c>
      <c r="N49" s="1109">
        <v>0</v>
      </c>
      <c r="O49" s="1109">
        <v>0</v>
      </c>
      <c r="P49" s="1109">
        <v>0</v>
      </c>
      <c r="Q49" s="1109">
        <v>0</v>
      </c>
      <c r="R49" s="1110">
        <v>0</v>
      </c>
      <c r="S49" s="1115">
        <v>0</v>
      </c>
      <c r="U49" s="1154"/>
      <c r="V49" s="1138"/>
      <c r="W49" s="1139"/>
      <c r="Y49" s="1098"/>
    </row>
    <row r="50" spans="1:25" x14ac:dyDescent="0.35">
      <c r="A50" s="1112" t="s">
        <v>1149</v>
      </c>
      <c r="B50" s="1108">
        <v>0</v>
      </c>
      <c r="C50" s="1108">
        <v>0</v>
      </c>
      <c r="D50" s="1108">
        <v>0</v>
      </c>
      <c r="E50" s="1110">
        <v>0</v>
      </c>
      <c r="F50" s="1108">
        <v>0</v>
      </c>
      <c r="G50" s="1109">
        <v>0</v>
      </c>
      <c r="H50" s="1109">
        <v>0</v>
      </c>
      <c r="I50" s="1109">
        <v>0</v>
      </c>
      <c r="J50" s="1109">
        <v>0</v>
      </c>
      <c r="K50" s="1109">
        <v>0</v>
      </c>
      <c r="L50" s="1109">
        <v>0</v>
      </c>
      <c r="M50" s="1109">
        <v>0</v>
      </c>
      <c r="N50" s="1109">
        <v>0</v>
      </c>
      <c r="O50" s="1109">
        <v>0</v>
      </c>
      <c r="P50" s="1109">
        <v>0</v>
      </c>
      <c r="Q50" s="1109">
        <v>0</v>
      </c>
      <c r="R50" s="1110">
        <v>0</v>
      </c>
      <c r="S50" s="1115">
        <v>0</v>
      </c>
      <c r="U50" s="1154"/>
      <c r="V50" s="1138"/>
      <c r="W50" s="1139"/>
      <c r="Y50" s="1098"/>
    </row>
    <row r="51" spans="1:25" x14ac:dyDescent="0.35">
      <c r="A51" s="1112" t="s">
        <v>1150</v>
      </c>
      <c r="B51" s="1108">
        <v>0</v>
      </c>
      <c r="C51" s="1108">
        <v>0</v>
      </c>
      <c r="D51" s="1108">
        <v>0</v>
      </c>
      <c r="E51" s="1110">
        <v>0</v>
      </c>
      <c r="F51" s="1108">
        <v>0</v>
      </c>
      <c r="G51" s="1109">
        <v>0</v>
      </c>
      <c r="H51" s="1109">
        <v>0</v>
      </c>
      <c r="I51" s="1109">
        <v>0</v>
      </c>
      <c r="J51" s="1109">
        <v>0</v>
      </c>
      <c r="K51" s="1109">
        <v>0</v>
      </c>
      <c r="L51" s="1109">
        <v>0</v>
      </c>
      <c r="M51" s="1109">
        <v>0</v>
      </c>
      <c r="N51" s="1109">
        <v>0</v>
      </c>
      <c r="O51" s="1109">
        <v>0</v>
      </c>
      <c r="P51" s="1109">
        <v>0</v>
      </c>
      <c r="Q51" s="1109">
        <v>0</v>
      </c>
      <c r="R51" s="1110">
        <v>0</v>
      </c>
      <c r="S51" s="1115">
        <v>0</v>
      </c>
      <c r="U51" s="1154"/>
      <c r="V51" s="1138"/>
      <c r="W51" s="1139"/>
      <c r="Y51" s="1098"/>
    </row>
    <row r="52" spans="1:25" x14ac:dyDescent="0.35">
      <c r="A52" s="1112" t="s">
        <v>515</v>
      </c>
      <c r="B52" s="1108">
        <v>0</v>
      </c>
      <c r="C52" s="1108">
        <v>0</v>
      </c>
      <c r="D52" s="1108">
        <v>41</v>
      </c>
      <c r="E52" s="1110">
        <v>41</v>
      </c>
      <c r="F52" s="1108">
        <v>0</v>
      </c>
      <c r="G52" s="1109">
        <v>0</v>
      </c>
      <c r="H52" s="1109">
        <v>0</v>
      </c>
      <c r="I52" s="1109">
        <v>0</v>
      </c>
      <c r="J52" s="1109">
        <v>0</v>
      </c>
      <c r="K52" s="1109">
        <v>0</v>
      </c>
      <c r="L52" s="1109">
        <v>0</v>
      </c>
      <c r="M52" s="1109">
        <v>0</v>
      </c>
      <c r="N52" s="1109">
        <v>59</v>
      </c>
      <c r="O52" s="1109">
        <v>0</v>
      </c>
      <c r="P52" s="1109">
        <v>0</v>
      </c>
      <c r="Q52" s="1109">
        <v>5</v>
      </c>
      <c r="R52" s="1110">
        <v>64</v>
      </c>
      <c r="S52" s="1115">
        <v>105</v>
      </c>
      <c r="U52" s="1154"/>
      <c r="V52" s="1138"/>
      <c r="W52" s="1139"/>
      <c r="Y52" s="1098"/>
    </row>
    <row r="53" spans="1:25" x14ac:dyDescent="0.35">
      <c r="A53" s="1112" t="s">
        <v>1151</v>
      </c>
      <c r="B53" s="1108">
        <v>0</v>
      </c>
      <c r="C53" s="1108">
        <v>0</v>
      </c>
      <c r="D53" s="1108">
        <v>0</v>
      </c>
      <c r="E53" s="1110">
        <v>0</v>
      </c>
      <c r="F53" s="1108">
        <v>0</v>
      </c>
      <c r="G53" s="1109">
        <v>0</v>
      </c>
      <c r="H53" s="1109">
        <v>0</v>
      </c>
      <c r="I53" s="1109">
        <v>0</v>
      </c>
      <c r="J53" s="1109">
        <v>0</v>
      </c>
      <c r="K53" s="1109">
        <v>0</v>
      </c>
      <c r="L53" s="1109">
        <v>0</v>
      </c>
      <c r="M53" s="1109">
        <v>0</v>
      </c>
      <c r="N53" s="1109">
        <v>0</v>
      </c>
      <c r="O53" s="1109">
        <v>0</v>
      </c>
      <c r="P53" s="1109">
        <v>0</v>
      </c>
      <c r="Q53" s="1109">
        <v>0</v>
      </c>
      <c r="R53" s="1110">
        <v>0</v>
      </c>
      <c r="S53" s="1115">
        <v>0</v>
      </c>
      <c r="U53" s="1154"/>
      <c r="V53" s="1138"/>
      <c r="W53" s="1139"/>
      <c r="Y53" s="1098"/>
    </row>
    <row r="54" spans="1:25" x14ac:dyDescent="0.35">
      <c r="A54" s="1112" t="s">
        <v>1152</v>
      </c>
      <c r="B54" s="1108">
        <v>0</v>
      </c>
      <c r="C54" s="1108">
        <v>0</v>
      </c>
      <c r="D54" s="1108">
        <v>0</v>
      </c>
      <c r="E54" s="1110">
        <v>0</v>
      </c>
      <c r="F54" s="1108">
        <v>0</v>
      </c>
      <c r="G54" s="1109">
        <v>0</v>
      </c>
      <c r="H54" s="1109">
        <v>0</v>
      </c>
      <c r="I54" s="1109">
        <v>0</v>
      </c>
      <c r="J54" s="1109">
        <v>0</v>
      </c>
      <c r="K54" s="1109">
        <v>0</v>
      </c>
      <c r="L54" s="1109">
        <v>0</v>
      </c>
      <c r="M54" s="1109">
        <v>0</v>
      </c>
      <c r="N54" s="1109">
        <v>0</v>
      </c>
      <c r="O54" s="1109">
        <v>0</v>
      </c>
      <c r="P54" s="1109">
        <v>0</v>
      </c>
      <c r="Q54" s="1109">
        <v>0</v>
      </c>
      <c r="R54" s="1110">
        <v>0</v>
      </c>
      <c r="S54" s="1115">
        <v>0</v>
      </c>
      <c r="U54" s="1154"/>
      <c r="V54" s="1138"/>
      <c r="W54" s="1139"/>
      <c r="Y54" s="1098"/>
    </row>
    <row r="55" spans="1:25" x14ac:dyDescent="0.35">
      <c r="A55" s="1112" t="s">
        <v>520</v>
      </c>
      <c r="B55" s="1108">
        <v>0</v>
      </c>
      <c r="C55" s="1108">
        <v>0</v>
      </c>
      <c r="D55" s="1108">
        <v>0</v>
      </c>
      <c r="E55" s="1110">
        <v>0</v>
      </c>
      <c r="F55" s="1108">
        <v>0</v>
      </c>
      <c r="G55" s="1109">
        <v>0</v>
      </c>
      <c r="H55" s="1109">
        <v>0</v>
      </c>
      <c r="I55" s="1109">
        <v>0</v>
      </c>
      <c r="J55" s="1109">
        <v>0</v>
      </c>
      <c r="K55" s="1109">
        <v>0</v>
      </c>
      <c r="L55" s="1109">
        <v>0</v>
      </c>
      <c r="M55" s="1109">
        <v>0</v>
      </c>
      <c r="N55" s="1109">
        <v>0</v>
      </c>
      <c r="O55" s="1109">
        <v>0</v>
      </c>
      <c r="P55" s="1109">
        <v>2</v>
      </c>
      <c r="Q55" s="1109">
        <v>0</v>
      </c>
      <c r="R55" s="1110">
        <v>2</v>
      </c>
      <c r="S55" s="1115">
        <v>2</v>
      </c>
      <c r="U55" s="1154"/>
      <c r="V55" s="1138"/>
      <c r="W55" s="1139"/>
      <c r="Y55" s="1098"/>
    </row>
    <row r="56" spans="1:25" x14ac:dyDescent="0.35">
      <c r="A56" s="1112" t="s">
        <v>1153</v>
      </c>
      <c r="B56" s="1108">
        <v>0</v>
      </c>
      <c r="C56" s="1108">
        <v>0</v>
      </c>
      <c r="D56" s="1108">
        <v>0</v>
      </c>
      <c r="E56" s="1110">
        <v>0</v>
      </c>
      <c r="F56" s="1108">
        <v>0</v>
      </c>
      <c r="G56" s="1109">
        <v>0</v>
      </c>
      <c r="H56" s="1109">
        <v>0</v>
      </c>
      <c r="I56" s="1109">
        <v>0</v>
      </c>
      <c r="J56" s="1109">
        <v>0</v>
      </c>
      <c r="K56" s="1109">
        <v>0</v>
      </c>
      <c r="L56" s="1109">
        <v>0</v>
      </c>
      <c r="M56" s="1109">
        <v>0</v>
      </c>
      <c r="N56" s="1109">
        <v>0</v>
      </c>
      <c r="O56" s="1109">
        <v>0</v>
      </c>
      <c r="P56" s="1109">
        <v>0</v>
      </c>
      <c r="Q56" s="1109">
        <v>0</v>
      </c>
      <c r="R56" s="1110">
        <v>0</v>
      </c>
      <c r="S56" s="1115">
        <v>0</v>
      </c>
      <c r="U56" s="1154"/>
      <c r="V56" s="1138"/>
      <c r="W56" s="1139"/>
      <c r="Y56" s="1098"/>
    </row>
    <row r="57" spans="1:25" x14ac:dyDescent="0.35">
      <c r="A57" s="1112" t="s">
        <v>346</v>
      </c>
      <c r="B57" s="1108">
        <v>0</v>
      </c>
      <c r="C57" s="1108">
        <v>0</v>
      </c>
      <c r="D57" s="1108">
        <v>0</v>
      </c>
      <c r="E57" s="1110">
        <v>0</v>
      </c>
      <c r="F57" s="1108">
        <v>0</v>
      </c>
      <c r="G57" s="1109">
        <v>0</v>
      </c>
      <c r="H57" s="1109">
        <v>0</v>
      </c>
      <c r="I57" s="1109">
        <v>0</v>
      </c>
      <c r="J57" s="1109">
        <v>0</v>
      </c>
      <c r="K57" s="1109">
        <v>0</v>
      </c>
      <c r="L57" s="1109">
        <v>0</v>
      </c>
      <c r="M57" s="1109">
        <v>0</v>
      </c>
      <c r="N57" s="1109">
        <v>0</v>
      </c>
      <c r="O57" s="1109">
        <v>0</v>
      </c>
      <c r="P57" s="1109">
        <v>0</v>
      </c>
      <c r="Q57" s="1109">
        <v>11</v>
      </c>
      <c r="R57" s="1110">
        <v>11</v>
      </c>
      <c r="S57" s="1115">
        <v>11</v>
      </c>
      <c r="U57" s="1154"/>
      <c r="V57" s="1138"/>
      <c r="W57" s="1139"/>
      <c r="Y57" s="1098"/>
    </row>
    <row r="58" spans="1:25" x14ac:dyDescent="0.35">
      <c r="A58" s="1112" t="s">
        <v>347</v>
      </c>
      <c r="B58" s="1108">
        <v>707</v>
      </c>
      <c r="C58" s="1108">
        <v>410</v>
      </c>
      <c r="D58" s="1108">
        <v>16</v>
      </c>
      <c r="E58" s="1110">
        <v>1133</v>
      </c>
      <c r="F58" s="1108">
        <v>0</v>
      </c>
      <c r="G58" s="1109">
        <v>134</v>
      </c>
      <c r="H58" s="1109">
        <v>22</v>
      </c>
      <c r="I58" s="1109">
        <v>0</v>
      </c>
      <c r="J58" s="1109">
        <v>54</v>
      </c>
      <c r="K58" s="1109">
        <v>0</v>
      </c>
      <c r="L58" s="1109">
        <v>0</v>
      </c>
      <c r="M58" s="1109">
        <v>107</v>
      </c>
      <c r="N58" s="1109">
        <v>44</v>
      </c>
      <c r="O58" s="1109">
        <v>65</v>
      </c>
      <c r="P58" s="1109">
        <v>47</v>
      </c>
      <c r="Q58" s="1109">
        <v>102</v>
      </c>
      <c r="R58" s="1110">
        <v>575</v>
      </c>
      <c r="S58" s="1115">
        <v>1708</v>
      </c>
      <c r="U58" s="1154"/>
      <c r="V58" s="1138"/>
      <c r="W58" s="1139"/>
      <c r="Y58" s="1098"/>
    </row>
    <row r="59" spans="1:25" x14ac:dyDescent="0.35">
      <c r="A59" s="1112" t="s">
        <v>1154</v>
      </c>
      <c r="B59" s="1108">
        <v>0</v>
      </c>
      <c r="C59" s="1108">
        <v>0</v>
      </c>
      <c r="D59" s="1108">
        <v>0</v>
      </c>
      <c r="E59" s="1110">
        <v>0</v>
      </c>
      <c r="F59" s="1108">
        <v>0</v>
      </c>
      <c r="G59" s="1109">
        <v>0</v>
      </c>
      <c r="H59" s="1109">
        <v>0</v>
      </c>
      <c r="I59" s="1109">
        <v>0</v>
      </c>
      <c r="J59" s="1109">
        <v>0</v>
      </c>
      <c r="K59" s="1109">
        <v>0</v>
      </c>
      <c r="L59" s="1109">
        <v>0</v>
      </c>
      <c r="M59" s="1109">
        <v>0</v>
      </c>
      <c r="N59" s="1109">
        <v>0</v>
      </c>
      <c r="O59" s="1109">
        <v>0</v>
      </c>
      <c r="P59" s="1109">
        <v>0</v>
      </c>
      <c r="Q59" s="1109">
        <v>0</v>
      </c>
      <c r="R59" s="1110">
        <v>0</v>
      </c>
      <c r="S59" s="1115">
        <v>0</v>
      </c>
      <c r="U59" s="1154"/>
      <c r="V59" s="1138"/>
      <c r="W59" s="1139"/>
      <c r="Y59" s="1098"/>
    </row>
    <row r="60" spans="1:25" x14ac:dyDescent="0.35">
      <c r="A60" s="1112" t="s">
        <v>1155</v>
      </c>
      <c r="B60" s="1108">
        <v>0</v>
      </c>
      <c r="C60" s="1108">
        <v>0</v>
      </c>
      <c r="D60" s="1108">
        <v>0</v>
      </c>
      <c r="E60" s="1110">
        <v>0</v>
      </c>
      <c r="F60" s="1108">
        <v>0</v>
      </c>
      <c r="G60" s="1109">
        <v>0</v>
      </c>
      <c r="H60" s="1109">
        <v>0</v>
      </c>
      <c r="I60" s="1109">
        <v>0</v>
      </c>
      <c r="J60" s="1109">
        <v>0</v>
      </c>
      <c r="K60" s="1109">
        <v>0</v>
      </c>
      <c r="L60" s="1109">
        <v>0</v>
      </c>
      <c r="M60" s="1109">
        <v>0</v>
      </c>
      <c r="N60" s="1109">
        <v>0</v>
      </c>
      <c r="O60" s="1109">
        <v>0</v>
      </c>
      <c r="P60" s="1109">
        <v>0</v>
      </c>
      <c r="Q60" s="1109">
        <v>0</v>
      </c>
      <c r="R60" s="1110">
        <v>0</v>
      </c>
      <c r="S60" s="1115">
        <v>0</v>
      </c>
      <c r="U60" s="1154"/>
      <c r="V60" s="1138"/>
      <c r="W60" s="1139"/>
      <c r="Y60" s="1098"/>
    </row>
    <row r="61" spans="1:25" x14ac:dyDescent="0.35">
      <c r="A61" s="1112" t="s">
        <v>348</v>
      </c>
      <c r="B61" s="1108">
        <v>7125</v>
      </c>
      <c r="C61" s="1108">
        <v>40</v>
      </c>
      <c r="D61" s="1108">
        <v>0</v>
      </c>
      <c r="E61" s="1110">
        <v>7165</v>
      </c>
      <c r="F61" s="1108">
        <v>0</v>
      </c>
      <c r="G61" s="1109">
        <v>5</v>
      </c>
      <c r="H61" s="1109">
        <v>0</v>
      </c>
      <c r="I61" s="1109">
        <v>0</v>
      </c>
      <c r="J61" s="1109">
        <v>0</v>
      </c>
      <c r="K61" s="1109">
        <v>0</v>
      </c>
      <c r="L61" s="1109">
        <v>0</v>
      </c>
      <c r="M61" s="1109">
        <v>0</v>
      </c>
      <c r="N61" s="1109">
        <v>158</v>
      </c>
      <c r="O61" s="1109">
        <v>0</v>
      </c>
      <c r="P61" s="1109">
        <v>40</v>
      </c>
      <c r="Q61" s="1109">
        <v>37</v>
      </c>
      <c r="R61" s="1110">
        <v>240</v>
      </c>
      <c r="S61" s="1115">
        <v>7405</v>
      </c>
      <c r="U61" s="1154"/>
      <c r="V61" s="1138"/>
      <c r="W61" s="1139"/>
      <c r="Y61" s="1098"/>
    </row>
    <row r="62" spans="1:25" x14ac:dyDescent="0.35">
      <c r="A62" s="1112" t="s">
        <v>516</v>
      </c>
      <c r="B62" s="1108">
        <v>0</v>
      </c>
      <c r="C62" s="1108">
        <v>0</v>
      </c>
      <c r="D62" s="1108">
        <v>0</v>
      </c>
      <c r="E62" s="1110">
        <v>0</v>
      </c>
      <c r="F62" s="1108">
        <v>0</v>
      </c>
      <c r="G62" s="1109">
        <v>0</v>
      </c>
      <c r="H62" s="1109">
        <v>0</v>
      </c>
      <c r="I62" s="1109">
        <v>0</v>
      </c>
      <c r="J62" s="1109">
        <v>0</v>
      </c>
      <c r="K62" s="1109">
        <v>0</v>
      </c>
      <c r="L62" s="1109">
        <v>0</v>
      </c>
      <c r="M62" s="1109">
        <v>0</v>
      </c>
      <c r="N62" s="1109">
        <v>0</v>
      </c>
      <c r="O62" s="1109">
        <v>0</v>
      </c>
      <c r="P62" s="1109">
        <v>0</v>
      </c>
      <c r="Q62" s="1109">
        <v>0</v>
      </c>
      <c r="R62" s="1110">
        <v>0</v>
      </c>
      <c r="S62" s="1115">
        <v>0</v>
      </c>
      <c r="U62" s="1154"/>
      <c r="V62" s="1138"/>
      <c r="W62" s="1139"/>
      <c r="Y62" s="1098"/>
    </row>
    <row r="63" spans="1:25" x14ac:dyDescent="0.35">
      <c r="A63" s="1112" t="s">
        <v>1156</v>
      </c>
      <c r="B63" s="1108">
        <v>0</v>
      </c>
      <c r="C63" s="1108">
        <v>0</v>
      </c>
      <c r="D63" s="1108">
        <v>0</v>
      </c>
      <c r="E63" s="1110">
        <v>0</v>
      </c>
      <c r="F63" s="1108">
        <v>0</v>
      </c>
      <c r="G63" s="1109">
        <v>0</v>
      </c>
      <c r="H63" s="1109">
        <v>0</v>
      </c>
      <c r="I63" s="1109">
        <v>0</v>
      </c>
      <c r="J63" s="1109">
        <v>33</v>
      </c>
      <c r="K63" s="1109">
        <v>0</v>
      </c>
      <c r="L63" s="1109">
        <v>0</v>
      </c>
      <c r="M63" s="1109">
        <v>0</v>
      </c>
      <c r="N63" s="1109">
        <v>32</v>
      </c>
      <c r="O63" s="1109">
        <v>0</v>
      </c>
      <c r="P63" s="1109">
        <v>0</v>
      </c>
      <c r="Q63" s="1109">
        <v>0</v>
      </c>
      <c r="R63" s="1110">
        <v>65</v>
      </c>
      <c r="S63" s="1115">
        <v>65</v>
      </c>
      <c r="U63" s="1154"/>
      <c r="V63" s="1138"/>
      <c r="W63" s="1139"/>
      <c r="Y63" s="1098"/>
    </row>
    <row r="64" spans="1:25" x14ac:dyDescent="0.35">
      <c r="A64" s="1112" t="s">
        <v>1157</v>
      </c>
      <c r="B64" s="1108">
        <v>69</v>
      </c>
      <c r="C64" s="1108">
        <v>0</v>
      </c>
      <c r="D64" s="1108">
        <v>0</v>
      </c>
      <c r="E64" s="1110">
        <v>69</v>
      </c>
      <c r="F64" s="1108">
        <v>0</v>
      </c>
      <c r="G64" s="1109">
        <v>0</v>
      </c>
      <c r="H64" s="1109">
        <v>0</v>
      </c>
      <c r="I64" s="1109">
        <v>0</v>
      </c>
      <c r="J64" s="1109">
        <v>0</v>
      </c>
      <c r="K64" s="1109">
        <v>0</v>
      </c>
      <c r="L64" s="1109">
        <v>0</v>
      </c>
      <c r="M64" s="1109">
        <v>0</v>
      </c>
      <c r="N64" s="1109">
        <v>0</v>
      </c>
      <c r="O64" s="1109">
        <v>69</v>
      </c>
      <c r="P64" s="1109">
        <v>29</v>
      </c>
      <c r="Q64" s="1109">
        <v>1</v>
      </c>
      <c r="R64" s="1110">
        <v>99</v>
      </c>
      <c r="S64" s="1115">
        <v>168</v>
      </c>
      <c r="U64" s="1154"/>
      <c r="V64" s="1138"/>
      <c r="W64" s="1139"/>
      <c r="Y64" s="1098"/>
    </row>
    <row r="65" spans="1:25" x14ac:dyDescent="0.35">
      <c r="A65" s="1112" t="s">
        <v>1158</v>
      </c>
      <c r="B65" s="1108">
        <v>0</v>
      </c>
      <c r="C65" s="1108">
        <v>0</v>
      </c>
      <c r="D65" s="1108">
        <v>0</v>
      </c>
      <c r="E65" s="1110">
        <v>0</v>
      </c>
      <c r="F65" s="1108">
        <v>0</v>
      </c>
      <c r="G65" s="1109">
        <v>0</v>
      </c>
      <c r="H65" s="1109">
        <v>0</v>
      </c>
      <c r="I65" s="1109">
        <v>0</v>
      </c>
      <c r="J65" s="1109">
        <v>0</v>
      </c>
      <c r="K65" s="1109">
        <v>0</v>
      </c>
      <c r="L65" s="1109">
        <v>0</v>
      </c>
      <c r="M65" s="1109">
        <v>0</v>
      </c>
      <c r="N65" s="1109">
        <v>0</v>
      </c>
      <c r="O65" s="1109">
        <v>0</v>
      </c>
      <c r="P65" s="1109">
        <v>0</v>
      </c>
      <c r="Q65" s="1109">
        <v>0</v>
      </c>
      <c r="R65" s="1110">
        <v>0</v>
      </c>
      <c r="S65" s="1115">
        <v>0</v>
      </c>
      <c r="U65" s="1154"/>
      <c r="V65" s="1138"/>
      <c r="W65" s="1139"/>
      <c r="Y65" s="1098"/>
    </row>
    <row r="66" spans="1:25" x14ac:dyDescent="0.35">
      <c r="A66" s="1112" t="s">
        <v>1159</v>
      </c>
      <c r="B66" s="1108">
        <v>0</v>
      </c>
      <c r="C66" s="1108">
        <v>0</v>
      </c>
      <c r="D66" s="1108">
        <v>0</v>
      </c>
      <c r="E66" s="1110">
        <v>0</v>
      </c>
      <c r="F66" s="1108">
        <v>0</v>
      </c>
      <c r="G66" s="1109">
        <v>0</v>
      </c>
      <c r="H66" s="1109">
        <v>0</v>
      </c>
      <c r="I66" s="1109">
        <v>0</v>
      </c>
      <c r="J66" s="1109">
        <v>0</v>
      </c>
      <c r="K66" s="1109">
        <v>0</v>
      </c>
      <c r="L66" s="1109">
        <v>0</v>
      </c>
      <c r="M66" s="1109">
        <v>0</v>
      </c>
      <c r="N66" s="1109">
        <v>0</v>
      </c>
      <c r="O66" s="1109">
        <v>0</v>
      </c>
      <c r="P66" s="1109">
        <v>0</v>
      </c>
      <c r="Q66" s="1109">
        <v>0</v>
      </c>
      <c r="R66" s="1110">
        <v>0</v>
      </c>
      <c r="S66" s="1115">
        <v>0</v>
      </c>
      <c r="U66" s="1154"/>
      <c r="V66" s="1138"/>
      <c r="W66" s="1139"/>
      <c r="Y66" s="1098"/>
    </row>
    <row r="67" spans="1:25" x14ac:dyDescent="0.35">
      <c r="A67" s="1112" t="s">
        <v>1160</v>
      </c>
      <c r="B67" s="1108">
        <v>0</v>
      </c>
      <c r="C67" s="1108">
        <v>0</v>
      </c>
      <c r="D67" s="1108">
        <v>0</v>
      </c>
      <c r="E67" s="1110">
        <v>0</v>
      </c>
      <c r="F67" s="1108">
        <v>0</v>
      </c>
      <c r="G67" s="1109">
        <v>0</v>
      </c>
      <c r="H67" s="1109">
        <v>0</v>
      </c>
      <c r="I67" s="1109">
        <v>0</v>
      </c>
      <c r="J67" s="1109">
        <v>0</v>
      </c>
      <c r="K67" s="1109">
        <v>0</v>
      </c>
      <c r="L67" s="1109">
        <v>0</v>
      </c>
      <c r="M67" s="1109">
        <v>0</v>
      </c>
      <c r="N67" s="1109">
        <v>0</v>
      </c>
      <c r="O67" s="1109">
        <v>0</v>
      </c>
      <c r="P67" s="1109">
        <v>0</v>
      </c>
      <c r="Q67" s="1109">
        <v>0</v>
      </c>
      <c r="R67" s="1110">
        <v>0</v>
      </c>
      <c r="S67" s="1115">
        <v>0</v>
      </c>
      <c r="U67" s="1154"/>
      <c r="V67" s="1138"/>
      <c r="W67" s="1139"/>
      <c r="Y67" s="1098"/>
    </row>
    <row r="68" spans="1:25" x14ac:dyDescent="0.35">
      <c r="A68" s="1112" t="s">
        <v>1161</v>
      </c>
      <c r="B68" s="1108">
        <v>0</v>
      </c>
      <c r="C68" s="1108">
        <v>0</v>
      </c>
      <c r="D68" s="1108">
        <v>0</v>
      </c>
      <c r="E68" s="1110">
        <v>0</v>
      </c>
      <c r="F68" s="1108">
        <v>0</v>
      </c>
      <c r="G68" s="1109">
        <v>0</v>
      </c>
      <c r="H68" s="1109">
        <v>0</v>
      </c>
      <c r="I68" s="1109">
        <v>0</v>
      </c>
      <c r="J68" s="1109">
        <v>0</v>
      </c>
      <c r="K68" s="1109">
        <v>0</v>
      </c>
      <c r="L68" s="1109">
        <v>0</v>
      </c>
      <c r="M68" s="1109">
        <v>0</v>
      </c>
      <c r="N68" s="1109">
        <v>0</v>
      </c>
      <c r="O68" s="1109">
        <v>0</v>
      </c>
      <c r="P68" s="1109">
        <v>0</v>
      </c>
      <c r="Q68" s="1109">
        <v>0</v>
      </c>
      <c r="R68" s="1110">
        <v>0</v>
      </c>
      <c r="S68" s="1115">
        <v>0</v>
      </c>
      <c r="U68" s="1154"/>
      <c r="V68" s="1138"/>
      <c r="W68" s="1139"/>
      <c r="Y68" s="1098"/>
    </row>
    <row r="69" spans="1:25" x14ac:dyDescent="0.35">
      <c r="A69" s="1112" t="s">
        <v>1162</v>
      </c>
      <c r="B69" s="1108">
        <v>0</v>
      </c>
      <c r="C69" s="1108">
        <v>0</v>
      </c>
      <c r="D69" s="1108">
        <v>0</v>
      </c>
      <c r="E69" s="1110">
        <v>0</v>
      </c>
      <c r="F69" s="1108">
        <v>0</v>
      </c>
      <c r="G69" s="1109">
        <v>0</v>
      </c>
      <c r="H69" s="1109">
        <v>0</v>
      </c>
      <c r="I69" s="1109">
        <v>0</v>
      </c>
      <c r="J69" s="1109">
        <v>0</v>
      </c>
      <c r="K69" s="1109">
        <v>0</v>
      </c>
      <c r="L69" s="1109">
        <v>0</v>
      </c>
      <c r="M69" s="1109">
        <v>0</v>
      </c>
      <c r="N69" s="1109">
        <v>0</v>
      </c>
      <c r="O69" s="1109">
        <v>0</v>
      </c>
      <c r="P69" s="1109">
        <v>0</v>
      </c>
      <c r="Q69" s="1109">
        <v>3</v>
      </c>
      <c r="R69" s="1110">
        <v>3</v>
      </c>
      <c r="S69" s="1115">
        <v>3</v>
      </c>
      <c r="U69" s="1154"/>
      <c r="V69" s="1138"/>
      <c r="W69" s="1139"/>
      <c r="Y69" s="1098"/>
    </row>
    <row r="70" spans="1:25" x14ac:dyDescent="0.35">
      <c r="A70" s="1112" t="s">
        <v>1163</v>
      </c>
      <c r="B70" s="1108">
        <v>0</v>
      </c>
      <c r="C70" s="1108">
        <v>0</v>
      </c>
      <c r="D70" s="1108">
        <v>0</v>
      </c>
      <c r="E70" s="1110">
        <v>0</v>
      </c>
      <c r="F70" s="1108">
        <v>0</v>
      </c>
      <c r="G70" s="1109">
        <v>0</v>
      </c>
      <c r="H70" s="1109">
        <v>0</v>
      </c>
      <c r="I70" s="1109">
        <v>0</v>
      </c>
      <c r="J70" s="1109">
        <v>0</v>
      </c>
      <c r="K70" s="1109">
        <v>0</v>
      </c>
      <c r="L70" s="1109">
        <v>0</v>
      </c>
      <c r="M70" s="1109">
        <v>0</v>
      </c>
      <c r="N70" s="1109">
        <v>0</v>
      </c>
      <c r="O70" s="1109">
        <v>0</v>
      </c>
      <c r="P70" s="1109">
        <v>0</v>
      </c>
      <c r="Q70" s="1109">
        <v>0</v>
      </c>
      <c r="R70" s="1110">
        <v>0</v>
      </c>
      <c r="S70" s="1115">
        <v>0</v>
      </c>
      <c r="U70" s="1154"/>
      <c r="V70" s="1138"/>
      <c r="W70" s="1139"/>
      <c r="Y70" s="1098"/>
    </row>
    <row r="71" spans="1:25" x14ac:dyDescent="0.35">
      <c r="A71" s="1112" t="s">
        <v>526</v>
      </c>
      <c r="B71" s="1108">
        <v>0</v>
      </c>
      <c r="C71" s="1108">
        <v>0</v>
      </c>
      <c r="D71" s="1108">
        <v>0</v>
      </c>
      <c r="E71" s="1110">
        <v>0</v>
      </c>
      <c r="F71" s="1108">
        <v>0</v>
      </c>
      <c r="G71" s="1109">
        <v>0</v>
      </c>
      <c r="H71" s="1109">
        <v>0</v>
      </c>
      <c r="I71" s="1109">
        <v>0</v>
      </c>
      <c r="J71" s="1109">
        <v>23</v>
      </c>
      <c r="K71" s="1109">
        <v>0</v>
      </c>
      <c r="L71" s="1109">
        <v>0</v>
      </c>
      <c r="M71" s="1109">
        <v>0</v>
      </c>
      <c r="N71" s="1109">
        <v>0</v>
      </c>
      <c r="O71" s="1109">
        <v>0</v>
      </c>
      <c r="P71" s="1109">
        <v>57</v>
      </c>
      <c r="Q71" s="1109">
        <v>1</v>
      </c>
      <c r="R71" s="1110">
        <v>81</v>
      </c>
      <c r="S71" s="1115">
        <v>81</v>
      </c>
      <c r="U71" s="1154"/>
      <c r="V71" s="1138"/>
      <c r="W71" s="1139"/>
      <c r="Y71" s="1098"/>
    </row>
    <row r="72" spans="1:25" x14ac:dyDescent="0.35">
      <c r="A72" s="1112" t="s">
        <v>530</v>
      </c>
      <c r="B72" s="1108">
        <v>0</v>
      </c>
      <c r="C72" s="1108">
        <v>0</v>
      </c>
      <c r="D72" s="1108">
        <v>0</v>
      </c>
      <c r="E72" s="1110">
        <v>0</v>
      </c>
      <c r="F72" s="1108">
        <v>0</v>
      </c>
      <c r="G72" s="1109">
        <v>6</v>
      </c>
      <c r="H72" s="1109">
        <v>0</v>
      </c>
      <c r="I72" s="1109">
        <v>0</v>
      </c>
      <c r="J72" s="1109">
        <v>0</v>
      </c>
      <c r="K72" s="1109">
        <v>0</v>
      </c>
      <c r="L72" s="1109">
        <v>0</v>
      </c>
      <c r="M72" s="1109">
        <v>0</v>
      </c>
      <c r="N72" s="1109">
        <v>0</v>
      </c>
      <c r="O72" s="1109">
        <v>0</v>
      </c>
      <c r="P72" s="1109">
        <v>0</v>
      </c>
      <c r="Q72" s="1109">
        <v>0</v>
      </c>
      <c r="R72" s="1110">
        <v>6</v>
      </c>
      <c r="S72" s="1115">
        <v>6</v>
      </c>
      <c r="U72" s="1154"/>
      <c r="V72" s="1134"/>
      <c r="W72" s="1141"/>
      <c r="X72" s="1155"/>
      <c r="Y72" s="1098"/>
    </row>
    <row r="73" spans="1:25" x14ac:dyDescent="0.35">
      <c r="A73" s="1112" t="s">
        <v>1164</v>
      </c>
      <c r="B73" s="1108">
        <v>0</v>
      </c>
      <c r="C73" s="1108">
        <v>0</v>
      </c>
      <c r="D73" s="1108">
        <v>0</v>
      </c>
      <c r="E73" s="1110">
        <v>0</v>
      </c>
      <c r="F73" s="1108">
        <v>0</v>
      </c>
      <c r="G73" s="1109">
        <v>0</v>
      </c>
      <c r="H73" s="1109">
        <v>0</v>
      </c>
      <c r="I73" s="1109">
        <v>0</v>
      </c>
      <c r="J73" s="1109">
        <v>0</v>
      </c>
      <c r="K73" s="1109">
        <v>0</v>
      </c>
      <c r="L73" s="1109">
        <v>0</v>
      </c>
      <c r="M73" s="1109">
        <v>0</v>
      </c>
      <c r="N73" s="1109">
        <v>0</v>
      </c>
      <c r="O73" s="1109">
        <v>0</v>
      </c>
      <c r="P73" s="1109">
        <v>0</v>
      </c>
      <c r="Q73" s="1109">
        <v>0</v>
      </c>
      <c r="R73" s="1110">
        <v>0</v>
      </c>
      <c r="S73" s="1115">
        <v>0</v>
      </c>
      <c r="U73" s="1154"/>
      <c r="V73" s="1138"/>
      <c r="W73" s="1139"/>
      <c r="Y73" s="1098"/>
    </row>
    <row r="74" spans="1:25" x14ac:dyDescent="0.35">
      <c r="A74" s="1112" t="s">
        <v>1165</v>
      </c>
      <c r="B74" s="1108">
        <v>0</v>
      </c>
      <c r="C74" s="1108">
        <v>0</v>
      </c>
      <c r="D74" s="1108">
        <v>0</v>
      </c>
      <c r="E74" s="1110">
        <v>0</v>
      </c>
      <c r="F74" s="1108">
        <v>0</v>
      </c>
      <c r="G74" s="1109">
        <v>0</v>
      </c>
      <c r="H74" s="1109">
        <v>0</v>
      </c>
      <c r="I74" s="1109">
        <v>0</v>
      </c>
      <c r="J74" s="1109">
        <v>0</v>
      </c>
      <c r="K74" s="1109">
        <v>0</v>
      </c>
      <c r="L74" s="1109">
        <v>0</v>
      </c>
      <c r="M74" s="1109">
        <v>0</v>
      </c>
      <c r="N74" s="1109">
        <v>0</v>
      </c>
      <c r="O74" s="1109">
        <v>0</v>
      </c>
      <c r="P74" s="1109">
        <v>0</v>
      </c>
      <c r="Q74" s="1109">
        <v>0</v>
      </c>
      <c r="R74" s="1110">
        <v>0</v>
      </c>
      <c r="S74" s="1115">
        <v>0</v>
      </c>
      <c r="U74" s="1154"/>
      <c r="V74" s="1138"/>
      <c r="W74" s="1139"/>
      <c r="Y74" s="1098"/>
    </row>
    <row r="75" spans="1:25" x14ac:dyDescent="0.35">
      <c r="A75" s="1112" t="s">
        <v>1166</v>
      </c>
      <c r="B75" s="1108">
        <v>165</v>
      </c>
      <c r="C75" s="1108">
        <v>11</v>
      </c>
      <c r="D75" s="1108">
        <v>0</v>
      </c>
      <c r="E75" s="1110">
        <v>176</v>
      </c>
      <c r="F75" s="1108">
        <v>0</v>
      </c>
      <c r="G75" s="1109">
        <v>67</v>
      </c>
      <c r="H75" s="1109">
        <v>0</v>
      </c>
      <c r="I75" s="1109">
        <v>0</v>
      </c>
      <c r="J75" s="1109">
        <v>339</v>
      </c>
      <c r="K75" s="1109">
        <v>1386.17</v>
      </c>
      <c r="L75" s="1109">
        <v>15.68</v>
      </c>
      <c r="M75" s="1109">
        <v>1304.57</v>
      </c>
      <c r="N75" s="1109">
        <v>182</v>
      </c>
      <c r="O75" s="1109">
        <v>52</v>
      </c>
      <c r="P75" s="1109">
        <v>0</v>
      </c>
      <c r="Q75" s="1109">
        <v>188.57999999999993</v>
      </c>
      <c r="R75" s="1110">
        <v>3535</v>
      </c>
      <c r="S75" s="1115">
        <v>3711</v>
      </c>
      <c r="U75" s="1154"/>
      <c r="V75" s="1138"/>
      <c r="W75" s="1139"/>
      <c r="Y75" s="1098"/>
    </row>
    <row r="76" spans="1:25" x14ac:dyDescent="0.35">
      <c r="A76" s="1112" t="s">
        <v>1167</v>
      </c>
      <c r="B76" s="1108">
        <v>0</v>
      </c>
      <c r="C76" s="1108">
        <v>0</v>
      </c>
      <c r="D76" s="1108">
        <v>0</v>
      </c>
      <c r="E76" s="1110">
        <v>0</v>
      </c>
      <c r="F76" s="1108">
        <v>0</v>
      </c>
      <c r="G76" s="1109">
        <v>0</v>
      </c>
      <c r="H76" s="1109">
        <v>0</v>
      </c>
      <c r="I76" s="1109">
        <v>0</v>
      </c>
      <c r="J76" s="1109">
        <v>0</v>
      </c>
      <c r="K76" s="1109">
        <v>0</v>
      </c>
      <c r="L76" s="1109">
        <v>0</v>
      </c>
      <c r="M76" s="1109">
        <v>0</v>
      </c>
      <c r="N76" s="1109">
        <v>0</v>
      </c>
      <c r="O76" s="1109">
        <v>0</v>
      </c>
      <c r="P76" s="1109">
        <v>0</v>
      </c>
      <c r="Q76" s="1109">
        <v>6</v>
      </c>
      <c r="R76" s="1110">
        <v>6</v>
      </c>
      <c r="S76" s="1115">
        <v>6</v>
      </c>
      <c r="U76" s="1154"/>
      <c r="V76" s="1138"/>
      <c r="W76" s="1139"/>
      <c r="Y76" s="1098"/>
    </row>
    <row r="77" spans="1:25" x14ac:dyDescent="0.35">
      <c r="A77" s="1112" t="s">
        <v>524</v>
      </c>
      <c r="B77" s="1108">
        <v>517</v>
      </c>
      <c r="C77" s="1108">
        <v>19</v>
      </c>
      <c r="D77" s="1108">
        <v>25</v>
      </c>
      <c r="E77" s="1110">
        <v>561</v>
      </c>
      <c r="F77" s="1108">
        <v>0</v>
      </c>
      <c r="G77" s="1109">
        <v>0</v>
      </c>
      <c r="H77" s="1109">
        <v>0</v>
      </c>
      <c r="I77" s="1109">
        <v>0</v>
      </c>
      <c r="J77" s="1109">
        <v>31</v>
      </c>
      <c r="K77" s="1109">
        <v>0</v>
      </c>
      <c r="L77" s="1109">
        <v>0</v>
      </c>
      <c r="M77" s="1109">
        <v>0</v>
      </c>
      <c r="N77" s="1109">
        <v>0</v>
      </c>
      <c r="O77" s="1109">
        <v>0</v>
      </c>
      <c r="P77" s="1109">
        <v>3</v>
      </c>
      <c r="Q77" s="1109">
        <v>52</v>
      </c>
      <c r="R77" s="1110">
        <v>86</v>
      </c>
      <c r="S77" s="1115">
        <v>647</v>
      </c>
      <c r="U77" s="1154"/>
      <c r="V77" s="1138"/>
      <c r="W77" s="1139"/>
      <c r="Y77" s="1098"/>
    </row>
    <row r="78" spans="1:25" x14ac:dyDescent="0.35">
      <c r="A78" s="1112" t="s">
        <v>1168</v>
      </c>
      <c r="B78" s="1108">
        <v>0</v>
      </c>
      <c r="C78" s="1108">
        <v>0</v>
      </c>
      <c r="D78" s="1108">
        <v>0</v>
      </c>
      <c r="E78" s="1110">
        <v>0</v>
      </c>
      <c r="F78" s="1108">
        <v>0</v>
      </c>
      <c r="G78" s="1109">
        <v>0</v>
      </c>
      <c r="H78" s="1109">
        <v>0</v>
      </c>
      <c r="I78" s="1109">
        <v>0</v>
      </c>
      <c r="J78" s="1109">
        <v>0</v>
      </c>
      <c r="K78" s="1109">
        <v>0</v>
      </c>
      <c r="L78" s="1109">
        <v>0</v>
      </c>
      <c r="M78" s="1109">
        <v>0</v>
      </c>
      <c r="N78" s="1109">
        <v>0</v>
      </c>
      <c r="O78" s="1109">
        <v>0</v>
      </c>
      <c r="P78" s="1109">
        <v>0</v>
      </c>
      <c r="Q78" s="1109">
        <v>0</v>
      </c>
      <c r="R78" s="1110">
        <v>0</v>
      </c>
      <c r="S78" s="1115">
        <v>0</v>
      </c>
      <c r="U78" s="1154"/>
      <c r="V78" s="1138"/>
      <c r="W78" s="1139"/>
      <c r="Y78" s="1098"/>
    </row>
    <row r="79" spans="1:25" x14ac:dyDescent="0.35">
      <c r="A79" s="1112" t="s">
        <v>1169</v>
      </c>
      <c r="B79" s="1108">
        <v>0</v>
      </c>
      <c r="C79" s="1108">
        <v>0</v>
      </c>
      <c r="D79" s="1108">
        <v>0</v>
      </c>
      <c r="E79" s="1110">
        <v>0</v>
      </c>
      <c r="F79" s="1108">
        <v>0</v>
      </c>
      <c r="G79" s="1109">
        <v>0</v>
      </c>
      <c r="H79" s="1109">
        <v>0</v>
      </c>
      <c r="I79" s="1109">
        <v>0</v>
      </c>
      <c r="J79" s="1109">
        <v>0</v>
      </c>
      <c r="K79" s="1109">
        <v>0</v>
      </c>
      <c r="L79" s="1109">
        <v>0</v>
      </c>
      <c r="M79" s="1109">
        <v>0</v>
      </c>
      <c r="N79" s="1109">
        <v>0</v>
      </c>
      <c r="O79" s="1109">
        <v>0</v>
      </c>
      <c r="P79" s="1109">
        <v>0</v>
      </c>
      <c r="Q79" s="1109">
        <v>0</v>
      </c>
      <c r="R79" s="1110">
        <v>0</v>
      </c>
      <c r="S79" s="1115">
        <v>0</v>
      </c>
      <c r="U79" s="1154"/>
      <c r="V79" s="1138"/>
      <c r="W79" s="1139"/>
      <c r="Y79" s="1098"/>
    </row>
    <row r="80" spans="1:25" x14ac:dyDescent="0.35">
      <c r="A80" s="1112" t="s">
        <v>1170</v>
      </c>
      <c r="B80" s="1108">
        <v>0</v>
      </c>
      <c r="C80" s="1108">
        <v>0</v>
      </c>
      <c r="D80" s="1108">
        <v>0</v>
      </c>
      <c r="E80" s="1110">
        <v>0</v>
      </c>
      <c r="F80" s="1108">
        <v>0</v>
      </c>
      <c r="G80" s="1109">
        <v>0</v>
      </c>
      <c r="H80" s="1109">
        <v>0</v>
      </c>
      <c r="I80" s="1109">
        <v>0</v>
      </c>
      <c r="J80" s="1109">
        <v>0</v>
      </c>
      <c r="K80" s="1109">
        <v>0</v>
      </c>
      <c r="L80" s="1109">
        <v>0</v>
      </c>
      <c r="M80" s="1109">
        <v>0</v>
      </c>
      <c r="N80" s="1109">
        <v>0</v>
      </c>
      <c r="O80" s="1109">
        <v>0</v>
      </c>
      <c r="P80" s="1109">
        <v>0</v>
      </c>
      <c r="Q80" s="1109">
        <v>0</v>
      </c>
      <c r="R80" s="1110">
        <v>0</v>
      </c>
      <c r="S80" s="1115">
        <v>0</v>
      </c>
      <c r="U80" s="1154"/>
      <c r="V80" s="1138"/>
      <c r="W80" s="1139"/>
      <c r="Y80" s="1098"/>
    </row>
    <row r="81" spans="1:25" x14ac:dyDescent="0.35">
      <c r="A81" s="1112" t="s">
        <v>1171</v>
      </c>
      <c r="B81" s="1108">
        <v>0</v>
      </c>
      <c r="C81" s="1108">
        <v>0</v>
      </c>
      <c r="D81" s="1108">
        <v>0</v>
      </c>
      <c r="E81" s="1110">
        <v>0</v>
      </c>
      <c r="F81" s="1108">
        <v>0</v>
      </c>
      <c r="G81" s="1109">
        <v>0</v>
      </c>
      <c r="H81" s="1109">
        <v>0</v>
      </c>
      <c r="I81" s="1109">
        <v>0</v>
      </c>
      <c r="J81" s="1109">
        <v>0</v>
      </c>
      <c r="K81" s="1109">
        <v>0</v>
      </c>
      <c r="L81" s="1109">
        <v>0</v>
      </c>
      <c r="M81" s="1109">
        <v>0</v>
      </c>
      <c r="N81" s="1109">
        <v>0</v>
      </c>
      <c r="O81" s="1109">
        <v>0</v>
      </c>
      <c r="P81" s="1109">
        <v>0</v>
      </c>
      <c r="Q81" s="1109">
        <v>0</v>
      </c>
      <c r="R81" s="1110">
        <v>0</v>
      </c>
      <c r="S81" s="1115">
        <v>0</v>
      </c>
      <c r="U81" s="1154"/>
      <c r="V81" s="1138"/>
      <c r="W81" s="1139"/>
      <c r="Y81" s="1098"/>
    </row>
    <row r="82" spans="1:25" x14ac:dyDescent="0.35">
      <c r="A82" s="1112" t="s">
        <v>1172</v>
      </c>
      <c r="B82" s="1108">
        <v>0</v>
      </c>
      <c r="C82" s="1108">
        <v>0</v>
      </c>
      <c r="D82" s="1108">
        <v>0</v>
      </c>
      <c r="E82" s="1110">
        <v>0</v>
      </c>
      <c r="F82" s="1108">
        <v>0</v>
      </c>
      <c r="G82" s="1109">
        <v>0</v>
      </c>
      <c r="H82" s="1109">
        <v>0</v>
      </c>
      <c r="I82" s="1109">
        <v>0</v>
      </c>
      <c r="J82" s="1109">
        <v>0</v>
      </c>
      <c r="K82" s="1109">
        <v>0</v>
      </c>
      <c r="L82" s="1109">
        <v>0</v>
      </c>
      <c r="M82" s="1109">
        <v>0</v>
      </c>
      <c r="N82" s="1109">
        <v>0</v>
      </c>
      <c r="O82" s="1109">
        <v>0</v>
      </c>
      <c r="P82" s="1109">
        <v>0</v>
      </c>
      <c r="Q82" s="1109">
        <v>0</v>
      </c>
      <c r="R82" s="1110">
        <v>0</v>
      </c>
      <c r="S82" s="1115">
        <v>0</v>
      </c>
      <c r="U82" s="1154"/>
      <c r="V82" s="1139"/>
      <c r="W82" s="1139"/>
      <c r="Y82" s="1098"/>
    </row>
    <row r="83" spans="1:25" x14ac:dyDescent="0.35">
      <c r="A83" s="1112" t="s">
        <v>1173</v>
      </c>
      <c r="B83" s="1108">
        <v>264</v>
      </c>
      <c r="C83" s="1108">
        <v>0</v>
      </c>
      <c r="D83" s="1108">
        <v>0</v>
      </c>
      <c r="E83" s="1110">
        <v>264</v>
      </c>
      <c r="F83" s="1108">
        <v>0</v>
      </c>
      <c r="G83" s="1109">
        <v>0</v>
      </c>
      <c r="H83" s="1109">
        <v>0</v>
      </c>
      <c r="I83" s="1109">
        <v>0</v>
      </c>
      <c r="J83" s="1109">
        <v>0</v>
      </c>
      <c r="K83" s="1109">
        <v>0</v>
      </c>
      <c r="L83" s="1109">
        <v>0</v>
      </c>
      <c r="M83" s="1109">
        <v>0</v>
      </c>
      <c r="N83" s="1109">
        <v>0</v>
      </c>
      <c r="O83" s="1109">
        <v>0</v>
      </c>
      <c r="P83" s="1109">
        <v>0</v>
      </c>
      <c r="Q83" s="1109">
        <v>0</v>
      </c>
      <c r="R83" s="1110">
        <v>0</v>
      </c>
      <c r="S83" s="1115">
        <v>264</v>
      </c>
      <c r="U83" s="1154"/>
      <c r="V83" s="1138"/>
      <c r="W83" s="1139"/>
      <c r="Y83" s="1098"/>
    </row>
    <row r="84" spans="1:25" x14ac:dyDescent="0.35">
      <c r="A84" s="1112" t="s">
        <v>1174</v>
      </c>
      <c r="B84" s="1108">
        <v>0</v>
      </c>
      <c r="C84" s="1108">
        <v>0</v>
      </c>
      <c r="D84" s="1108">
        <v>0</v>
      </c>
      <c r="E84" s="1110">
        <v>0</v>
      </c>
      <c r="F84" s="1108">
        <v>0</v>
      </c>
      <c r="G84" s="1109">
        <v>0</v>
      </c>
      <c r="H84" s="1109">
        <v>0</v>
      </c>
      <c r="I84" s="1109">
        <v>0</v>
      </c>
      <c r="J84" s="1109">
        <v>0</v>
      </c>
      <c r="K84" s="1109">
        <v>0</v>
      </c>
      <c r="L84" s="1109">
        <v>0</v>
      </c>
      <c r="M84" s="1109">
        <v>0</v>
      </c>
      <c r="N84" s="1109">
        <v>0</v>
      </c>
      <c r="O84" s="1109">
        <v>0</v>
      </c>
      <c r="P84" s="1109">
        <v>0</v>
      </c>
      <c r="Q84" s="1109">
        <v>0</v>
      </c>
      <c r="R84" s="1110">
        <v>0</v>
      </c>
      <c r="S84" s="1115">
        <v>0</v>
      </c>
      <c r="U84" s="1154"/>
      <c r="V84" s="1138"/>
      <c r="W84" s="1139"/>
      <c r="Y84" s="1098"/>
    </row>
    <row r="85" spans="1:25" x14ac:dyDescent="0.35">
      <c r="A85" s="1112" t="s">
        <v>1175</v>
      </c>
      <c r="B85" s="1108">
        <v>0</v>
      </c>
      <c r="C85" s="1108">
        <v>0</v>
      </c>
      <c r="D85" s="1108">
        <v>0</v>
      </c>
      <c r="E85" s="1110">
        <v>0</v>
      </c>
      <c r="F85" s="1108">
        <v>0</v>
      </c>
      <c r="G85" s="1109">
        <v>0</v>
      </c>
      <c r="H85" s="1109">
        <v>0</v>
      </c>
      <c r="I85" s="1109">
        <v>0</v>
      </c>
      <c r="J85" s="1109">
        <v>0</v>
      </c>
      <c r="K85" s="1109">
        <v>0</v>
      </c>
      <c r="L85" s="1109">
        <v>0</v>
      </c>
      <c r="M85" s="1109">
        <v>0</v>
      </c>
      <c r="N85" s="1109">
        <v>0</v>
      </c>
      <c r="O85" s="1109">
        <v>0</v>
      </c>
      <c r="P85" s="1109">
        <v>0</v>
      </c>
      <c r="Q85" s="1109">
        <v>0</v>
      </c>
      <c r="R85" s="1110">
        <v>0</v>
      </c>
      <c r="S85" s="1115">
        <v>0</v>
      </c>
      <c r="U85" s="1154"/>
      <c r="V85" s="1138"/>
      <c r="W85" s="1139"/>
      <c r="Y85" s="1098"/>
    </row>
    <row r="86" spans="1:25" x14ac:dyDescent="0.35">
      <c r="A86" s="1112" t="s">
        <v>1176</v>
      </c>
      <c r="B86" s="1108">
        <v>0</v>
      </c>
      <c r="C86" s="1108">
        <v>0</v>
      </c>
      <c r="D86" s="1108">
        <v>0</v>
      </c>
      <c r="E86" s="1110">
        <v>0</v>
      </c>
      <c r="F86" s="1108">
        <v>0</v>
      </c>
      <c r="G86" s="1109">
        <v>0</v>
      </c>
      <c r="H86" s="1109">
        <v>0</v>
      </c>
      <c r="I86" s="1109">
        <v>0</v>
      </c>
      <c r="J86" s="1109">
        <v>0</v>
      </c>
      <c r="K86" s="1109">
        <v>0</v>
      </c>
      <c r="L86" s="1109">
        <v>0</v>
      </c>
      <c r="M86" s="1109">
        <v>0</v>
      </c>
      <c r="N86" s="1109">
        <v>0</v>
      </c>
      <c r="O86" s="1109">
        <v>0</v>
      </c>
      <c r="P86" s="1109">
        <v>0</v>
      </c>
      <c r="Q86" s="1109">
        <v>0</v>
      </c>
      <c r="R86" s="1110">
        <v>0</v>
      </c>
      <c r="S86" s="1115">
        <v>0</v>
      </c>
      <c r="U86" s="1154"/>
      <c r="V86" s="1139"/>
      <c r="W86" s="1139"/>
      <c r="Y86" s="1098"/>
    </row>
    <row r="87" spans="1:25" x14ac:dyDescent="0.35">
      <c r="A87" s="1112" t="s">
        <v>1177</v>
      </c>
      <c r="B87" s="1108">
        <v>0</v>
      </c>
      <c r="C87" s="1108">
        <v>0</v>
      </c>
      <c r="D87" s="1108">
        <v>0</v>
      </c>
      <c r="E87" s="1110">
        <v>0</v>
      </c>
      <c r="F87" s="1108">
        <v>0</v>
      </c>
      <c r="G87" s="1109">
        <v>0</v>
      </c>
      <c r="H87" s="1109">
        <v>0</v>
      </c>
      <c r="I87" s="1109">
        <v>0</v>
      </c>
      <c r="J87" s="1109">
        <v>0</v>
      </c>
      <c r="K87" s="1109">
        <v>0</v>
      </c>
      <c r="L87" s="1109">
        <v>0</v>
      </c>
      <c r="M87" s="1109">
        <v>0</v>
      </c>
      <c r="N87" s="1109">
        <v>0</v>
      </c>
      <c r="O87" s="1109">
        <v>0</v>
      </c>
      <c r="P87" s="1109">
        <v>0</v>
      </c>
      <c r="Q87" s="1109">
        <v>0</v>
      </c>
      <c r="R87" s="1110">
        <v>0</v>
      </c>
      <c r="S87" s="1115">
        <v>0</v>
      </c>
      <c r="U87" s="1154"/>
      <c r="V87" s="1138"/>
      <c r="W87" s="1139"/>
      <c r="Y87" s="1098"/>
    </row>
    <row r="88" spans="1:25" x14ac:dyDescent="0.35">
      <c r="A88" s="1112" t="s">
        <v>363</v>
      </c>
      <c r="B88" s="1108">
        <v>0</v>
      </c>
      <c r="C88" s="1108">
        <v>0</v>
      </c>
      <c r="D88" s="1108">
        <v>0</v>
      </c>
      <c r="E88" s="1110">
        <v>0</v>
      </c>
      <c r="F88" s="1108">
        <v>0</v>
      </c>
      <c r="G88" s="1109">
        <v>0</v>
      </c>
      <c r="H88" s="1109">
        <v>0</v>
      </c>
      <c r="I88" s="1109">
        <v>0</v>
      </c>
      <c r="J88" s="1109">
        <v>0</v>
      </c>
      <c r="K88" s="1109">
        <v>0</v>
      </c>
      <c r="L88" s="1109">
        <v>0</v>
      </c>
      <c r="M88" s="1109">
        <v>0</v>
      </c>
      <c r="N88" s="1109">
        <v>0</v>
      </c>
      <c r="O88" s="1109">
        <v>0</v>
      </c>
      <c r="P88" s="1109">
        <v>0</v>
      </c>
      <c r="Q88" s="1109">
        <v>0</v>
      </c>
      <c r="R88" s="1110">
        <v>0</v>
      </c>
      <c r="S88" s="1115">
        <v>0</v>
      </c>
      <c r="U88" s="1154"/>
      <c r="V88" s="1138"/>
      <c r="W88" s="1139"/>
      <c r="Y88" s="1098"/>
    </row>
    <row r="89" spans="1:25" x14ac:dyDescent="0.35">
      <c r="A89" s="1112" t="s">
        <v>1178</v>
      </c>
      <c r="B89" s="1108">
        <v>0</v>
      </c>
      <c r="C89" s="1108">
        <v>0</v>
      </c>
      <c r="D89" s="1108">
        <v>0</v>
      </c>
      <c r="E89" s="1110">
        <v>0</v>
      </c>
      <c r="F89" s="1108">
        <v>0</v>
      </c>
      <c r="G89" s="1109">
        <v>0</v>
      </c>
      <c r="H89" s="1109">
        <v>0</v>
      </c>
      <c r="I89" s="1109">
        <v>0</v>
      </c>
      <c r="J89" s="1109">
        <v>0</v>
      </c>
      <c r="K89" s="1109">
        <v>0</v>
      </c>
      <c r="L89" s="1109">
        <v>0</v>
      </c>
      <c r="M89" s="1109">
        <v>0</v>
      </c>
      <c r="N89" s="1109">
        <v>0</v>
      </c>
      <c r="O89" s="1109">
        <v>0</v>
      </c>
      <c r="P89" s="1109">
        <v>0</v>
      </c>
      <c r="Q89" s="1109">
        <v>0</v>
      </c>
      <c r="R89" s="1110">
        <v>0</v>
      </c>
      <c r="S89" s="1115">
        <v>0</v>
      </c>
      <c r="U89" s="1154"/>
      <c r="V89" s="1138"/>
      <c r="W89" s="1139"/>
      <c r="Y89" s="1098"/>
    </row>
    <row r="90" spans="1:25" x14ac:dyDescent="0.35">
      <c r="A90" s="1112" t="s">
        <v>1179</v>
      </c>
      <c r="B90" s="1108">
        <v>0</v>
      </c>
      <c r="C90" s="1108">
        <v>0</v>
      </c>
      <c r="D90" s="1108">
        <v>0</v>
      </c>
      <c r="E90" s="1110">
        <v>0</v>
      </c>
      <c r="F90" s="1108">
        <v>0</v>
      </c>
      <c r="G90" s="1109">
        <v>0</v>
      </c>
      <c r="H90" s="1109">
        <v>0</v>
      </c>
      <c r="I90" s="1109">
        <v>0</v>
      </c>
      <c r="J90" s="1109">
        <v>0</v>
      </c>
      <c r="K90" s="1109">
        <v>0</v>
      </c>
      <c r="L90" s="1109">
        <v>0</v>
      </c>
      <c r="M90" s="1109">
        <v>0</v>
      </c>
      <c r="N90" s="1109">
        <v>0</v>
      </c>
      <c r="O90" s="1109">
        <v>0</v>
      </c>
      <c r="P90" s="1109">
        <v>0</v>
      </c>
      <c r="Q90" s="1109">
        <v>0</v>
      </c>
      <c r="R90" s="1110">
        <v>0</v>
      </c>
      <c r="S90" s="1115">
        <v>0</v>
      </c>
      <c r="U90" s="1154"/>
      <c r="V90" s="1138"/>
      <c r="W90" s="1139"/>
      <c r="Y90" s="1098"/>
    </row>
    <row r="91" spans="1:25" x14ac:dyDescent="0.35">
      <c r="A91" s="1112" t="s">
        <v>1180</v>
      </c>
      <c r="B91" s="1108">
        <v>0</v>
      </c>
      <c r="C91" s="1108">
        <v>0</v>
      </c>
      <c r="D91" s="1108">
        <v>0</v>
      </c>
      <c r="E91" s="1110">
        <v>0</v>
      </c>
      <c r="F91" s="1108">
        <v>0</v>
      </c>
      <c r="G91" s="1109">
        <v>0</v>
      </c>
      <c r="H91" s="1109">
        <v>0</v>
      </c>
      <c r="I91" s="1109">
        <v>0</v>
      </c>
      <c r="J91" s="1109">
        <v>0</v>
      </c>
      <c r="K91" s="1109">
        <v>0</v>
      </c>
      <c r="L91" s="1109">
        <v>0</v>
      </c>
      <c r="M91" s="1109">
        <v>0</v>
      </c>
      <c r="N91" s="1109">
        <v>0</v>
      </c>
      <c r="O91" s="1109">
        <v>0</v>
      </c>
      <c r="P91" s="1109">
        <v>0</v>
      </c>
      <c r="Q91" s="1109">
        <v>0</v>
      </c>
      <c r="R91" s="1110">
        <v>0</v>
      </c>
      <c r="S91" s="1115">
        <v>0</v>
      </c>
      <c r="U91" s="1154"/>
      <c r="V91" s="1138"/>
      <c r="W91" s="1139"/>
      <c r="Y91" s="1098"/>
    </row>
    <row r="92" spans="1:25" x14ac:dyDescent="0.35">
      <c r="A92" s="1112" t="s">
        <v>1181</v>
      </c>
      <c r="B92" s="1108">
        <v>0</v>
      </c>
      <c r="C92" s="1108">
        <v>0</v>
      </c>
      <c r="D92" s="1108">
        <v>0</v>
      </c>
      <c r="E92" s="1110">
        <v>0</v>
      </c>
      <c r="F92" s="1108">
        <v>0</v>
      </c>
      <c r="G92" s="1109">
        <v>0</v>
      </c>
      <c r="H92" s="1109">
        <v>0</v>
      </c>
      <c r="I92" s="1109">
        <v>0</v>
      </c>
      <c r="J92" s="1109">
        <v>0</v>
      </c>
      <c r="K92" s="1109">
        <v>0</v>
      </c>
      <c r="L92" s="1109">
        <v>0</v>
      </c>
      <c r="M92" s="1109">
        <v>0</v>
      </c>
      <c r="N92" s="1109">
        <v>0</v>
      </c>
      <c r="O92" s="1109">
        <v>0</v>
      </c>
      <c r="P92" s="1109">
        <v>0</v>
      </c>
      <c r="Q92" s="1109">
        <v>0</v>
      </c>
      <c r="R92" s="1110">
        <v>0</v>
      </c>
      <c r="S92" s="1115">
        <v>0</v>
      </c>
      <c r="U92" s="1154"/>
      <c r="V92" s="1138"/>
      <c r="W92" s="1139"/>
      <c r="Y92" s="1098"/>
    </row>
    <row r="93" spans="1:25" x14ac:dyDescent="0.35">
      <c r="A93" s="1112" t="s">
        <v>513</v>
      </c>
      <c r="B93" s="1108">
        <v>77</v>
      </c>
      <c r="C93" s="1108">
        <v>0</v>
      </c>
      <c r="D93" s="1108">
        <v>0</v>
      </c>
      <c r="E93" s="1110">
        <v>77</v>
      </c>
      <c r="F93" s="1108">
        <v>0</v>
      </c>
      <c r="G93" s="1109">
        <v>0</v>
      </c>
      <c r="H93" s="1109">
        <v>0</v>
      </c>
      <c r="I93" s="1109">
        <v>0</v>
      </c>
      <c r="J93" s="1109">
        <v>13</v>
      </c>
      <c r="K93" s="1109">
        <v>0</v>
      </c>
      <c r="L93" s="1109">
        <v>0</v>
      </c>
      <c r="M93" s="1109">
        <v>0</v>
      </c>
      <c r="N93" s="1109">
        <v>0</v>
      </c>
      <c r="O93" s="1109">
        <v>0</v>
      </c>
      <c r="P93" s="1109">
        <v>0</v>
      </c>
      <c r="Q93" s="1109">
        <v>0</v>
      </c>
      <c r="R93" s="1110">
        <v>13</v>
      </c>
      <c r="S93" s="1115">
        <v>90</v>
      </c>
      <c r="U93" s="1154"/>
      <c r="V93" s="1138"/>
      <c r="W93" s="1139"/>
      <c r="Y93" s="1098"/>
    </row>
    <row r="94" spans="1:25" x14ac:dyDescent="0.35">
      <c r="A94" s="1112" t="s">
        <v>1182</v>
      </c>
      <c r="B94" s="1108">
        <v>0</v>
      </c>
      <c r="C94" s="1108">
        <v>0</v>
      </c>
      <c r="D94" s="1108">
        <v>0</v>
      </c>
      <c r="E94" s="1110">
        <v>0</v>
      </c>
      <c r="F94" s="1108">
        <v>0</v>
      </c>
      <c r="G94" s="1109">
        <v>0</v>
      </c>
      <c r="H94" s="1109">
        <v>0</v>
      </c>
      <c r="I94" s="1109">
        <v>0</v>
      </c>
      <c r="J94" s="1109">
        <v>0</v>
      </c>
      <c r="K94" s="1109">
        <v>0</v>
      </c>
      <c r="L94" s="1109">
        <v>0</v>
      </c>
      <c r="M94" s="1109">
        <v>0</v>
      </c>
      <c r="N94" s="1109">
        <v>0</v>
      </c>
      <c r="O94" s="1109">
        <v>0</v>
      </c>
      <c r="P94" s="1109">
        <v>0</v>
      </c>
      <c r="Q94" s="1109">
        <v>0</v>
      </c>
      <c r="R94" s="1110">
        <v>0</v>
      </c>
      <c r="S94" s="1115">
        <v>0</v>
      </c>
      <c r="U94" s="1154"/>
      <c r="V94" s="1138"/>
      <c r="W94" s="1139"/>
      <c r="Y94" s="1098"/>
    </row>
    <row r="95" spans="1:25" x14ac:dyDescent="0.35">
      <c r="A95" s="1112" t="s">
        <v>1183</v>
      </c>
      <c r="B95" s="1108">
        <v>0</v>
      </c>
      <c r="C95" s="1108">
        <v>0</v>
      </c>
      <c r="D95" s="1108">
        <v>0</v>
      </c>
      <c r="E95" s="1110">
        <v>0</v>
      </c>
      <c r="F95" s="1108">
        <v>0</v>
      </c>
      <c r="G95" s="1109">
        <v>0</v>
      </c>
      <c r="H95" s="1109">
        <v>0</v>
      </c>
      <c r="I95" s="1109">
        <v>0</v>
      </c>
      <c r="J95" s="1109">
        <v>0</v>
      </c>
      <c r="K95" s="1109">
        <v>0</v>
      </c>
      <c r="L95" s="1109">
        <v>0</v>
      </c>
      <c r="M95" s="1109">
        <v>0</v>
      </c>
      <c r="N95" s="1109">
        <v>0</v>
      </c>
      <c r="O95" s="1109">
        <v>0</v>
      </c>
      <c r="P95" s="1109">
        <v>0</v>
      </c>
      <c r="Q95" s="1109">
        <v>0</v>
      </c>
      <c r="R95" s="1110">
        <v>0</v>
      </c>
      <c r="S95" s="1115">
        <v>0</v>
      </c>
      <c r="U95" s="1154"/>
      <c r="V95" s="1138"/>
      <c r="W95" s="1139"/>
      <c r="Y95" s="1098"/>
    </row>
    <row r="96" spans="1:25" x14ac:dyDescent="0.35">
      <c r="A96" s="1112" t="s">
        <v>517</v>
      </c>
      <c r="B96" s="1108">
        <v>0</v>
      </c>
      <c r="C96" s="1108">
        <v>0</v>
      </c>
      <c r="D96" s="1108">
        <v>0</v>
      </c>
      <c r="E96" s="1110">
        <v>0</v>
      </c>
      <c r="F96" s="1108">
        <v>0</v>
      </c>
      <c r="G96" s="1109">
        <v>0</v>
      </c>
      <c r="H96" s="1109">
        <v>0</v>
      </c>
      <c r="I96" s="1109">
        <v>0</v>
      </c>
      <c r="J96" s="1109">
        <v>0</v>
      </c>
      <c r="K96" s="1109">
        <v>0</v>
      </c>
      <c r="L96" s="1109">
        <v>0</v>
      </c>
      <c r="M96" s="1109">
        <v>0</v>
      </c>
      <c r="N96" s="1109">
        <v>0</v>
      </c>
      <c r="O96" s="1109">
        <v>0</v>
      </c>
      <c r="P96" s="1109">
        <v>0</v>
      </c>
      <c r="Q96" s="1109">
        <v>0</v>
      </c>
      <c r="R96" s="1110">
        <v>0</v>
      </c>
      <c r="S96" s="1115">
        <v>0</v>
      </c>
      <c r="U96" s="1154"/>
      <c r="V96" s="1138"/>
      <c r="W96" s="1139"/>
      <c r="Y96" s="1098"/>
    </row>
    <row r="97" spans="1:31" x14ac:dyDescent="0.35">
      <c r="A97" s="1112" t="s">
        <v>1184</v>
      </c>
      <c r="B97" s="1108">
        <v>0</v>
      </c>
      <c r="C97" s="1108">
        <v>0</v>
      </c>
      <c r="D97" s="1108">
        <v>33</v>
      </c>
      <c r="E97" s="1110">
        <v>33</v>
      </c>
      <c r="F97" s="1108">
        <v>0</v>
      </c>
      <c r="G97" s="1109">
        <v>0</v>
      </c>
      <c r="H97" s="1109">
        <v>0</v>
      </c>
      <c r="I97" s="1109">
        <v>0</v>
      </c>
      <c r="J97" s="1109">
        <v>0</v>
      </c>
      <c r="K97" s="1109">
        <v>0</v>
      </c>
      <c r="L97" s="1109">
        <v>0</v>
      </c>
      <c r="M97" s="1109">
        <v>0</v>
      </c>
      <c r="N97" s="1109">
        <v>125</v>
      </c>
      <c r="O97" s="1109">
        <v>0</v>
      </c>
      <c r="P97" s="1109">
        <v>0</v>
      </c>
      <c r="Q97" s="1109">
        <v>0</v>
      </c>
      <c r="R97" s="1110">
        <v>125</v>
      </c>
      <c r="S97" s="1115">
        <v>158</v>
      </c>
      <c r="U97" s="1154"/>
      <c r="V97" s="1138"/>
      <c r="W97" s="1139"/>
      <c r="Y97" s="1098"/>
    </row>
    <row r="98" spans="1:31" x14ac:dyDescent="0.35">
      <c r="A98" s="1112" t="s">
        <v>1185</v>
      </c>
      <c r="B98" s="1108">
        <v>0</v>
      </c>
      <c r="C98" s="1108">
        <v>0</v>
      </c>
      <c r="D98" s="1108">
        <v>0</v>
      </c>
      <c r="E98" s="1110">
        <v>0</v>
      </c>
      <c r="F98" s="1108">
        <v>0</v>
      </c>
      <c r="G98" s="1109">
        <v>0</v>
      </c>
      <c r="H98" s="1109">
        <v>0</v>
      </c>
      <c r="I98" s="1109">
        <v>0</v>
      </c>
      <c r="J98" s="1109">
        <v>0</v>
      </c>
      <c r="K98" s="1109">
        <v>0</v>
      </c>
      <c r="L98" s="1109">
        <v>0</v>
      </c>
      <c r="M98" s="1109">
        <v>0</v>
      </c>
      <c r="N98" s="1109">
        <v>0</v>
      </c>
      <c r="O98" s="1109">
        <v>0</v>
      </c>
      <c r="P98" s="1109">
        <v>0</v>
      </c>
      <c r="Q98" s="1109">
        <v>0</v>
      </c>
      <c r="R98" s="1110">
        <v>0</v>
      </c>
      <c r="S98" s="1115">
        <v>0</v>
      </c>
      <c r="U98" s="1154"/>
      <c r="V98" s="1138"/>
      <c r="W98" s="1139"/>
      <c r="Y98" s="1098"/>
    </row>
    <row r="99" spans="1:31" x14ac:dyDescent="0.35">
      <c r="A99" s="1112" t="s">
        <v>1186</v>
      </c>
      <c r="B99" s="1108">
        <v>0</v>
      </c>
      <c r="C99" s="1108">
        <v>0</v>
      </c>
      <c r="D99" s="1108">
        <v>0</v>
      </c>
      <c r="E99" s="1110">
        <v>0</v>
      </c>
      <c r="F99" s="1108">
        <v>0</v>
      </c>
      <c r="G99" s="1109">
        <v>0</v>
      </c>
      <c r="H99" s="1109">
        <v>0</v>
      </c>
      <c r="I99" s="1109">
        <v>0</v>
      </c>
      <c r="J99" s="1109">
        <v>0</v>
      </c>
      <c r="K99" s="1109">
        <v>0</v>
      </c>
      <c r="L99" s="1109">
        <v>0</v>
      </c>
      <c r="M99" s="1109">
        <v>0</v>
      </c>
      <c r="N99" s="1109">
        <v>0</v>
      </c>
      <c r="O99" s="1109">
        <v>0</v>
      </c>
      <c r="P99" s="1109">
        <v>0</v>
      </c>
      <c r="Q99" s="1109">
        <v>0</v>
      </c>
      <c r="R99" s="1110">
        <v>0</v>
      </c>
      <c r="S99" s="1115">
        <v>0</v>
      </c>
      <c r="U99" s="1154"/>
      <c r="V99" s="1138"/>
      <c r="W99" s="1139"/>
      <c r="Y99" s="1098"/>
    </row>
    <row r="100" spans="1:31" x14ac:dyDescent="0.35">
      <c r="A100" s="1112" t="s">
        <v>1187</v>
      </c>
      <c r="B100" s="1108">
        <v>0</v>
      </c>
      <c r="C100" s="1108">
        <v>0</v>
      </c>
      <c r="D100" s="1108">
        <v>0</v>
      </c>
      <c r="E100" s="1110">
        <v>0</v>
      </c>
      <c r="F100" s="1108">
        <v>0</v>
      </c>
      <c r="G100" s="1109">
        <v>0</v>
      </c>
      <c r="H100" s="1109">
        <v>0</v>
      </c>
      <c r="I100" s="1109">
        <v>0</v>
      </c>
      <c r="J100" s="1109">
        <v>0</v>
      </c>
      <c r="K100" s="1109">
        <v>0</v>
      </c>
      <c r="L100" s="1109">
        <v>0</v>
      </c>
      <c r="M100" s="1109">
        <v>0</v>
      </c>
      <c r="N100" s="1109">
        <v>0</v>
      </c>
      <c r="O100" s="1109">
        <v>0</v>
      </c>
      <c r="P100" s="1109">
        <v>0</v>
      </c>
      <c r="Q100" s="1109">
        <v>0</v>
      </c>
      <c r="R100" s="1110">
        <v>0</v>
      </c>
      <c r="S100" s="1115">
        <v>0</v>
      </c>
      <c r="U100" s="1154"/>
      <c r="V100" s="1138"/>
      <c r="W100" s="1139"/>
      <c r="Y100" s="1098"/>
    </row>
    <row r="101" spans="1:31" x14ac:dyDescent="0.35">
      <c r="A101" s="1112" t="s">
        <v>1188</v>
      </c>
      <c r="B101" s="1108">
        <v>0</v>
      </c>
      <c r="C101" s="1108">
        <v>0</v>
      </c>
      <c r="D101" s="1108">
        <v>0</v>
      </c>
      <c r="E101" s="1110">
        <v>0</v>
      </c>
      <c r="F101" s="1108">
        <v>0</v>
      </c>
      <c r="G101" s="1109">
        <v>0</v>
      </c>
      <c r="H101" s="1109">
        <v>0</v>
      </c>
      <c r="I101" s="1109">
        <v>0</v>
      </c>
      <c r="J101" s="1109">
        <v>0</v>
      </c>
      <c r="K101" s="1109">
        <v>0</v>
      </c>
      <c r="L101" s="1109">
        <v>0</v>
      </c>
      <c r="M101" s="1109">
        <v>0</v>
      </c>
      <c r="N101" s="1109">
        <v>0</v>
      </c>
      <c r="O101" s="1109">
        <v>0</v>
      </c>
      <c r="P101" s="1109">
        <v>0</v>
      </c>
      <c r="Q101" s="1109">
        <v>0</v>
      </c>
      <c r="R101" s="1110">
        <v>0</v>
      </c>
      <c r="S101" s="1115">
        <v>0</v>
      </c>
      <c r="U101" s="1154"/>
      <c r="V101" s="1138"/>
      <c r="W101" s="1139"/>
      <c r="Y101" s="1098"/>
    </row>
    <row r="102" spans="1:31" x14ac:dyDescent="0.35">
      <c r="A102" s="1112" t="s">
        <v>1189</v>
      </c>
      <c r="B102" s="1108">
        <v>0</v>
      </c>
      <c r="C102" s="1108">
        <v>0</v>
      </c>
      <c r="D102" s="1108">
        <v>0</v>
      </c>
      <c r="E102" s="1110">
        <v>0</v>
      </c>
      <c r="F102" s="1108">
        <v>0</v>
      </c>
      <c r="G102" s="1109">
        <v>0</v>
      </c>
      <c r="H102" s="1109">
        <v>0</v>
      </c>
      <c r="I102" s="1109">
        <v>0</v>
      </c>
      <c r="J102" s="1109">
        <v>0</v>
      </c>
      <c r="K102" s="1109">
        <v>0</v>
      </c>
      <c r="L102" s="1109">
        <v>0</v>
      </c>
      <c r="M102" s="1109">
        <v>0</v>
      </c>
      <c r="N102" s="1109">
        <v>0</v>
      </c>
      <c r="O102" s="1109">
        <v>0</v>
      </c>
      <c r="P102" s="1109">
        <v>0</v>
      </c>
      <c r="Q102" s="1109">
        <v>0</v>
      </c>
      <c r="R102" s="1110">
        <v>0</v>
      </c>
      <c r="S102" s="1115">
        <v>0</v>
      </c>
      <c r="U102" s="1154"/>
      <c r="V102" s="1138"/>
      <c r="W102" s="1139"/>
      <c r="Y102" s="1098"/>
    </row>
    <row r="103" spans="1:31" x14ac:dyDescent="0.35">
      <c r="A103" s="1112" t="s">
        <v>1190</v>
      </c>
      <c r="B103" s="1108">
        <v>0</v>
      </c>
      <c r="C103" s="1108">
        <v>0</v>
      </c>
      <c r="D103" s="1108">
        <v>0</v>
      </c>
      <c r="E103" s="1110">
        <v>0</v>
      </c>
      <c r="F103" s="1108">
        <v>0</v>
      </c>
      <c r="G103" s="1109">
        <v>0</v>
      </c>
      <c r="H103" s="1109">
        <v>0</v>
      </c>
      <c r="I103" s="1109">
        <v>0</v>
      </c>
      <c r="J103" s="1109">
        <v>0</v>
      </c>
      <c r="K103" s="1109">
        <v>0</v>
      </c>
      <c r="L103" s="1109">
        <v>0</v>
      </c>
      <c r="M103" s="1109">
        <v>0</v>
      </c>
      <c r="N103" s="1109">
        <v>0</v>
      </c>
      <c r="O103" s="1109">
        <v>0</v>
      </c>
      <c r="P103" s="1109">
        <v>0</v>
      </c>
      <c r="Q103" s="1109">
        <v>0</v>
      </c>
      <c r="R103" s="1110">
        <v>0</v>
      </c>
      <c r="S103" s="1115">
        <v>0</v>
      </c>
      <c r="U103" s="1154"/>
      <c r="V103" s="1138"/>
      <c r="W103" s="1139"/>
      <c r="Y103" s="1098"/>
    </row>
    <row r="104" spans="1:31" x14ac:dyDescent="0.35">
      <c r="A104" s="1112" t="s">
        <v>1191</v>
      </c>
      <c r="B104" s="1108">
        <v>0</v>
      </c>
      <c r="C104" s="1108">
        <v>0</v>
      </c>
      <c r="D104" s="1108">
        <v>0</v>
      </c>
      <c r="E104" s="1110">
        <v>0</v>
      </c>
      <c r="F104" s="1108">
        <v>0</v>
      </c>
      <c r="G104" s="1109">
        <v>0</v>
      </c>
      <c r="H104" s="1109">
        <v>0</v>
      </c>
      <c r="I104" s="1109">
        <v>0</v>
      </c>
      <c r="J104" s="1109">
        <v>0</v>
      </c>
      <c r="K104" s="1109">
        <v>0</v>
      </c>
      <c r="L104" s="1109">
        <v>0</v>
      </c>
      <c r="M104" s="1109">
        <v>0</v>
      </c>
      <c r="N104" s="1109">
        <v>0</v>
      </c>
      <c r="O104" s="1109">
        <v>0</v>
      </c>
      <c r="P104" s="1109">
        <v>0</v>
      </c>
      <c r="Q104" s="1109">
        <v>0</v>
      </c>
      <c r="R104" s="1110">
        <v>0</v>
      </c>
      <c r="S104" s="1115">
        <v>0</v>
      </c>
      <c r="U104" s="1154"/>
      <c r="V104" s="1138"/>
      <c r="W104" s="1139"/>
      <c r="Y104" s="1098"/>
    </row>
    <row r="105" spans="1:31" x14ac:dyDescent="0.35">
      <c r="A105" s="1112" t="s">
        <v>1192</v>
      </c>
      <c r="B105" s="1108">
        <v>0</v>
      </c>
      <c r="C105" s="1108">
        <v>33</v>
      </c>
      <c r="D105" s="1108">
        <v>0</v>
      </c>
      <c r="E105" s="1110">
        <v>33</v>
      </c>
      <c r="F105" s="1108">
        <v>0</v>
      </c>
      <c r="G105" s="1109">
        <v>227.44</v>
      </c>
      <c r="H105" s="1109">
        <v>0</v>
      </c>
      <c r="I105" s="1109">
        <v>0</v>
      </c>
      <c r="J105" s="1109">
        <v>0</v>
      </c>
      <c r="K105" s="1109">
        <v>0</v>
      </c>
      <c r="L105" s="1109">
        <v>0</v>
      </c>
      <c r="M105" s="1109">
        <v>1</v>
      </c>
      <c r="N105" s="1109">
        <v>0</v>
      </c>
      <c r="O105" s="1109">
        <v>0</v>
      </c>
      <c r="P105" s="1109">
        <v>0</v>
      </c>
      <c r="Q105" s="1109">
        <v>2.5600000000000023</v>
      </c>
      <c r="R105" s="1110">
        <v>231</v>
      </c>
      <c r="S105" s="1115">
        <v>264</v>
      </c>
      <c r="U105" s="1154"/>
      <c r="V105" s="1134"/>
      <c r="W105" s="1134"/>
      <c r="X105" s="1155"/>
      <c r="Y105" s="1098"/>
    </row>
    <row r="106" spans="1:31" x14ac:dyDescent="0.35">
      <c r="A106" s="1112" t="s">
        <v>1193</v>
      </c>
      <c r="B106" s="1108">
        <v>0</v>
      </c>
      <c r="C106" s="1108">
        <v>0</v>
      </c>
      <c r="D106" s="1108">
        <v>0</v>
      </c>
      <c r="E106" s="1110">
        <v>0</v>
      </c>
      <c r="F106" s="1108">
        <v>0</v>
      </c>
      <c r="G106" s="1109">
        <v>0</v>
      </c>
      <c r="H106" s="1109">
        <v>0</v>
      </c>
      <c r="I106" s="1109">
        <v>0</v>
      </c>
      <c r="J106" s="1109">
        <v>0</v>
      </c>
      <c r="K106" s="1109">
        <v>0</v>
      </c>
      <c r="L106" s="1109">
        <v>0</v>
      </c>
      <c r="M106" s="1109">
        <v>0</v>
      </c>
      <c r="N106" s="1109">
        <v>0</v>
      </c>
      <c r="O106" s="1109">
        <v>0</v>
      </c>
      <c r="P106" s="1109">
        <v>0</v>
      </c>
      <c r="Q106" s="1109">
        <v>0</v>
      </c>
      <c r="R106" s="1110">
        <v>0</v>
      </c>
      <c r="S106" s="1115">
        <v>0</v>
      </c>
      <c r="T106" s="1156"/>
      <c r="U106" s="1154"/>
      <c r="V106" s="1138"/>
      <c r="W106" s="1139"/>
      <c r="X106" s="1156"/>
      <c r="Y106" s="1099"/>
      <c r="Z106" s="1099"/>
      <c r="AA106" s="1099"/>
      <c r="AB106" s="1099"/>
      <c r="AC106" s="1099"/>
      <c r="AD106" s="1099"/>
      <c r="AE106" s="1099"/>
    </row>
    <row r="107" spans="1:31" x14ac:dyDescent="0.35">
      <c r="A107" s="1112" t="s">
        <v>1194</v>
      </c>
      <c r="B107" s="1108">
        <v>0</v>
      </c>
      <c r="C107" s="1108">
        <v>0</v>
      </c>
      <c r="D107" s="1108">
        <v>0</v>
      </c>
      <c r="E107" s="1110">
        <v>0</v>
      </c>
      <c r="F107" s="1108">
        <v>0</v>
      </c>
      <c r="G107" s="1109">
        <v>0</v>
      </c>
      <c r="H107" s="1109">
        <v>0</v>
      </c>
      <c r="I107" s="1109">
        <v>0</v>
      </c>
      <c r="J107" s="1109">
        <v>0</v>
      </c>
      <c r="K107" s="1109">
        <v>0</v>
      </c>
      <c r="L107" s="1109">
        <v>0</v>
      </c>
      <c r="M107" s="1109">
        <v>0</v>
      </c>
      <c r="N107" s="1109">
        <v>0</v>
      </c>
      <c r="O107" s="1109">
        <v>0</v>
      </c>
      <c r="P107" s="1109">
        <v>0</v>
      </c>
      <c r="Q107" s="1109">
        <v>0</v>
      </c>
      <c r="R107" s="1110">
        <v>0</v>
      </c>
      <c r="S107" s="1115">
        <v>0</v>
      </c>
      <c r="T107" s="1157"/>
      <c r="U107" s="1157"/>
      <c r="V107" s="1158"/>
      <c r="W107" s="1157"/>
      <c r="X107" s="1157"/>
      <c r="Y107" s="1117"/>
      <c r="Z107" s="1116"/>
      <c r="AA107" s="1116"/>
      <c r="AB107" s="1116"/>
      <c r="AC107" s="1116"/>
      <c r="AD107" s="1116"/>
      <c r="AE107" s="1116"/>
    </row>
    <row r="108" spans="1:31" x14ac:dyDescent="0.35">
      <c r="A108" s="1112" t="s">
        <v>527</v>
      </c>
      <c r="B108" s="1108">
        <v>0</v>
      </c>
      <c r="C108" s="1108">
        <v>0</v>
      </c>
      <c r="D108" s="1108">
        <v>0</v>
      </c>
      <c r="E108" s="1110">
        <v>0</v>
      </c>
      <c r="F108" s="1108">
        <v>0</v>
      </c>
      <c r="G108" s="1109">
        <v>0</v>
      </c>
      <c r="H108" s="1109">
        <v>0</v>
      </c>
      <c r="I108" s="1109">
        <v>0</v>
      </c>
      <c r="J108" s="1109">
        <v>0</v>
      </c>
      <c r="K108" s="1109">
        <v>0</v>
      </c>
      <c r="L108" s="1109">
        <v>0</v>
      </c>
      <c r="M108" s="1109">
        <v>0</v>
      </c>
      <c r="N108" s="1109">
        <v>0</v>
      </c>
      <c r="O108" s="1109">
        <v>0</v>
      </c>
      <c r="P108" s="1109">
        <v>0</v>
      </c>
      <c r="Q108" s="1109">
        <v>0</v>
      </c>
      <c r="R108" s="1110">
        <v>0</v>
      </c>
      <c r="S108" s="1115">
        <v>0</v>
      </c>
      <c r="T108" s="1157"/>
      <c r="U108" s="1157"/>
      <c r="V108" s="1158"/>
      <c r="W108" s="1157"/>
      <c r="X108" s="1157"/>
      <c r="Y108" s="1117"/>
      <c r="Z108" s="1116"/>
      <c r="AA108" s="1116"/>
      <c r="AB108" s="1116"/>
      <c r="AC108" s="1116"/>
      <c r="AD108" s="1116"/>
      <c r="AE108" s="1116"/>
    </row>
    <row r="109" spans="1:31" x14ac:dyDescent="0.35">
      <c r="A109" s="1112" t="s">
        <v>1195</v>
      </c>
      <c r="B109" s="1108">
        <v>0</v>
      </c>
      <c r="C109" s="1108">
        <v>0</v>
      </c>
      <c r="D109" s="1108">
        <v>0</v>
      </c>
      <c r="E109" s="1110">
        <v>0</v>
      </c>
      <c r="F109" s="1108">
        <v>0</v>
      </c>
      <c r="G109" s="1109">
        <v>0</v>
      </c>
      <c r="H109" s="1109">
        <v>0</v>
      </c>
      <c r="I109" s="1109">
        <v>0</v>
      </c>
      <c r="J109" s="1109">
        <v>0</v>
      </c>
      <c r="K109" s="1109">
        <v>0</v>
      </c>
      <c r="L109" s="1109">
        <v>0</v>
      </c>
      <c r="M109" s="1109">
        <v>0</v>
      </c>
      <c r="N109" s="1109">
        <v>0</v>
      </c>
      <c r="O109" s="1109">
        <v>0</v>
      </c>
      <c r="P109" s="1109">
        <v>0</v>
      </c>
      <c r="Q109" s="1109">
        <v>0</v>
      </c>
      <c r="R109" s="1110">
        <v>0</v>
      </c>
      <c r="S109" s="1115">
        <v>0</v>
      </c>
      <c r="T109" s="1157"/>
      <c r="U109" s="1157"/>
      <c r="V109" s="1158"/>
      <c r="W109" s="1157"/>
      <c r="X109" s="1157"/>
      <c r="Y109" s="1117"/>
      <c r="Z109" s="1116"/>
      <c r="AA109" s="1116"/>
      <c r="AB109" s="1116"/>
      <c r="AC109" s="1118"/>
      <c r="AD109" s="1118"/>
      <c r="AE109" s="1118"/>
    </row>
    <row r="110" spans="1:31" x14ac:dyDescent="0.35">
      <c r="A110" s="1112" t="s">
        <v>364</v>
      </c>
      <c r="B110" s="1108">
        <v>14942.93</v>
      </c>
      <c r="C110" s="1108">
        <v>844.72</v>
      </c>
      <c r="D110" s="1108">
        <v>896.84</v>
      </c>
      <c r="E110" s="1110">
        <v>16684.489999999998</v>
      </c>
      <c r="F110" s="1108">
        <v>0</v>
      </c>
      <c r="G110" s="1109">
        <v>232.4</v>
      </c>
      <c r="H110" s="1109">
        <v>230.77</v>
      </c>
      <c r="I110" s="1109">
        <v>0</v>
      </c>
      <c r="J110" s="1109">
        <v>3555.64</v>
      </c>
      <c r="K110" s="1109">
        <v>0</v>
      </c>
      <c r="L110" s="1109">
        <v>0</v>
      </c>
      <c r="M110" s="1109">
        <v>77</v>
      </c>
      <c r="N110" s="1109">
        <v>974.64</v>
      </c>
      <c r="O110" s="1109">
        <v>558.51</v>
      </c>
      <c r="P110" s="1109">
        <v>165.49</v>
      </c>
      <c r="Q110" s="1109">
        <v>716.98000000000047</v>
      </c>
      <c r="R110" s="1110">
        <v>6511.43</v>
      </c>
      <c r="S110" s="1115">
        <v>23195.919999999998</v>
      </c>
    </row>
    <row r="111" spans="1:31" x14ac:dyDescent="0.35">
      <c r="A111" s="1112" t="s">
        <v>1196</v>
      </c>
      <c r="B111" s="1108">
        <v>0</v>
      </c>
      <c r="C111" s="1108">
        <v>0</v>
      </c>
      <c r="D111" s="1108">
        <v>0</v>
      </c>
      <c r="E111" s="1110">
        <v>0</v>
      </c>
      <c r="F111" s="1108">
        <v>0</v>
      </c>
      <c r="G111" s="1109">
        <v>0</v>
      </c>
      <c r="H111" s="1109">
        <v>0</v>
      </c>
      <c r="I111" s="1109">
        <v>0</v>
      </c>
      <c r="J111" s="1109">
        <v>0</v>
      </c>
      <c r="K111" s="1109">
        <v>0</v>
      </c>
      <c r="L111" s="1109">
        <v>0</v>
      </c>
      <c r="M111" s="1109">
        <v>0</v>
      </c>
      <c r="N111" s="1109">
        <v>0</v>
      </c>
      <c r="O111" s="1109">
        <v>0</v>
      </c>
      <c r="P111" s="1109">
        <v>0</v>
      </c>
      <c r="Q111" s="1109">
        <v>0</v>
      </c>
      <c r="R111" s="1110">
        <v>0</v>
      </c>
      <c r="S111" s="1115">
        <v>0</v>
      </c>
    </row>
    <row r="112" spans="1:31" x14ac:dyDescent="0.35">
      <c r="A112" s="1112" t="s">
        <v>528</v>
      </c>
      <c r="B112" s="1108">
        <v>0</v>
      </c>
      <c r="C112" s="1108">
        <v>0</v>
      </c>
      <c r="D112" s="1108">
        <v>0</v>
      </c>
      <c r="E112" s="1110">
        <v>0</v>
      </c>
      <c r="F112" s="1108">
        <v>0</v>
      </c>
      <c r="G112" s="1109">
        <v>0</v>
      </c>
      <c r="H112" s="1109">
        <v>0</v>
      </c>
      <c r="I112" s="1109">
        <v>0</v>
      </c>
      <c r="J112" s="1109">
        <v>0</v>
      </c>
      <c r="K112" s="1109">
        <v>0</v>
      </c>
      <c r="L112" s="1109">
        <v>0</v>
      </c>
      <c r="M112" s="1109">
        <v>0</v>
      </c>
      <c r="N112" s="1109">
        <v>0</v>
      </c>
      <c r="O112" s="1109">
        <v>0</v>
      </c>
      <c r="P112" s="1109">
        <v>0</v>
      </c>
      <c r="Q112" s="1109">
        <v>0</v>
      </c>
      <c r="R112" s="1110">
        <v>0</v>
      </c>
      <c r="S112" s="1115">
        <v>0</v>
      </c>
    </row>
    <row r="113" spans="1:19" x14ac:dyDescent="0.35">
      <c r="A113" s="1112" t="s">
        <v>1197</v>
      </c>
      <c r="B113" s="1108">
        <v>0</v>
      </c>
      <c r="C113" s="1108">
        <v>0</v>
      </c>
      <c r="D113" s="1108">
        <v>0</v>
      </c>
      <c r="E113" s="1110">
        <v>0</v>
      </c>
      <c r="F113" s="1108">
        <v>0</v>
      </c>
      <c r="G113" s="1109">
        <v>0</v>
      </c>
      <c r="H113" s="1109">
        <v>0</v>
      </c>
      <c r="I113" s="1109">
        <v>0</v>
      </c>
      <c r="J113" s="1109">
        <v>0</v>
      </c>
      <c r="K113" s="1109">
        <v>0</v>
      </c>
      <c r="L113" s="1109">
        <v>0</v>
      </c>
      <c r="M113" s="1109">
        <v>0</v>
      </c>
      <c r="N113" s="1109">
        <v>0</v>
      </c>
      <c r="O113" s="1109">
        <v>0</v>
      </c>
      <c r="P113" s="1109">
        <v>0</v>
      </c>
      <c r="Q113" s="1109">
        <v>0</v>
      </c>
      <c r="R113" s="1110">
        <v>0</v>
      </c>
      <c r="S113" s="1115">
        <v>0</v>
      </c>
    </row>
    <row r="114" spans="1:19" x14ac:dyDescent="0.35">
      <c r="A114" s="1112" t="s">
        <v>1198</v>
      </c>
      <c r="B114" s="1108">
        <v>0</v>
      </c>
      <c r="C114" s="1108">
        <v>0</v>
      </c>
      <c r="D114" s="1108">
        <v>0</v>
      </c>
      <c r="E114" s="1110">
        <v>0</v>
      </c>
      <c r="F114" s="1108">
        <v>0</v>
      </c>
      <c r="G114" s="1109">
        <v>0</v>
      </c>
      <c r="H114" s="1109">
        <v>0</v>
      </c>
      <c r="I114" s="1109">
        <v>0</v>
      </c>
      <c r="J114" s="1109">
        <v>37</v>
      </c>
      <c r="K114" s="1109">
        <v>0</v>
      </c>
      <c r="L114" s="1109">
        <v>0</v>
      </c>
      <c r="M114" s="1109">
        <v>0</v>
      </c>
      <c r="N114" s="1109">
        <v>0</v>
      </c>
      <c r="O114" s="1109">
        <v>0</v>
      </c>
      <c r="P114" s="1109">
        <v>0</v>
      </c>
      <c r="Q114" s="1109">
        <v>63</v>
      </c>
      <c r="R114" s="1110">
        <v>100</v>
      </c>
      <c r="S114" s="1115">
        <v>100</v>
      </c>
    </row>
    <row r="115" spans="1:19" x14ac:dyDescent="0.35">
      <c r="A115" s="1112" t="s">
        <v>1199</v>
      </c>
      <c r="B115" s="1108">
        <v>0</v>
      </c>
      <c r="C115" s="1108">
        <v>0</v>
      </c>
      <c r="D115" s="1108">
        <v>0</v>
      </c>
      <c r="E115" s="1110">
        <v>0</v>
      </c>
      <c r="F115" s="1108">
        <v>0</v>
      </c>
      <c r="G115" s="1109">
        <v>0</v>
      </c>
      <c r="H115" s="1109">
        <v>0</v>
      </c>
      <c r="I115" s="1109">
        <v>0</v>
      </c>
      <c r="J115" s="1109">
        <v>0</v>
      </c>
      <c r="K115" s="1109">
        <v>0</v>
      </c>
      <c r="L115" s="1109">
        <v>0</v>
      </c>
      <c r="M115" s="1109">
        <v>0</v>
      </c>
      <c r="N115" s="1109">
        <v>0</v>
      </c>
      <c r="O115" s="1109">
        <v>0</v>
      </c>
      <c r="P115" s="1109">
        <v>0</v>
      </c>
      <c r="Q115" s="1109">
        <v>0</v>
      </c>
      <c r="R115" s="1110">
        <v>0</v>
      </c>
      <c r="S115" s="1115">
        <v>0</v>
      </c>
    </row>
    <row r="116" spans="1:19" x14ac:dyDescent="0.35">
      <c r="A116" s="1112" t="s">
        <v>336</v>
      </c>
      <c r="B116" s="1108">
        <v>1093</v>
      </c>
      <c r="C116" s="1108">
        <v>28</v>
      </c>
      <c r="D116" s="1108">
        <v>58</v>
      </c>
      <c r="E116" s="1110">
        <v>1179</v>
      </c>
      <c r="F116" s="1108">
        <v>0</v>
      </c>
      <c r="G116" s="1109">
        <v>4</v>
      </c>
      <c r="H116" s="1109">
        <v>0</v>
      </c>
      <c r="I116" s="1109">
        <v>0</v>
      </c>
      <c r="J116" s="1109">
        <v>11</v>
      </c>
      <c r="K116" s="1109">
        <v>12</v>
      </c>
      <c r="L116" s="1109">
        <v>0</v>
      </c>
      <c r="M116" s="1109">
        <v>0</v>
      </c>
      <c r="N116" s="1109">
        <v>0</v>
      </c>
      <c r="O116" s="1109">
        <v>0</v>
      </c>
      <c r="P116" s="1109">
        <v>23</v>
      </c>
      <c r="Q116" s="1109">
        <v>0</v>
      </c>
      <c r="R116" s="1110">
        <v>50</v>
      </c>
      <c r="S116" s="1115">
        <v>1229</v>
      </c>
    </row>
    <row r="117" spans="1:19" x14ac:dyDescent="0.35">
      <c r="A117" s="1112" t="s">
        <v>1200</v>
      </c>
      <c r="B117" s="1108">
        <v>0</v>
      </c>
      <c r="C117" s="1108">
        <v>0</v>
      </c>
      <c r="D117" s="1108">
        <v>0</v>
      </c>
      <c r="E117" s="1110">
        <v>0</v>
      </c>
      <c r="F117" s="1108">
        <v>0</v>
      </c>
      <c r="G117" s="1109">
        <v>0</v>
      </c>
      <c r="H117" s="1109">
        <v>0</v>
      </c>
      <c r="I117" s="1109">
        <v>0</v>
      </c>
      <c r="J117" s="1109">
        <v>0</v>
      </c>
      <c r="K117" s="1109">
        <v>0</v>
      </c>
      <c r="L117" s="1109">
        <v>0</v>
      </c>
      <c r="M117" s="1109">
        <v>0</v>
      </c>
      <c r="N117" s="1109">
        <v>0</v>
      </c>
      <c r="O117" s="1109">
        <v>0</v>
      </c>
      <c r="P117" s="1109">
        <v>0</v>
      </c>
      <c r="Q117" s="1109">
        <v>0</v>
      </c>
      <c r="R117" s="1110">
        <v>0</v>
      </c>
      <c r="S117" s="1115">
        <v>0</v>
      </c>
    </row>
    <row r="118" spans="1:19" x14ac:dyDescent="0.35">
      <c r="A118" s="1112" t="s">
        <v>1201</v>
      </c>
      <c r="B118" s="1108">
        <v>0</v>
      </c>
      <c r="C118" s="1108">
        <v>0</v>
      </c>
      <c r="D118" s="1108">
        <v>14</v>
      </c>
      <c r="E118" s="1110">
        <v>14</v>
      </c>
      <c r="F118" s="1108">
        <v>0</v>
      </c>
      <c r="G118" s="1109">
        <v>22</v>
      </c>
      <c r="H118" s="1109">
        <v>0</v>
      </c>
      <c r="I118" s="1109">
        <v>0</v>
      </c>
      <c r="J118" s="1109">
        <v>951</v>
      </c>
      <c r="K118" s="1109">
        <v>0</v>
      </c>
      <c r="L118" s="1109">
        <v>0</v>
      </c>
      <c r="M118" s="1109">
        <v>0</v>
      </c>
      <c r="N118" s="1109">
        <v>173</v>
      </c>
      <c r="O118" s="1109">
        <v>0</v>
      </c>
      <c r="P118" s="1109">
        <v>0</v>
      </c>
      <c r="Q118" s="1109">
        <v>27</v>
      </c>
      <c r="R118" s="1110">
        <v>1173</v>
      </c>
      <c r="S118" s="1115">
        <v>1187</v>
      </c>
    </row>
    <row r="119" spans="1:19" x14ac:dyDescent="0.35">
      <c r="A119" s="1112" t="s">
        <v>1202</v>
      </c>
      <c r="B119" s="1108">
        <v>0</v>
      </c>
      <c r="C119" s="1108">
        <v>0</v>
      </c>
      <c r="D119" s="1108">
        <v>0</v>
      </c>
      <c r="E119" s="1110">
        <v>0</v>
      </c>
      <c r="F119" s="1108">
        <v>0</v>
      </c>
      <c r="G119" s="1109">
        <v>0</v>
      </c>
      <c r="H119" s="1109">
        <v>0</v>
      </c>
      <c r="I119" s="1109">
        <v>0</v>
      </c>
      <c r="J119" s="1109">
        <v>0</v>
      </c>
      <c r="K119" s="1109">
        <v>0</v>
      </c>
      <c r="L119" s="1109">
        <v>0</v>
      </c>
      <c r="M119" s="1109">
        <v>0</v>
      </c>
      <c r="N119" s="1109">
        <v>0</v>
      </c>
      <c r="O119" s="1109">
        <v>0</v>
      </c>
      <c r="P119" s="1109">
        <v>0</v>
      </c>
      <c r="Q119" s="1109">
        <v>0</v>
      </c>
      <c r="R119" s="1110">
        <v>0</v>
      </c>
      <c r="S119" s="1115">
        <v>0</v>
      </c>
    </row>
    <row r="120" spans="1:19" x14ac:dyDescent="0.35">
      <c r="A120" s="1112" t="s">
        <v>1203</v>
      </c>
      <c r="B120" s="1108">
        <v>0</v>
      </c>
      <c r="C120" s="1108">
        <v>0</v>
      </c>
      <c r="D120" s="1108">
        <v>0</v>
      </c>
      <c r="E120" s="1110">
        <v>0</v>
      </c>
      <c r="F120" s="1108">
        <v>0</v>
      </c>
      <c r="G120" s="1109">
        <v>0</v>
      </c>
      <c r="H120" s="1109">
        <v>0</v>
      </c>
      <c r="I120" s="1109">
        <v>0</v>
      </c>
      <c r="J120" s="1109">
        <v>0</v>
      </c>
      <c r="K120" s="1109">
        <v>0</v>
      </c>
      <c r="L120" s="1109">
        <v>0</v>
      </c>
      <c r="M120" s="1109">
        <v>0</v>
      </c>
      <c r="N120" s="1109">
        <v>0</v>
      </c>
      <c r="O120" s="1109">
        <v>0</v>
      </c>
      <c r="P120" s="1109">
        <v>0</v>
      </c>
      <c r="Q120" s="1109">
        <v>0</v>
      </c>
      <c r="R120" s="1110">
        <v>0</v>
      </c>
      <c r="S120" s="1115">
        <v>0</v>
      </c>
    </row>
    <row r="121" spans="1:19" x14ac:dyDescent="0.35">
      <c r="A121" s="1112" t="s">
        <v>1204</v>
      </c>
      <c r="B121" s="1108">
        <v>0</v>
      </c>
      <c r="C121" s="1108">
        <v>0</v>
      </c>
      <c r="D121" s="1108">
        <v>0</v>
      </c>
      <c r="E121" s="1110">
        <v>0</v>
      </c>
      <c r="F121" s="1108">
        <v>0</v>
      </c>
      <c r="G121" s="1109">
        <v>0</v>
      </c>
      <c r="H121" s="1109">
        <v>0</v>
      </c>
      <c r="I121" s="1109">
        <v>0</v>
      </c>
      <c r="J121" s="1109">
        <v>0</v>
      </c>
      <c r="K121" s="1109">
        <v>0</v>
      </c>
      <c r="L121" s="1109">
        <v>0</v>
      </c>
      <c r="M121" s="1109">
        <v>0</v>
      </c>
      <c r="N121" s="1109">
        <v>0</v>
      </c>
      <c r="O121" s="1109">
        <v>0</v>
      </c>
      <c r="P121" s="1109">
        <v>0</v>
      </c>
      <c r="Q121" s="1109">
        <v>0</v>
      </c>
      <c r="R121" s="1110">
        <v>0</v>
      </c>
      <c r="S121" s="1115">
        <v>0</v>
      </c>
    </row>
    <row r="122" spans="1:19" x14ac:dyDescent="0.35">
      <c r="A122" s="1112" t="s">
        <v>1205</v>
      </c>
      <c r="B122" s="1108">
        <v>0</v>
      </c>
      <c r="C122" s="1108">
        <v>0</v>
      </c>
      <c r="D122" s="1108">
        <v>0</v>
      </c>
      <c r="E122" s="1110">
        <v>0</v>
      </c>
      <c r="F122" s="1108">
        <v>0</v>
      </c>
      <c r="G122" s="1109">
        <v>0</v>
      </c>
      <c r="H122" s="1109">
        <v>0</v>
      </c>
      <c r="I122" s="1109">
        <v>0</v>
      </c>
      <c r="J122" s="1109">
        <v>0</v>
      </c>
      <c r="K122" s="1109">
        <v>0</v>
      </c>
      <c r="L122" s="1109">
        <v>0</v>
      </c>
      <c r="M122" s="1109">
        <v>0</v>
      </c>
      <c r="N122" s="1109">
        <v>0</v>
      </c>
      <c r="O122" s="1109">
        <v>0</v>
      </c>
      <c r="P122" s="1109">
        <v>0</v>
      </c>
      <c r="Q122" s="1109">
        <v>0</v>
      </c>
      <c r="R122" s="1110">
        <v>0</v>
      </c>
      <c r="S122" s="1115">
        <v>0</v>
      </c>
    </row>
    <row r="123" spans="1:19" x14ac:dyDescent="0.35">
      <c r="A123" s="1112" t="s">
        <v>1206</v>
      </c>
      <c r="B123" s="1108">
        <v>139</v>
      </c>
      <c r="C123" s="1108">
        <v>0</v>
      </c>
      <c r="D123" s="1108">
        <v>0</v>
      </c>
      <c r="E123" s="1110">
        <v>139</v>
      </c>
      <c r="F123" s="1108">
        <v>0</v>
      </c>
      <c r="G123" s="1109">
        <v>0</v>
      </c>
      <c r="H123" s="1109">
        <v>0</v>
      </c>
      <c r="I123" s="1109">
        <v>0</v>
      </c>
      <c r="J123" s="1109">
        <v>0</v>
      </c>
      <c r="K123" s="1109">
        <v>0</v>
      </c>
      <c r="L123" s="1109">
        <v>0</v>
      </c>
      <c r="M123" s="1109">
        <v>0</v>
      </c>
      <c r="N123" s="1109">
        <v>0</v>
      </c>
      <c r="O123" s="1109">
        <v>0</v>
      </c>
      <c r="P123" s="1109">
        <v>0</v>
      </c>
      <c r="Q123" s="1109">
        <v>0</v>
      </c>
      <c r="R123" s="1110">
        <v>0</v>
      </c>
      <c r="S123" s="1115">
        <v>139</v>
      </c>
    </row>
    <row r="124" spans="1:19" x14ac:dyDescent="0.35">
      <c r="A124" s="1112" t="s">
        <v>1207</v>
      </c>
      <c r="B124" s="1108">
        <v>0</v>
      </c>
      <c r="C124" s="1108">
        <v>0</v>
      </c>
      <c r="D124" s="1108">
        <v>0</v>
      </c>
      <c r="E124" s="1110">
        <v>0</v>
      </c>
      <c r="F124" s="1108">
        <v>0</v>
      </c>
      <c r="G124" s="1109">
        <v>0</v>
      </c>
      <c r="H124" s="1109">
        <v>0</v>
      </c>
      <c r="I124" s="1109">
        <v>0</v>
      </c>
      <c r="J124" s="1109">
        <v>0</v>
      </c>
      <c r="K124" s="1109">
        <v>0</v>
      </c>
      <c r="L124" s="1109">
        <v>0</v>
      </c>
      <c r="M124" s="1109">
        <v>0</v>
      </c>
      <c r="N124" s="1109">
        <v>0</v>
      </c>
      <c r="O124" s="1109">
        <v>0</v>
      </c>
      <c r="P124" s="1109">
        <v>0</v>
      </c>
      <c r="Q124" s="1109">
        <v>0</v>
      </c>
      <c r="R124" s="1110">
        <v>0</v>
      </c>
      <c r="S124" s="1115">
        <v>0</v>
      </c>
    </row>
    <row r="125" spans="1:19" x14ac:dyDescent="0.35">
      <c r="A125" s="1112" t="s">
        <v>1208</v>
      </c>
      <c r="B125" s="1108">
        <v>0</v>
      </c>
      <c r="C125" s="1108">
        <v>0</v>
      </c>
      <c r="D125" s="1108">
        <v>0</v>
      </c>
      <c r="E125" s="1110">
        <v>0</v>
      </c>
      <c r="F125" s="1108">
        <v>0</v>
      </c>
      <c r="G125" s="1109">
        <v>0</v>
      </c>
      <c r="H125" s="1109">
        <v>0</v>
      </c>
      <c r="I125" s="1109">
        <v>0</v>
      </c>
      <c r="J125" s="1109">
        <v>0</v>
      </c>
      <c r="K125" s="1109">
        <v>0</v>
      </c>
      <c r="L125" s="1109">
        <v>0</v>
      </c>
      <c r="M125" s="1109">
        <v>0</v>
      </c>
      <c r="N125" s="1109">
        <v>0</v>
      </c>
      <c r="O125" s="1109">
        <v>0</v>
      </c>
      <c r="P125" s="1109">
        <v>0</v>
      </c>
      <c r="Q125" s="1109">
        <v>0</v>
      </c>
      <c r="R125" s="1110">
        <v>0</v>
      </c>
      <c r="S125" s="1115">
        <v>0</v>
      </c>
    </row>
    <row r="126" spans="1:19" x14ac:dyDescent="0.35">
      <c r="A126" s="1112" t="s">
        <v>1209</v>
      </c>
      <c r="B126" s="1108">
        <v>0</v>
      </c>
      <c r="C126" s="1108">
        <v>0</v>
      </c>
      <c r="D126" s="1108">
        <v>0</v>
      </c>
      <c r="E126" s="1110">
        <v>0</v>
      </c>
      <c r="F126" s="1108">
        <v>0</v>
      </c>
      <c r="G126" s="1109">
        <v>0</v>
      </c>
      <c r="H126" s="1109">
        <v>0</v>
      </c>
      <c r="I126" s="1109">
        <v>0</v>
      </c>
      <c r="J126" s="1109">
        <v>0</v>
      </c>
      <c r="K126" s="1109">
        <v>0</v>
      </c>
      <c r="L126" s="1109">
        <v>0</v>
      </c>
      <c r="M126" s="1109">
        <v>0</v>
      </c>
      <c r="N126" s="1109">
        <v>0</v>
      </c>
      <c r="O126" s="1109">
        <v>0</v>
      </c>
      <c r="P126" s="1109">
        <v>0</v>
      </c>
      <c r="Q126" s="1109">
        <v>0</v>
      </c>
      <c r="R126" s="1110">
        <v>0</v>
      </c>
      <c r="S126" s="1115">
        <v>0</v>
      </c>
    </row>
    <row r="127" spans="1:19" x14ac:dyDescent="0.35">
      <c r="A127" s="1112" t="s">
        <v>1210</v>
      </c>
      <c r="B127" s="1108">
        <v>0</v>
      </c>
      <c r="C127" s="1108">
        <v>0</v>
      </c>
      <c r="D127" s="1108">
        <v>0</v>
      </c>
      <c r="E127" s="1110">
        <v>0</v>
      </c>
      <c r="F127" s="1108">
        <v>0</v>
      </c>
      <c r="G127" s="1109">
        <v>0</v>
      </c>
      <c r="H127" s="1109">
        <v>0</v>
      </c>
      <c r="I127" s="1109">
        <v>0</v>
      </c>
      <c r="J127" s="1109">
        <v>0</v>
      </c>
      <c r="K127" s="1109">
        <v>0</v>
      </c>
      <c r="L127" s="1109">
        <v>0</v>
      </c>
      <c r="M127" s="1109">
        <v>0</v>
      </c>
      <c r="N127" s="1109">
        <v>0</v>
      </c>
      <c r="O127" s="1109">
        <v>0</v>
      </c>
      <c r="P127" s="1109">
        <v>0</v>
      </c>
      <c r="Q127" s="1109">
        <v>0</v>
      </c>
      <c r="R127" s="1110">
        <v>0</v>
      </c>
      <c r="S127" s="1115">
        <v>0</v>
      </c>
    </row>
    <row r="128" spans="1:19" x14ac:dyDescent="0.35">
      <c r="A128" s="1112" t="s">
        <v>1211</v>
      </c>
      <c r="B128" s="1108">
        <v>0</v>
      </c>
      <c r="C128" s="1108">
        <v>0</v>
      </c>
      <c r="D128" s="1108">
        <v>0</v>
      </c>
      <c r="E128" s="1110">
        <v>0</v>
      </c>
      <c r="F128" s="1108">
        <v>0</v>
      </c>
      <c r="G128" s="1109">
        <v>0</v>
      </c>
      <c r="H128" s="1109">
        <v>0</v>
      </c>
      <c r="I128" s="1109">
        <v>0</v>
      </c>
      <c r="J128" s="1109">
        <v>0</v>
      </c>
      <c r="K128" s="1109">
        <v>0</v>
      </c>
      <c r="L128" s="1109">
        <v>0</v>
      </c>
      <c r="M128" s="1109">
        <v>0</v>
      </c>
      <c r="N128" s="1109">
        <v>0</v>
      </c>
      <c r="O128" s="1109">
        <v>0</v>
      </c>
      <c r="P128" s="1109">
        <v>0</v>
      </c>
      <c r="Q128" s="1109">
        <v>0</v>
      </c>
      <c r="R128" s="1110">
        <v>0</v>
      </c>
      <c r="S128" s="1115">
        <v>0</v>
      </c>
    </row>
    <row r="129" spans="1:19" x14ac:dyDescent="0.35">
      <c r="A129" s="1112" t="s">
        <v>365</v>
      </c>
      <c r="B129" s="1108">
        <v>848</v>
      </c>
      <c r="C129" s="1108">
        <v>11</v>
      </c>
      <c r="D129" s="1108">
        <v>0</v>
      </c>
      <c r="E129" s="1110">
        <v>859</v>
      </c>
      <c r="F129" s="1108">
        <v>0</v>
      </c>
      <c r="G129" s="1109">
        <v>4</v>
      </c>
      <c r="H129" s="1109">
        <v>0</v>
      </c>
      <c r="I129" s="1109">
        <v>0</v>
      </c>
      <c r="J129" s="1109">
        <v>7</v>
      </c>
      <c r="K129" s="1109">
        <v>0</v>
      </c>
      <c r="L129" s="1109">
        <v>0</v>
      </c>
      <c r="M129" s="1109">
        <v>0</v>
      </c>
      <c r="N129" s="1109">
        <v>0</v>
      </c>
      <c r="O129" s="1109">
        <v>0</v>
      </c>
      <c r="P129" s="1109">
        <v>0</v>
      </c>
      <c r="Q129" s="1109">
        <v>5</v>
      </c>
      <c r="R129" s="1110">
        <v>16</v>
      </c>
      <c r="S129" s="1115">
        <v>875</v>
      </c>
    </row>
    <row r="130" spans="1:19" x14ac:dyDescent="0.35">
      <c r="A130" s="1112" t="s">
        <v>353</v>
      </c>
      <c r="B130" s="1108">
        <v>77</v>
      </c>
      <c r="C130" s="1108">
        <v>27</v>
      </c>
      <c r="D130" s="1108">
        <v>0</v>
      </c>
      <c r="E130" s="1110">
        <v>104</v>
      </c>
      <c r="F130" s="1108">
        <v>0</v>
      </c>
      <c r="G130" s="1109">
        <v>38</v>
      </c>
      <c r="H130" s="1109">
        <v>0</v>
      </c>
      <c r="I130" s="1109">
        <v>0</v>
      </c>
      <c r="J130" s="1109">
        <v>0</v>
      </c>
      <c r="K130" s="1109">
        <v>0</v>
      </c>
      <c r="L130" s="1109">
        <v>0</v>
      </c>
      <c r="M130" s="1109">
        <v>0</v>
      </c>
      <c r="N130" s="1109">
        <v>0</v>
      </c>
      <c r="O130" s="1109">
        <v>0</v>
      </c>
      <c r="P130" s="1109">
        <v>0</v>
      </c>
      <c r="Q130" s="1109">
        <v>2</v>
      </c>
      <c r="R130" s="1110">
        <v>40</v>
      </c>
      <c r="S130" s="1115">
        <v>144</v>
      </c>
    </row>
    <row r="131" spans="1:19" x14ac:dyDescent="0.35">
      <c r="A131" s="1112" t="s">
        <v>1212</v>
      </c>
      <c r="B131" s="1108">
        <v>0</v>
      </c>
      <c r="C131" s="1108">
        <v>0</v>
      </c>
      <c r="D131" s="1108">
        <v>0</v>
      </c>
      <c r="E131" s="1110">
        <v>0</v>
      </c>
      <c r="F131" s="1108">
        <v>0</v>
      </c>
      <c r="G131" s="1109">
        <v>0</v>
      </c>
      <c r="H131" s="1109">
        <v>0</v>
      </c>
      <c r="I131" s="1109">
        <v>0</v>
      </c>
      <c r="J131" s="1109">
        <v>0</v>
      </c>
      <c r="K131" s="1109">
        <v>0</v>
      </c>
      <c r="L131" s="1109">
        <v>0</v>
      </c>
      <c r="M131" s="1109">
        <v>0</v>
      </c>
      <c r="N131" s="1109">
        <v>0</v>
      </c>
      <c r="O131" s="1109">
        <v>0</v>
      </c>
      <c r="P131" s="1109">
        <v>0</v>
      </c>
      <c r="Q131" s="1109">
        <v>0</v>
      </c>
      <c r="R131" s="1110">
        <v>0</v>
      </c>
      <c r="S131" s="1115">
        <v>0</v>
      </c>
    </row>
    <row r="132" spans="1:19" x14ac:dyDescent="0.35">
      <c r="A132" s="1112" t="s">
        <v>1213</v>
      </c>
      <c r="B132" s="1108">
        <v>0</v>
      </c>
      <c r="C132" s="1108">
        <v>0</v>
      </c>
      <c r="D132" s="1108">
        <v>0</v>
      </c>
      <c r="E132" s="1110">
        <v>0</v>
      </c>
      <c r="F132" s="1108">
        <v>0</v>
      </c>
      <c r="G132" s="1109">
        <v>0</v>
      </c>
      <c r="H132" s="1109">
        <v>0</v>
      </c>
      <c r="I132" s="1109">
        <v>0</v>
      </c>
      <c r="J132" s="1109">
        <v>0</v>
      </c>
      <c r="K132" s="1109">
        <v>0</v>
      </c>
      <c r="L132" s="1109">
        <v>0</v>
      </c>
      <c r="M132" s="1109">
        <v>0</v>
      </c>
      <c r="N132" s="1109">
        <v>0</v>
      </c>
      <c r="O132" s="1109">
        <v>0</v>
      </c>
      <c r="P132" s="1109">
        <v>0</v>
      </c>
      <c r="Q132" s="1109">
        <v>0</v>
      </c>
      <c r="R132" s="1110">
        <v>0</v>
      </c>
      <c r="S132" s="1115">
        <v>0</v>
      </c>
    </row>
    <row r="133" spans="1:19" x14ac:dyDescent="0.35">
      <c r="A133" s="1112" t="s">
        <v>1214</v>
      </c>
      <c r="B133" s="1108">
        <v>0</v>
      </c>
      <c r="C133" s="1108">
        <v>0</v>
      </c>
      <c r="D133" s="1108">
        <v>0</v>
      </c>
      <c r="E133" s="1110">
        <v>0</v>
      </c>
      <c r="F133" s="1108">
        <v>0</v>
      </c>
      <c r="G133" s="1109">
        <v>0</v>
      </c>
      <c r="H133" s="1109">
        <v>0</v>
      </c>
      <c r="I133" s="1109">
        <v>0</v>
      </c>
      <c r="J133" s="1109">
        <v>0</v>
      </c>
      <c r="K133" s="1109">
        <v>0</v>
      </c>
      <c r="L133" s="1109">
        <v>0</v>
      </c>
      <c r="M133" s="1109">
        <v>0</v>
      </c>
      <c r="N133" s="1109">
        <v>0</v>
      </c>
      <c r="O133" s="1109">
        <v>0</v>
      </c>
      <c r="P133" s="1109">
        <v>0</v>
      </c>
      <c r="Q133" s="1109">
        <v>0</v>
      </c>
      <c r="R133" s="1110">
        <v>0</v>
      </c>
      <c r="S133" s="1115">
        <v>0</v>
      </c>
    </row>
    <row r="134" spans="1:19" x14ac:dyDescent="0.35">
      <c r="A134" s="1112" t="s">
        <v>1215</v>
      </c>
      <c r="B134" s="1108">
        <v>0</v>
      </c>
      <c r="C134" s="1108">
        <v>0</v>
      </c>
      <c r="D134" s="1108">
        <v>0</v>
      </c>
      <c r="E134" s="1110">
        <v>0</v>
      </c>
      <c r="F134" s="1108">
        <v>0</v>
      </c>
      <c r="G134" s="1109">
        <v>0</v>
      </c>
      <c r="H134" s="1109">
        <v>0</v>
      </c>
      <c r="I134" s="1109">
        <v>0</v>
      </c>
      <c r="J134" s="1109">
        <v>0</v>
      </c>
      <c r="K134" s="1109">
        <v>0</v>
      </c>
      <c r="L134" s="1109">
        <v>0</v>
      </c>
      <c r="M134" s="1109">
        <v>0</v>
      </c>
      <c r="N134" s="1109">
        <v>0</v>
      </c>
      <c r="O134" s="1109">
        <v>0</v>
      </c>
      <c r="P134" s="1109">
        <v>0</v>
      </c>
      <c r="Q134" s="1109">
        <v>0</v>
      </c>
      <c r="R134" s="1110">
        <v>0</v>
      </c>
      <c r="S134" s="1115">
        <v>0</v>
      </c>
    </row>
    <row r="135" spans="1:19" x14ac:dyDescent="0.35">
      <c r="A135" s="1112" t="s">
        <v>1216</v>
      </c>
      <c r="B135" s="1108">
        <v>0</v>
      </c>
      <c r="C135" s="1108">
        <v>0</v>
      </c>
      <c r="D135" s="1108">
        <v>0</v>
      </c>
      <c r="E135" s="1110">
        <v>0</v>
      </c>
      <c r="F135" s="1108">
        <v>0</v>
      </c>
      <c r="G135" s="1109">
        <v>0</v>
      </c>
      <c r="H135" s="1109">
        <v>0</v>
      </c>
      <c r="I135" s="1109">
        <v>0</v>
      </c>
      <c r="J135" s="1109">
        <v>0</v>
      </c>
      <c r="K135" s="1109">
        <v>0</v>
      </c>
      <c r="L135" s="1109">
        <v>0</v>
      </c>
      <c r="M135" s="1109">
        <v>0</v>
      </c>
      <c r="N135" s="1109">
        <v>0</v>
      </c>
      <c r="O135" s="1109">
        <v>0</v>
      </c>
      <c r="P135" s="1109">
        <v>0</v>
      </c>
      <c r="Q135" s="1109">
        <v>7</v>
      </c>
      <c r="R135" s="1110">
        <v>7</v>
      </c>
      <c r="S135" s="1115">
        <v>7</v>
      </c>
    </row>
    <row r="136" spans="1:19" x14ac:dyDescent="0.35">
      <c r="A136" s="1112" t="s">
        <v>1217</v>
      </c>
      <c r="B136" s="1108">
        <v>0</v>
      </c>
      <c r="C136" s="1108">
        <v>0</v>
      </c>
      <c r="D136" s="1108">
        <v>0</v>
      </c>
      <c r="E136" s="1110">
        <v>0</v>
      </c>
      <c r="F136" s="1108">
        <v>0</v>
      </c>
      <c r="G136" s="1109">
        <v>0</v>
      </c>
      <c r="H136" s="1109">
        <v>0</v>
      </c>
      <c r="I136" s="1109">
        <v>0</v>
      </c>
      <c r="J136" s="1109">
        <v>0</v>
      </c>
      <c r="K136" s="1109">
        <v>0</v>
      </c>
      <c r="L136" s="1109">
        <v>0</v>
      </c>
      <c r="M136" s="1109">
        <v>0</v>
      </c>
      <c r="N136" s="1109">
        <v>0</v>
      </c>
      <c r="O136" s="1109">
        <v>0</v>
      </c>
      <c r="P136" s="1109">
        <v>0</v>
      </c>
      <c r="Q136" s="1109">
        <v>0</v>
      </c>
      <c r="R136" s="1110">
        <v>0</v>
      </c>
      <c r="S136" s="1115">
        <v>0</v>
      </c>
    </row>
    <row r="137" spans="1:19" x14ac:dyDescent="0.35">
      <c r="A137" s="1112" t="s">
        <v>1218</v>
      </c>
      <c r="B137" s="1108">
        <v>0</v>
      </c>
      <c r="C137" s="1108">
        <v>0</v>
      </c>
      <c r="D137" s="1108">
        <v>0</v>
      </c>
      <c r="E137" s="1110">
        <v>0</v>
      </c>
      <c r="F137" s="1108">
        <v>0</v>
      </c>
      <c r="G137" s="1109">
        <v>0</v>
      </c>
      <c r="H137" s="1109">
        <v>0</v>
      </c>
      <c r="I137" s="1109">
        <v>0</v>
      </c>
      <c r="J137" s="1109">
        <v>0</v>
      </c>
      <c r="K137" s="1109">
        <v>0</v>
      </c>
      <c r="L137" s="1109">
        <v>0</v>
      </c>
      <c r="M137" s="1109">
        <v>0</v>
      </c>
      <c r="N137" s="1109">
        <v>0</v>
      </c>
      <c r="O137" s="1109">
        <v>0</v>
      </c>
      <c r="P137" s="1109">
        <v>0</v>
      </c>
      <c r="Q137" s="1109">
        <v>0</v>
      </c>
      <c r="R137" s="1110">
        <v>0</v>
      </c>
      <c r="S137" s="1115">
        <v>0</v>
      </c>
    </row>
    <row r="138" spans="1:19" x14ac:dyDescent="0.35">
      <c r="A138" s="1112" t="s">
        <v>1219</v>
      </c>
      <c r="B138" s="1108">
        <v>0</v>
      </c>
      <c r="C138" s="1108">
        <v>0</v>
      </c>
      <c r="D138" s="1108">
        <v>0</v>
      </c>
      <c r="E138" s="1110">
        <v>0</v>
      </c>
      <c r="F138" s="1108">
        <v>0</v>
      </c>
      <c r="G138" s="1109">
        <v>0</v>
      </c>
      <c r="H138" s="1109">
        <v>0</v>
      </c>
      <c r="I138" s="1109">
        <v>0</v>
      </c>
      <c r="J138" s="1109">
        <v>0</v>
      </c>
      <c r="K138" s="1109">
        <v>0</v>
      </c>
      <c r="L138" s="1109">
        <v>0</v>
      </c>
      <c r="M138" s="1109">
        <v>0</v>
      </c>
      <c r="N138" s="1109">
        <v>0</v>
      </c>
      <c r="O138" s="1109">
        <v>0</v>
      </c>
      <c r="P138" s="1109">
        <v>0</v>
      </c>
      <c r="Q138" s="1109">
        <v>0</v>
      </c>
      <c r="R138" s="1110">
        <v>0</v>
      </c>
      <c r="S138" s="1115">
        <v>0</v>
      </c>
    </row>
    <row r="139" spans="1:19" x14ac:dyDescent="0.35">
      <c r="A139" s="1112" t="s">
        <v>1220</v>
      </c>
      <c r="B139" s="1108">
        <v>81</v>
      </c>
      <c r="C139" s="1108">
        <v>0</v>
      </c>
      <c r="D139" s="1108">
        <v>0</v>
      </c>
      <c r="E139" s="1110">
        <v>81</v>
      </c>
      <c r="F139" s="1108">
        <v>0</v>
      </c>
      <c r="G139" s="1109">
        <v>0</v>
      </c>
      <c r="H139" s="1109">
        <v>0</v>
      </c>
      <c r="I139" s="1109">
        <v>0</v>
      </c>
      <c r="J139" s="1109">
        <v>0</v>
      </c>
      <c r="K139" s="1109">
        <v>0</v>
      </c>
      <c r="L139" s="1109">
        <v>0</v>
      </c>
      <c r="M139" s="1109">
        <v>0</v>
      </c>
      <c r="N139" s="1109">
        <v>0</v>
      </c>
      <c r="O139" s="1109">
        <v>27</v>
      </c>
      <c r="P139" s="1109">
        <v>0</v>
      </c>
      <c r="Q139" s="1109">
        <v>3</v>
      </c>
      <c r="R139" s="1110">
        <v>30</v>
      </c>
      <c r="S139" s="1115">
        <v>111</v>
      </c>
    </row>
    <row r="140" spans="1:19" x14ac:dyDescent="0.35">
      <c r="A140" s="1112" t="s">
        <v>1221</v>
      </c>
      <c r="B140" s="1108">
        <v>0</v>
      </c>
      <c r="C140" s="1108">
        <v>0</v>
      </c>
      <c r="D140" s="1108">
        <v>0</v>
      </c>
      <c r="E140" s="1110">
        <v>0</v>
      </c>
      <c r="F140" s="1108">
        <v>0</v>
      </c>
      <c r="G140" s="1109">
        <v>0</v>
      </c>
      <c r="H140" s="1109">
        <v>0</v>
      </c>
      <c r="I140" s="1109">
        <v>0</v>
      </c>
      <c r="J140" s="1109">
        <v>0</v>
      </c>
      <c r="K140" s="1109">
        <v>0</v>
      </c>
      <c r="L140" s="1109">
        <v>0</v>
      </c>
      <c r="M140" s="1109">
        <v>0</v>
      </c>
      <c r="N140" s="1109">
        <v>0</v>
      </c>
      <c r="O140" s="1109">
        <v>0</v>
      </c>
      <c r="P140" s="1109">
        <v>0</v>
      </c>
      <c r="Q140" s="1109">
        <v>0</v>
      </c>
      <c r="R140" s="1110">
        <v>0</v>
      </c>
      <c r="S140" s="1115">
        <v>0</v>
      </c>
    </row>
    <row r="141" spans="1:19" x14ac:dyDescent="0.35">
      <c r="A141" s="1112" t="s">
        <v>1222</v>
      </c>
      <c r="B141" s="1108">
        <v>0</v>
      </c>
      <c r="C141" s="1108">
        <v>0</v>
      </c>
      <c r="D141" s="1108">
        <v>0</v>
      </c>
      <c r="E141" s="1110">
        <v>0</v>
      </c>
      <c r="F141" s="1108">
        <v>0</v>
      </c>
      <c r="G141" s="1109">
        <v>0</v>
      </c>
      <c r="H141" s="1109">
        <v>0</v>
      </c>
      <c r="I141" s="1109">
        <v>0</v>
      </c>
      <c r="J141" s="1109">
        <v>0</v>
      </c>
      <c r="K141" s="1109">
        <v>0</v>
      </c>
      <c r="L141" s="1109">
        <v>0</v>
      </c>
      <c r="M141" s="1109">
        <v>0</v>
      </c>
      <c r="N141" s="1109">
        <v>0</v>
      </c>
      <c r="O141" s="1109">
        <v>0</v>
      </c>
      <c r="P141" s="1109">
        <v>0</v>
      </c>
      <c r="Q141" s="1109">
        <v>0</v>
      </c>
      <c r="R141" s="1110">
        <v>0</v>
      </c>
      <c r="S141" s="1115">
        <v>0</v>
      </c>
    </row>
    <row r="142" spans="1:19" x14ac:dyDescent="0.35">
      <c r="A142" s="1112" t="s">
        <v>338</v>
      </c>
      <c r="B142" s="1108">
        <v>0</v>
      </c>
      <c r="C142" s="1108">
        <v>0</v>
      </c>
      <c r="D142" s="1108">
        <v>0</v>
      </c>
      <c r="E142" s="1110">
        <v>0</v>
      </c>
      <c r="F142" s="1108">
        <v>0</v>
      </c>
      <c r="G142" s="1109">
        <v>0</v>
      </c>
      <c r="H142" s="1109">
        <v>0</v>
      </c>
      <c r="I142" s="1109">
        <v>0</v>
      </c>
      <c r="J142" s="1109">
        <v>0</v>
      </c>
      <c r="K142" s="1109">
        <v>0</v>
      </c>
      <c r="L142" s="1109">
        <v>0</v>
      </c>
      <c r="M142" s="1109">
        <v>0</v>
      </c>
      <c r="N142" s="1109">
        <v>0</v>
      </c>
      <c r="O142" s="1109">
        <v>0</v>
      </c>
      <c r="P142" s="1109">
        <v>0</v>
      </c>
      <c r="Q142" s="1109">
        <v>32</v>
      </c>
      <c r="R142" s="1110">
        <v>32</v>
      </c>
      <c r="S142" s="1115">
        <v>32</v>
      </c>
    </row>
    <row r="143" spans="1:19" x14ac:dyDescent="0.35">
      <c r="A143" s="1112" t="s">
        <v>1223</v>
      </c>
      <c r="B143" s="1108">
        <v>0</v>
      </c>
      <c r="C143" s="1108">
        <v>0</v>
      </c>
      <c r="D143" s="1108">
        <v>0</v>
      </c>
      <c r="E143" s="1110">
        <v>0</v>
      </c>
      <c r="F143" s="1108">
        <v>0</v>
      </c>
      <c r="G143" s="1109">
        <v>0</v>
      </c>
      <c r="H143" s="1109">
        <v>0</v>
      </c>
      <c r="I143" s="1109">
        <v>0</v>
      </c>
      <c r="J143" s="1109">
        <v>0</v>
      </c>
      <c r="K143" s="1109">
        <v>0</v>
      </c>
      <c r="L143" s="1109">
        <v>0</v>
      </c>
      <c r="M143" s="1109">
        <v>0</v>
      </c>
      <c r="N143" s="1109">
        <v>0</v>
      </c>
      <c r="O143" s="1109">
        <v>0</v>
      </c>
      <c r="P143" s="1109">
        <v>0</v>
      </c>
      <c r="Q143" s="1109">
        <v>0</v>
      </c>
      <c r="R143" s="1110">
        <v>0</v>
      </c>
      <c r="S143" s="1115">
        <v>0</v>
      </c>
    </row>
    <row r="144" spans="1:19" x14ac:dyDescent="0.35">
      <c r="A144" s="1112" t="s">
        <v>354</v>
      </c>
      <c r="B144" s="1108">
        <v>841</v>
      </c>
      <c r="C144" s="1108">
        <v>12</v>
      </c>
      <c r="D144" s="1108">
        <v>135</v>
      </c>
      <c r="E144" s="1110">
        <v>988</v>
      </c>
      <c r="F144" s="1108">
        <v>0</v>
      </c>
      <c r="G144" s="1109">
        <v>13</v>
      </c>
      <c r="H144" s="1109">
        <v>0</v>
      </c>
      <c r="I144" s="1109">
        <v>0</v>
      </c>
      <c r="J144" s="1109">
        <v>3</v>
      </c>
      <c r="K144" s="1109">
        <v>0</v>
      </c>
      <c r="L144" s="1109">
        <v>0</v>
      </c>
      <c r="M144" s="1109">
        <v>40</v>
      </c>
      <c r="N144" s="1109">
        <v>125</v>
      </c>
      <c r="O144" s="1109">
        <v>647</v>
      </c>
      <c r="P144" s="1109">
        <v>9</v>
      </c>
      <c r="Q144" s="1109">
        <v>15</v>
      </c>
      <c r="R144" s="1110">
        <v>852</v>
      </c>
      <c r="S144" s="1115">
        <v>1840</v>
      </c>
    </row>
    <row r="145" spans="1:19" x14ac:dyDescent="0.35">
      <c r="A145" s="1112" t="s">
        <v>342</v>
      </c>
      <c r="B145" s="1108">
        <v>0</v>
      </c>
      <c r="C145" s="1108">
        <v>0</v>
      </c>
      <c r="D145" s="1108">
        <v>0</v>
      </c>
      <c r="E145" s="1110">
        <v>0</v>
      </c>
      <c r="F145" s="1108">
        <v>0</v>
      </c>
      <c r="G145" s="1109">
        <v>0</v>
      </c>
      <c r="H145" s="1109">
        <v>0</v>
      </c>
      <c r="I145" s="1109">
        <v>0</v>
      </c>
      <c r="J145" s="1109">
        <v>0</v>
      </c>
      <c r="K145" s="1109">
        <v>0</v>
      </c>
      <c r="L145" s="1109">
        <v>0</v>
      </c>
      <c r="M145" s="1109">
        <v>0</v>
      </c>
      <c r="N145" s="1109">
        <v>0</v>
      </c>
      <c r="O145" s="1109">
        <v>0</v>
      </c>
      <c r="P145" s="1109">
        <v>0</v>
      </c>
      <c r="Q145" s="1109">
        <v>0</v>
      </c>
      <c r="R145" s="1110">
        <v>0</v>
      </c>
      <c r="S145" s="1115">
        <v>0</v>
      </c>
    </row>
    <row r="146" spans="1:19" x14ac:dyDescent="0.35">
      <c r="A146" s="1112" t="s">
        <v>1224</v>
      </c>
      <c r="B146" s="1108">
        <v>0</v>
      </c>
      <c r="C146" s="1108">
        <v>0</v>
      </c>
      <c r="D146" s="1108">
        <v>0</v>
      </c>
      <c r="E146" s="1110">
        <v>0</v>
      </c>
      <c r="F146" s="1108">
        <v>0</v>
      </c>
      <c r="G146" s="1109">
        <v>0</v>
      </c>
      <c r="H146" s="1109">
        <v>0</v>
      </c>
      <c r="I146" s="1109">
        <v>0</v>
      </c>
      <c r="J146" s="1109">
        <v>0</v>
      </c>
      <c r="K146" s="1109">
        <v>0</v>
      </c>
      <c r="L146" s="1109">
        <v>0</v>
      </c>
      <c r="M146" s="1109">
        <v>0</v>
      </c>
      <c r="N146" s="1109">
        <v>0</v>
      </c>
      <c r="O146" s="1109">
        <v>0</v>
      </c>
      <c r="P146" s="1109">
        <v>0</v>
      </c>
      <c r="Q146" s="1109">
        <v>0</v>
      </c>
      <c r="R146" s="1110">
        <v>0</v>
      </c>
      <c r="S146" s="1115">
        <v>0</v>
      </c>
    </row>
    <row r="147" spans="1:19" x14ac:dyDescent="0.35">
      <c r="A147" s="1112" t="s">
        <v>355</v>
      </c>
      <c r="B147" s="1108">
        <v>1120</v>
      </c>
      <c r="C147" s="1108">
        <v>3</v>
      </c>
      <c r="D147" s="1108">
        <v>168</v>
      </c>
      <c r="E147" s="1110">
        <v>1291</v>
      </c>
      <c r="F147" s="1108">
        <v>0</v>
      </c>
      <c r="G147" s="1109">
        <v>0</v>
      </c>
      <c r="H147" s="1109">
        <v>0</v>
      </c>
      <c r="I147" s="1109">
        <v>0</v>
      </c>
      <c r="J147" s="1109">
        <v>42</v>
      </c>
      <c r="K147" s="1109">
        <v>16</v>
      </c>
      <c r="L147" s="1109">
        <v>0</v>
      </c>
      <c r="M147" s="1109">
        <v>0</v>
      </c>
      <c r="N147" s="1109">
        <v>0</v>
      </c>
      <c r="O147" s="1109">
        <v>0</v>
      </c>
      <c r="P147" s="1109">
        <v>5</v>
      </c>
      <c r="Q147" s="1109">
        <v>13</v>
      </c>
      <c r="R147" s="1110">
        <v>76</v>
      </c>
      <c r="S147" s="1115">
        <v>1367</v>
      </c>
    </row>
    <row r="148" spans="1:19" x14ac:dyDescent="0.35">
      <c r="A148" s="1112" t="s">
        <v>358</v>
      </c>
      <c r="B148" s="1108">
        <v>0</v>
      </c>
      <c r="C148" s="1108">
        <v>0</v>
      </c>
      <c r="D148" s="1108">
        <v>0</v>
      </c>
      <c r="E148" s="1110">
        <v>0</v>
      </c>
      <c r="F148" s="1108">
        <v>0</v>
      </c>
      <c r="G148" s="1109">
        <v>0</v>
      </c>
      <c r="H148" s="1109">
        <v>0</v>
      </c>
      <c r="I148" s="1109">
        <v>0</v>
      </c>
      <c r="J148" s="1109">
        <v>0</v>
      </c>
      <c r="K148" s="1109">
        <v>0</v>
      </c>
      <c r="L148" s="1109">
        <v>0</v>
      </c>
      <c r="M148" s="1109">
        <v>0</v>
      </c>
      <c r="N148" s="1109">
        <v>0</v>
      </c>
      <c r="O148" s="1109">
        <v>0</v>
      </c>
      <c r="P148" s="1109">
        <v>0</v>
      </c>
      <c r="Q148" s="1109">
        <v>1</v>
      </c>
      <c r="R148" s="1110">
        <v>1</v>
      </c>
      <c r="S148" s="1115">
        <v>1</v>
      </c>
    </row>
    <row r="149" spans="1:19" x14ac:dyDescent="0.35">
      <c r="A149" s="1112" t="s">
        <v>1225</v>
      </c>
      <c r="B149" s="1108">
        <v>0</v>
      </c>
      <c r="C149" s="1108">
        <v>0</v>
      </c>
      <c r="D149" s="1108">
        <v>0</v>
      </c>
      <c r="E149" s="1110">
        <v>0</v>
      </c>
      <c r="F149" s="1108">
        <v>0</v>
      </c>
      <c r="G149" s="1109">
        <v>0</v>
      </c>
      <c r="H149" s="1109">
        <v>0</v>
      </c>
      <c r="I149" s="1109">
        <v>0</v>
      </c>
      <c r="J149" s="1109">
        <v>0</v>
      </c>
      <c r="K149" s="1109">
        <v>0</v>
      </c>
      <c r="L149" s="1109">
        <v>0</v>
      </c>
      <c r="M149" s="1109">
        <v>0</v>
      </c>
      <c r="N149" s="1109">
        <v>0</v>
      </c>
      <c r="O149" s="1109">
        <v>0</v>
      </c>
      <c r="P149" s="1109">
        <v>0</v>
      </c>
      <c r="Q149" s="1109">
        <v>0</v>
      </c>
      <c r="R149" s="1110">
        <v>0</v>
      </c>
      <c r="S149" s="1115">
        <v>0</v>
      </c>
    </row>
    <row r="150" spans="1:19" x14ac:dyDescent="0.35">
      <c r="A150" s="1112" t="s">
        <v>1226</v>
      </c>
      <c r="B150" s="1108">
        <v>0</v>
      </c>
      <c r="C150" s="1108">
        <v>0</v>
      </c>
      <c r="D150" s="1108">
        <v>0</v>
      </c>
      <c r="E150" s="1110">
        <v>0</v>
      </c>
      <c r="F150" s="1108">
        <v>0</v>
      </c>
      <c r="G150" s="1109">
        <v>0</v>
      </c>
      <c r="H150" s="1109">
        <v>0</v>
      </c>
      <c r="I150" s="1109">
        <v>0</v>
      </c>
      <c r="J150" s="1109">
        <v>0</v>
      </c>
      <c r="K150" s="1109">
        <v>0</v>
      </c>
      <c r="L150" s="1109">
        <v>0</v>
      </c>
      <c r="M150" s="1109">
        <v>0</v>
      </c>
      <c r="N150" s="1109">
        <v>0</v>
      </c>
      <c r="O150" s="1109">
        <v>0</v>
      </c>
      <c r="P150" s="1109">
        <v>0</v>
      </c>
      <c r="Q150" s="1109">
        <v>0</v>
      </c>
      <c r="R150" s="1110">
        <v>0</v>
      </c>
      <c r="S150" s="1115">
        <v>0</v>
      </c>
    </row>
    <row r="151" spans="1:19" x14ac:dyDescent="0.35">
      <c r="A151" s="1112" t="s">
        <v>1227</v>
      </c>
      <c r="B151" s="1108">
        <v>0</v>
      </c>
      <c r="C151" s="1108">
        <v>0</v>
      </c>
      <c r="D151" s="1108">
        <v>0</v>
      </c>
      <c r="E151" s="1110">
        <v>0</v>
      </c>
      <c r="F151" s="1108">
        <v>0</v>
      </c>
      <c r="G151" s="1109">
        <v>0</v>
      </c>
      <c r="H151" s="1109">
        <v>0</v>
      </c>
      <c r="I151" s="1109">
        <v>0</v>
      </c>
      <c r="J151" s="1109">
        <v>0</v>
      </c>
      <c r="K151" s="1109">
        <v>0</v>
      </c>
      <c r="L151" s="1109">
        <v>0</v>
      </c>
      <c r="M151" s="1109">
        <v>0</v>
      </c>
      <c r="N151" s="1109">
        <v>0</v>
      </c>
      <c r="O151" s="1109">
        <v>0</v>
      </c>
      <c r="P151" s="1109">
        <v>0</v>
      </c>
      <c r="Q151" s="1109">
        <v>0</v>
      </c>
      <c r="R151" s="1110">
        <v>0</v>
      </c>
      <c r="S151" s="1115">
        <v>0</v>
      </c>
    </row>
    <row r="152" spans="1:19" x14ac:dyDescent="0.35">
      <c r="A152" s="1112" t="s">
        <v>1228</v>
      </c>
      <c r="B152" s="1108">
        <v>0</v>
      </c>
      <c r="C152" s="1108">
        <v>0</v>
      </c>
      <c r="D152" s="1108">
        <v>0</v>
      </c>
      <c r="E152" s="1110">
        <v>0</v>
      </c>
      <c r="F152" s="1108">
        <v>0</v>
      </c>
      <c r="G152" s="1109">
        <v>0</v>
      </c>
      <c r="H152" s="1109">
        <v>0</v>
      </c>
      <c r="I152" s="1109">
        <v>0</v>
      </c>
      <c r="J152" s="1109">
        <v>0</v>
      </c>
      <c r="K152" s="1109">
        <v>0</v>
      </c>
      <c r="L152" s="1109">
        <v>0</v>
      </c>
      <c r="M152" s="1109">
        <v>0</v>
      </c>
      <c r="N152" s="1109">
        <v>0</v>
      </c>
      <c r="O152" s="1109">
        <v>0</v>
      </c>
      <c r="P152" s="1109">
        <v>0</v>
      </c>
      <c r="Q152" s="1109">
        <v>0</v>
      </c>
      <c r="R152" s="1110">
        <v>0</v>
      </c>
      <c r="S152" s="1115">
        <v>0</v>
      </c>
    </row>
    <row r="153" spans="1:19" x14ac:dyDescent="0.35">
      <c r="A153" s="1112" t="s">
        <v>531</v>
      </c>
      <c r="B153" s="1108">
        <v>0</v>
      </c>
      <c r="C153" s="1108">
        <v>0</v>
      </c>
      <c r="D153" s="1108">
        <v>0</v>
      </c>
      <c r="E153" s="1110">
        <v>0</v>
      </c>
      <c r="F153" s="1108">
        <v>0</v>
      </c>
      <c r="G153" s="1109">
        <v>0</v>
      </c>
      <c r="H153" s="1109">
        <v>0</v>
      </c>
      <c r="I153" s="1109">
        <v>0</v>
      </c>
      <c r="J153" s="1109">
        <v>0</v>
      </c>
      <c r="K153" s="1109">
        <v>0</v>
      </c>
      <c r="L153" s="1109">
        <v>0</v>
      </c>
      <c r="M153" s="1109">
        <v>0</v>
      </c>
      <c r="N153" s="1109">
        <v>0</v>
      </c>
      <c r="O153" s="1109">
        <v>0</v>
      </c>
      <c r="P153" s="1109">
        <v>0</v>
      </c>
      <c r="Q153" s="1109">
        <v>0</v>
      </c>
      <c r="R153" s="1110">
        <v>0</v>
      </c>
      <c r="S153" s="1115">
        <v>0</v>
      </c>
    </row>
    <row r="154" spans="1:19" x14ac:dyDescent="0.35">
      <c r="A154" s="1112" t="s">
        <v>1229</v>
      </c>
      <c r="B154" s="1108">
        <v>0</v>
      </c>
      <c r="C154" s="1108">
        <v>0</v>
      </c>
      <c r="D154" s="1108">
        <v>0</v>
      </c>
      <c r="E154" s="1110">
        <v>0</v>
      </c>
      <c r="F154" s="1108">
        <v>0</v>
      </c>
      <c r="G154" s="1109">
        <v>0</v>
      </c>
      <c r="H154" s="1109">
        <v>0</v>
      </c>
      <c r="I154" s="1109">
        <v>0</v>
      </c>
      <c r="J154" s="1109">
        <v>0</v>
      </c>
      <c r="K154" s="1109">
        <v>0</v>
      </c>
      <c r="L154" s="1109">
        <v>0</v>
      </c>
      <c r="M154" s="1109">
        <v>0</v>
      </c>
      <c r="N154" s="1109">
        <v>0</v>
      </c>
      <c r="O154" s="1109">
        <v>0</v>
      </c>
      <c r="P154" s="1109">
        <v>0</v>
      </c>
      <c r="Q154" s="1109">
        <v>0</v>
      </c>
      <c r="R154" s="1110">
        <v>0</v>
      </c>
      <c r="S154" s="1115">
        <v>0</v>
      </c>
    </row>
    <row r="155" spans="1:19" x14ac:dyDescent="0.35">
      <c r="A155" s="1112" t="s">
        <v>1230</v>
      </c>
      <c r="B155" s="1108">
        <v>0</v>
      </c>
      <c r="C155" s="1108">
        <v>0</v>
      </c>
      <c r="D155" s="1108">
        <v>0</v>
      </c>
      <c r="E155" s="1110">
        <v>0</v>
      </c>
      <c r="F155" s="1108">
        <v>0</v>
      </c>
      <c r="G155" s="1109">
        <v>0</v>
      </c>
      <c r="H155" s="1109">
        <v>0</v>
      </c>
      <c r="I155" s="1109">
        <v>0</v>
      </c>
      <c r="J155" s="1109">
        <v>0</v>
      </c>
      <c r="K155" s="1109">
        <v>0</v>
      </c>
      <c r="L155" s="1109">
        <v>0</v>
      </c>
      <c r="M155" s="1109">
        <v>0</v>
      </c>
      <c r="N155" s="1109">
        <v>0</v>
      </c>
      <c r="O155" s="1109">
        <v>0</v>
      </c>
      <c r="P155" s="1109">
        <v>0</v>
      </c>
      <c r="Q155" s="1109">
        <v>0</v>
      </c>
      <c r="R155" s="1110">
        <v>0</v>
      </c>
      <c r="S155" s="1115">
        <v>0</v>
      </c>
    </row>
    <row r="156" spans="1:19" x14ac:dyDescent="0.35">
      <c r="A156" s="1112" t="s">
        <v>1231</v>
      </c>
      <c r="B156" s="1108">
        <v>0</v>
      </c>
      <c r="C156" s="1108">
        <v>0</v>
      </c>
      <c r="D156" s="1108">
        <v>0</v>
      </c>
      <c r="E156" s="1110">
        <v>0</v>
      </c>
      <c r="F156" s="1108">
        <v>0</v>
      </c>
      <c r="G156" s="1109">
        <v>0</v>
      </c>
      <c r="H156" s="1109">
        <v>0</v>
      </c>
      <c r="I156" s="1109">
        <v>0</v>
      </c>
      <c r="J156" s="1109">
        <v>0</v>
      </c>
      <c r="K156" s="1109">
        <v>0</v>
      </c>
      <c r="L156" s="1109">
        <v>0</v>
      </c>
      <c r="M156" s="1109">
        <v>0</v>
      </c>
      <c r="N156" s="1109">
        <v>0</v>
      </c>
      <c r="O156" s="1109">
        <v>0</v>
      </c>
      <c r="P156" s="1109">
        <v>0</v>
      </c>
      <c r="Q156" s="1109">
        <v>0</v>
      </c>
      <c r="R156" s="1110">
        <v>0</v>
      </c>
      <c r="S156" s="1115">
        <v>0</v>
      </c>
    </row>
    <row r="157" spans="1:19" x14ac:dyDescent="0.35">
      <c r="A157" s="1112" t="s">
        <v>1232</v>
      </c>
      <c r="B157" s="1108">
        <v>0</v>
      </c>
      <c r="C157" s="1108">
        <v>0</v>
      </c>
      <c r="D157" s="1108">
        <v>0</v>
      </c>
      <c r="E157" s="1110">
        <v>0</v>
      </c>
      <c r="F157" s="1108">
        <v>0</v>
      </c>
      <c r="G157" s="1109">
        <v>5</v>
      </c>
      <c r="H157" s="1109">
        <v>0</v>
      </c>
      <c r="I157" s="1109">
        <v>0</v>
      </c>
      <c r="J157" s="1109">
        <v>0</v>
      </c>
      <c r="K157" s="1109">
        <v>0</v>
      </c>
      <c r="L157" s="1109">
        <v>0</v>
      </c>
      <c r="M157" s="1109">
        <v>0</v>
      </c>
      <c r="N157" s="1109">
        <v>27</v>
      </c>
      <c r="O157" s="1109">
        <v>0</v>
      </c>
      <c r="P157" s="1109">
        <v>0</v>
      </c>
      <c r="Q157" s="1109">
        <v>0</v>
      </c>
      <c r="R157" s="1110">
        <v>32</v>
      </c>
      <c r="S157" s="1115">
        <v>32</v>
      </c>
    </row>
    <row r="158" spans="1:19" x14ac:dyDescent="0.35">
      <c r="A158" s="1112" t="s">
        <v>1233</v>
      </c>
      <c r="B158" s="1108">
        <v>0</v>
      </c>
      <c r="C158" s="1108">
        <v>22</v>
      </c>
      <c r="D158" s="1108">
        <v>0</v>
      </c>
      <c r="E158" s="1110">
        <v>22</v>
      </c>
      <c r="F158" s="1108">
        <v>0</v>
      </c>
      <c r="G158" s="1109">
        <v>0</v>
      </c>
      <c r="H158" s="1109">
        <v>0</v>
      </c>
      <c r="I158" s="1109">
        <v>0</v>
      </c>
      <c r="J158" s="1109">
        <v>0</v>
      </c>
      <c r="K158" s="1109">
        <v>0</v>
      </c>
      <c r="L158" s="1109">
        <v>0</v>
      </c>
      <c r="M158" s="1109">
        <v>0</v>
      </c>
      <c r="N158" s="1109">
        <v>0</v>
      </c>
      <c r="O158" s="1109">
        <v>0</v>
      </c>
      <c r="P158" s="1109">
        <v>0</v>
      </c>
      <c r="Q158" s="1109">
        <v>0</v>
      </c>
      <c r="R158" s="1110">
        <v>0</v>
      </c>
      <c r="S158" s="1115">
        <v>22</v>
      </c>
    </row>
    <row r="159" spans="1:19" x14ac:dyDescent="0.35">
      <c r="A159" s="1112" t="s">
        <v>1234</v>
      </c>
      <c r="B159" s="1108">
        <v>0</v>
      </c>
      <c r="C159" s="1108">
        <v>0</v>
      </c>
      <c r="D159" s="1108">
        <v>0</v>
      </c>
      <c r="E159" s="1110">
        <v>0</v>
      </c>
      <c r="F159" s="1108">
        <v>0</v>
      </c>
      <c r="G159" s="1109">
        <v>0</v>
      </c>
      <c r="H159" s="1109">
        <v>0</v>
      </c>
      <c r="I159" s="1109">
        <v>0</v>
      </c>
      <c r="J159" s="1109">
        <v>0</v>
      </c>
      <c r="K159" s="1109">
        <v>0</v>
      </c>
      <c r="L159" s="1109">
        <v>0</v>
      </c>
      <c r="M159" s="1109">
        <v>0</v>
      </c>
      <c r="N159" s="1109">
        <v>0</v>
      </c>
      <c r="O159" s="1109">
        <v>0</v>
      </c>
      <c r="P159" s="1109">
        <v>0</v>
      </c>
      <c r="Q159" s="1109">
        <v>0</v>
      </c>
      <c r="R159" s="1110">
        <v>0</v>
      </c>
      <c r="S159" s="1115">
        <v>0</v>
      </c>
    </row>
    <row r="160" spans="1:19" x14ac:dyDescent="0.35">
      <c r="A160" s="1112" t="s">
        <v>1235</v>
      </c>
      <c r="B160" s="1108">
        <v>0</v>
      </c>
      <c r="C160" s="1108">
        <v>0</v>
      </c>
      <c r="D160" s="1108">
        <v>0</v>
      </c>
      <c r="E160" s="1110">
        <v>0</v>
      </c>
      <c r="F160" s="1108">
        <v>0</v>
      </c>
      <c r="G160" s="1109">
        <v>0</v>
      </c>
      <c r="H160" s="1109">
        <v>0</v>
      </c>
      <c r="I160" s="1109">
        <v>0</v>
      </c>
      <c r="J160" s="1109">
        <v>0</v>
      </c>
      <c r="K160" s="1109">
        <v>0</v>
      </c>
      <c r="L160" s="1109">
        <v>0</v>
      </c>
      <c r="M160" s="1109">
        <v>0</v>
      </c>
      <c r="N160" s="1109">
        <v>0</v>
      </c>
      <c r="O160" s="1109">
        <v>0</v>
      </c>
      <c r="P160" s="1109">
        <v>0</v>
      </c>
      <c r="Q160" s="1109">
        <v>0</v>
      </c>
      <c r="R160" s="1110">
        <v>0</v>
      </c>
      <c r="S160" s="1115">
        <v>0</v>
      </c>
    </row>
    <row r="161" spans="1:19" x14ac:dyDescent="0.35">
      <c r="A161" s="1112" t="s">
        <v>360</v>
      </c>
      <c r="B161" s="1108">
        <v>0</v>
      </c>
      <c r="C161" s="1108">
        <v>0</v>
      </c>
      <c r="D161" s="1108">
        <v>0</v>
      </c>
      <c r="E161" s="1110">
        <v>0</v>
      </c>
      <c r="F161" s="1108">
        <v>0</v>
      </c>
      <c r="G161" s="1109">
        <v>0</v>
      </c>
      <c r="H161" s="1109">
        <v>0</v>
      </c>
      <c r="I161" s="1109">
        <v>0</v>
      </c>
      <c r="J161" s="1109">
        <v>0</v>
      </c>
      <c r="K161" s="1109">
        <v>0</v>
      </c>
      <c r="L161" s="1109">
        <v>0</v>
      </c>
      <c r="M161" s="1109">
        <v>0</v>
      </c>
      <c r="N161" s="1109">
        <v>0</v>
      </c>
      <c r="O161" s="1109">
        <v>0</v>
      </c>
      <c r="P161" s="1109">
        <v>7</v>
      </c>
      <c r="Q161" s="1109">
        <v>0</v>
      </c>
      <c r="R161" s="1110">
        <v>7</v>
      </c>
      <c r="S161" s="1115">
        <v>7</v>
      </c>
    </row>
    <row r="162" spans="1:19" x14ac:dyDescent="0.35">
      <c r="A162" s="1112" t="s">
        <v>1236</v>
      </c>
      <c r="B162" s="1108">
        <v>0</v>
      </c>
      <c r="C162" s="1108">
        <v>0</v>
      </c>
      <c r="D162" s="1108">
        <v>0</v>
      </c>
      <c r="E162" s="1110">
        <v>0</v>
      </c>
      <c r="F162" s="1108">
        <v>0</v>
      </c>
      <c r="G162" s="1109">
        <v>0</v>
      </c>
      <c r="H162" s="1109">
        <v>0</v>
      </c>
      <c r="I162" s="1109">
        <v>0</v>
      </c>
      <c r="J162" s="1109">
        <v>0</v>
      </c>
      <c r="K162" s="1109">
        <v>0</v>
      </c>
      <c r="L162" s="1109">
        <v>0</v>
      </c>
      <c r="M162" s="1109">
        <v>0</v>
      </c>
      <c r="N162" s="1109">
        <v>0</v>
      </c>
      <c r="O162" s="1109">
        <v>0</v>
      </c>
      <c r="P162" s="1109">
        <v>0</v>
      </c>
      <c r="Q162" s="1109">
        <v>0</v>
      </c>
      <c r="R162" s="1110">
        <v>0</v>
      </c>
      <c r="S162" s="1115">
        <v>0</v>
      </c>
    </row>
    <row r="163" spans="1:19" x14ac:dyDescent="0.35">
      <c r="A163" s="1112" t="s">
        <v>1237</v>
      </c>
      <c r="B163" s="1108">
        <v>0</v>
      </c>
      <c r="C163" s="1108">
        <v>0</v>
      </c>
      <c r="D163" s="1108">
        <v>0</v>
      </c>
      <c r="E163" s="1110">
        <v>0</v>
      </c>
      <c r="F163" s="1108">
        <v>0</v>
      </c>
      <c r="G163" s="1109">
        <v>0</v>
      </c>
      <c r="H163" s="1109">
        <v>0</v>
      </c>
      <c r="I163" s="1109">
        <v>0</v>
      </c>
      <c r="J163" s="1109">
        <v>0</v>
      </c>
      <c r="K163" s="1109">
        <v>0</v>
      </c>
      <c r="L163" s="1109">
        <v>0</v>
      </c>
      <c r="M163" s="1109">
        <v>0</v>
      </c>
      <c r="N163" s="1109">
        <v>0</v>
      </c>
      <c r="O163" s="1109">
        <v>0</v>
      </c>
      <c r="P163" s="1109">
        <v>0</v>
      </c>
      <c r="Q163" s="1109">
        <v>0</v>
      </c>
      <c r="R163" s="1110">
        <v>0</v>
      </c>
      <c r="S163" s="1115">
        <v>0</v>
      </c>
    </row>
    <row r="164" spans="1:19" x14ac:dyDescent="0.35">
      <c r="A164" s="1112" t="s">
        <v>340</v>
      </c>
      <c r="B164" s="1108">
        <v>2026</v>
      </c>
      <c r="C164" s="1108">
        <v>71</v>
      </c>
      <c r="D164" s="1108">
        <v>77</v>
      </c>
      <c r="E164" s="1110">
        <v>2174</v>
      </c>
      <c r="F164" s="1108">
        <v>0</v>
      </c>
      <c r="G164" s="1109">
        <v>0</v>
      </c>
      <c r="H164" s="1109">
        <v>0</v>
      </c>
      <c r="I164" s="1109">
        <v>0</v>
      </c>
      <c r="J164" s="1109">
        <v>2939</v>
      </c>
      <c r="K164" s="1109">
        <v>0</v>
      </c>
      <c r="L164" s="1109">
        <v>0</v>
      </c>
      <c r="M164" s="1109">
        <v>0</v>
      </c>
      <c r="N164" s="1109">
        <v>0</v>
      </c>
      <c r="O164" s="1109">
        <v>31</v>
      </c>
      <c r="P164" s="1109">
        <v>5</v>
      </c>
      <c r="Q164" s="1109">
        <v>54</v>
      </c>
      <c r="R164" s="1110">
        <v>3029</v>
      </c>
      <c r="S164" s="1115">
        <v>5203</v>
      </c>
    </row>
    <row r="165" spans="1:19" x14ac:dyDescent="0.35">
      <c r="A165" s="1112" t="s">
        <v>1238</v>
      </c>
      <c r="B165" s="1108">
        <v>0</v>
      </c>
      <c r="C165" s="1108">
        <v>0</v>
      </c>
      <c r="D165" s="1108">
        <v>0</v>
      </c>
      <c r="E165" s="1110">
        <v>0</v>
      </c>
      <c r="F165" s="1108">
        <v>0</v>
      </c>
      <c r="G165" s="1109">
        <v>0</v>
      </c>
      <c r="H165" s="1109">
        <v>0</v>
      </c>
      <c r="I165" s="1109">
        <v>0</v>
      </c>
      <c r="J165" s="1109">
        <v>0</v>
      </c>
      <c r="K165" s="1109">
        <v>0</v>
      </c>
      <c r="L165" s="1109">
        <v>0</v>
      </c>
      <c r="M165" s="1109">
        <v>0</v>
      </c>
      <c r="N165" s="1109">
        <v>0</v>
      </c>
      <c r="O165" s="1109">
        <v>0</v>
      </c>
      <c r="P165" s="1109">
        <v>0</v>
      </c>
      <c r="Q165" s="1109">
        <v>0</v>
      </c>
      <c r="R165" s="1110">
        <v>0</v>
      </c>
      <c r="S165" s="1115">
        <v>0</v>
      </c>
    </row>
    <row r="166" spans="1:19" x14ac:dyDescent="0.35">
      <c r="A166" s="1112" t="s">
        <v>1239</v>
      </c>
      <c r="B166" s="1108">
        <v>0</v>
      </c>
      <c r="C166" s="1108">
        <v>0</v>
      </c>
      <c r="D166" s="1108">
        <v>0</v>
      </c>
      <c r="E166" s="1110">
        <v>0</v>
      </c>
      <c r="F166" s="1108">
        <v>0</v>
      </c>
      <c r="G166" s="1109">
        <v>0</v>
      </c>
      <c r="H166" s="1109">
        <v>0</v>
      </c>
      <c r="I166" s="1109">
        <v>0</v>
      </c>
      <c r="J166" s="1109">
        <v>0</v>
      </c>
      <c r="K166" s="1109">
        <v>0</v>
      </c>
      <c r="L166" s="1109">
        <v>0</v>
      </c>
      <c r="M166" s="1109">
        <v>0</v>
      </c>
      <c r="N166" s="1109">
        <v>0</v>
      </c>
      <c r="O166" s="1109">
        <v>0</v>
      </c>
      <c r="P166" s="1109">
        <v>0</v>
      </c>
      <c r="Q166" s="1109">
        <v>0</v>
      </c>
      <c r="R166" s="1110">
        <v>0</v>
      </c>
      <c r="S166" s="1115">
        <v>0</v>
      </c>
    </row>
    <row r="167" spans="1:19" x14ac:dyDescent="0.35">
      <c r="A167" s="1112" t="s">
        <v>1240</v>
      </c>
      <c r="B167" s="1108">
        <v>0</v>
      </c>
      <c r="C167" s="1108">
        <v>0</v>
      </c>
      <c r="D167" s="1108">
        <v>0</v>
      </c>
      <c r="E167" s="1110">
        <v>0</v>
      </c>
      <c r="F167" s="1108">
        <v>0</v>
      </c>
      <c r="G167" s="1109">
        <v>0</v>
      </c>
      <c r="H167" s="1109">
        <v>0</v>
      </c>
      <c r="I167" s="1109">
        <v>0</v>
      </c>
      <c r="J167" s="1109">
        <v>0</v>
      </c>
      <c r="K167" s="1109">
        <v>0</v>
      </c>
      <c r="L167" s="1109">
        <v>0</v>
      </c>
      <c r="M167" s="1109">
        <v>0</v>
      </c>
      <c r="N167" s="1109">
        <v>0</v>
      </c>
      <c r="O167" s="1109">
        <v>0</v>
      </c>
      <c r="P167" s="1109">
        <v>0</v>
      </c>
      <c r="Q167" s="1109">
        <v>0</v>
      </c>
      <c r="R167" s="1110">
        <v>0</v>
      </c>
      <c r="S167" s="1115">
        <v>0</v>
      </c>
    </row>
    <row r="168" spans="1:19" x14ac:dyDescent="0.35">
      <c r="A168" s="1112" t="s">
        <v>1241</v>
      </c>
      <c r="B168" s="1108">
        <v>0</v>
      </c>
      <c r="C168" s="1108">
        <v>0</v>
      </c>
      <c r="D168" s="1108">
        <v>0</v>
      </c>
      <c r="E168" s="1110">
        <v>0</v>
      </c>
      <c r="F168" s="1108">
        <v>0</v>
      </c>
      <c r="G168" s="1109">
        <v>0</v>
      </c>
      <c r="H168" s="1109">
        <v>0</v>
      </c>
      <c r="I168" s="1109">
        <v>0</v>
      </c>
      <c r="J168" s="1109">
        <v>0</v>
      </c>
      <c r="K168" s="1109">
        <v>0</v>
      </c>
      <c r="L168" s="1109">
        <v>0</v>
      </c>
      <c r="M168" s="1109">
        <v>0</v>
      </c>
      <c r="N168" s="1109">
        <v>0</v>
      </c>
      <c r="O168" s="1109">
        <v>0</v>
      </c>
      <c r="P168" s="1109">
        <v>0</v>
      </c>
      <c r="Q168" s="1109">
        <v>0</v>
      </c>
      <c r="R168" s="1110">
        <v>0</v>
      </c>
      <c r="S168" s="1115">
        <v>0</v>
      </c>
    </row>
    <row r="169" spans="1:19" x14ac:dyDescent="0.35">
      <c r="A169" s="1112" t="s">
        <v>1242</v>
      </c>
      <c r="B169" s="1108">
        <v>0</v>
      </c>
      <c r="C169" s="1108">
        <v>0</v>
      </c>
      <c r="D169" s="1108">
        <v>0</v>
      </c>
      <c r="E169" s="1110">
        <v>0</v>
      </c>
      <c r="F169" s="1108">
        <v>0</v>
      </c>
      <c r="G169" s="1109">
        <v>0</v>
      </c>
      <c r="H169" s="1109">
        <v>0</v>
      </c>
      <c r="I169" s="1109">
        <v>0</v>
      </c>
      <c r="J169" s="1109">
        <v>0</v>
      </c>
      <c r="K169" s="1109">
        <v>0</v>
      </c>
      <c r="L169" s="1109">
        <v>0</v>
      </c>
      <c r="M169" s="1109">
        <v>0</v>
      </c>
      <c r="N169" s="1109">
        <v>0</v>
      </c>
      <c r="O169" s="1109">
        <v>0</v>
      </c>
      <c r="P169" s="1109">
        <v>0</v>
      </c>
      <c r="Q169" s="1109">
        <v>0</v>
      </c>
      <c r="R169" s="1110">
        <v>0</v>
      </c>
      <c r="S169" s="1115">
        <v>0</v>
      </c>
    </row>
    <row r="170" spans="1:19" ht="16" thickBot="1" x14ac:dyDescent="0.4">
      <c r="A170" s="1112" t="s">
        <v>1243</v>
      </c>
      <c r="B170" s="1108">
        <v>0</v>
      </c>
      <c r="C170" s="1108">
        <v>49</v>
      </c>
      <c r="D170" s="1108">
        <v>0</v>
      </c>
      <c r="E170" s="1110">
        <v>49</v>
      </c>
      <c r="F170" s="1108">
        <v>0</v>
      </c>
      <c r="G170" s="1109">
        <v>0</v>
      </c>
      <c r="H170" s="1109">
        <v>0</v>
      </c>
      <c r="I170" s="1109">
        <v>0</v>
      </c>
      <c r="J170" s="1109">
        <v>60</v>
      </c>
      <c r="K170" s="1109">
        <v>0</v>
      </c>
      <c r="L170" s="1109">
        <v>0</v>
      </c>
      <c r="M170" s="1109">
        <v>6</v>
      </c>
      <c r="N170" s="1109">
        <v>13</v>
      </c>
      <c r="O170" s="1109">
        <v>0</v>
      </c>
      <c r="P170" s="1109">
        <v>46</v>
      </c>
      <c r="Q170" s="1109">
        <v>0</v>
      </c>
      <c r="R170" s="1110">
        <v>125</v>
      </c>
      <c r="S170" s="1115">
        <v>174</v>
      </c>
    </row>
    <row r="171" spans="1:19" ht="16" thickBot="1" x14ac:dyDescent="0.4">
      <c r="A171" s="1159" t="s">
        <v>1252</v>
      </c>
      <c r="B171" s="1124">
        <v>40826.93</v>
      </c>
      <c r="C171" s="1124">
        <v>2015.72</v>
      </c>
      <c r="D171" s="1124">
        <v>2096.7399999999998</v>
      </c>
      <c r="E171" s="1124">
        <v>44939.39</v>
      </c>
      <c r="F171" s="1124">
        <v>0</v>
      </c>
      <c r="G171" s="1124">
        <v>864.84</v>
      </c>
      <c r="H171" s="1124">
        <v>445.77</v>
      </c>
      <c r="I171" s="1124">
        <v>0</v>
      </c>
      <c r="J171" s="1124">
        <v>9433.64</v>
      </c>
      <c r="K171" s="1124">
        <v>1414.17</v>
      </c>
      <c r="L171" s="1124">
        <v>15.68</v>
      </c>
      <c r="M171" s="1124">
        <v>1565.57</v>
      </c>
      <c r="N171" s="1124">
        <v>2676.64</v>
      </c>
      <c r="O171" s="1124">
        <v>2231.5100000000002</v>
      </c>
      <c r="P171" s="1124">
        <v>534.49</v>
      </c>
      <c r="Q171" s="1124">
        <v>1443.1200000000003</v>
      </c>
      <c r="R171" s="1124">
        <v>20625.43</v>
      </c>
      <c r="S171" s="1124">
        <v>65564.820000000007</v>
      </c>
    </row>
    <row r="172" spans="1:19" x14ac:dyDescent="0.35">
      <c r="A172" s="1160" t="s">
        <v>1253</v>
      </c>
      <c r="B172" s="1116"/>
      <c r="C172" s="1116"/>
      <c r="D172" s="1116"/>
      <c r="E172" s="1116"/>
      <c r="F172" s="1116"/>
      <c r="G172" s="1116"/>
      <c r="H172" s="1116"/>
      <c r="I172" s="1116"/>
      <c r="J172" s="1116"/>
      <c r="K172" s="1117"/>
      <c r="L172" s="1116"/>
      <c r="M172" s="1116"/>
      <c r="N172" s="1116"/>
      <c r="O172" s="1147"/>
      <c r="P172" s="1117"/>
      <c r="Q172" s="1116"/>
      <c r="R172" s="1116"/>
      <c r="S172" s="1116"/>
    </row>
    <row r="173" spans="1:19" x14ac:dyDescent="0.35">
      <c r="A173" s="1160" t="s">
        <v>1254</v>
      </c>
      <c r="B173" s="1116"/>
      <c r="C173" s="1161"/>
      <c r="D173" s="1116"/>
      <c r="E173" s="1116"/>
      <c r="F173" s="1116"/>
      <c r="G173" s="1116"/>
      <c r="H173" s="1116"/>
      <c r="I173" s="1116"/>
      <c r="J173" s="1116"/>
      <c r="K173" s="1117"/>
      <c r="L173" s="1116"/>
      <c r="M173" s="1116"/>
      <c r="N173" s="1116"/>
      <c r="O173" s="1116"/>
      <c r="P173" s="1117"/>
      <c r="Q173" s="1116"/>
      <c r="R173" s="1116"/>
      <c r="S173" s="1116"/>
    </row>
    <row r="174" spans="1:19" x14ac:dyDescent="0.35">
      <c r="A174" s="1160" t="s">
        <v>1255</v>
      </c>
      <c r="B174" s="1116"/>
      <c r="C174" s="1161"/>
      <c r="D174" s="1116"/>
      <c r="E174" s="1116"/>
      <c r="F174" s="1116"/>
      <c r="G174" s="1116"/>
      <c r="H174" s="1116"/>
      <c r="I174" s="1116"/>
      <c r="J174" s="1116"/>
      <c r="K174" s="1117"/>
      <c r="L174" s="1116"/>
      <c r="M174" s="1116"/>
      <c r="N174" s="1116"/>
      <c r="O174" s="1116"/>
      <c r="P174" s="1117"/>
      <c r="Q174" s="1116"/>
      <c r="R174" s="1116"/>
      <c r="S174" s="1116"/>
    </row>
    <row r="175" spans="1:19" x14ac:dyDescent="0.35">
      <c r="A175" s="1160" t="s">
        <v>1256</v>
      </c>
      <c r="C175" s="1126"/>
    </row>
  </sheetData>
  <pageMargins left="0.7" right="0.7" top="0.75" bottom="0.75" header="0.3" footer="0.3"/>
  <pageSetup paperSize="9" scale="43" orientation="portrait" r:id="rId1"/>
  <rowBreaks count="2" manualBreakCount="2">
    <brk id="54" max="18" man="1"/>
    <brk id="109" max="16383" man="1"/>
  </rowBreaks>
  <colBreaks count="1" manualBreakCount="1">
    <brk id="19" max="108"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AE175"/>
  <sheetViews>
    <sheetView zoomScale="90" zoomScaleNormal="90" workbookViewId="0">
      <pane xSplit="1" ySplit="6" topLeftCell="B79" activePane="bottomRight" state="frozen"/>
      <selection pane="topRight"/>
      <selection pane="bottomLeft"/>
      <selection pane="bottomRight"/>
    </sheetView>
  </sheetViews>
  <sheetFormatPr defaultRowHeight="15.5" x14ac:dyDescent="0.35"/>
  <cols>
    <col min="1" max="1" width="28.765625" style="135" customWidth="1"/>
    <col min="2" max="4" width="9.23046875" style="135"/>
    <col min="5" max="5" width="9.84375" style="135" customWidth="1"/>
    <col min="6" max="17" width="9.23046875" style="135"/>
    <col min="18" max="19" width="9.84375" style="135" customWidth="1"/>
    <col min="20" max="24" width="7.3046875" style="135" customWidth="1"/>
    <col min="25" max="256" width="9.23046875" style="135"/>
    <col min="257" max="257" width="28.765625" style="135" customWidth="1"/>
    <col min="258" max="260" width="9.23046875" style="135"/>
    <col min="261" max="261" width="9.84375" style="135" customWidth="1"/>
    <col min="262" max="273" width="9.23046875" style="135"/>
    <col min="274" max="275" width="9.84375" style="135" customWidth="1"/>
    <col min="276" max="280" width="7.3046875" style="135" customWidth="1"/>
    <col min="281" max="512" width="9.23046875" style="135"/>
    <col min="513" max="513" width="28.765625" style="135" customWidth="1"/>
    <col min="514" max="516" width="9.23046875" style="135"/>
    <col min="517" max="517" width="9.84375" style="135" customWidth="1"/>
    <col min="518" max="529" width="9.23046875" style="135"/>
    <col min="530" max="531" width="9.84375" style="135" customWidth="1"/>
    <col min="532" max="536" width="7.3046875" style="135" customWidth="1"/>
    <col min="537" max="768" width="9.23046875" style="135"/>
    <col min="769" max="769" width="28.765625" style="135" customWidth="1"/>
    <col min="770" max="772" width="9.23046875" style="135"/>
    <col min="773" max="773" width="9.84375" style="135" customWidth="1"/>
    <col min="774" max="785" width="9.23046875" style="135"/>
    <col min="786" max="787" width="9.84375" style="135" customWidth="1"/>
    <col min="788" max="792" width="7.3046875" style="135" customWidth="1"/>
    <col min="793" max="1024" width="9.23046875" style="135"/>
    <col min="1025" max="1025" width="28.765625" style="135" customWidth="1"/>
    <col min="1026" max="1028" width="9.23046875" style="135"/>
    <col min="1029" max="1029" width="9.84375" style="135" customWidth="1"/>
    <col min="1030" max="1041" width="9.23046875" style="135"/>
    <col min="1042" max="1043" width="9.84375" style="135" customWidth="1"/>
    <col min="1044" max="1048" width="7.3046875" style="135" customWidth="1"/>
    <col min="1049" max="1280" width="9.23046875" style="135"/>
    <col min="1281" max="1281" width="28.765625" style="135" customWidth="1"/>
    <col min="1282" max="1284" width="9.23046875" style="135"/>
    <col min="1285" max="1285" width="9.84375" style="135" customWidth="1"/>
    <col min="1286" max="1297" width="9.23046875" style="135"/>
    <col min="1298" max="1299" width="9.84375" style="135" customWidth="1"/>
    <col min="1300" max="1304" width="7.3046875" style="135" customWidth="1"/>
    <col min="1305" max="1536" width="9.23046875" style="135"/>
    <col min="1537" max="1537" width="28.765625" style="135" customWidth="1"/>
    <col min="1538" max="1540" width="9.23046875" style="135"/>
    <col min="1541" max="1541" width="9.84375" style="135" customWidth="1"/>
    <col min="1542" max="1553" width="9.23046875" style="135"/>
    <col min="1554" max="1555" width="9.84375" style="135" customWidth="1"/>
    <col min="1556" max="1560" width="7.3046875" style="135" customWidth="1"/>
    <col min="1561" max="1792" width="9.23046875" style="135"/>
    <col min="1793" max="1793" width="28.765625" style="135" customWidth="1"/>
    <col min="1794" max="1796" width="9.23046875" style="135"/>
    <col min="1797" max="1797" width="9.84375" style="135" customWidth="1"/>
    <col min="1798" max="1809" width="9.23046875" style="135"/>
    <col min="1810" max="1811" width="9.84375" style="135" customWidth="1"/>
    <col min="1812" max="1816" width="7.3046875" style="135" customWidth="1"/>
    <col min="1817" max="2048" width="9.23046875" style="135"/>
    <col min="2049" max="2049" width="28.765625" style="135" customWidth="1"/>
    <col min="2050" max="2052" width="9.23046875" style="135"/>
    <col min="2053" max="2053" width="9.84375" style="135" customWidth="1"/>
    <col min="2054" max="2065" width="9.23046875" style="135"/>
    <col min="2066" max="2067" width="9.84375" style="135" customWidth="1"/>
    <col min="2068" max="2072" width="7.3046875" style="135" customWidth="1"/>
    <col min="2073" max="2304" width="9.23046875" style="135"/>
    <col min="2305" max="2305" width="28.765625" style="135" customWidth="1"/>
    <col min="2306" max="2308" width="9.23046875" style="135"/>
    <col min="2309" max="2309" width="9.84375" style="135" customWidth="1"/>
    <col min="2310" max="2321" width="9.23046875" style="135"/>
    <col min="2322" max="2323" width="9.84375" style="135" customWidth="1"/>
    <col min="2324" max="2328" width="7.3046875" style="135" customWidth="1"/>
    <col min="2329" max="2560" width="9.23046875" style="135"/>
    <col min="2561" max="2561" width="28.765625" style="135" customWidth="1"/>
    <col min="2562" max="2564" width="9.23046875" style="135"/>
    <col min="2565" max="2565" width="9.84375" style="135" customWidth="1"/>
    <col min="2566" max="2577" width="9.23046875" style="135"/>
    <col min="2578" max="2579" width="9.84375" style="135" customWidth="1"/>
    <col min="2580" max="2584" width="7.3046875" style="135" customWidth="1"/>
    <col min="2585" max="2816" width="9.23046875" style="135"/>
    <col min="2817" max="2817" width="28.765625" style="135" customWidth="1"/>
    <col min="2818" max="2820" width="9.23046875" style="135"/>
    <col min="2821" max="2821" width="9.84375" style="135" customWidth="1"/>
    <col min="2822" max="2833" width="9.23046875" style="135"/>
    <col min="2834" max="2835" width="9.84375" style="135" customWidth="1"/>
    <col min="2836" max="2840" width="7.3046875" style="135" customWidth="1"/>
    <col min="2841" max="3072" width="9.23046875" style="135"/>
    <col min="3073" max="3073" width="28.765625" style="135" customWidth="1"/>
    <col min="3074" max="3076" width="9.23046875" style="135"/>
    <col min="3077" max="3077" width="9.84375" style="135" customWidth="1"/>
    <col min="3078" max="3089" width="9.23046875" style="135"/>
    <col min="3090" max="3091" width="9.84375" style="135" customWidth="1"/>
    <col min="3092" max="3096" width="7.3046875" style="135" customWidth="1"/>
    <col min="3097" max="3328" width="9.23046875" style="135"/>
    <col min="3329" max="3329" width="28.765625" style="135" customWidth="1"/>
    <col min="3330" max="3332" width="9.23046875" style="135"/>
    <col min="3333" max="3333" width="9.84375" style="135" customWidth="1"/>
    <col min="3334" max="3345" width="9.23046875" style="135"/>
    <col min="3346" max="3347" width="9.84375" style="135" customWidth="1"/>
    <col min="3348" max="3352" width="7.3046875" style="135" customWidth="1"/>
    <col min="3353" max="3584" width="9.23046875" style="135"/>
    <col min="3585" max="3585" width="28.765625" style="135" customWidth="1"/>
    <col min="3586" max="3588" width="9.23046875" style="135"/>
    <col min="3589" max="3589" width="9.84375" style="135" customWidth="1"/>
    <col min="3590" max="3601" width="9.23046875" style="135"/>
    <col min="3602" max="3603" width="9.84375" style="135" customWidth="1"/>
    <col min="3604" max="3608" width="7.3046875" style="135" customWidth="1"/>
    <col min="3609" max="3840" width="9.23046875" style="135"/>
    <col min="3841" max="3841" width="28.765625" style="135" customWidth="1"/>
    <col min="3842" max="3844" width="9.23046875" style="135"/>
    <col min="3845" max="3845" width="9.84375" style="135" customWidth="1"/>
    <col min="3846" max="3857" width="9.23046875" style="135"/>
    <col min="3858" max="3859" width="9.84375" style="135" customWidth="1"/>
    <col min="3860" max="3864" width="7.3046875" style="135" customWidth="1"/>
    <col min="3865" max="4096" width="9.23046875" style="135"/>
    <col min="4097" max="4097" width="28.765625" style="135" customWidth="1"/>
    <col min="4098" max="4100" width="9.23046875" style="135"/>
    <col min="4101" max="4101" width="9.84375" style="135" customWidth="1"/>
    <col min="4102" max="4113" width="9.23046875" style="135"/>
    <col min="4114" max="4115" width="9.84375" style="135" customWidth="1"/>
    <col min="4116" max="4120" width="7.3046875" style="135" customWidth="1"/>
    <col min="4121" max="4352" width="9.23046875" style="135"/>
    <col min="4353" max="4353" width="28.765625" style="135" customWidth="1"/>
    <col min="4354" max="4356" width="9.23046875" style="135"/>
    <col min="4357" max="4357" width="9.84375" style="135" customWidth="1"/>
    <col min="4358" max="4369" width="9.23046875" style="135"/>
    <col min="4370" max="4371" width="9.84375" style="135" customWidth="1"/>
    <col min="4372" max="4376" width="7.3046875" style="135" customWidth="1"/>
    <col min="4377" max="4608" width="9.23046875" style="135"/>
    <col min="4609" max="4609" width="28.765625" style="135" customWidth="1"/>
    <col min="4610" max="4612" width="9.23046875" style="135"/>
    <col min="4613" max="4613" width="9.84375" style="135" customWidth="1"/>
    <col min="4614" max="4625" width="9.23046875" style="135"/>
    <col min="4626" max="4627" width="9.84375" style="135" customWidth="1"/>
    <col min="4628" max="4632" width="7.3046875" style="135" customWidth="1"/>
    <col min="4633" max="4864" width="9.23046875" style="135"/>
    <col min="4865" max="4865" width="28.765625" style="135" customWidth="1"/>
    <col min="4866" max="4868" width="9.23046875" style="135"/>
    <col min="4869" max="4869" width="9.84375" style="135" customWidth="1"/>
    <col min="4870" max="4881" width="9.23046875" style="135"/>
    <col min="4882" max="4883" width="9.84375" style="135" customWidth="1"/>
    <col min="4884" max="4888" width="7.3046875" style="135" customWidth="1"/>
    <col min="4889" max="5120" width="9.23046875" style="135"/>
    <col min="5121" max="5121" width="28.765625" style="135" customWidth="1"/>
    <col min="5122" max="5124" width="9.23046875" style="135"/>
    <col min="5125" max="5125" width="9.84375" style="135" customWidth="1"/>
    <col min="5126" max="5137" width="9.23046875" style="135"/>
    <col min="5138" max="5139" width="9.84375" style="135" customWidth="1"/>
    <col min="5140" max="5144" width="7.3046875" style="135" customWidth="1"/>
    <col min="5145" max="5376" width="9.23046875" style="135"/>
    <col min="5377" max="5377" width="28.765625" style="135" customWidth="1"/>
    <col min="5378" max="5380" width="9.23046875" style="135"/>
    <col min="5381" max="5381" width="9.84375" style="135" customWidth="1"/>
    <col min="5382" max="5393" width="9.23046875" style="135"/>
    <col min="5394" max="5395" width="9.84375" style="135" customWidth="1"/>
    <col min="5396" max="5400" width="7.3046875" style="135" customWidth="1"/>
    <col min="5401" max="5632" width="9.23046875" style="135"/>
    <col min="5633" max="5633" width="28.765625" style="135" customWidth="1"/>
    <col min="5634" max="5636" width="9.23046875" style="135"/>
    <col min="5637" max="5637" width="9.84375" style="135" customWidth="1"/>
    <col min="5638" max="5649" width="9.23046875" style="135"/>
    <col min="5650" max="5651" width="9.84375" style="135" customWidth="1"/>
    <col min="5652" max="5656" width="7.3046875" style="135" customWidth="1"/>
    <col min="5657" max="5888" width="9.23046875" style="135"/>
    <col min="5889" max="5889" width="28.765625" style="135" customWidth="1"/>
    <col min="5890" max="5892" width="9.23046875" style="135"/>
    <col min="5893" max="5893" width="9.84375" style="135" customWidth="1"/>
    <col min="5894" max="5905" width="9.23046875" style="135"/>
    <col min="5906" max="5907" width="9.84375" style="135" customWidth="1"/>
    <col min="5908" max="5912" width="7.3046875" style="135" customWidth="1"/>
    <col min="5913" max="6144" width="9.23046875" style="135"/>
    <col min="6145" max="6145" width="28.765625" style="135" customWidth="1"/>
    <col min="6146" max="6148" width="9.23046875" style="135"/>
    <col min="6149" max="6149" width="9.84375" style="135" customWidth="1"/>
    <col min="6150" max="6161" width="9.23046875" style="135"/>
    <col min="6162" max="6163" width="9.84375" style="135" customWidth="1"/>
    <col min="6164" max="6168" width="7.3046875" style="135" customWidth="1"/>
    <col min="6169" max="6400" width="9.23046875" style="135"/>
    <col min="6401" max="6401" width="28.765625" style="135" customWidth="1"/>
    <col min="6402" max="6404" width="9.23046875" style="135"/>
    <col min="6405" max="6405" width="9.84375" style="135" customWidth="1"/>
    <col min="6406" max="6417" width="9.23046875" style="135"/>
    <col min="6418" max="6419" width="9.84375" style="135" customWidth="1"/>
    <col min="6420" max="6424" width="7.3046875" style="135" customWidth="1"/>
    <col min="6425" max="6656" width="9.23046875" style="135"/>
    <col min="6657" max="6657" width="28.765625" style="135" customWidth="1"/>
    <col min="6658" max="6660" width="9.23046875" style="135"/>
    <col min="6661" max="6661" width="9.84375" style="135" customWidth="1"/>
    <col min="6662" max="6673" width="9.23046875" style="135"/>
    <col min="6674" max="6675" width="9.84375" style="135" customWidth="1"/>
    <col min="6676" max="6680" width="7.3046875" style="135" customWidth="1"/>
    <col min="6681" max="6912" width="9.23046875" style="135"/>
    <col min="6913" max="6913" width="28.765625" style="135" customWidth="1"/>
    <col min="6914" max="6916" width="9.23046875" style="135"/>
    <col min="6917" max="6917" width="9.84375" style="135" customWidth="1"/>
    <col min="6918" max="6929" width="9.23046875" style="135"/>
    <col min="6930" max="6931" width="9.84375" style="135" customWidth="1"/>
    <col min="6932" max="6936" width="7.3046875" style="135" customWidth="1"/>
    <col min="6937" max="7168" width="9.23046875" style="135"/>
    <col min="7169" max="7169" width="28.765625" style="135" customWidth="1"/>
    <col min="7170" max="7172" width="9.23046875" style="135"/>
    <col min="7173" max="7173" width="9.84375" style="135" customWidth="1"/>
    <col min="7174" max="7185" width="9.23046875" style="135"/>
    <col min="7186" max="7187" width="9.84375" style="135" customWidth="1"/>
    <col min="7188" max="7192" width="7.3046875" style="135" customWidth="1"/>
    <col min="7193" max="7424" width="9.23046875" style="135"/>
    <col min="7425" max="7425" width="28.765625" style="135" customWidth="1"/>
    <col min="7426" max="7428" width="9.23046875" style="135"/>
    <col min="7429" max="7429" width="9.84375" style="135" customWidth="1"/>
    <col min="7430" max="7441" width="9.23046875" style="135"/>
    <col min="7442" max="7443" width="9.84375" style="135" customWidth="1"/>
    <col min="7444" max="7448" width="7.3046875" style="135" customWidth="1"/>
    <col min="7449" max="7680" width="9.23046875" style="135"/>
    <col min="7681" max="7681" width="28.765625" style="135" customWidth="1"/>
    <col min="7682" max="7684" width="9.23046875" style="135"/>
    <col min="7685" max="7685" width="9.84375" style="135" customWidth="1"/>
    <col min="7686" max="7697" width="9.23046875" style="135"/>
    <col min="7698" max="7699" width="9.84375" style="135" customWidth="1"/>
    <col min="7700" max="7704" width="7.3046875" style="135" customWidth="1"/>
    <col min="7705" max="7936" width="9.23046875" style="135"/>
    <col min="7937" max="7937" width="28.765625" style="135" customWidth="1"/>
    <col min="7938" max="7940" width="9.23046875" style="135"/>
    <col min="7941" max="7941" width="9.84375" style="135" customWidth="1"/>
    <col min="7942" max="7953" width="9.23046875" style="135"/>
    <col min="7954" max="7955" width="9.84375" style="135" customWidth="1"/>
    <col min="7956" max="7960" width="7.3046875" style="135" customWidth="1"/>
    <col min="7961" max="8192" width="9.23046875" style="135"/>
    <col min="8193" max="8193" width="28.765625" style="135" customWidth="1"/>
    <col min="8194" max="8196" width="9.23046875" style="135"/>
    <col min="8197" max="8197" width="9.84375" style="135" customWidth="1"/>
    <col min="8198" max="8209" width="9.23046875" style="135"/>
    <col min="8210" max="8211" width="9.84375" style="135" customWidth="1"/>
    <col min="8212" max="8216" width="7.3046875" style="135" customWidth="1"/>
    <col min="8217" max="8448" width="9.23046875" style="135"/>
    <col min="8449" max="8449" width="28.765625" style="135" customWidth="1"/>
    <col min="8450" max="8452" width="9.23046875" style="135"/>
    <col min="8453" max="8453" width="9.84375" style="135" customWidth="1"/>
    <col min="8454" max="8465" width="9.23046875" style="135"/>
    <col min="8466" max="8467" width="9.84375" style="135" customWidth="1"/>
    <col min="8468" max="8472" width="7.3046875" style="135" customWidth="1"/>
    <col min="8473" max="8704" width="9.23046875" style="135"/>
    <col min="8705" max="8705" width="28.765625" style="135" customWidth="1"/>
    <col min="8706" max="8708" width="9.23046875" style="135"/>
    <col min="8709" max="8709" width="9.84375" style="135" customWidth="1"/>
    <col min="8710" max="8721" width="9.23046875" style="135"/>
    <col min="8722" max="8723" width="9.84375" style="135" customWidth="1"/>
    <col min="8724" max="8728" width="7.3046875" style="135" customWidth="1"/>
    <col min="8729" max="8960" width="9.23046875" style="135"/>
    <col min="8961" max="8961" width="28.765625" style="135" customWidth="1"/>
    <col min="8962" max="8964" width="9.23046875" style="135"/>
    <col min="8965" max="8965" width="9.84375" style="135" customWidth="1"/>
    <col min="8966" max="8977" width="9.23046875" style="135"/>
    <col min="8978" max="8979" width="9.84375" style="135" customWidth="1"/>
    <col min="8980" max="8984" width="7.3046875" style="135" customWidth="1"/>
    <col min="8985" max="9216" width="9.23046875" style="135"/>
    <col min="9217" max="9217" width="28.765625" style="135" customWidth="1"/>
    <col min="9218" max="9220" width="9.23046875" style="135"/>
    <col min="9221" max="9221" width="9.84375" style="135" customWidth="1"/>
    <col min="9222" max="9233" width="9.23046875" style="135"/>
    <col min="9234" max="9235" width="9.84375" style="135" customWidth="1"/>
    <col min="9236" max="9240" width="7.3046875" style="135" customWidth="1"/>
    <col min="9241" max="9472" width="9.23046875" style="135"/>
    <col min="9473" max="9473" width="28.765625" style="135" customWidth="1"/>
    <col min="9474" max="9476" width="9.23046875" style="135"/>
    <col min="9477" max="9477" width="9.84375" style="135" customWidth="1"/>
    <col min="9478" max="9489" width="9.23046875" style="135"/>
    <col min="9490" max="9491" width="9.84375" style="135" customWidth="1"/>
    <col min="9492" max="9496" width="7.3046875" style="135" customWidth="1"/>
    <col min="9497" max="9728" width="9.23046875" style="135"/>
    <col min="9729" max="9729" width="28.765625" style="135" customWidth="1"/>
    <col min="9730" max="9732" width="9.23046875" style="135"/>
    <col min="9733" max="9733" width="9.84375" style="135" customWidth="1"/>
    <col min="9734" max="9745" width="9.23046875" style="135"/>
    <col min="9746" max="9747" width="9.84375" style="135" customWidth="1"/>
    <col min="9748" max="9752" width="7.3046875" style="135" customWidth="1"/>
    <col min="9753" max="9984" width="9.23046875" style="135"/>
    <col min="9985" max="9985" width="28.765625" style="135" customWidth="1"/>
    <col min="9986" max="9988" width="9.23046875" style="135"/>
    <col min="9989" max="9989" width="9.84375" style="135" customWidth="1"/>
    <col min="9990" max="10001" width="9.23046875" style="135"/>
    <col min="10002" max="10003" width="9.84375" style="135" customWidth="1"/>
    <col min="10004" max="10008" width="7.3046875" style="135" customWidth="1"/>
    <col min="10009" max="10240" width="9.23046875" style="135"/>
    <col min="10241" max="10241" width="28.765625" style="135" customWidth="1"/>
    <col min="10242" max="10244" width="9.23046875" style="135"/>
    <col min="10245" max="10245" width="9.84375" style="135" customWidth="1"/>
    <col min="10246" max="10257" width="9.23046875" style="135"/>
    <col min="10258" max="10259" width="9.84375" style="135" customWidth="1"/>
    <col min="10260" max="10264" width="7.3046875" style="135" customWidth="1"/>
    <col min="10265" max="10496" width="9.23046875" style="135"/>
    <col min="10497" max="10497" width="28.765625" style="135" customWidth="1"/>
    <col min="10498" max="10500" width="9.23046875" style="135"/>
    <col min="10501" max="10501" width="9.84375" style="135" customWidth="1"/>
    <col min="10502" max="10513" width="9.23046875" style="135"/>
    <col min="10514" max="10515" width="9.84375" style="135" customWidth="1"/>
    <col min="10516" max="10520" width="7.3046875" style="135" customWidth="1"/>
    <col min="10521" max="10752" width="9.23046875" style="135"/>
    <col min="10753" max="10753" width="28.765625" style="135" customWidth="1"/>
    <col min="10754" max="10756" width="9.23046875" style="135"/>
    <col min="10757" max="10757" width="9.84375" style="135" customWidth="1"/>
    <col min="10758" max="10769" width="9.23046875" style="135"/>
    <col min="10770" max="10771" width="9.84375" style="135" customWidth="1"/>
    <col min="10772" max="10776" width="7.3046875" style="135" customWidth="1"/>
    <col min="10777" max="11008" width="9.23046875" style="135"/>
    <col min="11009" max="11009" width="28.765625" style="135" customWidth="1"/>
    <col min="11010" max="11012" width="9.23046875" style="135"/>
    <col min="11013" max="11013" width="9.84375" style="135" customWidth="1"/>
    <col min="11014" max="11025" width="9.23046875" style="135"/>
    <col min="11026" max="11027" width="9.84375" style="135" customWidth="1"/>
    <col min="11028" max="11032" width="7.3046875" style="135" customWidth="1"/>
    <col min="11033" max="11264" width="9.23046875" style="135"/>
    <col min="11265" max="11265" width="28.765625" style="135" customWidth="1"/>
    <col min="11266" max="11268" width="9.23046875" style="135"/>
    <col min="11269" max="11269" width="9.84375" style="135" customWidth="1"/>
    <col min="11270" max="11281" width="9.23046875" style="135"/>
    <col min="11282" max="11283" width="9.84375" style="135" customWidth="1"/>
    <col min="11284" max="11288" width="7.3046875" style="135" customWidth="1"/>
    <col min="11289" max="11520" width="9.23046875" style="135"/>
    <col min="11521" max="11521" width="28.765625" style="135" customWidth="1"/>
    <col min="11522" max="11524" width="9.23046875" style="135"/>
    <col min="11525" max="11525" width="9.84375" style="135" customWidth="1"/>
    <col min="11526" max="11537" width="9.23046875" style="135"/>
    <col min="11538" max="11539" width="9.84375" style="135" customWidth="1"/>
    <col min="11540" max="11544" width="7.3046875" style="135" customWidth="1"/>
    <col min="11545" max="11776" width="9.23046875" style="135"/>
    <col min="11777" max="11777" width="28.765625" style="135" customWidth="1"/>
    <col min="11778" max="11780" width="9.23046875" style="135"/>
    <col min="11781" max="11781" width="9.84375" style="135" customWidth="1"/>
    <col min="11782" max="11793" width="9.23046875" style="135"/>
    <col min="11794" max="11795" width="9.84375" style="135" customWidth="1"/>
    <col min="11796" max="11800" width="7.3046875" style="135" customWidth="1"/>
    <col min="11801" max="12032" width="9.23046875" style="135"/>
    <col min="12033" max="12033" width="28.765625" style="135" customWidth="1"/>
    <col min="12034" max="12036" width="9.23046875" style="135"/>
    <col min="12037" max="12037" width="9.84375" style="135" customWidth="1"/>
    <col min="12038" max="12049" width="9.23046875" style="135"/>
    <col min="12050" max="12051" width="9.84375" style="135" customWidth="1"/>
    <col min="12052" max="12056" width="7.3046875" style="135" customWidth="1"/>
    <col min="12057" max="12288" width="9.23046875" style="135"/>
    <col min="12289" max="12289" width="28.765625" style="135" customWidth="1"/>
    <col min="12290" max="12292" width="9.23046875" style="135"/>
    <col min="12293" max="12293" width="9.84375" style="135" customWidth="1"/>
    <col min="12294" max="12305" width="9.23046875" style="135"/>
    <col min="12306" max="12307" width="9.84375" style="135" customWidth="1"/>
    <col min="12308" max="12312" width="7.3046875" style="135" customWidth="1"/>
    <col min="12313" max="12544" width="9.23046875" style="135"/>
    <col min="12545" max="12545" width="28.765625" style="135" customWidth="1"/>
    <col min="12546" max="12548" width="9.23046875" style="135"/>
    <col min="12549" max="12549" width="9.84375" style="135" customWidth="1"/>
    <col min="12550" max="12561" width="9.23046875" style="135"/>
    <col min="12562" max="12563" width="9.84375" style="135" customWidth="1"/>
    <col min="12564" max="12568" width="7.3046875" style="135" customWidth="1"/>
    <col min="12569" max="12800" width="9.23046875" style="135"/>
    <col min="12801" max="12801" width="28.765625" style="135" customWidth="1"/>
    <col min="12802" max="12804" width="9.23046875" style="135"/>
    <col min="12805" max="12805" width="9.84375" style="135" customWidth="1"/>
    <col min="12806" max="12817" width="9.23046875" style="135"/>
    <col min="12818" max="12819" width="9.84375" style="135" customWidth="1"/>
    <col min="12820" max="12824" width="7.3046875" style="135" customWidth="1"/>
    <col min="12825" max="13056" width="9.23046875" style="135"/>
    <col min="13057" max="13057" width="28.765625" style="135" customWidth="1"/>
    <col min="13058" max="13060" width="9.23046875" style="135"/>
    <col min="13061" max="13061" width="9.84375" style="135" customWidth="1"/>
    <col min="13062" max="13073" width="9.23046875" style="135"/>
    <col min="13074" max="13075" width="9.84375" style="135" customWidth="1"/>
    <col min="13076" max="13080" width="7.3046875" style="135" customWidth="1"/>
    <col min="13081" max="13312" width="9.23046875" style="135"/>
    <col min="13313" max="13313" width="28.765625" style="135" customWidth="1"/>
    <col min="13314" max="13316" width="9.23046875" style="135"/>
    <col min="13317" max="13317" width="9.84375" style="135" customWidth="1"/>
    <col min="13318" max="13329" width="9.23046875" style="135"/>
    <col min="13330" max="13331" width="9.84375" style="135" customWidth="1"/>
    <col min="13332" max="13336" width="7.3046875" style="135" customWidth="1"/>
    <col min="13337" max="13568" width="9.23046875" style="135"/>
    <col min="13569" max="13569" width="28.765625" style="135" customWidth="1"/>
    <col min="13570" max="13572" width="9.23046875" style="135"/>
    <col min="13573" max="13573" width="9.84375" style="135" customWidth="1"/>
    <col min="13574" max="13585" width="9.23046875" style="135"/>
    <col min="13586" max="13587" width="9.84375" style="135" customWidth="1"/>
    <col min="13588" max="13592" width="7.3046875" style="135" customWidth="1"/>
    <col min="13593" max="13824" width="9.23046875" style="135"/>
    <col min="13825" max="13825" width="28.765625" style="135" customWidth="1"/>
    <col min="13826" max="13828" width="9.23046875" style="135"/>
    <col min="13829" max="13829" width="9.84375" style="135" customWidth="1"/>
    <col min="13830" max="13841" width="9.23046875" style="135"/>
    <col min="13842" max="13843" width="9.84375" style="135" customWidth="1"/>
    <col min="13844" max="13848" width="7.3046875" style="135" customWidth="1"/>
    <col min="13849" max="14080" width="9.23046875" style="135"/>
    <col min="14081" max="14081" width="28.765625" style="135" customWidth="1"/>
    <col min="14082" max="14084" width="9.23046875" style="135"/>
    <col min="14085" max="14085" width="9.84375" style="135" customWidth="1"/>
    <col min="14086" max="14097" width="9.23046875" style="135"/>
    <col min="14098" max="14099" width="9.84375" style="135" customWidth="1"/>
    <col min="14100" max="14104" width="7.3046875" style="135" customWidth="1"/>
    <col min="14105" max="14336" width="9.23046875" style="135"/>
    <col min="14337" max="14337" width="28.765625" style="135" customWidth="1"/>
    <col min="14338" max="14340" width="9.23046875" style="135"/>
    <col min="14341" max="14341" width="9.84375" style="135" customWidth="1"/>
    <col min="14342" max="14353" width="9.23046875" style="135"/>
    <col min="14354" max="14355" width="9.84375" style="135" customWidth="1"/>
    <col min="14356" max="14360" width="7.3046875" style="135" customWidth="1"/>
    <col min="14361" max="14592" width="9.23046875" style="135"/>
    <col min="14593" max="14593" width="28.765625" style="135" customWidth="1"/>
    <col min="14594" max="14596" width="9.23046875" style="135"/>
    <col min="14597" max="14597" width="9.84375" style="135" customWidth="1"/>
    <col min="14598" max="14609" width="9.23046875" style="135"/>
    <col min="14610" max="14611" width="9.84375" style="135" customWidth="1"/>
    <col min="14612" max="14616" width="7.3046875" style="135" customWidth="1"/>
    <col min="14617" max="14848" width="9.23046875" style="135"/>
    <col min="14849" max="14849" width="28.765625" style="135" customWidth="1"/>
    <col min="14850" max="14852" width="9.23046875" style="135"/>
    <col min="14853" max="14853" width="9.84375" style="135" customWidth="1"/>
    <col min="14854" max="14865" width="9.23046875" style="135"/>
    <col min="14866" max="14867" width="9.84375" style="135" customWidth="1"/>
    <col min="14868" max="14872" width="7.3046875" style="135" customWidth="1"/>
    <col min="14873" max="15104" width="9.23046875" style="135"/>
    <col min="15105" max="15105" width="28.765625" style="135" customWidth="1"/>
    <col min="15106" max="15108" width="9.23046875" style="135"/>
    <col min="15109" max="15109" width="9.84375" style="135" customWidth="1"/>
    <col min="15110" max="15121" width="9.23046875" style="135"/>
    <col min="15122" max="15123" width="9.84375" style="135" customWidth="1"/>
    <col min="15124" max="15128" width="7.3046875" style="135" customWidth="1"/>
    <col min="15129" max="15360" width="9.23046875" style="135"/>
    <col min="15361" max="15361" width="28.765625" style="135" customWidth="1"/>
    <col min="15362" max="15364" width="9.23046875" style="135"/>
    <col min="15365" max="15365" width="9.84375" style="135" customWidth="1"/>
    <col min="15366" max="15377" width="9.23046875" style="135"/>
    <col min="15378" max="15379" width="9.84375" style="135" customWidth="1"/>
    <col min="15380" max="15384" width="7.3046875" style="135" customWidth="1"/>
    <col min="15385" max="15616" width="9.23046875" style="135"/>
    <col min="15617" max="15617" width="28.765625" style="135" customWidth="1"/>
    <col min="15618" max="15620" width="9.23046875" style="135"/>
    <col min="15621" max="15621" width="9.84375" style="135" customWidth="1"/>
    <col min="15622" max="15633" width="9.23046875" style="135"/>
    <col min="15634" max="15635" width="9.84375" style="135" customWidth="1"/>
    <col min="15636" max="15640" width="7.3046875" style="135" customWidth="1"/>
    <col min="15641" max="15872" width="9.23046875" style="135"/>
    <col min="15873" max="15873" width="28.765625" style="135" customWidth="1"/>
    <col min="15874" max="15876" width="9.23046875" style="135"/>
    <col min="15877" max="15877" width="9.84375" style="135" customWidth="1"/>
    <col min="15878" max="15889" width="9.23046875" style="135"/>
    <col min="15890" max="15891" width="9.84375" style="135" customWidth="1"/>
    <col min="15892" max="15896" width="7.3046875" style="135" customWidth="1"/>
    <col min="15897" max="16128" width="9.23046875" style="135"/>
    <col min="16129" max="16129" width="28.765625" style="135" customWidth="1"/>
    <col min="16130" max="16132" width="9.23046875" style="135"/>
    <col min="16133" max="16133" width="9.84375" style="135" customWidth="1"/>
    <col min="16134" max="16145" width="9.23046875" style="135"/>
    <col min="16146" max="16147" width="9.84375" style="135" customWidth="1"/>
    <col min="16148" max="16152" width="7.3046875" style="135" customWidth="1"/>
    <col min="16153" max="16384" width="9.23046875" style="135"/>
  </cols>
  <sheetData>
    <row r="1" spans="1:25" ht="28" x14ac:dyDescent="0.6">
      <c r="A1" s="1149" t="s">
        <v>1250</v>
      </c>
      <c r="B1" s="1149"/>
    </row>
    <row r="2" spans="1:25" ht="18" x14ac:dyDescent="0.4">
      <c r="A2" s="1150" t="s">
        <v>1259</v>
      </c>
      <c r="B2" s="1150"/>
    </row>
    <row r="3" spans="1:25" ht="18.5" thickBot="1" x14ac:dyDescent="0.45">
      <c r="A3" s="1150"/>
      <c r="B3" s="1150"/>
      <c r="S3" s="1151" t="s">
        <v>181</v>
      </c>
    </row>
    <row r="4" spans="1:25" ht="18.5" thickBot="1" x14ac:dyDescent="0.45">
      <c r="A4" s="1102"/>
      <c r="B4" s="1284" t="s">
        <v>1099</v>
      </c>
      <c r="C4" s="1268"/>
      <c r="D4" s="1268"/>
      <c r="E4" s="1269"/>
      <c r="F4" s="1284" t="s">
        <v>587</v>
      </c>
      <c r="G4" s="1268"/>
      <c r="H4" s="1268"/>
      <c r="I4" s="1268"/>
      <c r="J4" s="1268"/>
      <c r="K4" s="1268"/>
      <c r="L4" s="1268"/>
      <c r="M4" s="1268"/>
      <c r="N4" s="1268"/>
      <c r="O4" s="1268"/>
      <c r="P4" s="1268"/>
      <c r="Q4" s="1268"/>
      <c r="R4" s="1270"/>
      <c r="S4" s="1071"/>
      <c r="T4" s="1152"/>
    </row>
    <row r="5" spans="1:25" ht="14.9" customHeight="1" x14ac:dyDescent="0.35">
      <c r="B5" s="1271" t="s">
        <v>547</v>
      </c>
      <c r="C5" s="1262" t="s">
        <v>549</v>
      </c>
      <c r="D5" s="1285" t="s">
        <v>1100</v>
      </c>
      <c r="E5" s="1266" t="s">
        <v>512</v>
      </c>
      <c r="F5" s="1271" t="s">
        <v>183</v>
      </c>
      <c r="G5" s="1262" t="s">
        <v>1101</v>
      </c>
      <c r="H5" s="1262" t="s">
        <v>1102</v>
      </c>
      <c r="I5" s="1286" t="s">
        <v>1103</v>
      </c>
      <c r="J5" s="1262" t="s">
        <v>1104</v>
      </c>
      <c r="K5" s="1262" t="s">
        <v>1105</v>
      </c>
      <c r="L5" s="1262" t="s">
        <v>1106</v>
      </c>
      <c r="M5" s="1262" t="s">
        <v>1069</v>
      </c>
      <c r="N5" s="1262" t="s">
        <v>671</v>
      </c>
      <c r="O5" s="1262" t="s">
        <v>670</v>
      </c>
      <c r="P5" s="1262" t="s">
        <v>1107</v>
      </c>
      <c r="Q5" s="1262" t="s">
        <v>1108</v>
      </c>
      <c r="R5" s="1264" t="s">
        <v>770</v>
      </c>
      <c r="S5" s="1287" t="s">
        <v>1109</v>
      </c>
      <c r="T5" s="1152"/>
      <c r="X5" s="1133"/>
      <c r="Y5" s="1098"/>
    </row>
    <row r="6" spans="1:25" ht="21.5" thickBot="1" x14ac:dyDescent="0.4">
      <c r="A6" s="1102"/>
      <c r="B6" s="1272"/>
      <c r="C6" s="1263" t="s">
        <v>1110</v>
      </c>
      <c r="D6" s="1263" t="s">
        <v>1111</v>
      </c>
      <c r="E6" s="1267" t="s">
        <v>586</v>
      </c>
      <c r="F6" s="1272"/>
      <c r="G6" s="1263"/>
      <c r="H6" s="1263"/>
      <c r="I6" s="1263"/>
      <c r="J6" s="1263"/>
      <c r="K6" s="1263" t="s">
        <v>1112</v>
      </c>
      <c r="L6" s="1263"/>
      <c r="M6" s="1263"/>
      <c r="N6" s="1263"/>
      <c r="O6" s="1263"/>
      <c r="P6" s="1263"/>
      <c r="Q6" s="1263"/>
      <c r="R6" s="1265" t="s">
        <v>587</v>
      </c>
      <c r="S6" s="1265" t="s">
        <v>1036</v>
      </c>
      <c r="T6" s="1152"/>
      <c r="X6" s="1134"/>
      <c r="Y6" s="1098"/>
    </row>
    <row r="7" spans="1:25" x14ac:dyDescent="0.35">
      <c r="A7" s="1104" t="s">
        <v>1114</v>
      </c>
      <c r="B7" s="1108">
        <v>0</v>
      </c>
      <c r="C7" s="1108">
        <v>0</v>
      </c>
      <c r="D7" s="1108">
        <v>0</v>
      </c>
      <c r="E7" s="1110">
        <v>0</v>
      </c>
      <c r="F7" s="1108">
        <v>0</v>
      </c>
      <c r="G7" s="1109">
        <v>0</v>
      </c>
      <c r="H7" s="1109">
        <v>0</v>
      </c>
      <c r="I7" s="1109">
        <v>0</v>
      </c>
      <c r="J7" s="1109">
        <v>0</v>
      </c>
      <c r="K7" s="1109">
        <v>0</v>
      </c>
      <c r="L7" s="1109">
        <v>0</v>
      </c>
      <c r="M7" s="1109">
        <v>0</v>
      </c>
      <c r="N7" s="1109">
        <v>0</v>
      </c>
      <c r="O7" s="1109">
        <v>0</v>
      </c>
      <c r="P7" s="1109">
        <v>0</v>
      </c>
      <c r="Q7" s="1135">
        <v>0</v>
      </c>
      <c r="R7" s="1110">
        <v>0</v>
      </c>
      <c r="S7" s="1153">
        <v>0</v>
      </c>
      <c r="T7" s="1154"/>
      <c r="U7" s="1154"/>
      <c r="V7" s="1138"/>
      <c r="W7" s="1139"/>
      <c r="X7" s="1155"/>
      <c r="Y7" s="1098"/>
    </row>
    <row r="8" spans="1:25" x14ac:dyDescent="0.35">
      <c r="A8" s="1112" t="s">
        <v>1115</v>
      </c>
      <c r="B8" s="1108">
        <v>0</v>
      </c>
      <c r="C8" s="1108">
        <v>0</v>
      </c>
      <c r="D8" s="1108">
        <v>0</v>
      </c>
      <c r="E8" s="1110">
        <v>0</v>
      </c>
      <c r="F8" s="1108">
        <v>0</v>
      </c>
      <c r="G8" s="1109">
        <v>0</v>
      </c>
      <c r="H8" s="1109">
        <v>0</v>
      </c>
      <c r="I8" s="1109">
        <v>0</v>
      </c>
      <c r="J8" s="1109">
        <v>0</v>
      </c>
      <c r="K8" s="1109">
        <v>0</v>
      </c>
      <c r="L8" s="1109">
        <v>0</v>
      </c>
      <c r="M8" s="1109">
        <v>0</v>
      </c>
      <c r="N8" s="1109">
        <v>0</v>
      </c>
      <c r="O8" s="1109">
        <v>0</v>
      </c>
      <c r="P8" s="1109">
        <v>0</v>
      </c>
      <c r="Q8" s="1109">
        <v>0</v>
      </c>
      <c r="R8" s="1110">
        <v>0</v>
      </c>
      <c r="S8" s="1115">
        <v>0</v>
      </c>
      <c r="U8" s="1154"/>
      <c r="V8" s="1138"/>
      <c r="W8" s="1139"/>
      <c r="Y8" s="1098"/>
    </row>
    <row r="9" spans="1:25" x14ac:dyDescent="0.35">
      <c r="A9" s="1112" t="s">
        <v>1116</v>
      </c>
      <c r="B9" s="1108">
        <v>0</v>
      </c>
      <c r="C9" s="1108">
        <v>0</v>
      </c>
      <c r="D9" s="1108">
        <v>0</v>
      </c>
      <c r="E9" s="1110">
        <v>0</v>
      </c>
      <c r="F9" s="1108">
        <v>0</v>
      </c>
      <c r="G9" s="1109">
        <v>0</v>
      </c>
      <c r="H9" s="1109">
        <v>0</v>
      </c>
      <c r="I9" s="1109">
        <v>0</v>
      </c>
      <c r="J9" s="1109">
        <v>0</v>
      </c>
      <c r="K9" s="1109">
        <v>0</v>
      </c>
      <c r="L9" s="1109">
        <v>0</v>
      </c>
      <c r="M9" s="1109">
        <v>0</v>
      </c>
      <c r="N9" s="1109">
        <v>0</v>
      </c>
      <c r="O9" s="1109">
        <v>0</v>
      </c>
      <c r="P9" s="1109">
        <v>0</v>
      </c>
      <c r="Q9" s="1109">
        <v>0</v>
      </c>
      <c r="R9" s="1110">
        <v>0</v>
      </c>
      <c r="S9" s="1115">
        <v>0</v>
      </c>
      <c r="U9" s="1154"/>
      <c r="V9" s="1138"/>
      <c r="W9" s="1139"/>
      <c r="Y9" s="1098"/>
    </row>
    <row r="10" spans="1:25" x14ac:dyDescent="0.35">
      <c r="A10" s="1112" t="s">
        <v>1117</v>
      </c>
      <c r="B10" s="1108">
        <v>0</v>
      </c>
      <c r="C10" s="1108">
        <v>0</v>
      </c>
      <c r="D10" s="1108">
        <v>0</v>
      </c>
      <c r="E10" s="1110">
        <v>0</v>
      </c>
      <c r="F10" s="1108">
        <v>0</v>
      </c>
      <c r="G10" s="1109">
        <v>0</v>
      </c>
      <c r="H10" s="1109">
        <v>0</v>
      </c>
      <c r="I10" s="1109">
        <v>0</v>
      </c>
      <c r="J10" s="1109">
        <v>0</v>
      </c>
      <c r="K10" s="1109">
        <v>0</v>
      </c>
      <c r="L10" s="1109">
        <v>0</v>
      </c>
      <c r="M10" s="1109">
        <v>0</v>
      </c>
      <c r="N10" s="1109">
        <v>0</v>
      </c>
      <c r="O10" s="1109">
        <v>0</v>
      </c>
      <c r="P10" s="1109">
        <v>0</v>
      </c>
      <c r="Q10" s="1109">
        <v>0</v>
      </c>
      <c r="R10" s="1110">
        <v>0</v>
      </c>
      <c r="S10" s="1115">
        <v>0</v>
      </c>
      <c r="U10" s="1154"/>
      <c r="V10" s="1138"/>
      <c r="W10" s="1139"/>
      <c r="Y10" s="1098"/>
    </row>
    <row r="11" spans="1:25" x14ac:dyDescent="0.35">
      <c r="A11" s="1112" t="s">
        <v>1118</v>
      </c>
      <c r="B11" s="1108">
        <v>0</v>
      </c>
      <c r="C11" s="1108">
        <v>0</v>
      </c>
      <c r="D11" s="1108">
        <v>0</v>
      </c>
      <c r="E11" s="1110">
        <v>0</v>
      </c>
      <c r="F11" s="1108">
        <v>0</v>
      </c>
      <c r="G11" s="1109">
        <v>0</v>
      </c>
      <c r="H11" s="1109">
        <v>0</v>
      </c>
      <c r="I11" s="1109">
        <v>0</v>
      </c>
      <c r="J11" s="1109">
        <v>0</v>
      </c>
      <c r="K11" s="1109">
        <v>0</v>
      </c>
      <c r="L11" s="1109">
        <v>0</v>
      </c>
      <c r="M11" s="1109">
        <v>0</v>
      </c>
      <c r="N11" s="1109">
        <v>0</v>
      </c>
      <c r="O11" s="1109">
        <v>0</v>
      </c>
      <c r="P11" s="1109">
        <v>0</v>
      </c>
      <c r="Q11" s="1109">
        <v>4</v>
      </c>
      <c r="R11" s="1110">
        <v>4</v>
      </c>
      <c r="S11" s="1115">
        <v>4</v>
      </c>
      <c r="U11" s="1154"/>
      <c r="V11" s="1138"/>
      <c r="W11" s="1139"/>
      <c r="Y11" s="1098"/>
    </row>
    <row r="12" spans="1:25" x14ac:dyDescent="0.35">
      <c r="A12" s="1112" t="s">
        <v>1119</v>
      </c>
      <c r="B12" s="1108">
        <v>0</v>
      </c>
      <c r="C12" s="1108">
        <v>0</v>
      </c>
      <c r="D12" s="1108">
        <v>0</v>
      </c>
      <c r="E12" s="1110">
        <v>0</v>
      </c>
      <c r="F12" s="1108">
        <v>0</v>
      </c>
      <c r="G12" s="1109">
        <v>0</v>
      </c>
      <c r="H12" s="1109">
        <v>0</v>
      </c>
      <c r="I12" s="1109">
        <v>0</v>
      </c>
      <c r="J12" s="1109">
        <v>0</v>
      </c>
      <c r="K12" s="1109">
        <v>0</v>
      </c>
      <c r="L12" s="1109">
        <v>0</v>
      </c>
      <c r="M12" s="1109">
        <v>0</v>
      </c>
      <c r="N12" s="1109">
        <v>0</v>
      </c>
      <c r="O12" s="1109">
        <v>0</v>
      </c>
      <c r="P12" s="1109">
        <v>0</v>
      </c>
      <c r="Q12" s="1109">
        <v>0</v>
      </c>
      <c r="R12" s="1110">
        <v>0</v>
      </c>
      <c r="S12" s="1115">
        <v>0</v>
      </c>
      <c r="U12" s="1154"/>
      <c r="V12" s="1138"/>
      <c r="W12" s="1139"/>
      <c r="Y12" s="1098"/>
    </row>
    <row r="13" spans="1:25" x14ac:dyDescent="0.35">
      <c r="A13" s="1112" t="s">
        <v>1120</v>
      </c>
      <c r="B13" s="1108">
        <v>0</v>
      </c>
      <c r="C13" s="1108">
        <v>0</v>
      </c>
      <c r="D13" s="1108">
        <v>0</v>
      </c>
      <c r="E13" s="1110">
        <v>0</v>
      </c>
      <c r="F13" s="1108">
        <v>0</v>
      </c>
      <c r="G13" s="1109">
        <v>0</v>
      </c>
      <c r="H13" s="1109">
        <v>0</v>
      </c>
      <c r="I13" s="1109">
        <v>0</v>
      </c>
      <c r="J13" s="1109">
        <v>0</v>
      </c>
      <c r="K13" s="1109">
        <v>0</v>
      </c>
      <c r="L13" s="1109">
        <v>0</v>
      </c>
      <c r="M13" s="1109">
        <v>0</v>
      </c>
      <c r="N13" s="1109">
        <v>0</v>
      </c>
      <c r="O13" s="1109">
        <v>0</v>
      </c>
      <c r="P13" s="1109">
        <v>0</v>
      </c>
      <c r="Q13" s="1109">
        <v>0</v>
      </c>
      <c r="R13" s="1110">
        <v>0</v>
      </c>
      <c r="S13" s="1115">
        <v>0</v>
      </c>
      <c r="U13" s="1154"/>
      <c r="V13" s="1138"/>
      <c r="W13" s="1139"/>
      <c r="Y13" s="1098"/>
    </row>
    <row r="14" spans="1:25" x14ac:dyDescent="0.35">
      <c r="A14" s="1112" t="s">
        <v>333</v>
      </c>
      <c r="B14" s="1108">
        <v>0</v>
      </c>
      <c r="C14" s="1108">
        <v>0</v>
      </c>
      <c r="D14" s="1108">
        <v>0</v>
      </c>
      <c r="E14" s="1110">
        <v>0</v>
      </c>
      <c r="F14" s="1108">
        <v>0</v>
      </c>
      <c r="G14" s="1109">
        <v>0</v>
      </c>
      <c r="H14" s="1109">
        <v>0</v>
      </c>
      <c r="I14" s="1109">
        <v>0</v>
      </c>
      <c r="J14" s="1109">
        <v>158</v>
      </c>
      <c r="K14" s="1109">
        <v>0</v>
      </c>
      <c r="L14" s="1109">
        <v>0</v>
      </c>
      <c r="M14" s="1109">
        <v>0</v>
      </c>
      <c r="N14" s="1109">
        <v>0</v>
      </c>
      <c r="O14" s="1109">
        <v>0</v>
      </c>
      <c r="P14" s="1109">
        <v>0</v>
      </c>
      <c r="Q14" s="1109">
        <v>0</v>
      </c>
      <c r="R14" s="1110">
        <v>158</v>
      </c>
      <c r="S14" s="1115">
        <v>158</v>
      </c>
      <c r="U14" s="1154"/>
      <c r="V14" s="1138"/>
      <c r="W14" s="1139"/>
      <c r="Y14" s="1098"/>
    </row>
    <row r="15" spans="1:25" x14ac:dyDescent="0.35">
      <c r="A15" s="1112" t="s">
        <v>1121</v>
      </c>
      <c r="B15" s="1108">
        <v>0</v>
      </c>
      <c r="C15" s="1108">
        <v>0</v>
      </c>
      <c r="D15" s="1108">
        <v>0</v>
      </c>
      <c r="E15" s="1110">
        <v>0</v>
      </c>
      <c r="F15" s="1108">
        <v>0</v>
      </c>
      <c r="G15" s="1109">
        <v>0</v>
      </c>
      <c r="H15" s="1109">
        <v>0</v>
      </c>
      <c r="I15" s="1109">
        <v>0</v>
      </c>
      <c r="J15" s="1109">
        <v>0</v>
      </c>
      <c r="K15" s="1109">
        <v>0</v>
      </c>
      <c r="L15" s="1109">
        <v>0</v>
      </c>
      <c r="M15" s="1109">
        <v>0</v>
      </c>
      <c r="N15" s="1109">
        <v>0</v>
      </c>
      <c r="O15" s="1109">
        <v>0</v>
      </c>
      <c r="P15" s="1109">
        <v>0</v>
      </c>
      <c r="Q15" s="1109">
        <v>0</v>
      </c>
      <c r="R15" s="1110">
        <v>0</v>
      </c>
      <c r="S15" s="1115">
        <v>0</v>
      </c>
      <c r="U15" s="1154"/>
      <c r="V15" s="1138"/>
      <c r="W15" s="1139"/>
      <c r="Y15" s="1098"/>
    </row>
    <row r="16" spans="1:25" x14ac:dyDescent="0.35">
      <c r="A16" s="1112" t="s">
        <v>1122</v>
      </c>
      <c r="B16" s="1108">
        <v>0</v>
      </c>
      <c r="C16" s="1108">
        <v>0</v>
      </c>
      <c r="D16" s="1108">
        <v>0</v>
      </c>
      <c r="E16" s="1110">
        <v>0</v>
      </c>
      <c r="F16" s="1108">
        <v>0</v>
      </c>
      <c r="G16" s="1109">
        <v>0</v>
      </c>
      <c r="H16" s="1109">
        <v>0</v>
      </c>
      <c r="I16" s="1109">
        <v>0</v>
      </c>
      <c r="J16" s="1109">
        <v>0</v>
      </c>
      <c r="K16" s="1109">
        <v>0</v>
      </c>
      <c r="L16" s="1109">
        <v>0</v>
      </c>
      <c r="M16" s="1109">
        <v>0</v>
      </c>
      <c r="N16" s="1109">
        <v>0</v>
      </c>
      <c r="O16" s="1109">
        <v>0</v>
      </c>
      <c r="P16" s="1109">
        <v>0</v>
      </c>
      <c r="Q16" s="1109">
        <v>0</v>
      </c>
      <c r="R16" s="1110">
        <v>0</v>
      </c>
      <c r="S16" s="1115">
        <v>0</v>
      </c>
      <c r="U16" s="1154"/>
      <c r="V16" s="1138"/>
      <c r="W16" s="1139"/>
      <c r="Y16" s="1098"/>
    </row>
    <row r="17" spans="1:25" x14ac:dyDescent="0.35">
      <c r="A17" s="1112" t="s">
        <v>1123</v>
      </c>
      <c r="B17" s="1108">
        <v>0</v>
      </c>
      <c r="C17" s="1108">
        <v>0</v>
      </c>
      <c r="D17" s="1108">
        <v>0</v>
      </c>
      <c r="E17" s="1110">
        <v>0</v>
      </c>
      <c r="F17" s="1108">
        <v>0</v>
      </c>
      <c r="G17" s="1109">
        <v>0</v>
      </c>
      <c r="H17" s="1109">
        <v>0</v>
      </c>
      <c r="I17" s="1109">
        <v>0</v>
      </c>
      <c r="J17" s="1109">
        <v>0</v>
      </c>
      <c r="K17" s="1109">
        <v>0</v>
      </c>
      <c r="L17" s="1109">
        <v>0</v>
      </c>
      <c r="M17" s="1109">
        <v>0</v>
      </c>
      <c r="N17" s="1109">
        <v>0</v>
      </c>
      <c r="O17" s="1109">
        <v>0</v>
      </c>
      <c r="P17" s="1109">
        <v>0</v>
      </c>
      <c r="Q17" s="1109">
        <v>0</v>
      </c>
      <c r="R17" s="1110">
        <v>0</v>
      </c>
      <c r="S17" s="1115">
        <v>0</v>
      </c>
      <c r="U17" s="1154"/>
      <c r="V17" s="1138"/>
      <c r="W17" s="1139"/>
      <c r="Y17" s="1098"/>
    </row>
    <row r="18" spans="1:25" x14ac:dyDescent="0.35">
      <c r="A18" s="1112" t="s">
        <v>1124</v>
      </c>
      <c r="B18" s="1108">
        <v>0</v>
      </c>
      <c r="C18" s="1108">
        <v>0</v>
      </c>
      <c r="D18" s="1108">
        <v>0</v>
      </c>
      <c r="E18" s="1110">
        <v>0</v>
      </c>
      <c r="F18" s="1108">
        <v>0</v>
      </c>
      <c r="G18" s="1109">
        <v>0</v>
      </c>
      <c r="H18" s="1109">
        <v>0</v>
      </c>
      <c r="I18" s="1109">
        <v>0</v>
      </c>
      <c r="J18" s="1109">
        <v>0</v>
      </c>
      <c r="K18" s="1109">
        <v>0</v>
      </c>
      <c r="L18" s="1109">
        <v>0</v>
      </c>
      <c r="M18" s="1109">
        <v>0</v>
      </c>
      <c r="N18" s="1109">
        <v>0</v>
      </c>
      <c r="O18" s="1109">
        <v>0</v>
      </c>
      <c r="P18" s="1109">
        <v>0</v>
      </c>
      <c r="Q18" s="1109">
        <v>0</v>
      </c>
      <c r="R18" s="1110">
        <v>0</v>
      </c>
      <c r="S18" s="1115">
        <v>0</v>
      </c>
      <c r="U18" s="1154"/>
      <c r="V18" s="1138"/>
      <c r="W18" s="1139"/>
      <c r="Y18" s="1098"/>
    </row>
    <row r="19" spans="1:25" x14ac:dyDescent="0.35">
      <c r="A19" s="1112" t="s">
        <v>1125</v>
      </c>
      <c r="B19" s="1108">
        <v>0</v>
      </c>
      <c r="C19" s="1108">
        <v>0</v>
      </c>
      <c r="D19" s="1108">
        <v>0</v>
      </c>
      <c r="E19" s="1110">
        <v>0</v>
      </c>
      <c r="F19" s="1108">
        <v>0</v>
      </c>
      <c r="G19" s="1109">
        <v>0</v>
      </c>
      <c r="H19" s="1109">
        <v>0</v>
      </c>
      <c r="I19" s="1109">
        <v>0</v>
      </c>
      <c r="J19" s="1109">
        <v>0</v>
      </c>
      <c r="K19" s="1109">
        <v>0</v>
      </c>
      <c r="L19" s="1109">
        <v>0</v>
      </c>
      <c r="M19" s="1109">
        <v>0</v>
      </c>
      <c r="N19" s="1109">
        <v>0</v>
      </c>
      <c r="O19" s="1109">
        <v>0</v>
      </c>
      <c r="P19" s="1109">
        <v>0</v>
      </c>
      <c r="Q19" s="1109">
        <v>0</v>
      </c>
      <c r="R19" s="1110">
        <v>0</v>
      </c>
      <c r="S19" s="1115">
        <v>0</v>
      </c>
      <c r="U19" s="1154"/>
      <c r="V19" s="1138"/>
      <c r="W19" s="1139"/>
      <c r="Y19" s="1098"/>
    </row>
    <row r="20" spans="1:25" x14ac:dyDescent="0.35">
      <c r="A20" s="1112" t="s">
        <v>1126</v>
      </c>
      <c r="B20" s="1108">
        <v>0</v>
      </c>
      <c r="C20" s="1108">
        <v>0</v>
      </c>
      <c r="D20" s="1108">
        <v>0</v>
      </c>
      <c r="E20" s="1110">
        <v>0</v>
      </c>
      <c r="F20" s="1108">
        <v>0</v>
      </c>
      <c r="G20" s="1109">
        <v>0</v>
      </c>
      <c r="H20" s="1109">
        <v>0</v>
      </c>
      <c r="I20" s="1109">
        <v>0</v>
      </c>
      <c r="J20" s="1109">
        <v>0</v>
      </c>
      <c r="K20" s="1109">
        <v>0</v>
      </c>
      <c r="L20" s="1109">
        <v>0</v>
      </c>
      <c r="M20" s="1109">
        <v>0</v>
      </c>
      <c r="N20" s="1109">
        <v>0</v>
      </c>
      <c r="O20" s="1109">
        <v>0</v>
      </c>
      <c r="P20" s="1109">
        <v>0</v>
      </c>
      <c r="Q20" s="1109">
        <v>0</v>
      </c>
      <c r="R20" s="1110">
        <v>0</v>
      </c>
      <c r="S20" s="1115">
        <v>0</v>
      </c>
      <c r="U20" s="1154"/>
      <c r="V20" s="1138"/>
      <c r="W20" s="1139"/>
      <c r="Y20" s="1098"/>
    </row>
    <row r="21" spans="1:25" x14ac:dyDescent="0.35">
      <c r="A21" s="1112" t="s">
        <v>525</v>
      </c>
      <c r="B21" s="1108">
        <v>0</v>
      </c>
      <c r="C21" s="1108">
        <v>0</v>
      </c>
      <c r="D21" s="1108">
        <v>0</v>
      </c>
      <c r="E21" s="1110">
        <v>0</v>
      </c>
      <c r="F21" s="1108">
        <v>0</v>
      </c>
      <c r="G21" s="1109">
        <v>0</v>
      </c>
      <c r="H21" s="1109">
        <v>0</v>
      </c>
      <c r="I21" s="1109">
        <v>0</v>
      </c>
      <c r="J21" s="1109">
        <v>0</v>
      </c>
      <c r="K21" s="1109">
        <v>0</v>
      </c>
      <c r="L21" s="1109">
        <v>0</v>
      </c>
      <c r="M21" s="1109">
        <v>0</v>
      </c>
      <c r="N21" s="1109">
        <v>0</v>
      </c>
      <c r="O21" s="1109">
        <v>0</v>
      </c>
      <c r="P21" s="1109">
        <v>0</v>
      </c>
      <c r="Q21" s="1109">
        <v>0</v>
      </c>
      <c r="R21" s="1110">
        <v>0</v>
      </c>
      <c r="S21" s="1115">
        <v>0</v>
      </c>
      <c r="U21" s="1154"/>
      <c r="V21" s="1138"/>
      <c r="W21" s="1139"/>
      <c r="Y21" s="1098"/>
    </row>
    <row r="22" spans="1:25" x14ac:dyDescent="0.35">
      <c r="A22" s="1112" t="s">
        <v>344</v>
      </c>
      <c r="B22" s="1108">
        <v>0</v>
      </c>
      <c r="C22" s="1108">
        <v>384</v>
      </c>
      <c r="D22" s="1108">
        <v>394</v>
      </c>
      <c r="E22" s="1110">
        <v>778</v>
      </c>
      <c r="F22" s="1108">
        <v>0</v>
      </c>
      <c r="G22" s="1109">
        <v>35</v>
      </c>
      <c r="H22" s="1109">
        <v>103</v>
      </c>
      <c r="I22" s="1109">
        <v>0</v>
      </c>
      <c r="J22" s="1109">
        <v>754</v>
      </c>
      <c r="K22" s="1109">
        <v>0</v>
      </c>
      <c r="L22" s="1109">
        <v>0</v>
      </c>
      <c r="M22" s="1109">
        <v>12</v>
      </c>
      <c r="N22" s="1109">
        <v>955.4</v>
      </c>
      <c r="O22" s="1109">
        <v>673</v>
      </c>
      <c r="P22" s="1109">
        <v>6</v>
      </c>
      <c r="Q22" s="1109">
        <v>128.59999999999991</v>
      </c>
      <c r="R22" s="1110">
        <v>2667</v>
      </c>
      <c r="S22" s="1115">
        <v>3445</v>
      </c>
      <c r="U22" s="1154"/>
      <c r="V22" s="1138"/>
      <c r="W22" s="1139"/>
      <c r="Y22" s="1098"/>
    </row>
    <row r="23" spans="1:25" x14ac:dyDescent="0.35">
      <c r="A23" s="1112" t="s">
        <v>1127</v>
      </c>
      <c r="B23" s="1108">
        <v>0</v>
      </c>
      <c r="C23" s="1108">
        <v>0</v>
      </c>
      <c r="D23" s="1108">
        <v>0</v>
      </c>
      <c r="E23" s="1110">
        <v>0</v>
      </c>
      <c r="F23" s="1108">
        <v>0</v>
      </c>
      <c r="G23" s="1109">
        <v>0</v>
      </c>
      <c r="H23" s="1109">
        <v>0</v>
      </c>
      <c r="I23" s="1109">
        <v>0</v>
      </c>
      <c r="J23" s="1109">
        <v>0</v>
      </c>
      <c r="K23" s="1109">
        <v>0</v>
      </c>
      <c r="L23" s="1109">
        <v>0</v>
      </c>
      <c r="M23" s="1109">
        <v>0</v>
      </c>
      <c r="N23" s="1109">
        <v>0</v>
      </c>
      <c r="O23" s="1109">
        <v>0</v>
      </c>
      <c r="P23" s="1109">
        <v>0</v>
      </c>
      <c r="Q23" s="1109">
        <v>0</v>
      </c>
      <c r="R23" s="1110">
        <v>0</v>
      </c>
      <c r="S23" s="1115">
        <v>0</v>
      </c>
      <c r="U23" s="1154"/>
      <c r="V23" s="1138"/>
      <c r="W23" s="1139"/>
      <c r="Y23" s="1098"/>
    </row>
    <row r="24" spans="1:25" x14ac:dyDescent="0.35">
      <c r="A24" s="1112" t="s">
        <v>1128</v>
      </c>
      <c r="B24" s="1108">
        <v>0</v>
      </c>
      <c r="C24" s="1108">
        <v>0</v>
      </c>
      <c r="D24" s="1108">
        <v>0</v>
      </c>
      <c r="E24" s="1110">
        <v>0</v>
      </c>
      <c r="F24" s="1108">
        <v>0</v>
      </c>
      <c r="G24" s="1109">
        <v>0</v>
      </c>
      <c r="H24" s="1109">
        <v>0</v>
      </c>
      <c r="I24" s="1109">
        <v>0</v>
      </c>
      <c r="J24" s="1109">
        <v>0</v>
      </c>
      <c r="K24" s="1109">
        <v>0</v>
      </c>
      <c r="L24" s="1109">
        <v>0</v>
      </c>
      <c r="M24" s="1109">
        <v>0</v>
      </c>
      <c r="N24" s="1109">
        <v>0</v>
      </c>
      <c r="O24" s="1109">
        <v>0</v>
      </c>
      <c r="P24" s="1109">
        <v>0</v>
      </c>
      <c r="Q24" s="1109">
        <v>0</v>
      </c>
      <c r="R24" s="1110">
        <v>0</v>
      </c>
      <c r="S24" s="1115">
        <v>0</v>
      </c>
      <c r="U24" s="1154"/>
      <c r="V24" s="1138"/>
      <c r="W24" s="1139"/>
      <c r="Y24" s="1098"/>
    </row>
    <row r="25" spans="1:25" x14ac:dyDescent="0.35">
      <c r="A25" s="1112" t="s">
        <v>1129</v>
      </c>
      <c r="B25" s="1108">
        <v>0</v>
      </c>
      <c r="C25" s="1108">
        <v>0</v>
      </c>
      <c r="D25" s="1108">
        <v>0</v>
      </c>
      <c r="E25" s="1110">
        <v>0</v>
      </c>
      <c r="F25" s="1108">
        <v>0</v>
      </c>
      <c r="G25" s="1109">
        <v>0</v>
      </c>
      <c r="H25" s="1109">
        <v>0</v>
      </c>
      <c r="I25" s="1109">
        <v>0</v>
      </c>
      <c r="J25" s="1109">
        <v>0</v>
      </c>
      <c r="K25" s="1109">
        <v>0</v>
      </c>
      <c r="L25" s="1109">
        <v>0</v>
      </c>
      <c r="M25" s="1109">
        <v>0</v>
      </c>
      <c r="N25" s="1109">
        <v>0</v>
      </c>
      <c r="O25" s="1109">
        <v>0</v>
      </c>
      <c r="P25" s="1109">
        <v>0</v>
      </c>
      <c r="Q25" s="1109">
        <v>0</v>
      </c>
      <c r="R25" s="1110">
        <v>0</v>
      </c>
      <c r="S25" s="1115">
        <v>0</v>
      </c>
      <c r="U25" s="1154"/>
      <c r="V25" s="1138"/>
      <c r="W25" s="1139"/>
      <c r="Y25" s="1098"/>
    </row>
    <row r="26" spans="1:25" x14ac:dyDescent="0.35">
      <c r="A26" s="1112" t="s">
        <v>1130</v>
      </c>
      <c r="B26" s="1108">
        <v>0</v>
      </c>
      <c r="C26" s="1108">
        <v>0</v>
      </c>
      <c r="D26" s="1108">
        <v>0</v>
      </c>
      <c r="E26" s="1110">
        <v>0</v>
      </c>
      <c r="F26" s="1108">
        <v>0</v>
      </c>
      <c r="G26" s="1109">
        <v>0</v>
      </c>
      <c r="H26" s="1109">
        <v>0</v>
      </c>
      <c r="I26" s="1109">
        <v>0</v>
      </c>
      <c r="J26" s="1109">
        <v>0</v>
      </c>
      <c r="K26" s="1109">
        <v>0</v>
      </c>
      <c r="L26" s="1109">
        <v>0</v>
      </c>
      <c r="M26" s="1109">
        <v>0</v>
      </c>
      <c r="N26" s="1109">
        <v>0</v>
      </c>
      <c r="O26" s="1109">
        <v>0</v>
      </c>
      <c r="P26" s="1109">
        <v>0</v>
      </c>
      <c r="Q26" s="1109">
        <v>0</v>
      </c>
      <c r="R26" s="1110">
        <v>0</v>
      </c>
      <c r="S26" s="1115">
        <v>0</v>
      </c>
      <c r="U26" s="1154"/>
      <c r="V26" s="1138"/>
      <c r="W26" s="1139"/>
      <c r="Y26" s="1098"/>
    </row>
    <row r="27" spans="1:25" x14ac:dyDescent="0.35">
      <c r="A27" s="1112" t="s">
        <v>1131</v>
      </c>
      <c r="B27" s="1108">
        <v>0</v>
      </c>
      <c r="C27" s="1108">
        <v>0</v>
      </c>
      <c r="D27" s="1108">
        <v>0</v>
      </c>
      <c r="E27" s="1110">
        <v>0</v>
      </c>
      <c r="F27" s="1108">
        <v>0</v>
      </c>
      <c r="G27" s="1109">
        <v>0</v>
      </c>
      <c r="H27" s="1109">
        <v>0</v>
      </c>
      <c r="I27" s="1109">
        <v>0</v>
      </c>
      <c r="J27" s="1109">
        <v>0</v>
      </c>
      <c r="K27" s="1109">
        <v>0</v>
      </c>
      <c r="L27" s="1109">
        <v>0</v>
      </c>
      <c r="M27" s="1109">
        <v>0</v>
      </c>
      <c r="N27" s="1109">
        <v>0</v>
      </c>
      <c r="O27" s="1109">
        <v>0</v>
      </c>
      <c r="P27" s="1109">
        <v>0</v>
      </c>
      <c r="Q27" s="1109">
        <v>0</v>
      </c>
      <c r="R27" s="1110">
        <v>0</v>
      </c>
      <c r="S27" s="1115">
        <v>0</v>
      </c>
      <c r="U27" s="1154"/>
      <c r="V27" s="1138"/>
      <c r="W27" s="1139"/>
      <c r="Y27" s="1098"/>
    </row>
    <row r="28" spans="1:25" x14ac:dyDescent="0.35">
      <c r="A28" s="1112" t="s">
        <v>1132</v>
      </c>
      <c r="B28" s="1108">
        <v>0</v>
      </c>
      <c r="C28" s="1108">
        <v>0</v>
      </c>
      <c r="D28" s="1108">
        <v>0</v>
      </c>
      <c r="E28" s="1110">
        <v>0</v>
      </c>
      <c r="F28" s="1108">
        <v>0</v>
      </c>
      <c r="G28" s="1109">
        <v>0</v>
      </c>
      <c r="H28" s="1109">
        <v>0</v>
      </c>
      <c r="I28" s="1109">
        <v>0</v>
      </c>
      <c r="J28" s="1109">
        <v>0</v>
      </c>
      <c r="K28" s="1109">
        <v>0</v>
      </c>
      <c r="L28" s="1109">
        <v>0</v>
      </c>
      <c r="M28" s="1109">
        <v>0</v>
      </c>
      <c r="N28" s="1109">
        <v>0</v>
      </c>
      <c r="O28" s="1109">
        <v>0</v>
      </c>
      <c r="P28" s="1109">
        <v>0</v>
      </c>
      <c r="Q28" s="1109">
        <v>0</v>
      </c>
      <c r="R28" s="1110">
        <v>0</v>
      </c>
      <c r="S28" s="1115">
        <v>0</v>
      </c>
      <c r="U28" s="1154"/>
      <c r="V28" s="1138"/>
      <c r="W28" s="1139"/>
      <c r="Y28" s="1098"/>
    </row>
    <row r="29" spans="1:25" x14ac:dyDescent="0.35">
      <c r="A29" s="1112" t="s">
        <v>1133</v>
      </c>
      <c r="B29" s="1108">
        <v>0</v>
      </c>
      <c r="C29" s="1108">
        <v>0</v>
      </c>
      <c r="D29" s="1108">
        <v>0</v>
      </c>
      <c r="E29" s="1110">
        <v>0</v>
      </c>
      <c r="F29" s="1108">
        <v>0</v>
      </c>
      <c r="G29" s="1109">
        <v>0</v>
      </c>
      <c r="H29" s="1109">
        <v>0</v>
      </c>
      <c r="I29" s="1109">
        <v>0</v>
      </c>
      <c r="J29" s="1109">
        <v>0</v>
      </c>
      <c r="K29" s="1109">
        <v>0</v>
      </c>
      <c r="L29" s="1109">
        <v>0</v>
      </c>
      <c r="M29" s="1109">
        <v>0</v>
      </c>
      <c r="N29" s="1109">
        <v>0</v>
      </c>
      <c r="O29" s="1109">
        <v>0</v>
      </c>
      <c r="P29" s="1109">
        <v>0</v>
      </c>
      <c r="Q29" s="1109">
        <v>0</v>
      </c>
      <c r="R29" s="1110">
        <v>0</v>
      </c>
      <c r="S29" s="1115">
        <v>0</v>
      </c>
      <c r="U29" s="1154"/>
      <c r="V29" s="1138"/>
      <c r="W29" s="1139"/>
      <c r="Y29" s="1098"/>
    </row>
    <row r="30" spans="1:25" x14ac:dyDescent="0.35">
      <c r="A30" s="1112" t="s">
        <v>523</v>
      </c>
      <c r="B30" s="1108">
        <v>0</v>
      </c>
      <c r="C30" s="1108">
        <v>0</v>
      </c>
      <c r="D30" s="1108">
        <v>0</v>
      </c>
      <c r="E30" s="1110">
        <v>0</v>
      </c>
      <c r="F30" s="1108">
        <v>0</v>
      </c>
      <c r="G30" s="1109">
        <v>0</v>
      </c>
      <c r="H30" s="1109">
        <v>0</v>
      </c>
      <c r="I30" s="1109">
        <v>0</v>
      </c>
      <c r="J30" s="1109">
        <v>0</v>
      </c>
      <c r="K30" s="1109">
        <v>0</v>
      </c>
      <c r="L30" s="1109">
        <v>0</v>
      </c>
      <c r="M30" s="1109">
        <v>0</v>
      </c>
      <c r="N30" s="1109">
        <v>0</v>
      </c>
      <c r="O30" s="1109">
        <v>0</v>
      </c>
      <c r="P30" s="1109">
        <v>0</v>
      </c>
      <c r="Q30" s="1109">
        <v>0</v>
      </c>
      <c r="R30" s="1110">
        <v>0</v>
      </c>
      <c r="S30" s="1115">
        <v>0</v>
      </c>
      <c r="U30" s="1154"/>
      <c r="V30" s="1138"/>
      <c r="W30" s="1139"/>
      <c r="Y30" s="1098"/>
    </row>
    <row r="31" spans="1:25" x14ac:dyDescent="0.35">
      <c r="A31" s="1112" t="s">
        <v>1134</v>
      </c>
      <c r="B31" s="1108">
        <v>0</v>
      </c>
      <c r="C31" s="1108">
        <v>0</v>
      </c>
      <c r="D31" s="1108">
        <v>0</v>
      </c>
      <c r="E31" s="1110">
        <v>0</v>
      </c>
      <c r="F31" s="1108">
        <v>0</v>
      </c>
      <c r="G31" s="1109">
        <v>0</v>
      </c>
      <c r="H31" s="1109">
        <v>0</v>
      </c>
      <c r="I31" s="1109">
        <v>0</v>
      </c>
      <c r="J31" s="1109">
        <v>0</v>
      </c>
      <c r="K31" s="1109">
        <v>0</v>
      </c>
      <c r="L31" s="1109">
        <v>0</v>
      </c>
      <c r="M31" s="1109">
        <v>0</v>
      </c>
      <c r="N31" s="1109">
        <v>0</v>
      </c>
      <c r="O31" s="1109">
        <v>0</v>
      </c>
      <c r="P31" s="1109">
        <v>0</v>
      </c>
      <c r="Q31" s="1109">
        <v>0</v>
      </c>
      <c r="R31" s="1110">
        <v>0</v>
      </c>
      <c r="S31" s="1115">
        <v>0</v>
      </c>
      <c r="U31" s="1154"/>
      <c r="V31" s="1138"/>
      <c r="W31" s="1139"/>
      <c r="Y31" s="1098"/>
    </row>
    <row r="32" spans="1:25" x14ac:dyDescent="0.35">
      <c r="A32" s="1112" t="s">
        <v>1135</v>
      </c>
      <c r="B32" s="1108">
        <v>0</v>
      </c>
      <c r="C32" s="1108">
        <v>0</v>
      </c>
      <c r="D32" s="1108">
        <v>0</v>
      </c>
      <c r="E32" s="1110">
        <v>0</v>
      </c>
      <c r="F32" s="1108">
        <v>0</v>
      </c>
      <c r="G32" s="1109">
        <v>0</v>
      </c>
      <c r="H32" s="1109">
        <v>0</v>
      </c>
      <c r="I32" s="1109">
        <v>0</v>
      </c>
      <c r="J32" s="1109">
        <v>0</v>
      </c>
      <c r="K32" s="1109">
        <v>0</v>
      </c>
      <c r="L32" s="1109">
        <v>0</v>
      </c>
      <c r="M32" s="1109">
        <v>0</v>
      </c>
      <c r="N32" s="1109">
        <v>0</v>
      </c>
      <c r="O32" s="1109">
        <v>0</v>
      </c>
      <c r="P32" s="1109">
        <v>0</v>
      </c>
      <c r="Q32" s="1109">
        <v>0</v>
      </c>
      <c r="R32" s="1110">
        <v>0</v>
      </c>
      <c r="S32" s="1115">
        <v>0</v>
      </c>
      <c r="U32" s="1154"/>
      <c r="V32" s="1138"/>
      <c r="W32" s="1139"/>
      <c r="Y32" s="1098"/>
    </row>
    <row r="33" spans="1:25" x14ac:dyDescent="0.35">
      <c r="A33" s="1112" t="s">
        <v>334</v>
      </c>
      <c r="B33" s="1108">
        <v>639</v>
      </c>
      <c r="C33" s="1108">
        <v>0</v>
      </c>
      <c r="D33" s="1108">
        <v>0</v>
      </c>
      <c r="E33" s="1110">
        <v>639</v>
      </c>
      <c r="F33" s="1108">
        <v>0</v>
      </c>
      <c r="G33" s="1109">
        <v>0</v>
      </c>
      <c r="H33" s="1109">
        <v>0</v>
      </c>
      <c r="I33" s="1109">
        <v>0</v>
      </c>
      <c r="J33" s="1109">
        <v>597</v>
      </c>
      <c r="K33" s="1109">
        <v>0</v>
      </c>
      <c r="L33" s="1109">
        <v>0</v>
      </c>
      <c r="M33" s="1109">
        <v>0</v>
      </c>
      <c r="N33" s="1109">
        <v>0</v>
      </c>
      <c r="O33" s="1109">
        <v>0</v>
      </c>
      <c r="P33" s="1109">
        <v>0</v>
      </c>
      <c r="Q33" s="1109">
        <v>0</v>
      </c>
      <c r="R33" s="1110">
        <v>597</v>
      </c>
      <c r="S33" s="1115">
        <v>1236</v>
      </c>
      <c r="U33" s="1154"/>
      <c r="V33" s="1138"/>
      <c r="W33" s="1139"/>
      <c r="Y33" s="1098"/>
    </row>
    <row r="34" spans="1:25" x14ac:dyDescent="0.35">
      <c r="A34" s="1112" t="s">
        <v>1136</v>
      </c>
      <c r="B34" s="1108">
        <v>0</v>
      </c>
      <c r="C34" s="1108">
        <v>0</v>
      </c>
      <c r="D34" s="1108">
        <v>0</v>
      </c>
      <c r="E34" s="1110">
        <v>0</v>
      </c>
      <c r="F34" s="1108">
        <v>0</v>
      </c>
      <c r="G34" s="1109">
        <v>0</v>
      </c>
      <c r="H34" s="1109">
        <v>0</v>
      </c>
      <c r="I34" s="1109">
        <v>0</v>
      </c>
      <c r="J34" s="1109">
        <v>0</v>
      </c>
      <c r="K34" s="1109">
        <v>0</v>
      </c>
      <c r="L34" s="1109">
        <v>0</v>
      </c>
      <c r="M34" s="1109">
        <v>0</v>
      </c>
      <c r="N34" s="1109">
        <v>0</v>
      </c>
      <c r="O34" s="1109">
        <v>0</v>
      </c>
      <c r="P34" s="1109">
        <v>0</v>
      </c>
      <c r="Q34" s="1109">
        <v>0</v>
      </c>
      <c r="R34" s="1110">
        <v>0</v>
      </c>
      <c r="S34" s="1115">
        <v>0</v>
      </c>
      <c r="U34" s="1154"/>
      <c r="V34" s="1138"/>
      <c r="W34" s="1139"/>
      <c r="Y34" s="1098"/>
    </row>
    <row r="35" spans="1:25" x14ac:dyDescent="0.35">
      <c r="A35" s="1112" t="s">
        <v>359</v>
      </c>
      <c r="B35" s="1108">
        <v>0</v>
      </c>
      <c r="C35" s="1108">
        <v>0</v>
      </c>
      <c r="D35" s="1108">
        <v>0</v>
      </c>
      <c r="E35" s="1110">
        <v>0</v>
      </c>
      <c r="F35" s="1108">
        <v>0</v>
      </c>
      <c r="G35" s="1109">
        <v>0</v>
      </c>
      <c r="H35" s="1109">
        <v>0</v>
      </c>
      <c r="I35" s="1109">
        <v>0</v>
      </c>
      <c r="J35" s="1109">
        <v>0</v>
      </c>
      <c r="K35" s="1109">
        <v>0</v>
      </c>
      <c r="L35" s="1109">
        <v>0</v>
      </c>
      <c r="M35" s="1109">
        <v>0</v>
      </c>
      <c r="N35" s="1109">
        <v>0</v>
      </c>
      <c r="O35" s="1109">
        <v>0</v>
      </c>
      <c r="P35" s="1109">
        <v>0</v>
      </c>
      <c r="Q35" s="1109">
        <v>0</v>
      </c>
      <c r="R35" s="1110">
        <v>0</v>
      </c>
      <c r="S35" s="1115">
        <v>0</v>
      </c>
      <c r="U35" s="1154"/>
      <c r="V35" s="1138"/>
      <c r="W35" s="1139"/>
      <c r="Y35" s="1098"/>
    </row>
    <row r="36" spans="1:25" x14ac:dyDescent="0.35">
      <c r="A36" s="1112" t="s">
        <v>1258</v>
      </c>
      <c r="B36" s="1108">
        <v>6840</v>
      </c>
      <c r="C36" s="1108">
        <v>0</v>
      </c>
      <c r="D36" s="1108">
        <v>0</v>
      </c>
      <c r="E36" s="1110">
        <v>6840</v>
      </c>
      <c r="F36" s="1108">
        <v>0</v>
      </c>
      <c r="G36" s="1109">
        <v>0</v>
      </c>
      <c r="H36" s="1109">
        <v>0</v>
      </c>
      <c r="I36" s="1109">
        <v>0</v>
      </c>
      <c r="J36" s="1109">
        <v>82</v>
      </c>
      <c r="K36" s="1109">
        <v>0</v>
      </c>
      <c r="L36" s="1109">
        <v>0</v>
      </c>
      <c r="M36" s="1109">
        <v>0</v>
      </c>
      <c r="N36" s="1109">
        <v>0</v>
      </c>
      <c r="O36" s="1109">
        <v>0</v>
      </c>
      <c r="P36" s="1109">
        <v>129.84</v>
      </c>
      <c r="Q36" s="1109">
        <v>10.159999999999997</v>
      </c>
      <c r="R36" s="1110">
        <v>222</v>
      </c>
      <c r="S36" s="1115">
        <v>7062</v>
      </c>
      <c r="U36" s="1154"/>
      <c r="V36" s="1138"/>
      <c r="W36" s="1139"/>
      <c r="Y36" s="1098"/>
    </row>
    <row r="37" spans="1:25" x14ac:dyDescent="0.35">
      <c r="A37" s="1112" t="s">
        <v>335</v>
      </c>
      <c r="B37" s="1108">
        <v>0</v>
      </c>
      <c r="C37" s="1108">
        <v>0</v>
      </c>
      <c r="D37" s="1108">
        <v>0</v>
      </c>
      <c r="E37" s="1110">
        <v>0</v>
      </c>
      <c r="F37" s="1108">
        <v>0</v>
      </c>
      <c r="G37" s="1109">
        <v>0</v>
      </c>
      <c r="H37" s="1109">
        <v>0</v>
      </c>
      <c r="I37" s="1109">
        <v>0</v>
      </c>
      <c r="J37" s="1109">
        <v>0</v>
      </c>
      <c r="K37" s="1109">
        <v>0</v>
      </c>
      <c r="L37" s="1109">
        <v>0</v>
      </c>
      <c r="M37" s="1109">
        <v>0</v>
      </c>
      <c r="N37" s="1109">
        <v>0</v>
      </c>
      <c r="O37" s="1109">
        <v>0</v>
      </c>
      <c r="P37" s="1109">
        <v>0</v>
      </c>
      <c r="Q37" s="1109">
        <v>0</v>
      </c>
      <c r="R37" s="1110">
        <v>0</v>
      </c>
      <c r="S37" s="1115">
        <v>0</v>
      </c>
      <c r="U37" s="1154"/>
      <c r="V37" s="1138"/>
      <c r="W37" s="1139"/>
      <c r="Y37" s="1098"/>
    </row>
    <row r="38" spans="1:25" x14ac:dyDescent="0.35">
      <c r="A38" s="1112" t="s">
        <v>1138</v>
      </c>
      <c r="B38" s="1108">
        <v>0</v>
      </c>
      <c r="C38" s="1108">
        <v>0</v>
      </c>
      <c r="D38" s="1108">
        <v>0</v>
      </c>
      <c r="E38" s="1110">
        <v>0</v>
      </c>
      <c r="F38" s="1108">
        <v>0</v>
      </c>
      <c r="G38" s="1109">
        <v>0</v>
      </c>
      <c r="H38" s="1109">
        <v>0</v>
      </c>
      <c r="I38" s="1109">
        <v>0</v>
      </c>
      <c r="J38" s="1109">
        <v>0</v>
      </c>
      <c r="K38" s="1109">
        <v>0</v>
      </c>
      <c r="L38" s="1109">
        <v>0</v>
      </c>
      <c r="M38" s="1109">
        <v>0</v>
      </c>
      <c r="N38" s="1109">
        <v>0</v>
      </c>
      <c r="O38" s="1109">
        <v>0</v>
      </c>
      <c r="P38" s="1109">
        <v>0</v>
      </c>
      <c r="Q38" s="1109">
        <v>0</v>
      </c>
      <c r="R38" s="1110">
        <v>0</v>
      </c>
      <c r="S38" s="1115">
        <v>0</v>
      </c>
      <c r="U38" s="1154"/>
      <c r="V38" s="1138"/>
      <c r="W38" s="1139"/>
      <c r="Y38" s="1098"/>
    </row>
    <row r="39" spans="1:25" x14ac:dyDescent="0.35">
      <c r="A39" s="1112" t="s">
        <v>1139</v>
      </c>
      <c r="B39" s="1108">
        <v>0</v>
      </c>
      <c r="C39" s="1108">
        <v>0</v>
      </c>
      <c r="D39" s="1108">
        <v>0</v>
      </c>
      <c r="E39" s="1110">
        <v>0</v>
      </c>
      <c r="F39" s="1108">
        <v>0</v>
      </c>
      <c r="G39" s="1109">
        <v>0</v>
      </c>
      <c r="H39" s="1109">
        <v>0</v>
      </c>
      <c r="I39" s="1109">
        <v>0</v>
      </c>
      <c r="J39" s="1109">
        <v>0</v>
      </c>
      <c r="K39" s="1109">
        <v>0</v>
      </c>
      <c r="L39" s="1109">
        <v>0</v>
      </c>
      <c r="M39" s="1109">
        <v>0</v>
      </c>
      <c r="N39" s="1109">
        <v>0</v>
      </c>
      <c r="O39" s="1109">
        <v>0</v>
      </c>
      <c r="P39" s="1109">
        <v>0</v>
      </c>
      <c r="Q39" s="1109">
        <v>0</v>
      </c>
      <c r="R39" s="1110">
        <v>0</v>
      </c>
      <c r="S39" s="1115">
        <v>0</v>
      </c>
      <c r="U39" s="1154"/>
      <c r="V39" s="1138"/>
      <c r="W39" s="1139"/>
      <c r="Y39" s="1098"/>
    </row>
    <row r="40" spans="1:25" x14ac:dyDescent="0.35">
      <c r="A40" s="1112" t="s">
        <v>1140</v>
      </c>
      <c r="B40" s="1108">
        <v>0</v>
      </c>
      <c r="C40" s="1108">
        <v>0</v>
      </c>
      <c r="D40" s="1108">
        <v>0</v>
      </c>
      <c r="E40" s="1110">
        <v>0</v>
      </c>
      <c r="F40" s="1108">
        <v>0</v>
      </c>
      <c r="G40" s="1109">
        <v>0</v>
      </c>
      <c r="H40" s="1109">
        <v>0</v>
      </c>
      <c r="I40" s="1109">
        <v>0</v>
      </c>
      <c r="J40" s="1109">
        <v>0</v>
      </c>
      <c r="K40" s="1109">
        <v>0</v>
      </c>
      <c r="L40" s="1109">
        <v>0</v>
      </c>
      <c r="M40" s="1109">
        <v>0</v>
      </c>
      <c r="N40" s="1109">
        <v>0</v>
      </c>
      <c r="O40" s="1109">
        <v>0</v>
      </c>
      <c r="P40" s="1109">
        <v>0</v>
      </c>
      <c r="Q40" s="1109">
        <v>0</v>
      </c>
      <c r="R40" s="1110">
        <v>0</v>
      </c>
      <c r="S40" s="1115">
        <v>0</v>
      </c>
      <c r="U40" s="1154"/>
      <c r="V40" s="1138"/>
      <c r="W40" s="1139"/>
      <c r="Y40" s="1098"/>
    </row>
    <row r="41" spans="1:25" x14ac:dyDescent="0.35">
      <c r="A41" s="1112" t="s">
        <v>1141</v>
      </c>
      <c r="B41" s="1108">
        <v>0</v>
      </c>
      <c r="C41" s="1108">
        <v>0</v>
      </c>
      <c r="D41" s="1108">
        <v>0</v>
      </c>
      <c r="E41" s="1110">
        <v>0</v>
      </c>
      <c r="F41" s="1108">
        <v>0</v>
      </c>
      <c r="G41" s="1109">
        <v>0</v>
      </c>
      <c r="H41" s="1109">
        <v>0</v>
      </c>
      <c r="I41" s="1109">
        <v>0</v>
      </c>
      <c r="J41" s="1109">
        <v>0</v>
      </c>
      <c r="K41" s="1109">
        <v>0</v>
      </c>
      <c r="L41" s="1109">
        <v>0</v>
      </c>
      <c r="M41" s="1109">
        <v>0</v>
      </c>
      <c r="N41" s="1109">
        <v>0</v>
      </c>
      <c r="O41" s="1109">
        <v>0</v>
      </c>
      <c r="P41" s="1109">
        <v>0</v>
      </c>
      <c r="Q41" s="1109">
        <v>0</v>
      </c>
      <c r="R41" s="1110">
        <v>0</v>
      </c>
      <c r="S41" s="1115">
        <v>0</v>
      </c>
      <c r="U41" s="1154"/>
      <c r="V41" s="1138"/>
      <c r="W41" s="1139"/>
      <c r="Y41" s="1098"/>
    </row>
    <row r="42" spans="1:25" x14ac:dyDescent="0.35">
      <c r="A42" s="1112" t="s">
        <v>1142</v>
      </c>
      <c r="B42" s="1108">
        <v>0</v>
      </c>
      <c r="C42" s="1108">
        <v>0</v>
      </c>
      <c r="D42" s="1108">
        <v>0</v>
      </c>
      <c r="E42" s="1110">
        <v>0</v>
      </c>
      <c r="F42" s="1108">
        <v>0</v>
      </c>
      <c r="G42" s="1109">
        <v>0</v>
      </c>
      <c r="H42" s="1109">
        <v>0</v>
      </c>
      <c r="I42" s="1109">
        <v>0</v>
      </c>
      <c r="J42" s="1109">
        <v>0</v>
      </c>
      <c r="K42" s="1109">
        <v>0</v>
      </c>
      <c r="L42" s="1109">
        <v>0</v>
      </c>
      <c r="M42" s="1109">
        <v>0</v>
      </c>
      <c r="N42" s="1109">
        <v>0</v>
      </c>
      <c r="O42" s="1109">
        <v>0</v>
      </c>
      <c r="P42" s="1109">
        <v>0</v>
      </c>
      <c r="Q42" s="1109">
        <v>0</v>
      </c>
      <c r="R42" s="1110">
        <v>0</v>
      </c>
      <c r="S42" s="1115">
        <v>0</v>
      </c>
      <c r="U42" s="1154"/>
      <c r="V42" s="1138"/>
      <c r="W42" s="1139"/>
      <c r="Y42" s="1098"/>
    </row>
    <row r="43" spans="1:25" x14ac:dyDescent="0.35">
      <c r="A43" s="1112" t="s">
        <v>1143</v>
      </c>
      <c r="B43" s="1108">
        <v>0</v>
      </c>
      <c r="C43" s="1108">
        <v>0</v>
      </c>
      <c r="D43" s="1108">
        <v>0</v>
      </c>
      <c r="E43" s="1110">
        <v>0</v>
      </c>
      <c r="F43" s="1108">
        <v>0</v>
      </c>
      <c r="G43" s="1109">
        <v>0</v>
      </c>
      <c r="H43" s="1109">
        <v>0</v>
      </c>
      <c r="I43" s="1109">
        <v>0</v>
      </c>
      <c r="J43" s="1109">
        <v>0</v>
      </c>
      <c r="K43" s="1109">
        <v>0</v>
      </c>
      <c r="L43" s="1109">
        <v>0</v>
      </c>
      <c r="M43" s="1109">
        <v>0</v>
      </c>
      <c r="N43" s="1109">
        <v>0</v>
      </c>
      <c r="O43" s="1109">
        <v>0</v>
      </c>
      <c r="P43" s="1109">
        <v>0</v>
      </c>
      <c r="Q43" s="1109">
        <v>0</v>
      </c>
      <c r="R43" s="1110">
        <v>0</v>
      </c>
      <c r="S43" s="1115">
        <v>0</v>
      </c>
      <c r="U43" s="1154"/>
      <c r="V43" s="1138"/>
      <c r="W43" s="1139"/>
      <c r="Y43" s="1098"/>
    </row>
    <row r="44" spans="1:25" x14ac:dyDescent="0.35">
      <c r="A44" s="1112" t="s">
        <v>1144</v>
      </c>
      <c r="B44" s="1108">
        <v>0</v>
      </c>
      <c r="C44" s="1108">
        <v>0</v>
      </c>
      <c r="D44" s="1108">
        <v>0</v>
      </c>
      <c r="E44" s="1110">
        <v>0</v>
      </c>
      <c r="F44" s="1108">
        <v>0</v>
      </c>
      <c r="G44" s="1109">
        <v>0</v>
      </c>
      <c r="H44" s="1109">
        <v>0</v>
      </c>
      <c r="I44" s="1109">
        <v>0</v>
      </c>
      <c r="J44" s="1109">
        <v>0</v>
      </c>
      <c r="K44" s="1109">
        <v>0</v>
      </c>
      <c r="L44" s="1109">
        <v>0</v>
      </c>
      <c r="M44" s="1109">
        <v>0</v>
      </c>
      <c r="N44" s="1109">
        <v>0</v>
      </c>
      <c r="O44" s="1109">
        <v>0</v>
      </c>
      <c r="P44" s="1109">
        <v>0</v>
      </c>
      <c r="Q44" s="1109">
        <v>0</v>
      </c>
      <c r="R44" s="1110">
        <v>0</v>
      </c>
      <c r="S44" s="1115">
        <v>0</v>
      </c>
      <c r="U44" s="1154"/>
      <c r="V44" s="1138"/>
      <c r="W44" s="1139"/>
      <c r="Y44" s="1098"/>
    </row>
    <row r="45" spans="1:25" x14ac:dyDescent="0.35">
      <c r="A45" s="1112" t="s">
        <v>1145</v>
      </c>
      <c r="B45" s="1108">
        <v>0</v>
      </c>
      <c r="C45" s="1108">
        <v>0</v>
      </c>
      <c r="D45" s="1108">
        <v>0</v>
      </c>
      <c r="E45" s="1110">
        <v>0</v>
      </c>
      <c r="F45" s="1108">
        <v>0</v>
      </c>
      <c r="G45" s="1109">
        <v>0</v>
      </c>
      <c r="H45" s="1109">
        <v>0</v>
      </c>
      <c r="I45" s="1109">
        <v>0</v>
      </c>
      <c r="J45" s="1109">
        <v>0</v>
      </c>
      <c r="K45" s="1109">
        <v>0</v>
      </c>
      <c r="L45" s="1109">
        <v>0</v>
      </c>
      <c r="M45" s="1109">
        <v>0</v>
      </c>
      <c r="N45" s="1109">
        <v>0</v>
      </c>
      <c r="O45" s="1109">
        <v>0</v>
      </c>
      <c r="P45" s="1109">
        <v>0</v>
      </c>
      <c r="Q45" s="1109">
        <v>0</v>
      </c>
      <c r="R45" s="1110">
        <v>0</v>
      </c>
      <c r="S45" s="1115">
        <v>0</v>
      </c>
      <c r="U45" s="1154"/>
      <c r="V45" s="1138"/>
      <c r="W45" s="1139"/>
      <c r="Y45" s="1098"/>
    </row>
    <row r="46" spans="1:25" x14ac:dyDescent="0.35">
      <c r="A46" s="1112" t="s">
        <v>1146</v>
      </c>
      <c r="B46" s="1108">
        <v>0</v>
      </c>
      <c r="C46" s="1108">
        <v>0</v>
      </c>
      <c r="D46" s="1108">
        <v>0</v>
      </c>
      <c r="E46" s="1110">
        <v>0</v>
      </c>
      <c r="F46" s="1108">
        <v>0</v>
      </c>
      <c r="G46" s="1109">
        <v>0</v>
      </c>
      <c r="H46" s="1109">
        <v>0</v>
      </c>
      <c r="I46" s="1109">
        <v>0</v>
      </c>
      <c r="J46" s="1109">
        <v>0</v>
      </c>
      <c r="K46" s="1109">
        <v>0</v>
      </c>
      <c r="L46" s="1109">
        <v>0</v>
      </c>
      <c r="M46" s="1109">
        <v>0</v>
      </c>
      <c r="N46" s="1109">
        <v>0</v>
      </c>
      <c r="O46" s="1109">
        <v>0</v>
      </c>
      <c r="P46" s="1109">
        <v>0</v>
      </c>
      <c r="Q46" s="1109">
        <v>0</v>
      </c>
      <c r="R46" s="1110">
        <v>0</v>
      </c>
      <c r="S46" s="1115">
        <v>0</v>
      </c>
      <c r="U46" s="1154"/>
      <c r="V46" s="1138"/>
      <c r="W46" s="1139"/>
      <c r="Y46" s="1098"/>
    </row>
    <row r="47" spans="1:25" x14ac:dyDescent="0.35">
      <c r="A47" s="1112" t="s">
        <v>1147</v>
      </c>
      <c r="B47" s="1108">
        <v>0</v>
      </c>
      <c r="C47" s="1108">
        <v>0</v>
      </c>
      <c r="D47" s="1108">
        <v>0</v>
      </c>
      <c r="E47" s="1110">
        <v>0</v>
      </c>
      <c r="F47" s="1108">
        <v>0</v>
      </c>
      <c r="G47" s="1109">
        <v>0</v>
      </c>
      <c r="H47" s="1109">
        <v>0</v>
      </c>
      <c r="I47" s="1109">
        <v>0</v>
      </c>
      <c r="J47" s="1109">
        <v>0</v>
      </c>
      <c r="K47" s="1109">
        <v>0</v>
      </c>
      <c r="L47" s="1109">
        <v>0</v>
      </c>
      <c r="M47" s="1109">
        <v>0</v>
      </c>
      <c r="N47" s="1109">
        <v>0</v>
      </c>
      <c r="O47" s="1109">
        <v>0</v>
      </c>
      <c r="P47" s="1109">
        <v>0</v>
      </c>
      <c r="Q47" s="1109">
        <v>0</v>
      </c>
      <c r="R47" s="1110">
        <v>0</v>
      </c>
      <c r="S47" s="1115">
        <v>0</v>
      </c>
      <c r="U47" s="1154"/>
      <c r="V47" s="1138"/>
      <c r="W47" s="1139"/>
      <c r="Y47" s="1098"/>
    </row>
    <row r="48" spans="1:25" x14ac:dyDescent="0.35">
      <c r="A48" s="1112" t="s">
        <v>345</v>
      </c>
      <c r="B48" s="1108">
        <v>923</v>
      </c>
      <c r="C48" s="1108">
        <v>10</v>
      </c>
      <c r="D48" s="1108">
        <v>0</v>
      </c>
      <c r="E48" s="1110">
        <v>933</v>
      </c>
      <c r="F48" s="1108">
        <v>0</v>
      </c>
      <c r="G48" s="1109">
        <v>0</v>
      </c>
      <c r="H48" s="1109">
        <v>0</v>
      </c>
      <c r="I48" s="1109">
        <v>0</v>
      </c>
      <c r="J48" s="1109">
        <v>29</v>
      </c>
      <c r="K48" s="1109">
        <v>64</v>
      </c>
      <c r="L48" s="1109">
        <v>0</v>
      </c>
      <c r="M48" s="1109">
        <v>0</v>
      </c>
      <c r="N48" s="1109">
        <v>33</v>
      </c>
      <c r="O48" s="1109">
        <v>10</v>
      </c>
      <c r="P48" s="1109">
        <v>0</v>
      </c>
      <c r="Q48" s="1109">
        <v>2</v>
      </c>
      <c r="R48" s="1110">
        <v>138</v>
      </c>
      <c r="S48" s="1115">
        <v>1071</v>
      </c>
      <c r="U48" s="1154"/>
      <c r="V48" s="1138"/>
      <c r="W48" s="1139"/>
      <c r="Y48" s="1098"/>
    </row>
    <row r="49" spans="1:25" x14ac:dyDescent="0.35">
      <c r="A49" s="1112" t="s">
        <v>1148</v>
      </c>
      <c r="B49" s="1108">
        <v>0</v>
      </c>
      <c r="C49" s="1108">
        <v>0</v>
      </c>
      <c r="D49" s="1108">
        <v>0</v>
      </c>
      <c r="E49" s="1110">
        <v>0</v>
      </c>
      <c r="F49" s="1108">
        <v>0</v>
      </c>
      <c r="G49" s="1109">
        <v>0</v>
      </c>
      <c r="H49" s="1109">
        <v>0</v>
      </c>
      <c r="I49" s="1109">
        <v>0</v>
      </c>
      <c r="J49" s="1109">
        <v>0</v>
      </c>
      <c r="K49" s="1109">
        <v>0</v>
      </c>
      <c r="L49" s="1109">
        <v>0</v>
      </c>
      <c r="M49" s="1109">
        <v>0</v>
      </c>
      <c r="N49" s="1109">
        <v>0</v>
      </c>
      <c r="O49" s="1109">
        <v>0</v>
      </c>
      <c r="P49" s="1109">
        <v>0</v>
      </c>
      <c r="Q49" s="1109">
        <v>0</v>
      </c>
      <c r="R49" s="1110">
        <v>0</v>
      </c>
      <c r="S49" s="1115">
        <v>0</v>
      </c>
      <c r="U49" s="1154"/>
      <c r="V49" s="1138"/>
      <c r="W49" s="1139"/>
      <c r="Y49" s="1098"/>
    </row>
    <row r="50" spans="1:25" x14ac:dyDescent="0.35">
      <c r="A50" s="1112" t="s">
        <v>1149</v>
      </c>
      <c r="B50" s="1108">
        <v>0</v>
      </c>
      <c r="C50" s="1108">
        <v>0</v>
      </c>
      <c r="D50" s="1108">
        <v>0</v>
      </c>
      <c r="E50" s="1110">
        <v>0</v>
      </c>
      <c r="F50" s="1108">
        <v>0</v>
      </c>
      <c r="G50" s="1109">
        <v>0</v>
      </c>
      <c r="H50" s="1109">
        <v>0</v>
      </c>
      <c r="I50" s="1109">
        <v>0</v>
      </c>
      <c r="J50" s="1109">
        <v>0</v>
      </c>
      <c r="K50" s="1109">
        <v>0</v>
      </c>
      <c r="L50" s="1109">
        <v>0</v>
      </c>
      <c r="M50" s="1109">
        <v>0</v>
      </c>
      <c r="N50" s="1109">
        <v>0</v>
      </c>
      <c r="O50" s="1109">
        <v>0</v>
      </c>
      <c r="P50" s="1109">
        <v>0</v>
      </c>
      <c r="Q50" s="1109">
        <v>0</v>
      </c>
      <c r="R50" s="1110">
        <v>0</v>
      </c>
      <c r="S50" s="1115">
        <v>0</v>
      </c>
      <c r="U50" s="1154"/>
      <c r="V50" s="1138"/>
      <c r="W50" s="1139"/>
      <c r="Y50" s="1098"/>
    </row>
    <row r="51" spans="1:25" x14ac:dyDescent="0.35">
      <c r="A51" s="1112" t="s">
        <v>1150</v>
      </c>
      <c r="B51" s="1108">
        <v>0</v>
      </c>
      <c r="C51" s="1108">
        <v>0</v>
      </c>
      <c r="D51" s="1108">
        <v>0</v>
      </c>
      <c r="E51" s="1110">
        <v>0</v>
      </c>
      <c r="F51" s="1108">
        <v>0</v>
      </c>
      <c r="G51" s="1109">
        <v>0</v>
      </c>
      <c r="H51" s="1109">
        <v>0</v>
      </c>
      <c r="I51" s="1109">
        <v>0</v>
      </c>
      <c r="J51" s="1109">
        <v>0</v>
      </c>
      <c r="K51" s="1109">
        <v>0</v>
      </c>
      <c r="L51" s="1109">
        <v>0</v>
      </c>
      <c r="M51" s="1109">
        <v>0</v>
      </c>
      <c r="N51" s="1109">
        <v>0</v>
      </c>
      <c r="O51" s="1109">
        <v>0</v>
      </c>
      <c r="P51" s="1109">
        <v>0</v>
      </c>
      <c r="Q51" s="1109">
        <v>0</v>
      </c>
      <c r="R51" s="1110">
        <v>0</v>
      </c>
      <c r="S51" s="1115">
        <v>0</v>
      </c>
      <c r="U51" s="1154"/>
      <c r="V51" s="1138"/>
      <c r="W51" s="1139"/>
      <c r="Y51" s="1098"/>
    </row>
    <row r="52" spans="1:25" x14ac:dyDescent="0.35">
      <c r="A52" s="1112" t="s">
        <v>515</v>
      </c>
      <c r="B52" s="1108">
        <v>0</v>
      </c>
      <c r="C52" s="1108">
        <v>0</v>
      </c>
      <c r="D52" s="1108">
        <v>16</v>
      </c>
      <c r="E52" s="1110">
        <v>16</v>
      </c>
      <c r="F52" s="1108">
        <v>0</v>
      </c>
      <c r="G52" s="1109">
        <v>0</v>
      </c>
      <c r="H52" s="1109">
        <v>0</v>
      </c>
      <c r="I52" s="1109">
        <v>0</v>
      </c>
      <c r="J52" s="1109">
        <v>0</v>
      </c>
      <c r="K52" s="1109">
        <v>0</v>
      </c>
      <c r="L52" s="1109">
        <v>0</v>
      </c>
      <c r="M52" s="1109">
        <v>0</v>
      </c>
      <c r="N52" s="1109">
        <v>0</v>
      </c>
      <c r="O52" s="1109">
        <v>0</v>
      </c>
      <c r="P52" s="1109">
        <v>0</v>
      </c>
      <c r="Q52" s="1109">
        <v>8</v>
      </c>
      <c r="R52" s="1110">
        <v>8</v>
      </c>
      <c r="S52" s="1115">
        <v>24</v>
      </c>
      <c r="U52" s="1154"/>
      <c r="V52" s="1138"/>
      <c r="W52" s="1139"/>
      <c r="Y52" s="1098"/>
    </row>
    <row r="53" spans="1:25" x14ac:dyDescent="0.35">
      <c r="A53" s="1112" t="s">
        <v>1151</v>
      </c>
      <c r="B53" s="1108">
        <v>0</v>
      </c>
      <c r="C53" s="1108">
        <v>0</v>
      </c>
      <c r="D53" s="1108">
        <v>0</v>
      </c>
      <c r="E53" s="1110">
        <v>0</v>
      </c>
      <c r="F53" s="1108">
        <v>0</v>
      </c>
      <c r="G53" s="1109">
        <v>0</v>
      </c>
      <c r="H53" s="1109">
        <v>0</v>
      </c>
      <c r="I53" s="1109">
        <v>0</v>
      </c>
      <c r="J53" s="1109">
        <v>0</v>
      </c>
      <c r="K53" s="1109">
        <v>0</v>
      </c>
      <c r="L53" s="1109">
        <v>0</v>
      </c>
      <c r="M53" s="1109">
        <v>0</v>
      </c>
      <c r="N53" s="1109">
        <v>0</v>
      </c>
      <c r="O53" s="1109">
        <v>0</v>
      </c>
      <c r="P53" s="1109">
        <v>0</v>
      </c>
      <c r="Q53" s="1109">
        <v>0</v>
      </c>
      <c r="R53" s="1110">
        <v>0</v>
      </c>
      <c r="S53" s="1115">
        <v>0</v>
      </c>
      <c r="U53" s="1154"/>
      <c r="V53" s="1138"/>
      <c r="W53" s="1139"/>
      <c r="Y53" s="1098"/>
    </row>
    <row r="54" spans="1:25" x14ac:dyDescent="0.35">
      <c r="A54" s="1112" t="s">
        <v>1152</v>
      </c>
      <c r="B54" s="1108">
        <v>0</v>
      </c>
      <c r="C54" s="1108">
        <v>0</v>
      </c>
      <c r="D54" s="1108">
        <v>0</v>
      </c>
      <c r="E54" s="1110">
        <v>0</v>
      </c>
      <c r="F54" s="1108">
        <v>0</v>
      </c>
      <c r="G54" s="1109">
        <v>0</v>
      </c>
      <c r="H54" s="1109">
        <v>0</v>
      </c>
      <c r="I54" s="1109">
        <v>0</v>
      </c>
      <c r="J54" s="1109">
        <v>0</v>
      </c>
      <c r="K54" s="1109">
        <v>0</v>
      </c>
      <c r="L54" s="1109">
        <v>0</v>
      </c>
      <c r="M54" s="1109">
        <v>0</v>
      </c>
      <c r="N54" s="1109">
        <v>0</v>
      </c>
      <c r="O54" s="1109">
        <v>0</v>
      </c>
      <c r="P54" s="1109">
        <v>0</v>
      </c>
      <c r="Q54" s="1109">
        <v>0</v>
      </c>
      <c r="R54" s="1110">
        <v>0</v>
      </c>
      <c r="S54" s="1115">
        <v>0</v>
      </c>
      <c r="U54" s="1154"/>
      <c r="V54" s="1138"/>
      <c r="W54" s="1139"/>
      <c r="Y54" s="1098"/>
    </row>
    <row r="55" spans="1:25" x14ac:dyDescent="0.35">
      <c r="A55" s="1112" t="s">
        <v>520</v>
      </c>
      <c r="B55" s="1108">
        <v>0</v>
      </c>
      <c r="C55" s="1108">
        <v>0</v>
      </c>
      <c r="D55" s="1108">
        <v>38</v>
      </c>
      <c r="E55" s="1110">
        <v>38</v>
      </c>
      <c r="F55" s="1108">
        <v>0</v>
      </c>
      <c r="G55" s="1109">
        <v>0</v>
      </c>
      <c r="H55" s="1109">
        <v>26</v>
      </c>
      <c r="I55" s="1109">
        <v>0</v>
      </c>
      <c r="J55" s="1109">
        <v>24</v>
      </c>
      <c r="K55" s="1109">
        <v>0</v>
      </c>
      <c r="L55" s="1109">
        <v>0</v>
      </c>
      <c r="M55" s="1109">
        <v>0</v>
      </c>
      <c r="N55" s="1109">
        <v>0</v>
      </c>
      <c r="O55" s="1109">
        <v>0</v>
      </c>
      <c r="P55" s="1109">
        <v>1</v>
      </c>
      <c r="Q55" s="1109">
        <v>0</v>
      </c>
      <c r="R55" s="1110">
        <v>51</v>
      </c>
      <c r="S55" s="1115">
        <v>89</v>
      </c>
      <c r="U55" s="1154"/>
      <c r="V55" s="1138"/>
      <c r="W55" s="1139"/>
      <c r="Y55" s="1098"/>
    </row>
    <row r="56" spans="1:25" x14ac:dyDescent="0.35">
      <c r="A56" s="1112" t="s">
        <v>1153</v>
      </c>
      <c r="B56" s="1108">
        <v>0</v>
      </c>
      <c r="C56" s="1108">
        <v>0</v>
      </c>
      <c r="D56" s="1108">
        <v>0</v>
      </c>
      <c r="E56" s="1110">
        <v>0</v>
      </c>
      <c r="F56" s="1108">
        <v>0</v>
      </c>
      <c r="G56" s="1109">
        <v>0</v>
      </c>
      <c r="H56" s="1109">
        <v>0</v>
      </c>
      <c r="I56" s="1109">
        <v>0</v>
      </c>
      <c r="J56" s="1109">
        <v>0</v>
      </c>
      <c r="K56" s="1109">
        <v>0</v>
      </c>
      <c r="L56" s="1109">
        <v>0</v>
      </c>
      <c r="M56" s="1109">
        <v>0</v>
      </c>
      <c r="N56" s="1109">
        <v>0</v>
      </c>
      <c r="O56" s="1109">
        <v>0</v>
      </c>
      <c r="P56" s="1109">
        <v>0</v>
      </c>
      <c r="Q56" s="1109">
        <v>0</v>
      </c>
      <c r="R56" s="1110">
        <v>0</v>
      </c>
      <c r="S56" s="1115">
        <v>0</v>
      </c>
      <c r="U56" s="1154"/>
      <c r="V56" s="1138"/>
      <c r="W56" s="1139"/>
      <c r="Y56" s="1098"/>
    </row>
    <row r="57" spans="1:25" x14ac:dyDescent="0.35">
      <c r="A57" s="1112" t="s">
        <v>346</v>
      </c>
      <c r="B57" s="1108">
        <v>0</v>
      </c>
      <c r="C57" s="1108">
        <v>12</v>
      </c>
      <c r="D57" s="1108">
        <v>0</v>
      </c>
      <c r="E57" s="1110">
        <v>12</v>
      </c>
      <c r="F57" s="1108">
        <v>0</v>
      </c>
      <c r="G57" s="1109">
        <v>0</v>
      </c>
      <c r="H57" s="1109">
        <v>0</v>
      </c>
      <c r="I57" s="1109">
        <v>0</v>
      </c>
      <c r="J57" s="1109">
        <v>0</v>
      </c>
      <c r="K57" s="1109">
        <v>0</v>
      </c>
      <c r="L57" s="1109">
        <v>0</v>
      </c>
      <c r="M57" s="1109">
        <v>0</v>
      </c>
      <c r="N57" s="1109">
        <v>0</v>
      </c>
      <c r="O57" s="1109">
        <v>0</v>
      </c>
      <c r="P57" s="1109">
        <v>0</v>
      </c>
      <c r="Q57" s="1109">
        <v>13</v>
      </c>
      <c r="R57" s="1110">
        <v>13</v>
      </c>
      <c r="S57" s="1115">
        <v>25</v>
      </c>
      <c r="U57" s="1154"/>
      <c r="V57" s="1138"/>
      <c r="W57" s="1139"/>
      <c r="Y57" s="1098"/>
    </row>
    <row r="58" spans="1:25" x14ac:dyDescent="0.35">
      <c r="A58" s="1112" t="s">
        <v>347</v>
      </c>
      <c r="B58" s="1108">
        <v>765</v>
      </c>
      <c r="C58" s="1108">
        <v>346</v>
      </c>
      <c r="D58" s="1108">
        <v>47</v>
      </c>
      <c r="E58" s="1110">
        <v>1158</v>
      </c>
      <c r="F58" s="1108">
        <v>0</v>
      </c>
      <c r="G58" s="1109">
        <v>106</v>
      </c>
      <c r="H58" s="1109">
        <v>43</v>
      </c>
      <c r="I58" s="1109">
        <v>0</v>
      </c>
      <c r="J58" s="1109">
        <v>36</v>
      </c>
      <c r="K58" s="1109">
        <v>0</v>
      </c>
      <c r="L58" s="1109">
        <v>0</v>
      </c>
      <c r="M58" s="1109">
        <v>189</v>
      </c>
      <c r="N58" s="1109">
        <v>102</v>
      </c>
      <c r="O58" s="1109">
        <v>156</v>
      </c>
      <c r="P58" s="1109">
        <v>39</v>
      </c>
      <c r="Q58" s="1109">
        <v>109</v>
      </c>
      <c r="R58" s="1110">
        <v>780</v>
      </c>
      <c r="S58" s="1115">
        <v>1938</v>
      </c>
      <c r="U58" s="1154"/>
      <c r="V58" s="1138"/>
      <c r="W58" s="1139"/>
      <c r="Y58" s="1098"/>
    </row>
    <row r="59" spans="1:25" x14ac:dyDescent="0.35">
      <c r="A59" s="1112" t="s">
        <v>1154</v>
      </c>
      <c r="B59" s="1108">
        <v>0</v>
      </c>
      <c r="C59" s="1108">
        <v>0</v>
      </c>
      <c r="D59" s="1108">
        <v>0</v>
      </c>
      <c r="E59" s="1110">
        <v>0</v>
      </c>
      <c r="F59" s="1108">
        <v>0</v>
      </c>
      <c r="G59" s="1109">
        <v>0</v>
      </c>
      <c r="H59" s="1109">
        <v>0</v>
      </c>
      <c r="I59" s="1109">
        <v>0</v>
      </c>
      <c r="J59" s="1109">
        <v>0</v>
      </c>
      <c r="K59" s="1109">
        <v>0</v>
      </c>
      <c r="L59" s="1109">
        <v>0</v>
      </c>
      <c r="M59" s="1109">
        <v>0</v>
      </c>
      <c r="N59" s="1109">
        <v>0</v>
      </c>
      <c r="O59" s="1109">
        <v>0</v>
      </c>
      <c r="P59" s="1109">
        <v>0</v>
      </c>
      <c r="Q59" s="1109">
        <v>0</v>
      </c>
      <c r="R59" s="1110">
        <v>0</v>
      </c>
      <c r="S59" s="1115">
        <v>0</v>
      </c>
      <c r="U59" s="1154"/>
      <c r="V59" s="1138"/>
      <c r="W59" s="1139"/>
      <c r="Y59" s="1098"/>
    </row>
    <row r="60" spans="1:25" x14ac:dyDescent="0.35">
      <c r="A60" s="1112" t="s">
        <v>1155</v>
      </c>
      <c r="B60" s="1108">
        <v>0</v>
      </c>
      <c r="C60" s="1108">
        <v>0</v>
      </c>
      <c r="D60" s="1108">
        <v>0</v>
      </c>
      <c r="E60" s="1110">
        <v>0</v>
      </c>
      <c r="F60" s="1108">
        <v>0</v>
      </c>
      <c r="G60" s="1109">
        <v>0</v>
      </c>
      <c r="H60" s="1109">
        <v>0</v>
      </c>
      <c r="I60" s="1109">
        <v>0</v>
      </c>
      <c r="J60" s="1109">
        <v>0</v>
      </c>
      <c r="K60" s="1109">
        <v>0</v>
      </c>
      <c r="L60" s="1109">
        <v>0</v>
      </c>
      <c r="M60" s="1109">
        <v>0</v>
      </c>
      <c r="N60" s="1109">
        <v>0</v>
      </c>
      <c r="O60" s="1109">
        <v>0</v>
      </c>
      <c r="P60" s="1109">
        <v>0</v>
      </c>
      <c r="Q60" s="1109">
        <v>0</v>
      </c>
      <c r="R60" s="1110">
        <v>0</v>
      </c>
      <c r="S60" s="1115">
        <v>0</v>
      </c>
      <c r="U60" s="1154"/>
      <c r="V60" s="1138"/>
      <c r="W60" s="1139"/>
      <c r="Y60" s="1098"/>
    </row>
    <row r="61" spans="1:25" x14ac:dyDescent="0.35">
      <c r="A61" s="1112" t="s">
        <v>348</v>
      </c>
      <c r="B61" s="1108">
        <v>4161</v>
      </c>
      <c r="C61" s="1108">
        <v>30</v>
      </c>
      <c r="D61" s="1108">
        <v>0</v>
      </c>
      <c r="E61" s="1110">
        <v>4191</v>
      </c>
      <c r="F61" s="1108">
        <v>0</v>
      </c>
      <c r="G61" s="1109">
        <v>12</v>
      </c>
      <c r="H61" s="1109">
        <v>0</v>
      </c>
      <c r="I61" s="1109">
        <v>0</v>
      </c>
      <c r="J61" s="1109">
        <v>10</v>
      </c>
      <c r="K61" s="1109">
        <v>0</v>
      </c>
      <c r="L61" s="1109">
        <v>0</v>
      </c>
      <c r="M61" s="1109">
        <v>54</v>
      </c>
      <c r="N61" s="1109">
        <v>62</v>
      </c>
      <c r="O61" s="1109">
        <v>0</v>
      </c>
      <c r="P61" s="1109">
        <v>69</v>
      </c>
      <c r="Q61" s="1109">
        <v>37</v>
      </c>
      <c r="R61" s="1110">
        <v>244</v>
      </c>
      <c r="S61" s="1115">
        <v>4435</v>
      </c>
      <c r="U61" s="1154"/>
      <c r="V61" s="1138"/>
      <c r="W61" s="1139"/>
      <c r="Y61" s="1098"/>
    </row>
    <row r="62" spans="1:25" x14ac:dyDescent="0.35">
      <c r="A62" s="1112" t="s">
        <v>516</v>
      </c>
      <c r="B62" s="1108">
        <v>0</v>
      </c>
      <c r="C62" s="1108">
        <v>0</v>
      </c>
      <c r="D62" s="1108">
        <v>0</v>
      </c>
      <c r="E62" s="1110">
        <v>0</v>
      </c>
      <c r="F62" s="1108">
        <v>0</v>
      </c>
      <c r="G62" s="1109">
        <v>0</v>
      </c>
      <c r="H62" s="1109">
        <v>0</v>
      </c>
      <c r="I62" s="1109">
        <v>0</v>
      </c>
      <c r="J62" s="1109">
        <v>0</v>
      </c>
      <c r="K62" s="1109">
        <v>0</v>
      </c>
      <c r="L62" s="1109">
        <v>0</v>
      </c>
      <c r="M62" s="1109">
        <v>0</v>
      </c>
      <c r="N62" s="1109">
        <v>0</v>
      </c>
      <c r="O62" s="1109">
        <v>0</v>
      </c>
      <c r="P62" s="1109">
        <v>0</v>
      </c>
      <c r="Q62" s="1109">
        <v>0</v>
      </c>
      <c r="R62" s="1110">
        <v>0</v>
      </c>
      <c r="S62" s="1115">
        <v>0</v>
      </c>
      <c r="U62" s="1154"/>
      <c r="V62" s="1138"/>
      <c r="W62" s="1139"/>
      <c r="Y62" s="1098"/>
    </row>
    <row r="63" spans="1:25" x14ac:dyDescent="0.35">
      <c r="A63" s="1112" t="s">
        <v>1156</v>
      </c>
      <c r="B63" s="1108">
        <v>83</v>
      </c>
      <c r="C63" s="1108">
        <v>0</v>
      </c>
      <c r="D63" s="1108">
        <v>0</v>
      </c>
      <c r="E63" s="1110">
        <v>83</v>
      </c>
      <c r="F63" s="1108">
        <v>0</v>
      </c>
      <c r="G63" s="1109">
        <v>0</v>
      </c>
      <c r="H63" s="1109">
        <v>0</v>
      </c>
      <c r="I63" s="1109">
        <v>0</v>
      </c>
      <c r="J63" s="1109">
        <v>0</v>
      </c>
      <c r="K63" s="1109">
        <v>0</v>
      </c>
      <c r="L63" s="1109">
        <v>0</v>
      </c>
      <c r="M63" s="1109">
        <v>0</v>
      </c>
      <c r="N63" s="1109">
        <v>16</v>
      </c>
      <c r="O63" s="1109">
        <v>0</v>
      </c>
      <c r="P63" s="1109">
        <v>0</v>
      </c>
      <c r="Q63" s="1109">
        <v>0</v>
      </c>
      <c r="R63" s="1110">
        <v>16</v>
      </c>
      <c r="S63" s="1115">
        <v>99</v>
      </c>
      <c r="U63" s="1154"/>
      <c r="V63" s="1138"/>
      <c r="W63" s="1139"/>
      <c r="Y63" s="1098"/>
    </row>
    <row r="64" spans="1:25" x14ac:dyDescent="0.35">
      <c r="A64" s="1112" t="s">
        <v>1157</v>
      </c>
      <c r="B64" s="1108">
        <v>146</v>
      </c>
      <c r="C64" s="1108">
        <v>0</v>
      </c>
      <c r="D64" s="1108">
        <v>0</v>
      </c>
      <c r="E64" s="1110">
        <v>146</v>
      </c>
      <c r="F64" s="1108">
        <v>0</v>
      </c>
      <c r="G64" s="1109">
        <v>0</v>
      </c>
      <c r="H64" s="1109">
        <v>0</v>
      </c>
      <c r="I64" s="1109">
        <v>0</v>
      </c>
      <c r="J64" s="1109">
        <v>0</v>
      </c>
      <c r="K64" s="1109">
        <v>0</v>
      </c>
      <c r="L64" s="1109">
        <v>0</v>
      </c>
      <c r="M64" s="1109">
        <v>0</v>
      </c>
      <c r="N64" s="1109">
        <v>0</v>
      </c>
      <c r="O64" s="1109">
        <v>71</v>
      </c>
      <c r="P64" s="1109">
        <v>0</v>
      </c>
      <c r="Q64" s="1109">
        <v>0</v>
      </c>
      <c r="R64" s="1110">
        <v>71</v>
      </c>
      <c r="S64" s="1115">
        <v>217</v>
      </c>
      <c r="U64" s="1154"/>
      <c r="V64" s="1138"/>
      <c r="W64" s="1139"/>
      <c r="Y64" s="1098"/>
    </row>
    <row r="65" spans="1:25" x14ac:dyDescent="0.35">
      <c r="A65" s="1112" t="s">
        <v>1158</v>
      </c>
      <c r="B65" s="1108">
        <v>0</v>
      </c>
      <c r="C65" s="1108">
        <v>0</v>
      </c>
      <c r="D65" s="1108">
        <v>0</v>
      </c>
      <c r="E65" s="1110">
        <v>0</v>
      </c>
      <c r="F65" s="1108">
        <v>0</v>
      </c>
      <c r="G65" s="1109">
        <v>0</v>
      </c>
      <c r="H65" s="1109">
        <v>0</v>
      </c>
      <c r="I65" s="1109">
        <v>0</v>
      </c>
      <c r="J65" s="1109">
        <v>0</v>
      </c>
      <c r="K65" s="1109">
        <v>0</v>
      </c>
      <c r="L65" s="1109">
        <v>0</v>
      </c>
      <c r="M65" s="1109">
        <v>0</v>
      </c>
      <c r="N65" s="1109">
        <v>0</v>
      </c>
      <c r="O65" s="1109">
        <v>0</v>
      </c>
      <c r="P65" s="1109">
        <v>0</v>
      </c>
      <c r="Q65" s="1109">
        <v>0</v>
      </c>
      <c r="R65" s="1110">
        <v>0</v>
      </c>
      <c r="S65" s="1115">
        <v>0</v>
      </c>
      <c r="U65" s="1154"/>
      <c r="V65" s="1138"/>
      <c r="W65" s="1139"/>
      <c r="Y65" s="1098"/>
    </row>
    <row r="66" spans="1:25" x14ac:dyDescent="0.35">
      <c r="A66" s="1112" t="s">
        <v>1159</v>
      </c>
      <c r="B66" s="1108">
        <v>0</v>
      </c>
      <c r="C66" s="1108">
        <v>0</v>
      </c>
      <c r="D66" s="1108">
        <v>0</v>
      </c>
      <c r="E66" s="1110">
        <v>0</v>
      </c>
      <c r="F66" s="1108">
        <v>0</v>
      </c>
      <c r="G66" s="1109">
        <v>0</v>
      </c>
      <c r="H66" s="1109">
        <v>0</v>
      </c>
      <c r="I66" s="1109">
        <v>0</v>
      </c>
      <c r="J66" s="1109">
        <v>0</v>
      </c>
      <c r="K66" s="1109">
        <v>0</v>
      </c>
      <c r="L66" s="1109">
        <v>0</v>
      </c>
      <c r="M66" s="1109">
        <v>0</v>
      </c>
      <c r="N66" s="1109">
        <v>0</v>
      </c>
      <c r="O66" s="1109">
        <v>0</v>
      </c>
      <c r="P66" s="1109">
        <v>0</v>
      </c>
      <c r="Q66" s="1109">
        <v>0</v>
      </c>
      <c r="R66" s="1110">
        <v>0</v>
      </c>
      <c r="S66" s="1115">
        <v>0</v>
      </c>
      <c r="U66" s="1154"/>
      <c r="V66" s="1138"/>
      <c r="W66" s="1139"/>
      <c r="Y66" s="1098"/>
    </row>
    <row r="67" spans="1:25" x14ac:dyDescent="0.35">
      <c r="A67" s="1112" t="s">
        <v>1160</v>
      </c>
      <c r="B67" s="1108">
        <v>0</v>
      </c>
      <c r="C67" s="1108">
        <v>0</v>
      </c>
      <c r="D67" s="1108">
        <v>0</v>
      </c>
      <c r="E67" s="1110">
        <v>0</v>
      </c>
      <c r="F67" s="1108">
        <v>0</v>
      </c>
      <c r="G67" s="1109">
        <v>0</v>
      </c>
      <c r="H67" s="1109">
        <v>0</v>
      </c>
      <c r="I67" s="1109">
        <v>0</v>
      </c>
      <c r="J67" s="1109">
        <v>0</v>
      </c>
      <c r="K67" s="1109">
        <v>0</v>
      </c>
      <c r="L67" s="1109">
        <v>0</v>
      </c>
      <c r="M67" s="1109">
        <v>0</v>
      </c>
      <c r="N67" s="1109">
        <v>0</v>
      </c>
      <c r="O67" s="1109">
        <v>0</v>
      </c>
      <c r="P67" s="1109">
        <v>0</v>
      </c>
      <c r="Q67" s="1109">
        <v>0</v>
      </c>
      <c r="R67" s="1110">
        <v>0</v>
      </c>
      <c r="S67" s="1115">
        <v>0</v>
      </c>
      <c r="U67" s="1154"/>
      <c r="V67" s="1138"/>
      <c r="W67" s="1139"/>
      <c r="Y67" s="1098"/>
    </row>
    <row r="68" spans="1:25" x14ac:dyDescent="0.35">
      <c r="A68" s="1112" t="s">
        <v>1161</v>
      </c>
      <c r="B68" s="1108">
        <v>0</v>
      </c>
      <c r="C68" s="1108">
        <v>0</v>
      </c>
      <c r="D68" s="1108">
        <v>0</v>
      </c>
      <c r="E68" s="1110">
        <v>0</v>
      </c>
      <c r="F68" s="1108">
        <v>0</v>
      </c>
      <c r="G68" s="1109">
        <v>0</v>
      </c>
      <c r="H68" s="1109">
        <v>0</v>
      </c>
      <c r="I68" s="1109">
        <v>0</v>
      </c>
      <c r="J68" s="1109">
        <v>0</v>
      </c>
      <c r="K68" s="1109">
        <v>0</v>
      </c>
      <c r="L68" s="1109">
        <v>0</v>
      </c>
      <c r="M68" s="1109">
        <v>0</v>
      </c>
      <c r="N68" s="1109">
        <v>0</v>
      </c>
      <c r="O68" s="1109">
        <v>0</v>
      </c>
      <c r="P68" s="1109">
        <v>0</v>
      </c>
      <c r="Q68" s="1109">
        <v>0</v>
      </c>
      <c r="R68" s="1110">
        <v>0</v>
      </c>
      <c r="S68" s="1115">
        <v>0</v>
      </c>
      <c r="U68" s="1154"/>
      <c r="V68" s="1138"/>
      <c r="W68" s="1139"/>
      <c r="Y68" s="1098"/>
    </row>
    <row r="69" spans="1:25" x14ac:dyDescent="0.35">
      <c r="A69" s="1112" t="s">
        <v>1162</v>
      </c>
      <c r="B69" s="1108">
        <v>0</v>
      </c>
      <c r="C69" s="1108">
        <v>0</v>
      </c>
      <c r="D69" s="1108">
        <v>0</v>
      </c>
      <c r="E69" s="1110">
        <v>0</v>
      </c>
      <c r="F69" s="1108">
        <v>0</v>
      </c>
      <c r="G69" s="1109">
        <v>0</v>
      </c>
      <c r="H69" s="1109">
        <v>0</v>
      </c>
      <c r="I69" s="1109">
        <v>0</v>
      </c>
      <c r="J69" s="1109">
        <v>0</v>
      </c>
      <c r="K69" s="1109">
        <v>0</v>
      </c>
      <c r="L69" s="1109">
        <v>0</v>
      </c>
      <c r="M69" s="1109">
        <v>0</v>
      </c>
      <c r="N69" s="1109">
        <v>0</v>
      </c>
      <c r="O69" s="1109">
        <v>0</v>
      </c>
      <c r="P69" s="1109">
        <v>0</v>
      </c>
      <c r="Q69" s="1109">
        <v>1</v>
      </c>
      <c r="R69" s="1110">
        <v>1</v>
      </c>
      <c r="S69" s="1115">
        <v>1</v>
      </c>
      <c r="U69" s="1154"/>
      <c r="V69" s="1138"/>
      <c r="W69" s="1139"/>
      <c r="Y69" s="1098"/>
    </row>
    <row r="70" spans="1:25" x14ac:dyDescent="0.35">
      <c r="A70" s="1112" t="s">
        <v>1163</v>
      </c>
      <c r="B70" s="1108">
        <v>0</v>
      </c>
      <c r="C70" s="1108">
        <v>0</v>
      </c>
      <c r="D70" s="1108">
        <v>0</v>
      </c>
      <c r="E70" s="1110">
        <v>0</v>
      </c>
      <c r="F70" s="1108">
        <v>0</v>
      </c>
      <c r="G70" s="1109">
        <v>0</v>
      </c>
      <c r="H70" s="1109">
        <v>0</v>
      </c>
      <c r="I70" s="1109">
        <v>0</v>
      </c>
      <c r="J70" s="1109">
        <v>0</v>
      </c>
      <c r="K70" s="1109">
        <v>0</v>
      </c>
      <c r="L70" s="1109">
        <v>0</v>
      </c>
      <c r="M70" s="1109">
        <v>0</v>
      </c>
      <c r="N70" s="1109">
        <v>0</v>
      </c>
      <c r="O70" s="1109">
        <v>0</v>
      </c>
      <c r="P70" s="1109">
        <v>0</v>
      </c>
      <c r="Q70" s="1109">
        <v>0</v>
      </c>
      <c r="R70" s="1110">
        <v>0</v>
      </c>
      <c r="S70" s="1115">
        <v>0</v>
      </c>
      <c r="U70" s="1154"/>
      <c r="V70" s="1138"/>
      <c r="W70" s="1139"/>
      <c r="Y70" s="1098"/>
    </row>
    <row r="71" spans="1:25" x14ac:dyDescent="0.35">
      <c r="A71" s="1112" t="s">
        <v>526</v>
      </c>
      <c r="B71" s="1108">
        <v>100</v>
      </c>
      <c r="C71" s="1108">
        <v>0</v>
      </c>
      <c r="D71" s="1108">
        <v>0</v>
      </c>
      <c r="E71" s="1110">
        <v>100</v>
      </c>
      <c r="F71" s="1108">
        <v>0</v>
      </c>
      <c r="G71" s="1109">
        <v>0</v>
      </c>
      <c r="H71" s="1109">
        <v>0</v>
      </c>
      <c r="I71" s="1109">
        <v>0</v>
      </c>
      <c r="J71" s="1109">
        <v>43</v>
      </c>
      <c r="K71" s="1109">
        <v>0</v>
      </c>
      <c r="L71" s="1109">
        <v>0</v>
      </c>
      <c r="M71" s="1109">
        <v>0</v>
      </c>
      <c r="N71" s="1109">
        <v>0</v>
      </c>
      <c r="O71" s="1109">
        <v>0</v>
      </c>
      <c r="P71" s="1109">
        <v>80</v>
      </c>
      <c r="Q71" s="1109">
        <v>0</v>
      </c>
      <c r="R71" s="1110">
        <v>123</v>
      </c>
      <c r="S71" s="1115">
        <v>223</v>
      </c>
      <c r="U71" s="1154"/>
      <c r="V71" s="1138"/>
      <c r="W71" s="1139"/>
      <c r="Y71" s="1098"/>
    </row>
    <row r="72" spans="1:25" x14ac:dyDescent="0.35">
      <c r="A72" s="1112" t="s">
        <v>530</v>
      </c>
      <c r="B72" s="1108">
        <v>0</v>
      </c>
      <c r="C72" s="1108">
        <v>0</v>
      </c>
      <c r="D72" s="1108">
        <v>0</v>
      </c>
      <c r="E72" s="1110">
        <v>0</v>
      </c>
      <c r="F72" s="1108">
        <v>0</v>
      </c>
      <c r="G72" s="1109">
        <v>0</v>
      </c>
      <c r="H72" s="1109">
        <v>0</v>
      </c>
      <c r="I72" s="1109">
        <v>0</v>
      </c>
      <c r="J72" s="1109">
        <v>0</v>
      </c>
      <c r="K72" s="1109">
        <v>0</v>
      </c>
      <c r="L72" s="1109">
        <v>0</v>
      </c>
      <c r="M72" s="1109">
        <v>0</v>
      </c>
      <c r="N72" s="1109">
        <v>0</v>
      </c>
      <c r="O72" s="1109">
        <v>0</v>
      </c>
      <c r="P72" s="1109">
        <v>0</v>
      </c>
      <c r="Q72" s="1109">
        <v>0</v>
      </c>
      <c r="R72" s="1110">
        <v>0</v>
      </c>
      <c r="S72" s="1115">
        <v>0</v>
      </c>
      <c r="U72" s="1154"/>
      <c r="V72" s="1134"/>
      <c r="W72" s="1141"/>
      <c r="X72" s="1155"/>
      <c r="Y72" s="1098"/>
    </row>
    <row r="73" spans="1:25" x14ac:dyDescent="0.35">
      <c r="A73" s="1112" t="s">
        <v>1164</v>
      </c>
      <c r="B73" s="1108">
        <v>0</v>
      </c>
      <c r="C73" s="1108">
        <v>0</v>
      </c>
      <c r="D73" s="1108">
        <v>0</v>
      </c>
      <c r="E73" s="1110">
        <v>0</v>
      </c>
      <c r="F73" s="1108">
        <v>0</v>
      </c>
      <c r="G73" s="1109">
        <v>0</v>
      </c>
      <c r="H73" s="1109">
        <v>0</v>
      </c>
      <c r="I73" s="1109">
        <v>0</v>
      </c>
      <c r="J73" s="1109">
        <v>0</v>
      </c>
      <c r="K73" s="1109">
        <v>0</v>
      </c>
      <c r="L73" s="1109">
        <v>0</v>
      </c>
      <c r="M73" s="1109">
        <v>0</v>
      </c>
      <c r="N73" s="1109">
        <v>0</v>
      </c>
      <c r="O73" s="1109">
        <v>0</v>
      </c>
      <c r="P73" s="1109">
        <v>0</v>
      </c>
      <c r="Q73" s="1109">
        <v>0</v>
      </c>
      <c r="R73" s="1110">
        <v>0</v>
      </c>
      <c r="S73" s="1115">
        <v>0</v>
      </c>
      <c r="U73" s="1154"/>
      <c r="V73" s="1138"/>
      <c r="W73" s="1139"/>
      <c r="Y73" s="1098"/>
    </row>
    <row r="74" spans="1:25" x14ac:dyDescent="0.35">
      <c r="A74" s="1112" t="s">
        <v>1165</v>
      </c>
      <c r="B74" s="1108">
        <v>0</v>
      </c>
      <c r="C74" s="1108">
        <v>0</v>
      </c>
      <c r="D74" s="1108">
        <v>0</v>
      </c>
      <c r="E74" s="1110">
        <v>0</v>
      </c>
      <c r="F74" s="1108">
        <v>0</v>
      </c>
      <c r="G74" s="1109">
        <v>0</v>
      </c>
      <c r="H74" s="1109">
        <v>0</v>
      </c>
      <c r="I74" s="1109">
        <v>0</v>
      </c>
      <c r="J74" s="1109">
        <v>0</v>
      </c>
      <c r="K74" s="1109">
        <v>0</v>
      </c>
      <c r="L74" s="1109">
        <v>0</v>
      </c>
      <c r="M74" s="1109">
        <v>0</v>
      </c>
      <c r="N74" s="1109">
        <v>0</v>
      </c>
      <c r="O74" s="1109">
        <v>0</v>
      </c>
      <c r="P74" s="1109">
        <v>0</v>
      </c>
      <c r="Q74" s="1109">
        <v>0</v>
      </c>
      <c r="R74" s="1110">
        <v>0</v>
      </c>
      <c r="S74" s="1115">
        <v>0</v>
      </c>
      <c r="U74" s="1154"/>
      <c r="V74" s="1138"/>
      <c r="W74" s="1139"/>
      <c r="Y74" s="1098"/>
    </row>
    <row r="75" spans="1:25" x14ac:dyDescent="0.35">
      <c r="A75" s="1112" t="s">
        <v>1166</v>
      </c>
      <c r="B75" s="1108">
        <v>684</v>
      </c>
      <c r="C75" s="1108">
        <v>5</v>
      </c>
      <c r="D75" s="1108">
        <v>0</v>
      </c>
      <c r="E75" s="1110">
        <v>689</v>
      </c>
      <c r="F75" s="1108">
        <v>0</v>
      </c>
      <c r="G75" s="1109">
        <v>80</v>
      </c>
      <c r="H75" s="1109">
        <v>0</v>
      </c>
      <c r="I75" s="1109">
        <v>0</v>
      </c>
      <c r="J75" s="1109">
        <v>282</v>
      </c>
      <c r="K75" s="1109">
        <v>1448.27</v>
      </c>
      <c r="L75" s="1109">
        <v>61.33</v>
      </c>
      <c r="M75" s="1109">
        <v>1216.54</v>
      </c>
      <c r="N75" s="1109">
        <v>220</v>
      </c>
      <c r="O75" s="1109">
        <v>61</v>
      </c>
      <c r="P75" s="1109">
        <v>0</v>
      </c>
      <c r="Q75" s="1109">
        <v>107.86000000000013</v>
      </c>
      <c r="R75" s="1110">
        <v>3477</v>
      </c>
      <c r="S75" s="1115">
        <v>4166</v>
      </c>
      <c r="U75" s="1154"/>
      <c r="V75" s="1138"/>
      <c r="W75" s="1139"/>
      <c r="Y75" s="1098"/>
    </row>
    <row r="76" spans="1:25" x14ac:dyDescent="0.35">
      <c r="A76" s="1112" t="s">
        <v>1167</v>
      </c>
      <c r="B76" s="1108">
        <v>0</v>
      </c>
      <c r="C76" s="1108">
        <v>0</v>
      </c>
      <c r="D76" s="1108">
        <v>0</v>
      </c>
      <c r="E76" s="1110">
        <v>0</v>
      </c>
      <c r="F76" s="1108">
        <v>0</v>
      </c>
      <c r="G76" s="1109">
        <v>0</v>
      </c>
      <c r="H76" s="1109">
        <v>0</v>
      </c>
      <c r="I76" s="1109">
        <v>0</v>
      </c>
      <c r="J76" s="1109">
        <v>0</v>
      </c>
      <c r="K76" s="1109">
        <v>0</v>
      </c>
      <c r="L76" s="1109">
        <v>0</v>
      </c>
      <c r="M76" s="1109">
        <v>0</v>
      </c>
      <c r="N76" s="1109">
        <v>0</v>
      </c>
      <c r="O76" s="1109">
        <v>0</v>
      </c>
      <c r="P76" s="1109">
        <v>0</v>
      </c>
      <c r="Q76" s="1109">
        <v>5</v>
      </c>
      <c r="R76" s="1110">
        <v>5</v>
      </c>
      <c r="S76" s="1115">
        <v>5</v>
      </c>
      <c r="U76" s="1154"/>
      <c r="V76" s="1138"/>
      <c r="W76" s="1139"/>
      <c r="Y76" s="1098"/>
    </row>
    <row r="77" spans="1:25" x14ac:dyDescent="0.35">
      <c r="A77" s="1112" t="s">
        <v>524</v>
      </c>
      <c r="B77" s="1108">
        <v>453</v>
      </c>
      <c r="C77" s="1108">
        <v>0</v>
      </c>
      <c r="D77" s="1108">
        <v>50</v>
      </c>
      <c r="E77" s="1110">
        <v>503</v>
      </c>
      <c r="F77" s="1108">
        <v>0</v>
      </c>
      <c r="G77" s="1109">
        <v>0</v>
      </c>
      <c r="H77" s="1109">
        <v>0</v>
      </c>
      <c r="I77" s="1109">
        <v>0</v>
      </c>
      <c r="J77" s="1109">
        <v>0</v>
      </c>
      <c r="K77" s="1109">
        <v>0</v>
      </c>
      <c r="L77" s="1109">
        <v>0</v>
      </c>
      <c r="M77" s="1109">
        <v>0</v>
      </c>
      <c r="N77" s="1109">
        <v>0</v>
      </c>
      <c r="O77" s="1109">
        <v>60</v>
      </c>
      <c r="P77" s="1109">
        <v>3</v>
      </c>
      <c r="Q77" s="1109">
        <v>68</v>
      </c>
      <c r="R77" s="1110">
        <v>131</v>
      </c>
      <c r="S77" s="1115">
        <v>634</v>
      </c>
      <c r="U77" s="1154"/>
      <c r="V77" s="1138"/>
      <c r="W77" s="1139"/>
      <c r="Y77" s="1098"/>
    </row>
    <row r="78" spans="1:25" x14ac:dyDescent="0.35">
      <c r="A78" s="1112" t="s">
        <v>1168</v>
      </c>
      <c r="B78" s="1108">
        <v>0</v>
      </c>
      <c r="C78" s="1108">
        <v>0</v>
      </c>
      <c r="D78" s="1108">
        <v>0</v>
      </c>
      <c r="E78" s="1110">
        <v>0</v>
      </c>
      <c r="F78" s="1108">
        <v>0</v>
      </c>
      <c r="G78" s="1109">
        <v>0</v>
      </c>
      <c r="H78" s="1109">
        <v>0</v>
      </c>
      <c r="I78" s="1109">
        <v>0</v>
      </c>
      <c r="J78" s="1109">
        <v>0</v>
      </c>
      <c r="K78" s="1109">
        <v>0</v>
      </c>
      <c r="L78" s="1109">
        <v>0</v>
      </c>
      <c r="M78" s="1109">
        <v>0</v>
      </c>
      <c r="N78" s="1109">
        <v>0</v>
      </c>
      <c r="O78" s="1109">
        <v>0</v>
      </c>
      <c r="P78" s="1109">
        <v>0</v>
      </c>
      <c r="Q78" s="1109">
        <v>0</v>
      </c>
      <c r="R78" s="1110">
        <v>0</v>
      </c>
      <c r="S78" s="1115">
        <v>0</v>
      </c>
      <c r="U78" s="1154"/>
      <c r="V78" s="1138"/>
      <c r="W78" s="1139"/>
      <c r="Y78" s="1098"/>
    </row>
    <row r="79" spans="1:25" x14ac:dyDescent="0.35">
      <c r="A79" s="1112" t="s">
        <v>1169</v>
      </c>
      <c r="B79" s="1108">
        <v>0</v>
      </c>
      <c r="C79" s="1108">
        <v>0</v>
      </c>
      <c r="D79" s="1108">
        <v>0</v>
      </c>
      <c r="E79" s="1110">
        <v>0</v>
      </c>
      <c r="F79" s="1108">
        <v>0</v>
      </c>
      <c r="G79" s="1109">
        <v>0</v>
      </c>
      <c r="H79" s="1109">
        <v>0</v>
      </c>
      <c r="I79" s="1109">
        <v>0</v>
      </c>
      <c r="J79" s="1109">
        <v>0</v>
      </c>
      <c r="K79" s="1109">
        <v>0</v>
      </c>
      <c r="L79" s="1109">
        <v>0</v>
      </c>
      <c r="M79" s="1109">
        <v>0</v>
      </c>
      <c r="N79" s="1109">
        <v>0</v>
      </c>
      <c r="O79" s="1109">
        <v>0</v>
      </c>
      <c r="P79" s="1109">
        <v>3</v>
      </c>
      <c r="Q79" s="1109">
        <v>0</v>
      </c>
      <c r="R79" s="1110">
        <v>3</v>
      </c>
      <c r="S79" s="1115">
        <v>3</v>
      </c>
      <c r="U79" s="1154"/>
      <c r="V79" s="1138"/>
      <c r="W79" s="1139"/>
      <c r="Y79" s="1098"/>
    </row>
    <row r="80" spans="1:25" x14ac:dyDescent="0.35">
      <c r="A80" s="1112" t="s">
        <v>1170</v>
      </c>
      <c r="B80" s="1108">
        <v>0</v>
      </c>
      <c r="C80" s="1108">
        <v>0</v>
      </c>
      <c r="D80" s="1108">
        <v>0</v>
      </c>
      <c r="E80" s="1110">
        <v>0</v>
      </c>
      <c r="F80" s="1108">
        <v>0</v>
      </c>
      <c r="G80" s="1109">
        <v>0</v>
      </c>
      <c r="H80" s="1109">
        <v>0</v>
      </c>
      <c r="I80" s="1109">
        <v>0</v>
      </c>
      <c r="J80" s="1109">
        <v>0</v>
      </c>
      <c r="K80" s="1109">
        <v>0</v>
      </c>
      <c r="L80" s="1109">
        <v>0</v>
      </c>
      <c r="M80" s="1109">
        <v>0</v>
      </c>
      <c r="N80" s="1109">
        <v>0</v>
      </c>
      <c r="O80" s="1109">
        <v>0</v>
      </c>
      <c r="P80" s="1109">
        <v>0</v>
      </c>
      <c r="Q80" s="1109">
        <v>0</v>
      </c>
      <c r="R80" s="1110">
        <v>0</v>
      </c>
      <c r="S80" s="1115">
        <v>0</v>
      </c>
      <c r="U80" s="1154"/>
      <c r="V80" s="1138"/>
      <c r="W80" s="1139"/>
      <c r="Y80" s="1098"/>
    </row>
    <row r="81" spans="1:25" x14ac:dyDescent="0.35">
      <c r="A81" s="1112" t="s">
        <v>1171</v>
      </c>
      <c r="B81" s="1108">
        <v>0</v>
      </c>
      <c r="C81" s="1108">
        <v>0</v>
      </c>
      <c r="D81" s="1108">
        <v>0</v>
      </c>
      <c r="E81" s="1110">
        <v>0</v>
      </c>
      <c r="F81" s="1108">
        <v>0</v>
      </c>
      <c r="G81" s="1109">
        <v>0</v>
      </c>
      <c r="H81" s="1109">
        <v>0</v>
      </c>
      <c r="I81" s="1109">
        <v>0</v>
      </c>
      <c r="J81" s="1109">
        <v>0</v>
      </c>
      <c r="K81" s="1109">
        <v>0</v>
      </c>
      <c r="L81" s="1109">
        <v>0</v>
      </c>
      <c r="M81" s="1109">
        <v>0</v>
      </c>
      <c r="N81" s="1109">
        <v>0</v>
      </c>
      <c r="O81" s="1109">
        <v>0</v>
      </c>
      <c r="P81" s="1109">
        <v>0</v>
      </c>
      <c r="Q81" s="1109">
        <v>0</v>
      </c>
      <c r="R81" s="1110">
        <v>0</v>
      </c>
      <c r="S81" s="1115">
        <v>0</v>
      </c>
      <c r="U81" s="1154"/>
      <c r="V81" s="1138"/>
      <c r="W81" s="1139"/>
      <c r="Y81" s="1098"/>
    </row>
    <row r="82" spans="1:25" x14ac:dyDescent="0.35">
      <c r="A82" s="1112" t="s">
        <v>1172</v>
      </c>
      <c r="B82" s="1108">
        <v>0</v>
      </c>
      <c r="C82" s="1108">
        <v>0</v>
      </c>
      <c r="D82" s="1108">
        <v>0</v>
      </c>
      <c r="E82" s="1110">
        <v>0</v>
      </c>
      <c r="F82" s="1108">
        <v>0</v>
      </c>
      <c r="G82" s="1109">
        <v>0</v>
      </c>
      <c r="H82" s="1109">
        <v>0</v>
      </c>
      <c r="I82" s="1109">
        <v>0</v>
      </c>
      <c r="J82" s="1109">
        <v>0</v>
      </c>
      <c r="K82" s="1109">
        <v>0</v>
      </c>
      <c r="L82" s="1109">
        <v>0</v>
      </c>
      <c r="M82" s="1109">
        <v>0</v>
      </c>
      <c r="N82" s="1109">
        <v>0</v>
      </c>
      <c r="O82" s="1109">
        <v>0</v>
      </c>
      <c r="P82" s="1109">
        <v>0</v>
      </c>
      <c r="Q82" s="1109">
        <v>0</v>
      </c>
      <c r="R82" s="1110">
        <v>0</v>
      </c>
      <c r="S82" s="1115">
        <v>0</v>
      </c>
      <c r="U82" s="1154"/>
      <c r="V82" s="1139"/>
      <c r="W82" s="1139"/>
      <c r="Y82" s="1098"/>
    </row>
    <row r="83" spans="1:25" x14ac:dyDescent="0.35">
      <c r="A83" s="1112" t="s">
        <v>1173</v>
      </c>
      <c r="B83" s="1108">
        <v>4225</v>
      </c>
      <c r="C83" s="1108">
        <v>0</v>
      </c>
      <c r="D83" s="1108">
        <v>0</v>
      </c>
      <c r="E83" s="1110">
        <v>4225</v>
      </c>
      <c r="F83" s="1108">
        <v>0</v>
      </c>
      <c r="G83" s="1109">
        <v>0</v>
      </c>
      <c r="H83" s="1109">
        <v>0</v>
      </c>
      <c r="I83" s="1109">
        <v>0</v>
      </c>
      <c r="J83" s="1109">
        <v>0</v>
      </c>
      <c r="K83" s="1109">
        <v>0</v>
      </c>
      <c r="L83" s="1109">
        <v>0</v>
      </c>
      <c r="M83" s="1109">
        <v>0</v>
      </c>
      <c r="N83" s="1109">
        <v>0</v>
      </c>
      <c r="O83" s="1109">
        <v>0</v>
      </c>
      <c r="P83" s="1109">
        <v>0</v>
      </c>
      <c r="Q83" s="1109">
        <v>0</v>
      </c>
      <c r="R83" s="1110">
        <v>0</v>
      </c>
      <c r="S83" s="1115">
        <v>4225</v>
      </c>
      <c r="U83" s="1154"/>
      <c r="V83" s="1138"/>
      <c r="W83" s="1139"/>
      <c r="Y83" s="1098"/>
    </row>
    <row r="84" spans="1:25" x14ac:dyDescent="0.35">
      <c r="A84" s="1112" t="s">
        <v>1174</v>
      </c>
      <c r="B84" s="1108">
        <v>0</v>
      </c>
      <c r="C84" s="1108">
        <v>0</v>
      </c>
      <c r="D84" s="1108">
        <v>0</v>
      </c>
      <c r="E84" s="1110">
        <v>0</v>
      </c>
      <c r="F84" s="1108">
        <v>0</v>
      </c>
      <c r="G84" s="1109">
        <v>0</v>
      </c>
      <c r="H84" s="1109">
        <v>0</v>
      </c>
      <c r="I84" s="1109">
        <v>0</v>
      </c>
      <c r="J84" s="1109">
        <v>0</v>
      </c>
      <c r="K84" s="1109">
        <v>0</v>
      </c>
      <c r="L84" s="1109">
        <v>0</v>
      </c>
      <c r="M84" s="1109">
        <v>0</v>
      </c>
      <c r="N84" s="1109">
        <v>0</v>
      </c>
      <c r="O84" s="1109">
        <v>0</v>
      </c>
      <c r="P84" s="1109">
        <v>0</v>
      </c>
      <c r="Q84" s="1109">
        <v>0</v>
      </c>
      <c r="R84" s="1110">
        <v>0</v>
      </c>
      <c r="S84" s="1115">
        <v>0</v>
      </c>
      <c r="U84" s="1154"/>
      <c r="V84" s="1138"/>
      <c r="W84" s="1139"/>
      <c r="Y84" s="1098"/>
    </row>
    <row r="85" spans="1:25" x14ac:dyDescent="0.35">
      <c r="A85" s="1112" t="s">
        <v>1175</v>
      </c>
      <c r="B85" s="1108">
        <v>0</v>
      </c>
      <c r="C85" s="1108">
        <v>0</v>
      </c>
      <c r="D85" s="1108">
        <v>0</v>
      </c>
      <c r="E85" s="1110">
        <v>0</v>
      </c>
      <c r="F85" s="1108">
        <v>0</v>
      </c>
      <c r="G85" s="1109">
        <v>0</v>
      </c>
      <c r="H85" s="1109">
        <v>0</v>
      </c>
      <c r="I85" s="1109">
        <v>0</v>
      </c>
      <c r="J85" s="1109">
        <v>0</v>
      </c>
      <c r="K85" s="1109">
        <v>0</v>
      </c>
      <c r="L85" s="1109">
        <v>0</v>
      </c>
      <c r="M85" s="1109">
        <v>0</v>
      </c>
      <c r="N85" s="1109">
        <v>0</v>
      </c>
      <c r="O85" s="1109">
        <v>0</v>
      </c>
      <c r="P85" s="1109">
        <v>0</v>
      </c>
      <c r="Q85" s="1109">
        <v>0</v>
      </c>
      <c r="R85" s="1110">
        <v>0</v>
      </c>
      <c r="S85" s="1115">
        <v>0</v>
      </c>
      <c r="U85" s="1154"/>
      <c r="V85" s="1138"/>
      <c r="W85" s="1139"/>
      <c r="Y85" s="1098"/>
    </row>
    <row r="86" spans="1:25" x14ac:dyDescent="0.35">
      <c r="A86" s="1112" t="s">
        <v>1176</v>
      </c>
      <c r="B86" s="1108">
        <v>0</v>
      </c>
      <c r="C86" s="1108">
        <v>0</v>
      </c>
      <c r="D86" s="1108">
        <v>0</v>
      </c>
      <c r="E86" s="1110">
        <v>0</v>
      </c>
      <c r="F86" s="1108">
        <v>0</v>
      </c>
      <c r="G86" s="1109">
        <v>0</v>
      </c>
      <c r="H86" s="1109">
        <v>0</v>
      </c>
      <c r="I86" s="1109">
        <v>0</v>
      </c>
      <c r="J86" s="1109">
        <v>0</v>
      </c>
      <c r="K86" s="1109">
        <v>0</v>
      </c>
      <c r="L86" s="1109">
        <v>0</v>
      </c>
      <c r="M86" s="1109">
        <v>0</v>
      </c>
      <c r="N86" s="1109">
        <v>0</v>
      </c>
      <c r="O86" s="1109">
        <v>0</v>
      </c>
      <c r="P86" s="1109">
        <v>0</v>
      </c>
      <c r="Q86" s="1109">
        <v>0</v>
      </c>
      <c r="R86" s="1110">
        <v>0</v>
      </c>
      <c r="S86" s="1115">
        <v>0</v>
      </c>
      <c r="U86" s="1154"/>
      <c r="V86" s="1139"/>
      <c r="W86" s="1139"/>
      <c r="Y86" s="1098"/>
    </row>
    <row r="87" spans="1:25" x14ac:dyDescent="0.35">
      <c r="A87" s="1112" t="s">
        <v>1177</v>
      </c>
      <c r="B87" s="1108">
        <v>0</v>
      </c>
      <c r="C87" s="1108">
        <v>0</v>
      </c>
      <c r="D87" s="1108">
        <v>0</v>
      </c>
      <c r="E87" s="1110">
        <v>0</v>
      </c>
      <c r="F87" s="1108">
        <v>0</v>
      </c>
      <c r="G87" s="1109">
        <v>0</v>
      </c>
      <c r="H87" s="1109">
        <v>0</v>
      </c>
      <c r="I87" s="1109">
        <v>0</v>
      </c>
      <c r="J87" s="1109">
        <v>0</v>
      </c>
      <c r="K87" s="1109">
        <v>0</v>
      </c>
      <c r="L87" s="1109">
        <v>0</v>
      </c>
      <c r="M87" s="1109">
        <v>0</v>
      </c>
      <c r="N87" s="1109">
        <v>0</v>
      </c>
      <c r="O87" s="1109">
        <v>0</v>
      </c>
      <c r="P87" s="1109">
        <v>0</v>
      </c>
      <c r="Q87" s="1109">
        <v>0</v>
      </c>
      <c r="R87" s="1110">
        <v>0</v>
      </c>
      <c r="S87" s="1115">
        <v>0</v>
      </c>
      <c r="U87" s="1154"/>
      <c r="V87" s="1138"/>
      <c r="W87" s="1139"/>
      <c r="Y87" s="1098"/>
    </row>
    <row r="88" spans="1:25" x14ac:dyDescent="0.35">
      <c r="A88" s="1112" t="s">
        <v>363</v>
      </c>
      <c r="B88" s="1108">
        <v>0</v>
      </c>
      <c r="C88" s="1108">
        <v>0</v>
      </c>
      <c r="D88" s="1108">
        <v>0</v>
      </c>
      <c r="E88" s="1110">
        <v>0</v>
      </c>
      <c r="F88" s="1108">
        <v>0</v>
      </c>
      <c r="G88" s="1109">
        <v>0</v>
      </c>
      <c r="H88" s="1109">
        <v>0</v>
      </c>
      <c r="I88" s="1109">
        <v>0</v>
      </c>
      <c r="J88" s="1109">
        <v>0</v>
      </c>
      <c r="K88" s="1109">
        <v>0</v>
      </c>
      <c r="L88" s="1109">
        <v>0</v>
      </c>
      <c r="M88" s="1109">
        <v>0</v>
      </c>
      <c r="N88" s="1109">
        <v>0</v>
      </c>
      <c r="O88" s="1109">
        <v>0</v>
      </c>
      <c r="P88" s="1109">
        <v>6</v>
      </c>
      <c r="Q88" s="1109">
        <v>0</v>
      </c>
      <c r="R88" s="1110">
        <v>6</v>
      </c>
      <c r="S88" s="1115">
        <v>6</v>
      </c>
      <c r="U88" s="1154"/>
      <c r="V88" s="1138"/>
      <c r="W88" s="1139"/>
      <c r="Y88" s="1098"/>
    </row>
    <row r="89" spans="1:25" x14ac:dyDescent="0.35">
      <c r="A89" s="1112" t="s">
        <v>1178</v>
      </c>
      <c r="B89" s="1108">
        <v>0</v>
      </c>
      <c r="C89" s="1108">
        <v>0</v>
      </c>
      <c r="D89" s="1108">
        <v>0</v>
      </c>
      <c r="E89" s="1110">
        <v>0</v>
      </c>
      <c r="F89" s="1108">
        <v>0</v>
      </c>
      <c r="G89" s="1109">
        <v>0</v>
      </c>
      <c r="H89" s="1109">
        <v>0</v>
      </c>
      <c r="I89" s="1109">
        <v>0</v>
      </c>
      <c r="J89" s="1109">
        <v>0</v>
      </c>
      <c r="K89" s="1109">
        <v>0</v>
      </c>
      <c r="L89" s="1109">
        <v>0</v>
      </c>
      <c r="M89" s="1109">
        <v>0</v>
      </c>
      <c r="N89" s="1109">
        <v>0</v>
      </c>
      <c r="O89" s="1109">
        <v>0</v>
      </c>
      <c r="P89" s="1109">
        <v>0</v>
      </c>
      <c r="Q89" s="1109">
        <v>0</v>
      </c>
      <c r="R89" s="1110">
        <v>0</v>
      </c>
      <c r="S89" s="1115">
        <v>0</v>
      </c>
      <c r="U89" s="1154"/>
      <c r="V89" s="1138"/>
      <c r="W89" s="1139"/>
      <c r="Y89" s="1098"/>
    </row>
    <row r="90" spans="1:25" x14ac:dyDescent="0.35">
      <c r="A90" s="1112" t="s">
        <v>1179</v>
      </c>
      <c r="B90" s="1108">
        <v>0</v>
      </c>
      <c r="C90" s="1108">
        <v>0</v>
      </c>
      <c r="D90" s="1108">
        <v>0</v>
      </c>
      <c r="E90" s="1110">
        <v>0</v>
      </c>
      <c r="F90" s="1108">
        <v>0</v>
      </c>
      <c r="G90" s="1109">
        <v>0</v>
      </c>
      <c r="H90" s="1109">
        <v>0</v>
      </c>
      <c r="I90" s="1109">
        <v>0</v>
      </c>
      <c r="J90" s="1109">
        <v>0</v>
      </c>
      <c r="K90" s="1109">
        <v>0</v>
      </c>
      <c r="L90" s="1109">
        <v>0</v>
      </c>
      <c r="M90" s="1109">
        <v>0</v>
      </c>
      <c r="N90" s="1109">
        <v>0</v>
      </c>
      <c r="O90" s="1109">
        <v>0</v>
      </c>
      <c r="P90" s="1109">
        <v>0</v>
      </c>
      <c r="Q90" s="1109">
        <v>0</v>
      </c>
      <c r="R90" s="1110">
        <v>0</v>
      </c>
      <c r="S90" s="1115">
        <v>0</v>
      </c>
      <c r="U90" s="1154"/>
      <c r="V90" s="1138"/>
      <c r="W90" s="1139"/>
      <c r="Y90" s="1098"/>
    </row>
    <row r="91" spans="1:25" x14ac:dyDescent="0.35">
      <c r="A91" s="1112" t="s">
        <v>1180</v>
      </c>
      <c r="B91" s="1108">
        <v>0</v>
      </c>
      <c r="C91" s="1108">
        <v>0</v>
      </c>
      <c r="D91" s="1108">
        <v>0</v>
      </c>
      <c r="E91" s="1110">
        <v>0</v>
      </c>
      <c r="F91" s="1108">
        <v>0</v>
      </c>
      <c r="G91" s="1109">
        <v>0</v>
      </c>
      <c r="H91" s="1109">
        <v>0</v>
      </c>
      <c r="I91" s="1109">
        <v>0</v>
      </c>
      <c r="J91" s="1109">
        <v>0</v>
      </c>
      <c r="K91" s="1109">
        <v>0</v>
      </c>
      <c r="L91" s="1109">
        <v>0</v>
      </c>
      <c r="M91" s="1109">
        <v>0</v>
      </c>
      <c r="N91" s="1109">
        <v>10</v>
      </c>
      <c r="O91" s="1109">
        <v>0</v>
      </c>
      <c r="P91" s="1109">
        <v>0</v>
      </c>
      <c r="Q91" s="1109">
        <v>0</v>
      </c>
      <c r="R91" s="1110">
        <v>10</v>
      </c>
      <c r="S91" s="1115">
        <v>10</v>
      </c>
      <c r="U91" s="1154"/>
      <c r="V91" s="1138"/>
      <c r="W91" s="1139"/>
      <c r="Y91" s="1098"/>
    </row>
    <row r="92" spans="1:25" x14ac:dyDescent="0.35">
      <c r="A92" s="1112" t="s">
        <v>1181</v>
      </c>
      <c r="B92" s="1108">
        <v>0</v>
      </c>
      <c r="C92" s="1108">
        <v>0</v>
      </c>
      <c r="D92" s="1108">
        <v>0</v>
      </c>
      <c r="E92" s="1110">
        <v>0</v>
      </c>
      <c r="F92" s="1108">
        <v>0</v>
      </c>
      <c r="G92" s="1109">
        <v>0</v>
      </c>
      <c r="H92" s="1109">
        <v>0</v>
      </c>
      <c r="I92" s="1109">
        <v>0</v>
      </c>
      <c r="J92" s="1109">
        <v>0</v>
      </c>
      <c r="K92" s="1109">
        <v>0</v>
      </c>
      <c r="L92" s="1109">
        <v>0</v>
      </c>
      <c r="M92" s="1109">
        <v>0</v>
      </c>
      <c r="N92" s="1109">
        <v>0</v>
      </c>
      <c r="O92" s="1109">
        <v>0</v>
      </c>
      <c r="P92" s="1109">
        <v>0</v>
      </c>
      <c r="Q92" s="1109">
        <v>0</v>
      </c>
      <c r="R92" s="1110">
        <v>0</v>
      </c>
      <c r="S92" s="1115">
        <v>0</v>
      </c>
      <c r="U92" s="1154"/>
      <c r="V92" s="1138"/>
      <c r="W92" s="1139"/>
      <c r="Y92" s="1098"/>
    </row>
    <row r="93" spans="1:25" x14ac:dyDescent="0.35">
      <c r="A93" s="1112" t="s">
        <v>513</v>
      </c>
      <c r="B93" s="1108">
        <v>0</v>
      </c>
      <c r="C93" s="1108">
        <v>0</v>
      </c>
      <c r="D93" s="1108">
        <v>0</v>
      </c>
      <c r="E93" s="1110">
        <v>0</v>
      </c>
      <c r="F93" s="1108">
        <v>0</v>
      </c>
      <c r="G93" s="1109">
        <v>0</v>
      </c>
      <c r="H93" s="1109">
        <v>0</v>
      </c>
      <c r="I93" s="1109">
        <v>0</v>
      </c>
      <c r="J93" s="1109">
        <v>179</v>
      </c>
      <c r="K93" s="1109">
        <v>0</v>
      </c>
      <c r="L93" s="1109">
        <v>0</v>
      </c>
      <c r="M93" s="1109">
        <v>0</v>
      </c>
      <c r="N93" s="1109">
        <v>0</v>
      </c>
      <c r="O93" s="1109">
        <v>0</v>
      </c>
      <c r="P93" s="1109">
        <v>0</v>
      </c>
      <c r="Q93" s="1109">
        <v>4</v>
      </c>
      <c r="R93" s="1110">
        <v>183</v>
      </c>
      <c r="S93" s="1115">
        <v>183</v>
      </c>
      <c r="U93" s="1154"/>
      <c r="V93" s="1138"/>
      <c r="W93" s="1139"/>
      <c r="Y93" s="1098"/>
    </row>
    <row r="94" spans="1:25" x14ac:dyDescent="0.35">
      <c r="A94" s="1112" t="s">
        <v>1182</v>
      </c>
      <c r="B94" s="1108">
        <v>0</v>
      </c>
      <c r="C94" s="1108">
        <v>0</v>
      </c>
      <c r="D94" s="1108">
        <v>0</v>
      </c>
      <c r="E94" s="1110">
        <v>0</v>
      </c>
      <c r="F94" s="1108">
        <v>0</v>
      </c>
      <c r="G94" s="1109">
        <v>0</v>
      </c>
      <c r="H94" s="1109">
        <v>0</v>
      </c>
      <c r="I94" s="1109">
        <v>0</v>
      </c>
      <c r="J94" s="1109">
        <v>0</v>
      </c>
      <c r="K94" s="1109">
        <v>0</v>
      </c>
      <c r="L94" s="1109">
        <v>0</v>
      </c>
      <c r="M94" s="1109">
        <v>0</v>
      </c>
      <c r="N94" s="1109">
        <v>0</v>
      </c>
      <c r="O94" s="1109">
        <v>0</v>
      </c>
      <c r="P94" s="1109">
        <v>0</v>
      </c>
      <c r="Q94" s="1109">
        <v>0</v>
      </c>
      <c r="R94" s="1110">
        <v>0</v>
      </c>
      <c r="S94" s="1115">
        <v>0</v>
      </c>
      <c r="U94" s="1154"/>
      <c r="V94" s="1138"/>
      <c r="W94" s="1139"/>
      <c r="Y94" s="1098"/>
    </row>
    <row r="95" spans="1:25" x14ac:dyDescent="0.35">
      <c r="A95" s="1112" t="s">
        <v>1183</v>
      </c>
      <c r="B95" s="1108">
        <v>0</v>
      </c>
      <c r="C95" s="1108">
        <v>0</v>
      </c>
      <c r="D95" s="1108">
        <v>0</v>
      </c>
      <c r="E95" s="1110">
        <v>0</v>
      </c>
      <c r="F95" s="1108">
        <v>0</v>
      </c>
      <c r="G95" s="1109">
        <v>0</v>
      </c>
      <c r="H95" s="1109">
        <v>0</v>
      </c>
      <c r="I95" s="1109">
        <v>0</v>
      </c>
      <c r="J95" s="1109">
        <v>0</v>
      </c>
      <c r="K95" s="1109">
        <v>0</v>
      </c>
      <c r="L95" s="1109">
        <v>0</v>
      </c>
      <c r="M95" s="1109">
        <v>0</v>
      </c>
      <c r="N95" s="1109">
        <v>0</v>
      </c>
      <c r="O95" s="1109">
        <v>0</v>
      </c>
      <c r="P95" s="1109">
        <v>0</v>
      </c>
      <c r="Q95" s="1109">
        <v>0</v>
      </c>
      <c r="R95" s="1110">
        <v>0</v>
      </c>
      <c r="S95" s="1115">
        <v>0</v>
      </c>
      <c r="U95" s="1154"/>
      <c r="V95" s="1138"/>
      <c r="W95" s="1139"/>
      <c r="Y95" s="1098"/>
    </row>
    <row r="96" spans="1:25" x14ac:dyDescent="0.35">
      <c r="A96" s="1112" t="s">
        <v>517</v>
      </c>
      <c r="B96" s="1108">
        <v>0</v>
      </c>
      <c r="C96" s="1108">
        <v>0</v>
      </c>
      <c r="D96" s="1108">
        <v>0</v>
      </c>
      <c r="E96" s="1110">
        <v>0</v>
      </c>
      <c r="F96" s="1108">
        <v>0</v>
      </c>
      <c r="G96" s="1109">
        <v>0</v>
      </c>
      <c r="H96" s="1109">
        <v>0</v>
      </c>
      <c r="I96" s="1109">
        <v>0</v>
      </c>
      <c r="J96" s="1109">
        <v>0</v>
      </c>
      <c r="K96" s="1109">
        <v>0</v>
      </c>
      <c r="L96" s="1109">
        <v>0</v>
      </c>
      <c r="M96" s="1109">
        <v>0</v>
      </c>
      <c r="N96" s="1109">
        <v>0</v>
      </c>
      <c r="O96" s="1109">
        <v>0</v>
      </c>
      <c r="P96" s="1109">
        <v>0</v>
      </c>
      <c r="Q96" s="1109">
        <v>0</v>
      </c>
      <c r="R96" s="1110">
        <v>0</v>
      </c>
      <c r="S96" s="1115">
        <v>0</v>
      </c>
      <c r="U96" s="1154"/>
      <c r="V96" s="1138"/>
      <c r="W96" s="1139"/>
      <c r="Y96" s="1098"/>
    </row>
    <row r="97" spans="1:31" x14ac:dyDescent="0.35">
      <c r="A97" s="1112" t="s">
        <v>1184</v>
      </c>
      <c r="B97" s="1108">
        <v>0</v>
      </c>
      <c r="C97" s="1108">
        <v>0</v>
      </c>
      <c r="D97" s="1108">
        <v>0</v>
      </c>
      <c r="E97" s="1110">
        <v>0</v>
      </c>
      <c r="F97" s="1108">
        <v>0</v>
      </c>
      <c r="G97" s="1109">
        <v>0</v>
      </c>
      <c r="H97" s="1109">
        <v>0</v>
      </c>
      <c r="I97" s="1109">
        <v>0</v>
      </c>
      <c r="J97" s="1109">
        <v>0</v>
      </c>
      <c r="K97" s="1109">
        <v>0</v>
      </c>
      <c r="L97" s="1109">
        <v>0</v>
      </c>
      <c r="M97" s="1109">
        <v>0</v>
      </c>
      <c r="N97" s="1109">
        <v>31</v>
      </c>
      <c r="O97" s="1109">
        <v>0</v>
      </c>
      <c r="P97" s="1109">
        <v>0</v>
      </c>
      <c r="Q97" s="1109">
        <v>0</v>
      </c>
      <c r="R97" s="1110">
        <v>31</v>
      </c>
      <c r="S97" s="1115">
        <v>31</v>
      </c>
      <c r="U97" s="1154"/>
      <c r="V97" s="1138"/>
      <c r="W97" s="1139"/>
      <c r="Y97" s="1098"/>
    </row>
    <row r="98" spans="1:31" x14ac:dyDescent="0.35">
      <c r="A98" s="1112" t="s">
        <v>1185</v>
      </c>
      <c r="B98" s="1108">
        <v>0</v>
      </c>
      <c r="C98" s="1108">
        <v>0</v>
      </c>
      <c r="D98" s="1108">
        <v>0</v>
      </c>
      <c r="E98" s="1110">
        <v>0</v>
      </c>
      <c r="F98" s="1108">
        <v>0</v>
      </c>
      <c r="G98" s="1109">
        <v>0</v>
      </c>
      <c r="H98" s="1109">
        <v>0</v>
      </c>
      <c r="I98" s="1109">
        <v>0</v>
      </c>
      <c r="J98" s="1109">
        <v>0</v>
      </c>
      <c r="K98" s="1109">
        <v>0</v>
      </c>
      <c r="L98" s="1109">
        <v>0</v>
      </c>
      <c r="M98" s="1109">
        <v>0</v>
      </c>
      <c r="N98" s="1109">
        <v>0</v>
      </c>
      <c r="O98" s="1109">
        <v>0</v>
      </c>
      <c r="P98" s="1109">
        <v>0</v>
      </c>
      <c r="Q98" s="1109">
        <v>0</v>
      </c>
      <c r="R98" s="1110">
        <v>0</v>
      </c>
      <c r="S98" s="1115">
        <v>0</v>
      </c>
      <c r="U98" s="1154"/>
      <c r="V98" s="1138"/>
      <c r="W98" s="1139"/>
      <c r="Y98" s="1098"/>
    </row>
    <row r="99" spans="1:31" x14ac:dyDescent="0.35">
      <c r="A99" s="1112" t="s">
        <v>1186</v>
      </c>
      <c r="B99" s="1108">
        <v>0</v>
      </c>
      <c r="C99" s="1108">
        <v>0</v>
      </c>
      <c r="D99" s="1108">
        <v>0</v>
      </c>
      <c r="E99" s="1110">
        <v>0</v>
      </c>
      <c r="F99" s="1108">
        <v>0</v>
      </c>
      <c r="G99" s="1109">
        <v>0</v>
      </c>
      <c r="H99" s="1109">
        <v>0</v>
      </c>
      <c r="I99" s="1109">
        <v>0</v>
      </c>
      <c r="J99" s="1109">
        <v>0</v>
      </c>
      <c r="K99" s="1109">
        <v>0</v>
      </c>
      <c r="L99" s="1109">
        <v>0</v>
      </c>
      <c r="M99" s="1109">
        <v>0</v>
      </c>
      <c r="N99" s="1109">
        <v>0</v>
      </c>
      <c r="O99" s="1109">
        <v>0</v>
      </c>
      <c r="P99" s="1109">
        <v>0</v>
      </c>
      <c r="Q99" s="1109">
        <v>0</v>
      </c>
      <c r="R99" s="1110">
        <v>0</v>
      </c>
      <c r="S99" s="1115">
        <v>0</v>
      </c>
      <c r="U99" s="1154"/>
      <c r="V99" s="1138"/>
      <c r="W99" s="1139"/>
      <c r="Y99" s="1098"/>
    </row>
    <row r="100" spans="1:31" x14ac:dyDescent="0.35">
      <c r="A100" s="1112" t="s">
        <v>1187</v>
      </c>
      <c r="B100" s="1108">
        <v>0</v>
      </c>
      <c r="C100" s="1108">
        <v>0</v>
      </c>
      <c r="D100" s="1108">
        <v>0</v>
      </c>
      <c r="E100" s="1110">
        <v>0</v>
      </c>
      <c r="F100" s="1108">
        <v>0</v>
      </c>
      <c r="G100" s="1109">
        <v>0</v>
      </c>
      <c r="H100" s="1109">
        <v>0</v>
      </c>
      <c r="I100" s="1109">
        <v>0</v>
      </c>
      <c r="J100" s="1109">
        <v>0</v>
      </c>
      <c r="K100" s="1109">
        <v>0</v>
      </c>
      <c r="L100" s="1109">
        <v>0</v>
      </c>
      <c r="M100" s="1109">
        <v>0</v>
      </c>
      <c r="N100" s="1109">
        <v>0</v>
      </c>
      <c r="O100" s="1109">
        <v>0</v>
      </c>
      <c r="P100" s="1109">
        <v>0</v>
      </c>
      <c r="Q100" s="1109">
        <v>0</v>
      </c>
      <c r="R100" s="1110">
        <v>0</v>
      </c>
      <c r="S100" s="1115">
        <v>0</v>
      </c>
      <c r="U100" s="1154"/>
      <c r="V100" s="1138"/>
      <c r="W100" s="1139"/>
      <c r="Y100" s="1098"/>
    </row>
    <row r="101" spans="1:31" x14ac:dyDescent="0.35">
      <c r="A101" s="1112" t="s">
        <v>1188</v>
      </c>
      <c r="B101" s="1108">
        <v>0</v>
      </c>
      <c r="C101" s="1108">
        <v>0</v>
      </c>
      <c r="D101" s="1108">
        <v>0</v>
      </c>
      <c r="E101" s="1110">
        <v>0</v>
      </c>
      <c r="F101" s="1108">
        <v>0</v>
      </c>
      <c r="G101" s="1109">
        <v>0</v>
      </c>
      <c r="H101" s="1109">
        <v>0</v>
      </c>
      <c r="I101" s="1109">
        <v>0</v>
      </c>
      <c r="J101" s="1109">
        <v>0</v>
      </c>
      <c r="K101" s="1109">
        <v>0</v>
      </c>
      <c r="L101" s="1109">
        <v>0</v>
      </c>
      <c r="M101" s="1109">
        <v>0</v>
      </c>
      <c r="N101" s="1109">
        <v>0</v>
      </c>
      <c r="O101" s="1109">
        <v>0</v>
      </c>
      <c r="P101" s="1109">
        <v>0</v>
      </c>
      <c r="Q101" s="1109">
        <v>0</v>
      </c>
      <c r="R101" s="1110">
        <v>0</v>
      </c>
      <c r="S101" s="1115">
        <v>0</v>
      </c>
      <c r="U101" s="1154"/>
      <c r="V101" s="1138"/>
      <c r="W101" s="1139"/>
      <c r="Y101" s="1098"/>
    </row>
    <row r="102" spans="1:31" x14ac:dyDescent="0.35">
      <c r="A102" s="1112" t="s">
        <v>1189</v>
      </c>
      <c r="B102" s="1108">
        <v>0</v>
      </c>
      <c r="C102" s="1108">
        <v>0</v>
      </c>
      <c r="D102" s="1108">
        <v>0</v>
      </c>
      <c r="E102" s="1110">
        <v>0</v>
      </c>
      <c r="F102" s="1108">
        <v>0</v>
      </c>
      <c r="G102" s="1109">
        <v>0</v>
      </c>
      <c r="H102" s="1109">
        <v>0</v>
      </c>
      <c r="I102" s="1109">
        <v>0</v>
      </c>
      <c r="J102" s="1109">
        <v>0</v>
      </c>
      <c r="K102" s="1109">
        <v>0</v>
      </c>
      <c r="L102" s="1109">
        <v>0</v>
      </c>
      <c r="M102" s="1109">
        <v>0</v>
      </c>
      <c r="N102" s="1109">
        <v>0</v>
      </c>
      <c r="O102" s="1109">
        <v>0</v>
      </c>
      <c r="P102" s="1109">
        <v>0</v>
      </c>
      <c r="Q102" s="1109">
        <v>0</v>
      </c>
      <c r="R102" s="1110">
        <v>0</v>
      </c>
      <c r="S102" s="1115">
        <v>0</v>
      </c>
      <c r="U102" s="1154"/>
      <c r="V102" s="1138"/>
      <c r="W102" s="1139"/>
      <c r="Y102" s="1098"/>
    </row>
    <row r="103" spans="1:31" x14ac:dyDescent="0.35">
      <c r="A103" s="1112" t="s">
        <v>1190</v>
      </c>
      <c r="B103" s="1108">
        <v>0</v>
      </c>
      <c r="C103" s="1108">
        <v>0</v>
      </c>
      <c r="D103" s="1108">
        <v>0</v>
      </c>
      <c r="E103" s="1110">
        <v>0</v>
      </c>
      <c r="F103" s="1108">
        <v>0</v>
      </c>
      <c r="G103" s="1109">
        <v>0</v>
      </c>
      <c r="H103" s="1109">
        <v>0</v>
      </c>
      <c r="I103" s="1109">
        <v>0</v>
      </c>
      <c r="J103" s="1109">
        <v>0</v>
      </c>
      <c r="K103" s="1109">
        <v>0</v>
      </c>
      <c r="L103" s="1109">
        <v>0</v>
      </c>
      <c r="M103" s="1109">
        <v>0</v>
      </c>
      <c r="N103" s="1109">
        <v>0</v>
      </c>
      <c r="O103" s="1109">
        <v>0</v>
      </c>
      <c r="P103" s="1109">
        <v>0</v>
      </c>
      <c r="Q103" s="1109">
        <v>0</v>
      </c>
      <c r="R103" s="1110">
        <v>0</v>
      </c>
      <c r="S103" s="1115">
        <v>0</v>
      </c>
      <c r="U103" s="1154"/>
      <c r="V103" s="1138"/>
      <c r="W103" s="1139"/>
      <c r="Y103" s="1098"/>
    </row>
    <row r="104" spans="1:31" x14ac:dyDescent="0.35">
      <c r="A104" s="1112" t="s">
        <v>1191</v>
      </c>
      <c r="B104" s="1108">
        <v>0</v>
      </c>
      <c r="C104" s="1108">
        <v>0</v>
      </c>
      <c r="D104" s="1108">
        <v>0</v>
      </c>
      <c r="E104" s="1110">
        <v>0</v>
      </c>
      <c r="F104" s="1108">
        <v>0</v>
      </c>
      <c r="G104" s="1109">
        <v>0</v>
      </c>
      <c r="H104" s="1109">
        <v>0</v>
      </c>
      <c r="I104" s="1109">
        <v>0</v>
      </c>
      <c r="J104" s="1109">
        <v>0</v>
      </c>
      <c r="K104" s="1109">
        <v>0</v>
      </c>
      <c r="L104" s="1109">
        <v>0</v>
      </c>
      <c r="M104" s="1109">
        <v>0</v>
      </c>
      <c r="N104" s="1109">
        <v>0</v>
      </c>
      <c r="O104" s="1109">
        <v>0</v>
      </c>
      <c r="P104" s="1109">
        <v>0</v>
      </c>
      <c r="Q104" s="1109">
        <v>0</v>
      </c>
      <c r="R104" s="1110">
        <v>0</v>
      </c>
      <c r="S104" s="1115">
        <v>0</v>
      </c>
      <c r="U104" s="1154"/>
      <c r="V104" s="1138"/>
      <c r="W104" s="1139"/>
      <c r="Y104" s="1098"/>
    </row>
    <row r="105" spans="1:31" x14ac:dyDescent="0.35">
      <c r="A105" s="1112" t="s">
        <v>1192</v>
      </c>
      <c r="B105" s="1108">
        <v>0</v>
      </c>
      <c r="C105" s="1108">
        <v>180</v>
      </c>
      <c r="D105" s="1108">
        <v>0</v>
      </c>
      <c r="E105" s="1110">
        <v>180</v>
      </c>
      <c r="F105" s="1108">
        <v>0</v>
      </c>
      <c r="G105" s="1109">
        <v>226</v>
      </c>
      <c r="H105" s="1109">
        <v>0</v>
      </c>
      <c r="I105" s="1109">
        <v>0</v>
      </c>
      <c r="J105" s="1109">
        <v>0</v>
      </c>
      <c r="K105" s="1109">
        <v>0</v>
      </c>
      <c r="L105" s="1109">
        <v>0</v>
      </c>
      <c r="M105" s="1109">
        <v>85</v>
      </c>
      <c r="N105" s="1109">
        <v>0</v>
      </c>
      <c r="O105" s="1109">
        <v>0</v>
      </c>
      <c r="P105" s="1109">
        <v>0</v>
      </c>
      <c r="Q105" s="1109">
        <v>1</v>
      </c>
      <c r="R105" s="1110">
        <v>312</v>
      </c>
      <c r="S105" s="1115">
        <v>492</v>
      </c>
      <c r="U105" s="1154"/>
      <c r="V105" s="1134"/>
      <c r="W105" s="1134"/>
      <c r="X105" s="1155"/>
      <c r="Y105" s="1098"/>
    </row>
    <row r="106" spans="1:31" x14ac:dyDescent="0.35">
      <c r="A106" s="1112" t="s">
        <v>1193</v>
      </c>
      <c r="B106" s="1108">
        <v>0</v>
      </c>
      <c r="C106" s="1108">
        <v>0</v>
      </c>
      <c r="D106" s="1108">
        <v>0</v>
      </c>
      <c r="E106" s="1110">
        <v>0</v>
      </c>
      <c r="F106" s="1108">
        <v>0</v>
      </c>
      <c r="G106" s="1109">
        <v>0</v>
      </c>
      <c r="H106" s="1109">
        <v>0</v>
      </c>
      <c r="I106" s="1109">
        <v>0</v>
      </c>
      <c r="J106" s="1109">
        <v>0</v>
      </c>
      <c r="K106" s="1109">
        <v>0</v>
      </c>
      <c r="L106" s="1109">
        <v>0</v>
      </c>
      <c r="M106" s="1109">
        <v>0</v>
      </c>
      <c r="N106" s="1109">
        <v>0</v>
      </c>
      <c r="O106" s="1109">
        <v>0</v>
      </c>
      <c r="P106" s="1109">
        <v>0</v>
      </c>
      <c r="Q106" s="1109">
        <v>0</v>
      </c>
      <c r="R106" s="1110">
        <v>0</v>
      </c>
      <c r="S106" s="1115">
        <v>0</v>
      </c>
      <c r="T106" s="1156"/>
      <c r="U106" s="1154"/>
      <c r="V106" s="1138"/>
      <c r="W106" s="1139"/>
      <c r="X106" s="1156"/>
      <c r="Y106" s="1099"/>
      <c r="Z106" s="1099"/>
      <c r="AA106" s="1099"/>
      <c r="AB106" s="1099"/>
      <c r="AC106" s="1099"/>
      <c r="AD106" s="1099"/>
      <c r="AE106" s="1099"/>
    </row>
    <row r="107" spans="1:31" x14ac:dyDescent="0.35">
      <c r="A107" s="1112" t="s">
        <v>1194</v>
      </c>
      <c r="B107" s="1108">
        <v>0</v>
      </c>
      <c r="C107" s="1108">
        <v>0</v>
      </c>
      <c r="D107" s="1108">
        <v>0</v>
      </c>
      <c r="E107" s="1110">
        <v>0</v>
      </c>
      <c r="F107" s="1108">
        <v>0</v>
      </c>
      <c r="G107" s="1109">
        <v>0</v>
      </c>
      <c r="H107" s="1109">
        <v>0</v>
      </c>
      <c r="I107" s="1109">
        <v>0</v>
      </c>
      <c r="J107" s="1109">
        <v>0</v>
      </c>
      <c r="K107" s="1109">
        <v>0</v>
      </c>
      <c r="L107" s="1109">
        <v>0</v>
      </c>
      <c r="M107" s="1109">
        <v>0</v>
      </c>
      <c r="N107" s="1109">
        <v>0</v>
      </c>
      <c r="O107" s="1109">
        <v>0</v>
      </c>
      <c r="P107" s="1109">
        <v>0</v>
      </c>
      <c r="Q107" s="1109">
        <v>0</v>
      </c>
      <c r="R107" s="1110">
        <v>0</v>
      </c>
      <c r="S107" s="1115">
        <v>0</v>
      </c>
      <c r="T107" s="1157"/>
      <c r="U107" s="1157"/>
      <c r="V107" s="1158"/>
      <c r="W107" s="1157"/>
      <c r="X107" s="1157"/>
      <c r="Y107" s="1117"/>
      <c r="Z107" s="1116"/>
      <c r="AA107" s="1116"/>
      <c r="AB107" s="1116"/>
      <c r="AC107" s="1116"/>
      <c r="AD107" s="1116"/>
      <c r="AE107" s="1116"/>
    </row>
    <row r="108" spans="1:31" x14ac:dyDescent="0.35">
      <c r="A108" s="1112" t="s">
        <v>527</v>
      </c>
      <c r="B108" s="1108">
        <v>0</v>
      </c>
      <c r="C108" s="1108">
        <v>0</v>
      </c>
      <c r="D108" s="1108">
        <v>0</v>
      </c>
      <c r="E108" s="1110">
        <v>0</v>
      </c>
      <c r="F108" s="1108">
        <v>0</v>
      </c>
      <c r="G108" s="1109">
        <v>0</v>
      </c>
      <c r="H108" s="1109">
        <v>0</v>
      </c>
      <c r="I108" s="1109">
        <v>0</v>
      </c>
      <c r="J108" s="1109">
        <v>0</v>
      </c>
      <c r="K108" s="1109">
        <v>0</v>
      </c>
      <c r="L108" s="1109">
        <v>0</v>
      </c>
      <c r="M108" s="1109">
        <v>0</v>
      </c>
      <c r="N108" s="1109">
        <v>0</v>
      </c>
      <c r="O108" s="1109">
        <v>0</v>
      </c>
      <c r="P108" s="1109">
        <v>0</v>
      </c>
      <c r="Q108" s="1109">
        <v>0</v>
      </c>
      <c r="R108" s="1110">
        <v>0</v>
      </c>
      <c r="S108" s="1115">
        <v>0</v>
      </c>
      <c r="T108" s="1157"/>
      <c r="U108" s="1157"/>
      <c r="V108" s="1158"/>
      <c r="W108" s="1157"/>
      <c r="X108" s="1157"/>
      <c r="Y108" s="1117"/>
      <c r="Z108" s="1116"/>
      <c r="AA108" s="1116"/>
      <c r="AB108" s="1116"/>
      <c r="AC108" s="1116"/>
      <c r="AD108" s="1116"/>
      <c r="AE108" s="1116"/>
    </row>
    <row r="109" spans="1:31" x14ac:dyDescent="0.35">
      <c r="A109" s="1112" t="s">
        <v>1195</v>
      </c>
      <c r="B109" s="1108">
        <v>0</v>
      </c>
      <c r="C109" s="1108">
        <v>0</v>
      </c>
      <c r="D109" s="1108">
        <v>0</v>
      </c>
      <c r="E109" s="1110">
        <v>0</v>
      </c>
      <c r="F109" s="1108">
        <v>0</v>
      </c>
      <c r="G109" s="1109">
        <v>0</v>
      </c>
      <c r="H109" s="1109">
        <v>0</v>
      </c>
      <c r="I109" s="1109">
        <v>0</v>
      </c>
      <c r="J109" s="1109">
        <v>0</v>
      </c>
      <c r="K109" s="1109">
        <v>0</v>
      </c>
      <c r="L109" s="1109">
        <v>0</v>
      </c>
      <c r="M109" s="1109">
        <v>0</v>
      </c>
      <c r="N109" s="1109">
        <v>0</v>
      </c>
      <c r="O109" s="1109">
        <v>0</v>
      </c>
      <c r="P109" s="1109">
        <v>0</v>
      </c>
      <c r="Q109" s="1109">
        <v>0</v>
      </c>
      <c r="R109" s="1110">
        <v>0</v>
      </c>
      <c r="S109" s="1115">
        <v>0</v>
      </c>
      <c r="T109" s="1157"/>
      <c r="U109" s="1157"/>
      <c r="V109" s="1158"/>
      <c r="W109" s="1157"/>
      <c r="X109" s="1157"/>
      <c r="Y109" s="1117"/>
      <c r="Z109" s="1116"/>
      <c r="AA109" s="1116"/>
      <c r="AB109" s="1116"/>
      <c r="AC109" s="1118"/>
      <c r="AD109" s="1118"/>
      <c r="AE109" s="1118"/>
    </row>
    <row r="110" spans="1:31" x14ac:dyDescent="0.35">
      <c r="A110" s="1112" t="s">
        <v>364</v>
      </c>
      <c r="B110" s="1108">
        <v>17031.78</v>
      </c>
      <c r="C110" s="1108">
        <v>806.34</v>
      </c>
      <c r="D110" s="1108">
        <v>889.78</v>
      </c>
      <c r="E110" s="1110">
        <v>18727.899999999998</v>
      </c>
      <c r="F110" s="1108">
        <v>0</v>
      </c>
      <c r="G110" s="1109">
        <v>253.59</v>
      </c>
      <c r="H110" s="1109">
        <v>302.79000000000002</v>
      </c>
      <c r="I110" s="1109">
        <v>0</v>
      </c>
      <c r="J110" s="1109">
        <v>2959.3</v>
      </c>
      <c r="K110" s="1109">
        <v>0</v>
      </c>
      <c r="L110" s="1109">
        <v>17</v>
      </c>
      <c r="M110" s="1109">
        <v>7</v>
      </c>
      <c r="N110" s="1109">
        <v>779.03</v>
      </c>
      <c r="O110" s="1109">
        <v>943.05</v>
      </c>
      <c r="P110" s="1109">
        <v>111</v>
      </c>
      <c r="Q110" s="1109">
        <v>735.73999999999978</v>
      </c>
      <c r="R110" s="1110">
        <v>6108.5</v>
      </c>
      <c r="S110" s="1115">
        <v>24836.399999999998</v>
      </c>
    </row>
    <row r="111" spans="1:31" x14ac:dyDescent="0.35">
      <c r="A111" s="1112" t="s">
        <v>1196</v>
      </c>
      <c r="B111" s="1108">
        <v>0</v>
      </c>
      <c r="C111" s="1108">
        <v>0</v>
      </c>
      <c r="D111" s="1108">
        <v>0</v>
      </c>
      <c r="E111" s="1110">
        <v>0</v>
      </c>
      <c r="F111" s="1108">
        <v>0</v>
      </c>
      <c r="G111" s="1109">
        <v>0</v>
      </c>
      <c r="H111" s="1109">
        <v>0</v>
      </c>
      <c r="I111" s="1109">
        <v>0</v>
      </c>
      <c r="J111" s="1109">
        <v>0</v>
      </c>
      <c r="K111" s="1109">
        <v>0</v>
      </c>
      <c r="L111" s="1109">
        <v>0</v>
      </c>
      <c r="M111" s="1109">
        <v>0</v>
      </c>
      <c r="N111" s="1109">
        <v>0</v>
      </c>
      <c r="O111" s="1109">
        <v>0</v>
      </c>
      <c r="P111" s="1109">
        <v>0</v>
      </c>
      <c r="Q111" s="1109">
        <v>0</v>
      </c>
      <c r="R111" s="1110">
        <v>0</v>
      </c>
      <c r="S111" s="1115">
        <v>0</v>
      </c>
    </row>
    <row r="112" spans="1:31" x14ac:dyDescent="0.35">
      <c r="A112" s="1112" t="s">
        <v>528</v>
      </c>
      <c r="B112" s="1108">
        <v>0</v>
      </c>
      <c r="C112" s="1108">
        <v>0</v>
      </c>
      <c r="D112" s="1108">
        <v>0</v>
      </c>
      <c r="E112" s="1110">
        <v>0</v>
      </c>
      <c r="F112" s="1108">
        <v>0</v>
      </c>
      <c r="G112" s="1109">
        <v>0</v>
      </c>
      <c r="H112" s="1109">
        <v>0</v>
      </c>
      <c r="I112" s="1109">
        <v>0</v>
      </c>
      <c r="J112" s="1109">
        <v>0</v>
      </c>
      <c r="K112" s="1109">
        <v>0</v>
      </c>
      <c r="L112" s="1109">
        <v>0</v>
      </c>
      <c r="M112" s="1109">
        <v>0</v>
      </c>
      <c r="N112" s="1109">
        <v>0</v>
      </c>
      <c r="O112" s="1109">
        <v>0</v>
      </c>
      <c r="P112" s="1109">
        <v>0</v>
      </c>
      <c r="Q112" s="1109">
        <v>0</v>
      </c>
      <c r="R112" s="1110">
        <v>0</v>
      </c>
      <c r="S112" s="1115">
        <v>0</v>
      </c>
    </row>
    <row r="113" spans="1:19" x14ac:dyDescent="0.35">
      <c r="A113" s="1112" t="s">
        <v>1197</v>
      </c>
      <c r="B113" s="1108">
        <v>0</v>
      </c>
      <c r="C113" s="1108">
        <v>0</v>
      </c>
      <c r="D113" s="1108">
        <v>0</v>
      </c>
      <c r="E113" s="1110">
        <v>0</v>
      </c>
      <c r="F113" s="1108">
        <v>0</v>
      </c>
      <c r="G113" s="1109">
        <v>0</v>
      </c>
      <c r="H113" s="1109">
        <v>0</v>
      </c>
      <c r="I113" s="1109">
        <v>0</v>
      </c>
      <c r="J113" s="1109">
        <v>0</v>
      </c>
      <c r="K113" s="1109">
        <v>0</v>
      </c>
      <c r="L113" s="1109">
        <v>0</v>
      </c>
      <c r="M113" s="1109">
        <v>0</v>
      </c>
      <c r="N113" s="1109">
        <v>0</v>
      </c>
      <c r="O113" s="1109">
        <v>0</v>
      </c>
      <c r="P113" s="1109">
        <v>0</v>
      </c>
      <c r="Q113" s="1109">
        <v>0</v>
      </c>
      <c r="R113" s="1110">
        <v>0</v>
      </c>
      <c r="S113" s="1115">
        <v>0</v>
      </c>
    </row>
    <row r="114" spans="1:19" x14ac:dyDescent="0.35">
      <c r="A114" s="1112" t="s">
        <v>1198</v>
      </c>
      <c r="B114" s="1108">
        <v>0</v>
      </c>
      <c r="C114" s="1108">
        <v>4</v>
      </c>
      <c r="D114" s="1108">
        <v>0</v>
      </c>
      <c r="E114" s="1110">
        <v>4</v>
      </c>
      <c r="F114" s="1108">
        <v>0</v>
      </c>
      <c r="G114" s="1109">
        <v>31</v>
      </c>
      <c r="H114" s="1109">
        <v>0</v>
      </c>
      <c r="I114" s="1109">
        <v>0</v>
      </c>
      <c r="J114" s="1109">
        <v>0</v>
      </c>
      <c r="K114" s="1109">
        <v>0</v>
      </c>
      <c r="L114" s="1109">
        <v>0</v>
      </c>
      <c r="M114" s="1109">
        <v>0</v>
      </c>
      <c r="N114" s="1109">
        <v>0</v>
      </c>
      <c r="O114" s="1109">
        <v>0</v>
      </c>
      <c r="P114" s="1109">
        <v>0</v>
      </c>
      <c r="Q114" s="1109">
        <v>87</v>
      </c>
      <c r="R114" s="1110">
        <v>118</v>
      </c>
      <c r="S114" s="1115">
        <v>122</v>
      </c>
    </row>
    <row r="115" spans="1:19" x14ac:dyDescent="0.35">
      <c r="A115" s="1112" t="s">
        <v>1199</v>
      </c>
      <c r="B115" s="1108">
        <v>0</v>
      </c>
      <c r="C115" s="1108">
        <v>0</v>
      </c>
      <c r="D115" s="1108">
        <v>0</v>
      </c>
      <c r="E115" s="1110">
        <v>0</v>
      </c>
      <c r="F115" s="1108">
        <v>0</v>
      </c>
      <c r="G115" s="1109">
        <v>0</v>
      </c>
      <c r="H115" s="1109">
        <v>0</v>
      </c>
      <c r="I115" s="1109">
        <v>0</v>
      </c>
      <c r="J115" s="1109">
        <v>0</v>
      </c>
      <c r="K115" s="1109">
        <v>0</v>
      </c>
      <c r="L115" s="1109">
        <v>0</v>
      </c>
      <c r="M115" s="1109">
        <v>0</v>
      </c>
      <c r="N115" s="1109">
        <v>0</v>
      </c>
      <c r="O115" s="1109">
        <v>0</v>
      </c>
      <c r="P115" s="1109">
        <v>0</v>
      </c>
      <c r="Q115" s="1109">
        <v>0</v>
      </c>
      <c r="R115" s="1110">
        <v>0</v>
      </c>
      <c r="S115" s="1115">
        <v>0</v>
      </c>
    </row>
    <row r="116" spans="1:19" x14ac:dyDescent="0.35">
      <c r="A116" s="1112" t="s">
        <v>336</v>
      </c>
      <c r="B116" s="1108">
        <v>1627</v>
      </c>
      <c r="C116" s="1108">
        <v>15</v>
      </c>
      <c r="D116" s="1108">
        <v>11</v>
      </c>
      <c r="E116" s="1110">
        <v>1653</v>
      </c>
      <c r="F116" s="1108">
        <v>0</v>
      </c>
      <c r="G116" s="1109">
        <v>2</v>
      </c>
      <c r="H116" s="1109">
        <v>0</v>
      </c>
      <c r="I116" s="1109">
        <v>0</v>
      </c>
      <c r="J116" s="1109">
        <v>12</v>
      </c>
      <c r="K116" s="1109">
        <v>14</v>
      </c>
      <c r="L116" s="1109">
        <v>0</v>
      </c>
      <c r="M116" s="1109">
        <v>0</v>
      </c>
      <c r="N116" s="1109">
        <v>0</v>
      </c>
      <c r="O116" s="1109">
        <v>23</v>
      </c>
      <c r="P116" s="1109">
        <v>63</v>
      </c>
      <c r="Q116" s="1109">
        <v>-1</v>
      </c>
      <c r="R116" s="1110">
        <v>113</v>
      </c>
      <c r="S116" s="1115">
        <v>1766</v>
      </c>
    </row>
    <row r="117" spans="1:19" x14ac:dyDescent="0.35">
      <c r="A117" s="1112" t="s">
        <v>1200</v>
      </c>
      <c r="B117" s="1108">
        <v>0</v>
      </c>
      <c r="C117" s="1108">
        <v>0</v>
      </c>
      <c r="D117" s="1108">
        <v>0</v>
      </c>
      <c r="E117" s="1110">
        <v>0</v>
      </c>
      <c r="F117" s="1108">
        <v>0</v>
      </c>
      <c r="G117" s="1109">
        <v>0</v>
      </c>
      <c r="H117" s="1109">
        <v>0</v>
      </c>
      <c r="I117" s="1109">
        <v>0</v>
      </c>
      <c r="J117" s="1109">
        <v>0</v>
      </c>
      <c r="K117" s="1109">
        <v>0</v>
      </c>
      <c r="L117" s="1109">
        <v>0</v>
      </c>
      <c r="M117" s="1109">
        <v>0</v>
      </c>
      <c r="N117" s="1109">
        <v>0</v>
      </c>
      <c r="O117" s="1109">
        <v>0</v>
      </c>
      <c r="P117" s="1109">
        <v>0</v>
      </c>
      <c r="Q117" s="1109">
        <v>0</v>
      </c>
      <c r="R117" s="1110">
        <v>0</v>
      </c>
      <c r="S117" s="1115">
        <v>0</v>
      </c>
    </row>
    <row r="118" spans="1:19" x14ac:dyDescent="0.35">
      <c r="A118" s="1112" t="s">
        <v>1201</v>
      </c>
      <c r="B118" s="1108">
        <v>0</v>
      </c>
      <c r="C118" s="1108">
        <v>0</v>
      </c>
      <c r="D118" s="1108">
        <v>14</v>
      </c>
      <c r="E118" s="1110">
        <v>14</v>
      </c>
      <c r="F118" s="1108">
        <v>0</v>
      </c>
      <c r="G118" s="1109">
        <v>12</v>
      </c>
      <c r="H118" s="1109">
        <v>0</v>
      </c>
      <c r="I118" s="1109">
        <v>0</v>
      </c>
      <c r="J118" s="1109">
        <v>1295</v>
      </c>
      <c r="K118" s="1109">
        <v>0</v>
      </c>
      <c r="L118" s="1109">
        <v>0</v>
      </c>
      <c r="M118" s="1109">
        <v>0</v>
      </c>
      <c r="N118" s="1109">
        <v>342</v>
      </c>
      <c r="O118" s="1109">
        <v>0</v>
      </c>
      <c r="P118" s="1109">
        <v>0</v>
      </c>
      <c r="Q118" s="1109">
        <v>43</v>
      </c>
      <c r="R118" s="1110">
        <v>1692</v>
      </c>
      <c r="S118" s="1115">
        <v>1706</v>
      </c>
    </row>
    <row r="119" spans="1:19" x14ac:dyDescent="0.35">
      <c r="A119" s="1112" t="s">
        <v>1202</v>
      </c>
      <c r="B119" s="1108">
        <v>0</v>
      </c>
      <c r="C119" s="1108">
        <v>0</v>
      </c>
      <c r="D119" s="1108">
        <v>0</v>
      </c>
      <c r="E119" s="1110">
        <v>0</v>
      </c>
      <c r="F119" s="1108">
        <v>0</v>
      </c>
      <c r="G119" s="1109">
        <v>0</v>
      </c>
      <c r="H119" s="1109">
        <v>0</v>
      </c>
      <c r="I119" s="1109">
        <v>0</v>
      </c>
      <c r="J119" s="1109">
        <v>0</v>
      </c>
      <c r="K119" s="1109">
        <v>0</v>
      </c>
      <c r="L119" s="1109">
        <v>0</v>
      </c>
      <c r="M119" s="1109">
        <v>0</v>
      </c>
      <c r="N119" s="1109">
        <v>0</v>
      </c>
      <c r="O119" s="1109">
        <v>0</v>
      </c>
      <c r="P119" s="1109">
        <v>0</v>
      </c>
      <c r="Q119" s="1109">
        <v>0</v>
      </c>
      <c r="R119" s="1110">
        <v>0</v>
      </c>
      <c r="S119" s="1115">
        <v>0</v>
      </c>
    </row>
    <row r="120" spans="1:19" x14ac:dyDescent="0.35">
      <c r="A120" s="1112" t="s">
        <v>1203</v>
      </c>
      <c r="B120" s="1108">
        <v>0</v>
      </c>
      <c r="C120" s="1108">
        <v>0</v>
      </c>
      <c r="D120" s="1108">
        <v>0</v>
      </c>
      <c r="E120" s="1110">
        <v>0</v>
      </c>
      <c r="F120" s="1108">
        <v>0</v>
      </c>
      <c r="G120" s="1109">
        <v>0</v>
      </c>
      <c r="H120" s="1109">
        <v>0</v>
      </c>
      <c r="I120" s="1109">
        <v>0</v>
      </c>
      <c r="J120" s="1109">
        <v>0</v>
      </c>
      <c r="K120" s="1109">
        <v>0</v>
      </c>
      <c r="L120" s="1109">
        <v>0</v>
      </c>
      <c r="M120" s="1109">
        <v>1</v>
      </c>
      <c r="N120" s="1109">
        <v>5</v>
      </c>
      <c r="O120" s="1109">
        <v>0</v>
      </c>
      <c r="P120" s="1109">
        <v>0</v>
      </c>
      <c r="Q120" s="1109">
        <v>1</v>
      </c>
      <c r="R120" s="1110">
        <v>7</v>
      </c>
      <c r="S120" s="1115">
        <v>7</v>
      </c>
    </row>
    <row r="121" spans="1:19" x14ac:dyDescent="0.35">
      <c r="A121" s="1112" t="s">
        <v>1204</v>
      </c>
      <c r="B121" s="1108">
        <v>0</v>
      </c>
      <c r="C121" s="1108">
        <v>0</v>
      </c>
      <c r="D121" s="1108">
        <v>0</v>
      </c>
      <c r="E121" s="1110">
        <v>0</v>
      </c>
      <c r="F121" s="1108">
        <v>0</v>
      </c>
      <c r="G121" s="1109">
        <v>0</v>
      </c>
      <c r="H121" s="1109">
        <v>0</v>
      </c>
      <c r="I121" s="1109">
        <v>0</v>
      </c>
      <c r="J121" s="1109">
        <v>0</v>
      </c>
      <c r="K121" s="1109">
        <v>0</v>
      </c>
      <c r="L121" s="1109">
        <v>0</v>
      </c>
      <c r="M121" s="1109">
        <v>0</v>
      </c>
      <c r="N121" s="1109">
        <v>0</v>
      </c>
      <c r="O121" s="1109">
        <v>0</v>
      </c>
      <c r="P121" s="1109">
        <v>0</v>
      </c>
      <c r="Q121" s="1109">
        <v>0</v>
      </c>
      <c r="R121" s="1110">
        <v>0</v>
      </c>
      <c r="S121" s="1115">
        <v>0</v>
      </c>
    </row>
    <row r="122" spans="1:19" x14ac:dyDescent="0.35">
      <c r="A122" s="1112" t="s">
        <v>1205</v>
      </c>
      <c r="B122" s="1108">
        <v>0</v>
      </c>
      <c r="C122" s="1108">
        <v>0</v>
      </c>
      <c r="D122" s="1108">
        <v>0</v>
      </c>
      <c r="E122" s="1110">
        <v>0</v>
      </c>
      <c r="F122" s="1108">
        <v>0</v>
      </c>
      <c r="G122" s="1109">
        <v>0</v>
      </c>
      <c r="H122" s="1109">
        <v>0</v>
      </c>
      <c r="I122" s="1109">
        <v>0</v>
      </c>
      <c r="J122" s="1109">
        <v>0</v>
      </c>
      <c r="K122" s="1109">
        <v>0</v>
      </c>
      <c r="L122" s="1109">
        <v>0</v>
      </c>
      <c r="M122" s="1109">
        <v>0</v>
      </c>
      <c r="N122" s="1109">
        <v>0</v>
      </c>
      <c r="O122" s="1109">
        <v>0</v>
      </c>
      <c r="P122" s="1109">
        <v>0</v>
      </c>
      <c r="Q122" s="1109">
        <v>0</v>
      </c>
      <c r="R122" s="1110">
        <v>0</v>
      </c>
      <c r="S122" s="1115">
        <v>0</v>
      </c>
    </row>
    <row r="123" spans="1:19" x14ac:dyDescent="0.35">
      <c r="A123" s="1112" t="s">
        <v>1206</v>
      </c>
      <c r="B123" s="1108">
        <v>0</v>
      </c>
      <c r="C123" s="1108">
        <v>0</v>
      </c>
      <c r="D123" s="1108">
        <v>0</v>
      </c>
      <c r="E123" s="1110">
        <v>0</v>
      </c>
      <c r="F123" s="1108">
        <v>0</v>
      </c>
      <c r="G123" s="1109">
        <v>0</v>
      </c>
      <c r="H123" s="1109">
        <v>0</v>
      </c>
      <c r="I123" s="1109">
        <v>0</v>
      </c>
      <c r="J123" s="1109">
        <v>35</v>
      </c>
      <c r="K123" s="1109">
        <v>0</v>
      </c>
      <c r="L123" s="1109">
        <v>0</v>
      </c>
      <c r="M123" s="1109">
        <v>0</v>
      </c>
      <c r="N123" s="1109">
        <v>0</v>
      </c>
      <c r="O123" s="1109">
        <v>0</v>
      </c>
      <c r="P123" s="1109">
        <v>0</v>
      </c>
      <c r="Q123" s="1109">
        <v>0</v>
      </c>
      <c r="R123" s="1110">
        <v>35</v>
      </c>
      <c r="S123" s="1115">
        <v>35</v>
      </c>
    </row>
    <row r="124" spans="1:19" x14ac:dyDescent="0.35">
      <c r="A124" s="1112" t="s">
        <v>1207</v>
      </c>
      <c r="B124" s="1108">
        <v>0</v>
      </c>
      <c r="C124" s="1108">
        <v>0</v>
      </c>
      <c r="D124" s="1108">
        <v>0</v>
      </c>
      <c r="E124" s="1110">
        <v>0</v>
      </c>
      <c r="F124" s="1108">
        <v>0</v>
      </c>
      <c r="G124" s="1109">
        <v>0</v>
      </c>
      <c r="H124" s="1109">
        <v>0</v>
      </c>
      <c r="I124" s="1109">
        <v>0</v>
      </c>
      <c r="J124" s="1109">
        <v>0</v>
      </c>
      <c r="K124" s="1109">
        <v>0</v>
      </c>
      <c r="L124" s="1109">
        <v>0</v>
      </c>
      <c r="M124" s="1109">
        <v>0</v>
      </c>
      <c r="N124" s="1109">
        <v>0</v>
      </c>
      <c r="O124" s="1109">
        <v>0</v>
      </c>
      <c r="P124" s="1109">
        <v>0</v>
      </c>
      <c r="Q124" s="1109">
        <v>0</v>
      </c>
      <c r="R124" s="1110">
        <v>0</v>
      </c>
      <c r="S124" s="1115">
        <v>0</v>
      </c>
    </row>
    <row r="125" spans="1:19" x14ac:dyDescent="0.35">
      <c r="A125" s="1112" t="s">
        <v>1208</v>
      </c>
      <c r="B125" s="1108">
        <v>0</v>
      </c>
      <c r="C125" s="1108">
        <v>0</v>
      </c>
      <c r="D125" s="1108">
        <v>0</v>
      </c>
      <c r="E125" s="1110">
        <v>0</v>
      </c>
      <c r="F125" s="1108">
        <v>0</v>
      </c>
      <c r="G125" s="1109">
        <v>0</v>
      </c>
      <c r="H125" s="1109">
        <v>0</v>
      </c>
      <c r="I125" s="1109">
        <v>0</v>
      </c>
      <c r="J125" s="1109">
        <v>0</v>
      </c>
      <c r="K125" s="1109">
        <v>0</v>
      </c>
      <c r="L125" s="1109">
        <v>0</v>
      </c>
      <c r="M125" s="1109">
        <v>0</v>
      </c>
      <c r="N125" s="1109">
        <v>0</v>
      </c>
      <c r="O125" s="1109">
        <v>0</v>
      </c>
      <c r="P125" s="1109">
        <v>0</v>
      </c>
      <c r="Q125" s="1109">
        <v>0</v>
      </c>
      <c r="R125" s="1110">
        <v>0</v>
      </c>
      <c r="S125" s="1115">
        <v>0</v>
      </c>
    </row>
    <row r="126" spans="1:19" x14ac:dyDescent="0.35">
      <c r="A126" s="1112" t="s">
        <v>1209</v>
      </c>
      <c r="B126" s="1108">
        <v>0</v>
      </c>
      <c r="C126" s="1108">
        <v>0</v>
      </c>
      <c r="D126" s="1108">
        <v>0</v>
      </c>
      <c r="E126" s="1110">
        <v>0</v>
      </c>
      <c r="F126" s="1108">
        <v>0</v>
      </c>
      <c r="G126" s="1109">
        <v>0</v>
      </c>
      <c r="H126" s="1109">
        <v>0</v>
      </c>
      <c r="I126" s="1109">
        <v>0</v>
      </c>
      <c r="J126" s="1109">
        <v>0</v>
      </c>
      <c r="K126" s="1109">
        <v>0</v>
      </c>
      <c r="L126" s="1109">
        <v>0</v>
      </c>
      <c r="M126" s="1109">
        <v>0</v>
      </c>
      <c r="N126" s="1109">
        <v>0</v>
      </c>
      <c r="O126" s="1109">
        <v>0</v>
      </c>
      <c r="P126" s="1109">
        <v>0</v>
      </c>
      <c r="Q126" s="1109">
        <v>0</v>
      </c>
      <c r="R126" s="1110">
        <v>0</v>
      </c>
      <c r="S126" s="1115">
        <v>0</v>
      </c>
    </row>
    <row r="127" spans="1:19" x14ac:dyDescent="0.35">
      <c r="A127" s="1112" t="s">
        <v>1210</v>
      </c>
      <c r="B127" s="1108">
        <v>0</v>
      </c>
      <c r="C127" s="1108">
        <v>0</v>
      </c>
      <c r="D127" s="1108">
        <v>0</v>
      </c>
      <c r="E127" s="1110">
        <v>0</v>
      </c>
      <c r="F127" s="1108">
        <v>0</v>
      </c>
      <c r="G127" s="1109">
        <v>0</v>
      </c>
      <c r="H127" s="1109">
        <v>0</v>
      </c>
      <c r="I127" s="1109">
        <v>0</v>
      </c>
      <c r="J127" s="1109">
        <v>0</v>
      </c>
      <c r="K127" s="1109">
        <v>0</v>
      </c>
      <c r="L127" s="1109">
        <v>0</v>
      </c>
      <c r="M127" s="1109">
        <v>0</v>
      </c>
      <c r="N127" s="1109">
        <v>0</v>
      </c>
      <c r="O127" s="1109">
        <v>0</v>
      </c>
      <c r="P127" s="1109">
        <v>0</v>
      </c>
      <c r="Q127" s="1109">
        <v>0</v>
      </c>
      <c r="R127" s="1110">
        <v>0</v>
      </c>
      <c r="S127" s="1115">
        <v>0</v>
      </c>
    </row>
    <row r="128" spans="1:19" x14ac:dyDescent="0.35">
      <c r="A128" s="1112" t="s">
        <v>1211</v>
      </c>
      <c r="B128" s="1108">
        <v>0</v>
      </c>
      <c r="C128" s="1108">
        <v>0</v>
      </c>
      <c r="D128" s="1108">
        <v>0</v>
      </c>
      <c r="E128" s="1110">
        <v>0</v>
      </c>
      <c r="F128" s="1108">
        <v>0</v>
      </c>
      <c r="G128" s="1109">
        <v>0</v>
      </c>
      <c r="H128" s="1109">
        <v>0</v>
      </c>
      <c r="I128" s="1109">
        <v>0</v>
      </c>
      <c r="J128" s="1109">
        <v>0</v>
      </c>
      <c r="K128" s="1109">
        <v>0</v>
      </c>
      <c r="L128" s="1109">
        <v>0</v>
      </c>
      <c r="M128" s="1109">
        <v>0</v>
      </c>
      <c r="N128" s="1109">
        <v>0</v>
      </c>
      <c r="O128" s="1109">
        <v>0</v>
      </c>
      <c r="P128" s="1109">
        <v>0</v>
      </c>
      <c r="Q128" s="1109">
        <v>0</v>
      </c>
      <c r="R128" s="1110">
        <v>0</v>
      </c>
      <c r="S128" s="1115">
        <v>0</v>
      </c>
    </row>
    <row r="129" spans="1:19" x14ac:dyDescent="0.35">
      <c r="A129" s="1112" t="s">
        <v>365</v>
      </c>
      <c r="B129" s="1108">
        <v>308</v>
      </c>
      <c r="C129" s="1108">
        <v>10</v>
      </c>
      <c r="D129" s="1108">
        <v>0</v>
      </c>
      <c r="E129" s="1110">
        <v>318</v>
      </c>
      <c r="F129" s="1108">
        <v>0</v>
      </c>
      <c r="G129" s="1109">
        <v>10</v>
      </c>
      <c r="H129" s="1109">
        <v>0</v>
      </c>
      <c r="I129" s="1109">
        <v>0</v>
      </c>
      <c r="J129" s="1109">
        <v>5</v>
      </c>
      <c r="K129" s="1109">
        <v>0</v>
      </c>
      <c r="L129" s="1109">
        <v>0</v>
      </c>
      <c r="M129" s="1109">
        <v>0</v>
      </c>
      <c r="N129" s="1109">
        <v>0</v>
      </c>
      <c r="O129" s="1109">
        <v>0</v>
      </c>
      <c r="P129" s="1109">
        <v>6</v>
      </c>
      <c r="Q129" s="1109">
        <v>19</v>
      </c>
      <c r="R129" s="1110">
        <v>40</v>
      </c>
      <c r="S129" s="1115">
        <v>358</v>
      </c>
    </row>
    <row r="130" spans="1:19" x14ac:dyDescent="0.35">
      <c r="A130" s="1112" t="s">
        <v>353</v>
      </c>
      <c r="B130" s="1108">
        <v>0</v>
      </c>
      <c r="C130" s="1108">
        <v>49</v>
      </c>
      <c r="D130" s="1108">
        <v>0</v>
      </c>
      <c r="E130" s="1110">
        <v>49</v>
      </c>
      <c r="F130" s="1108">
        <v>0</v>
      </c>
      <c r="G130" s="1109">
        <v>21</v>
      </c>
      <c r="H130" s="1109">
        <v>0</v>
      </c>
      <c r="I130" s="1109">
        <v>0</v>
      </c>
      <c r="J130" s="1109">
        <v>0</v>
      </c>
      <c r="K130" s="1109">
        <v>0</v>
      </c>
      <c r="L130" s="1109">
        <v>0</v>
      </c>
      <c r="M130" s="1109">
        <v>20</v>
      </c>
      <c r="N130" s="1109">
        <v>0</v>
      </c>
      <c r="O130" s="1109">
        <v>0</v>
      </c>
      <c r="P130" s="1109">
        <v>0</v>
      </c>
      <c r="Q130" s="1109">
        <v>3</v>
      </c>
      <c r="R130" s="1110">
        <v>44</v>
      </c>
      <c r="S130" s="1115">
        <v>93</v>
      </c>
    </row>
    <row r="131" spans="1:19" x14ac:dyDescent="0.35">
      <c r="A131" s="1112" t="s">
        <v>1212</v>
      </c>
      <c r="B131" s="1108">
        <v>0</v>
      </c>
      <c r="C131" s="1108">
        <v>0</v>
      </c>
      <c r="D131" s="1108">
        <v>0</v>
      </c>
      <c r="E131" s="1110">
        <v>0</v>
      </c>
      <c r="F131" s="1108">
        <v>0</v>
      </c>
      <c r="G131" s="1109">
        <v>0</v>
      </c>
      <c r="H131" s="1109">
        <v>0</v>
      </c>
      <c r="I131" s="1109">
        <v>0</v>
      </c>
      <c r="J131" s="1109">
        <v>0</v>
      </c>
      <c r="K131" s="1109">
        <v>0</v>
      </c>
      <c r="L131" s="1109">
        <v>0</v>
      </c>
      <c r="M131" s="1109">
        <v>0</v>
      </c>
      <c r="N131" s="1109">
        <v>0</v>
      </c>
      <c r="O131" s="1109">
        <v>0</v>
      </c>
      <c r="P131" s="1109">
        <v>0</v>
      </c>
      <c r="Q131" s="1109">
        <v>0</v>
      </c>
      <c r="R131" s="1110">
        <v>0</v>
      </c>
      <c r="S131" s="1115">
        <v>0</v>
      </c>
    </row>
    <row r="132" spans="1:19" x14ac:dyDescent="0.35">
      <c r="A132" s="1112" t="s">
        <v>1213</v>
      </c>
      <c r="B132" s="1108">
        <v>0</v>
      </c>
      <c r="C132" s="1108">
        <v>0</v>
      </c>
      <c r="D132" s="1108">
        <v>0</v>
      </c>
      <c r="E132" s="1110">
        <v>0</v>
      </c>
      <c r="F132" s="1108">
        <v>0</v>
      </c>
      <c r="G132" s="1109">
        <v>0</v>
      </c>
      <c r="H132" s="1109">
        <v>0</v>
      </c>
      <c r="I132" s="1109">
        <v>0</v>
      </c>
      <c r="J132" s="1109">
        <v>0</v>
      </c>
      <c r="K132" s="1109">
        <v>0</v>
      </c>
      <c r="L132" s="1109">
        <v>0</v>
      </c>
      <c r="M132" s="1109">
        <v>0</v>
      </c>
      <c r="N132" s="1109">
        <v>0</v>
      </c>
      <c r="O132" s="1109">
        <v>0</v>
      </c>
      <c r="P132" s="1109">
        <v>0</v>
      </c>
      <c r="Q132" s="1109">
        <v>0</v>
      </c>
      <c r="R132" s="1110">
        <v>0</v>
      </c>
      <c r="S132" s="1115">
        <v>0</v>
      </c>
    </row>
    <row r="133" spans="1:19" x14ac:dyDescent="0.35">
      <c r="A133" s="1112" t="s">
        <v>1214</v>
      </c>
      <c r="B133" s="1108">
        <v>0</v>
      </c>
      <c r="C133" s="1108">
        <v>0</v>
      </c>
      <c r="D133" s="1108">
        <v>0</v>
      </c>
      <c r="E133" s="1110">
        <v>0</v>
      </c>
      <c r="F133" s="1108">
        <v>0</v>
      </c>
      <c r="G133" s="1109">
        <v>0</v>
      </c>
      <c r="H133" s="1109">
        <v>0</v>
      </c>
      <c r="I133" s="1109">
        <v>0</v>
      </c>
      <c r="J133" s="1109">
        <v>0</v>
      </c>
      <c r="K133" s="1109">
        <v>0</v>
      </c>
      <c r="L133" s="1109">
        <v>0</v>
      </c>
      <c r="M133" s="1109">
        <v>0</v>
      </c>
      <c r="N133" s="1109">
        <v>0</v>
      </c>
      <c r="O133" s="1109">
        <v>0</v>
      </c>
      <c r="P133" s="1109">
        <v>0</v>
      </c>
      <c r="Q133" s="1109">
        <v>7</v>
      </c>
      <c r="R133" s="1110">
        <v>7</v>
      </c>
      <c r="S133" s="1115">
        <v>7</v>
      </c>
    </row>
    <row r="134" spans="1:19" x14ac:dyDescent="0.35">
      <c r="A134" s="1112" t="s">
        <v>1215</v>
      </c>
      <c r="B134" s="1108">
        <v>0</v>
      </c>
      <c r="C134" s="1108">
        <v>0</v>
      </c>
      <c r="D134" s="1108">
        <v>0</v>
      </c>
      <c r="E134" s="1110">
        <v>0</v>
      </c>
      <c r="F134" s="1108">
        <v>0</v>
      </c>
      <c r="G134" s="1109">
        <v>0</v>
      </c>
      <c r="H134" s="1109">
        <v>0</v>
      </c>
      <c r="I134" s="1109">
        <v>0</v>
      </c>
      <c r="J134" s="1109">
        <v>0</v>
      </c>
      <c r="K134" s="1109">
        <v>0</v>
      </c>
      <c r="L134" s="1109">
        <v>0</v>
      </c>
      <c r="M134" s="1109">
        <v>0</v>
      </c>
      <c r="N134" s="1109">
        <v>0</v>
      </c>
      <c r="O134" s="1109">
        <v>0</v>
      </c>
      <c r="P134" s="1109">
        <v>0</v>
      </c>
      <c r="Q134" s="1109">
        <v>0</v>
      </c>
      <c r="R134" s="1110">
        <v>0</v>
      </c>
      <c r="S134" s="1115">
        <v>0</v>
      </c>
    </row>
    <row r="135" spans="1:19" x14ac:dyDescent="0.35">
      <c r="A135" s="1112" t="s">
        <v>1216</v>
      </c>
      <c r="B135" s="1108">
        <v>0</v>
      </c>
      <c r="C135" s="1108">
        <v>0</v>
      </c>
      <c r="D135" s="1108">
        <v>0</v>
      </c>
      <c r="E135" s="1110">
        <v>0</v>
      </c>
      <c r="F135" s="1108">
        <v>0</v>
      </c>
      <c r="G135" s="1109">
        <v>0</v>
      </c>
      <c r="H135" s="1109">
        <v>0</v>
      </c>
      <c r="I135" s="1109">
        <v>0</v>
      </c>
      <c r="J135" s="1109">
        <v>121</v>
      </c>
      <c r="K135" s="1109">
        <v>0</v>
      </c>
      <c r="L135" s="1109">
        <v>0</v>
      </c>
      <c r="M135" s="1109">
        <v>0</v>
      </c>
      <c r="N135" s="1109">
        <v>0</v>
      </c>
      <c r="O135" s="1109">
        <v>0</v>
      </c>
      <c r="P135" s="1109">
        <v>0</v>
      </c>
      <c r="Q135" s="1109">
        <v>0</v>
      </c>
      <c r="R135" s="1110">
        <v>121</v>
      </c>
      <c r="S135" s="1115">
        <v>121</v>
      </c>
    </row>
    <row r="136" spans="1:19" x14ac:dyDescent="0.35">
      <c r="A136" s="1112" t="s">
        <v>1217</v>
      </c>
      <c r="B136" s="1108">
        <v>0</v>
      </c>
      <c r="C136" s="1108">
        <v>0</v>
      </c>
      <c r="D136" s="1108">
        <v>0</v>
      </c>
      <c r="E136" s="1110">
        <v>0</v>
      </c>
      <c r="F136" s="1108">
        <v>0</v>
      </c>
      <c r="G136" s="1109">
        <v>0</v>
      </c>
      <c r="H136" s="1109">
        <v>0</v>
      </c>
      <c r="I136" s="1109">
        <v>0</v>
      </c>
      <c r="J136" s="1109">
        <v>0</v>
      </c>
      <c r="K136" s="1109">
        <v>0</v>
      </c>
      <c r="L136" s="1109">
        <v>0</v>
      </c>
      <c r="M136" s="1109">
        <v>0</v>
      </c>
      <c r="N136" s="1109">
        <v>0</v>
      </c>
      <c r="O136" s="1109">
        <v>0</v>
      </c>
      <c r="P136" s="1109">
        <v>0</v>
      </c>
      <c r="Q136" s="1109">
        <v>0</v>
      </c>
      <c r="R136" s="1110">
        <v>0</v>
      </c>
      <c r="S136" s="1115">
        <v>0</v>
      </c>
    </row>
    <row r="137" spans="1:19" x14ac:dyDescent="0.35">
      <c r="A137" s="1112" t="s">
        <v>1218</v>
      </c>
      <c r="B137" s="1108">
        <v>0</v>
      </c>
      <c r="C137" s="1108">
        <v>0</v>
      </c>
      <c r="D137" s="1108">
        <v>0</v>
      </c>
      <c r="E137" s="1110">
        <v>0</v>
      </c>
      <c r="F137" s="1108">
        <v>0</v>
      </c>
      <c r="G137" s="1109">
        <v>0</v>
      </c>
      <c r="H137" s="1109">
        <v>0</v>
      </c>
      <c r="I137" s="1109">
        <v>0</v>
      </c>
      <c r="J137" s="1109">
        <v>0</v>
      </c>
      <c r="K137" s="1109">
        <v>0</v>
      </c>
      <c r="L137" s="1109">
        <v>0</v>
      </c>
      <c r="M137" s="1109">
        <v>0</v>
      </c>
      <c r="N137" s="1109">
        <v>0</v>
      </c>
      <c r="O137" s="1109">
        <v>0</v>
      </c>
      <c r="P137" s="1109">
        <v>0</v>
      </c>
      <c r="Q137" s="1109">
        <v>0</v>
      </c>
      <c r="R137" s="1110">
        <v>0</v>
      </c>
      <c r="S137" s="1115">
        <v>0</v>
      </c>
    </row>
    <row r="138" spans="1:19" x14ac:dyDescent="0.35">
      <c r="A138" s="1112" t="s">
        <v>1219</v>
      </c>
      <c r="B138" s="1108">
        <v>0</v>
      </c>
      <c r="C138" s="1108">
        <v>0</v>
      </c>
      <c r="D138" s="1108">
        <v>0</v>
      </c>
      <c r="E138" s="1110">
        <v>0</v>
      </c>
      <c r="F138" s="1108">
        <v>0</v>
      </c>
      <c r="G138" s="1109">
        <v>0</v>
      </c>
      <c r="H138" s="1109">
        <v>0</v>
      </c>
      <c r="I138" s="1109">
        <v>0</v>
      </c>
      <c r="J138" s="1109">
        <v>0</v>
      </c>
      <c r="K138" s="1109">
        <v>0</v>
      </c>
      <c r="L138" s="1109">
        <v>0</v>
      </c>
      <c r="M138" s="1109">
        <v>0</v>
      </c>
      <c r="N138" s="1109">
        <v>0</v>
      </c>
      <c r="O138" s="1109">
        <v>0</v>
      </c>
      <c r="P138" s="1109">
        <v>0</v>
      </c>
      <c r="Q138" s="1109">
        <v>0</v>
      </c>
      <c r="R138" s="1110">
        <v>0</v>
      </c>
      <c r="S138" s="1115">
        <v>0</v>
      </c>
    </row>
    <row r="139" spans="1:19" x14ac:dyDescent="0.35">
      <c r="A139" s="1112" t="s">
        <v>1220</v>
      </c>
      <c r="B139" s="1108">
        <v>0</v>
      </c>
      <c r="C139" s="1108">
        <v>0</v>
      </c>
      <c r="D139" s="1108">
        <v>34</v>
      </c>
      <c r="E139" s="1110">
        <v>34</v>
      </c>
      <c r="F139" s="1108">
        <v>0</v>
      </c>
      <c r="G139" s="1109">
        <v>0</v>
      </c>
      <c r="H139" s="1109">
        <v>0</v>
      </c>
      <c r="I139" s="1109">
        <v>0</v>
      </c>
      <c r="J139" s="1109">
        <v>0</v>
      </c>
      <c r="K139" s="1109">
        <v>0</v>
      </c>
      <c r="L139" s="1109">
        <v>0</v>
      </c>
      <c r="M139" s="1109">
        <v>0</v>
      </c>
      <c r="N139" s="1109">
        <v>0</v>
      </c>
      <c r="O139" s="1109">
        <v>0</v>
      </c>
      <c r="P139" s="1109">
        <v>0</v>
      </c>
      <c r="Q139" s="1109">
        <v>35</v>
      </c>
      <c r="R139" s="1110">
        <v>35</v>
      </c>
      <c r="S139" s="1115">
        <v>69</v>
      </c>
    </row>
    <row r="140" spans="1:19" x14ac:dyDescent="0.35">
      <c r="A140" s="1112" t="s">
        <v>1221</v>
      </c>
      <c r="B140" s="1108">
        <v>0</v>
      </c>
      <c r="C140" s="1108">
        <v>0</v>
      </c>
      <c r="D140" s="1108">
        <v>0</v>
      </c>
      <c r="E140" s="1110">
        <v>0</v>
      </c>
      <c r="F140" s="1108">
        <v>0</v>
      </c>
      <c r="G140" s="1109">
        <v>0</v>
      </c>
      <c r="H140" s="1109">
        <v>0</v>
      </c>
      <c r="I140" s="1109">
        <v>0</v>
      </c>
      <c r="J140" s="1109">
        <v>0</v>
      </c>
      <c r="K140" s="1109">
        <v>0</v>
      </c>
      <c r="L140" s="1109">
        <v>0</v>
      </c>
      <c r="M140" s="1109">
        <v>0</v>
      </c>
      <c r="N140" s="1109">
        <v>0</v>
      </c>
      <c r="O140" s="1109">
        <v>0</v>
      </c>
      <c r="P140" s="1109">
        <v>0</v>
      </c>
      <c r="Q140" s="1109">
        <v>0</v>
      </c>
      <c r="R140" s="1110">
        <v>0</v>
      </c>
      <c r="S140" s="1115">
        <v>0</v>
      </c>
    </row>
    <row r="141" spans="1:19" x14ac:dyDescent="0.35">
      <c r="A141" s="1112" t="s">
        <v>1222</v>
      </c>
      <c r="B141" s="1108">
        <v>0</v>
      </c>
      <c r="C141" s="1108">
        <v>0</v>
      </c>
      <c r="D141" s="1108">
        <v>0</v>
      </c>
      <c r="E141" s="1110">
        <v>0</v>
      </c>
      <c r="F141" s="1108">
        <v>0</v>
      </c>
      <c r="G141" s="1109">
        <v>0</v>
      </c>
      <c r="H141" s="1109">
        <v>0</v>
      </c>
      <c r="I141" s="1109">
        <v>0</v>
      </c>
      <c r="J141" s="1109">
        <v>0</v>
      </c>
      <c r="K141" s="1109">
        <v>0</v>
      </c>
      <c r="L141" s="1109">
        <v>0</v>
      </c>
      <c r="M141" s="1109">
        <v>0</v>
      </c>
      <c r="N141" s="1109">
        <v>0</v>
      </c>
      <c r="O141" s="1109">
        <v>0</v>
      </c>
      <c r="P141" s="1109">
        <v>0</v>
      </c>
      <c r="Q141" s="1109">
        <v>0</v>
      </c>
      <c r="R141" s="1110">
        <v>0</v>
      </c>
      <c r="S141" s="1115">
        <v>0</v>
      </c>
    </row>
    <row r="142" spans="1:19" x14ac:dyDescent="0.35">
      <c r="A142" s="1112" t="s">
        <v>338</v>
      </c>
      <c r="B142" s="1108">
        <v>0</v>
      </c>
      <c r="C142" s="1108">
        <v>0</v>
      </c>
      <c r="D142" s="1108">
        <v>0</v>
      </c>
      <c r="E142" s="1110">
        <v>0</v>
      </c>
      <c r="F142" s="1108">
        <v>0</v>
      </c>
      <c r="G142" s="1109">
        <v>0</v>
      </c>
      <c r="H142" s="1109">
        <v>0</v>
      </c>
      <c r="I142" s="1109">
        <v>0</v>
      </c>
      <c r="J142" s="1109">
        <v>70</v>
      </c>
      <c r="K142" s="1109">
        <v>0</v>
      </c>
      <c r="L142" s="1109">
        <v>0</v>
      </c>
      <c r="M142" s="1109">
        <v>0</v>
      </c>
      <c r="N142" s="1109">
        <v>0</v>
      </c>
      <c r="O142" s="1109">
        <v>0</v>
      </c>
      <c r="P142" s="1109">
        <v>0</v>
      </c>
      <c r="Q142" s="1109">
        <v>21</v>
      </c>
      <c r="R142" s="1110">
        <v>91</v>
      </c>
      <c r="S142" s="1115">
        <v>91</v>
      </c>
    </row>
    <row r="143" spans="1:19" x14ac:dyDescent="0.35">
      <c r="A143" s="1112" t="s">
        <v>1223</v>
      </c>
      <c r="B143" s="1108">
        <v>0</v>
      </c>
      <c r="C143" s="1108">
        <v>0</v>
      </c>
      <c r="D143" s="1108">
        <v>0</v>
      </c>
      <c r="E143" s="1110">
        <v>0</v>
      </c>
      <c r="F143" s="1108">
        <v>0</v>
      </c>
      <c r="G143" s="1109">
        <v>0</v>
      </c>
      <c r="H143" s="1109">
        <v>0</v>
      </c>
      <c r="I143" s="1109">
        <v>0</v>
      </c>
      <c r="J143" s="1109">
        <v>0</v>
      </c>
      <c r="K143" s="1109">
        <v>0</v>
      </c>
      <c r="L143" s="1109">
        <v>0</v>
      </c>
      <c r="M143" s="1109">
        <v>0</v>
      </c>
      <c r="N143" s="1109">
        <v>0</v>
      </c>
      <c r="O143" s="1109">
        <v>0</v>
      </c>
      <c r="P143" s="1109">
        <v>0</v>
      </c>
      <c r="Q143" s="1109">
        <v>0</v>
      </c>
      <c r="R143" s="1110">
        <v>0</v>
      </c>
      <c r="S143" s="1115">
        <v>0</v>
      </c>
    </row>
    <row r="144" spans="1:19" x14ac:dyDescent="0.35">
      <c r="A144" s="1112" t="s">
        <v>354</v>
      </c>
      <c r="B144" s="1108">
        <v>741</v>
      </c>
      <c r="C144" s="1108">
        <v>11</v>
      </c>
      <c r="D144" s="1108">
        <v>73</v>
      </c>
      <c r="E144" s="1110">
        <v>825</v>
      </c>
      <c r="F144" s="1108">
        <v>0</v>
      </c>
      <c r="G144" s="1109">
        <v>31</v>
      </c>
      <c r="H144" s="1109">
        <v>0</v>
      </c>
      <c r="I144" s="1109">
        <v>0</v>
      </c>
      <c r="J144" s="1109">
        <v>0</v>
      </c>
      <c r="K144" s="1109">
        <v>0</v>
      </c>
      <c r="L144" s="1109">
        <v>0</v>
      </c>
      <c r="M144" s="1109">
        <v>0</v>
      </c>
      <c r="N144" s="1109">
        <v>130</v>
      </c>
      <c r="O144" s="1109">
        <v>463.75</v>
      </c>
      <c r="P144" s="1109">
        <v>0</v>
      </c>
      <c r="Q144" s="1109">
        <v>17</v>
      </c>
      <c r="R144" s="1110">
        <v>641.75</v>
      </c>
      <c r="S144" s="1115">
        <v>1466.75</v>
      </c>
    </row>
    <row r="145" spans="1:19" x14ac:dyDescent="0.35">
      <c r="A145" s="1112" t="s">
        <v>342</v>
      </c>
      <c r="B145" s="1108">
        <v>0</v>
      </c>
      <c r="C145" s="1108">
        <v>0</v>
      </c>
      <c r="D145" s="1108">
        <v>0</v>
      </c>
      <c r="E145" s="1110">
        <v>0</v>
      </c>
      <c r="F145" s="1108">
        <v>0</v>
      </c>
      <c r="G145" s="1109">
        <v>0</v>
      </c>
      <c r="H145" s="1109">
        <v>0</v>
      </c>
      <c r="I145" s="1109">
        <v>0</v>
      </c>
      <c r="J145" s="1109">
        <v>0</v>
      </c>
      <c r="K145" s="1109">
        <v>0</v>
      </c>
      <c r="L145" s="1109">
        <v>0</v>
      </c>
      <c r="M145" s="1109">
        <v>0</v>
      </c>
      <c r="N145" s="1109">
        <v>0</v>
      </c>
      <c r="O145" s="1109">
        <v>0</v>
      </c>
      <c r="P145" s="1109">
        <v>0</v>
      </c>
      <c r="Q145" s="1109">
        <v>0</v>
      </c>
      <c r="R145" s="1110">
        <v>0</v>
      </c>
      <c r="S145" s="1115">
        <v>0</v>
      </c>
    </row>
    <row r="146" spans="1:19" x14ac:dyDescent="0.35">
      <c r="A146" s="1112" t="s">
        <v>1224</v>
      </c>
      <c r="B146" s="1108">
        <v>0</v>
      </c>
      <c r="C146" s="1108">
        <v>0</v>
      </c>
      <c r="D146" s="1108">
        <v>0</v>
      </c>
      <c r="E146" s="1110">
        <v>0</v>
      </c>
      <c r="F146" s="1108">
        <v>0</v>
      </c>
      <c r="G146" s="1109">
        <v>0</v>
      </c>
      <c r="H146" s="1109">
        <v>0</v>
      </c>
      <c r="I146" s="1109">
        <v>0</v>
      </c>
      <c r="J146" s="1109">
        <v>0</v>
      </c>
      <c r="K146" s="1109">
        <v>0</v>
      </c>
      <c r="L146" s="1109">
        <v>0</v>
      </c>
      <c r="M146" s="1109">
        <v>0</v>
      </c>
      <c r="N146" s="1109">
        <v>0</v>
      </c>
      <c r="O146" s="1109">
        <v>0</v>
      </c>
      <c r="P146" s="1109">
        <v>0</v>
      </c>
      <c r="Q146" s="1109">
        <v>0</v>
      </c>
      <c r="R146" s="1110">
        <v>0</v>
      </c>
      <c r="S146" s="1115">
        <v>0</v>
      </c>
    </row>
    <row r="147" spans="1:19" x14ac:dyDescent="0.35">
      <c r="A147" s="1112" t="s">
        <v>355</v>
      </c>
      <c r="B147" s="1108">
        <v>414</v>
      </c>
      <c r="C147" s="1108">
        <v>5</v>
      </c>
      <c r="D147" s="1108">
        <v>33</v>
      </c>
      <c r="E147" s="1110">
        <v>452</v>
      </c>
      <c r="F147" s="1108">
        <v>0</v>
      </c>
      <c r="G147" s="1109">
        <v>0</v>
      </c>
      <c r="H147" s="1109">
        <v>0</v>
      </c>
      <c r="I147" s="1109">
        <v>0</v>
      </c>
      <c r="J147" s="1109">
        <v>11</v>
      </c>
      <c r="K147" s="1109">
        <v>45</v>
      </c>
      <c r="L147" s="1109">
        <v>0</v>
      </c>
      <c r="M147" s="1109">
        <v>0</v>
      </c>
      <c r="N147" s="1109">
        <v>8</v>
      </c>
      <c r="O147" s="1109">
        <v>0</v>
      </c>
      <c r="P147" s="1109">
        <v>5</v>
      </c>
      <c r="Q147" s="1109">
        <v>20</v>
      </c>
      <c r="R147" s="1110">
        <v>89</v>
      </c>
      <c r="S147" s="1115">
        <v>541</v>
      </c>
    </row>
    <row r="148" spans="1:19" x14ac:dyDescent="0.35">
      <c r="A148" s="1112" t="s">
        <v>358</v>
      </c>
      <c r="B148" s="1108">
        <v>0</v>
      </c>
      <c r="C148" s="1108">
        <v>0</v>
      </c>
      <c r="D148" s="1108">
        <v>0</v>
      </c>
      <c r="E148" s="1110">
        <v>0</v>
      </c>
      <c r="F148" s="1108">
        <v>0</v>
      </c>
      <c r="G148" s="1109">
        <v>2</v>
      </c>
      <c r="H148" s="1109">
        <v>0</v>
      </c>
      <c r="I148" s="1109">
        <v>0</v>
      </c>
      <c r="J148" s="1109">
        <v>0</v>
      </c>
      <c r="K148" s="1109">
        <v>0</v>
      </c>
      <c r="L148" s="1109">
        <v>0</v>
      </c>
      <c r="M148" s="1109">
        <v>0</v>
      </c>
      <c r="N148" s="1109">
        <v>0</v>
      </c>
      <c r="O148" s="1109">
        <v>0</v>
      </c>
      <c r="P148" s="1109">
        <v>0</v>
      </c>
      <c r="Q148" s="1109">
        <v>0</v>
      </c>
      <c r="R148" s="1110">
        <v>2</v>
      </c>
      <c r="S148" s="1115">
        <v>2</v>
      </c>
    </row>
    <row r="149" spans="1:19" x14ac:dyDescent="0.35">
      <c r="A149" s="1112" t="s">
        <v>1225</v>
      </c>
      <c r="B149" s="1108">
        <v>0</v>
      </c>
      <c r="C149" s="1108">
        <v>0</v>
      </c>
      <c r="D149" s="1108">
        <v>0</v>
      </c>
      <c r="E149" s="1110">
        <v>0</v>
      </c>
      <c r="F149" s="1108">
        <v>0</v>
      </c>
      <c r="G149" s="1109">
        <v>0</v>
      </c>
      <c r="H149" s="1109">
        <v>0</v>
      </c>
      <c r="I149" s="1109">
        <v>0</v>
      </c>
      <c r="J149" s="1109">
        <v>0</v>
      </c>
      <c r="K149" s="1109">
        <v>0</v>
      </c>
      <c r="L149" s="1109">
        <v>0</v>
      </c>
      <c r="M149" s="1109">
        <v>0</v>
      </c>
      <c r="N149" s="1109">
        <v>0</v>
      </c>
      <c r="O149" s="1109">
        <v>0</v>
      </c>
      <c r="P149" s="1109">
        <v>0</v>
      </c>
      <c r="Q149" s="1109">
        <v>0</v>
      </c>
      <c r="R149" s="1110">
        <v>0</v>
      </c>
      <c r="S149" s="1115">
        <v>0</v>
      </c>
    </row>
    <row r="150" spans="1:19" x14ac:dyDescent="0.35">
      <c r="A150" s="1112" t="s">
        <v>1226</v>
      </c>
      <c r="B150" s="1108">
        <v>0</v>
      </c>
      <c r="C150" s="1108">
        <v>0</v>
      </c>
      <c r="D150" s="1108">
        <v>0</v>
      </c>
      <c r="E150" s="1110">
        <v>0</v>
      </c>
      <c r="F150" s="1108">
        <v>0</v>
      </c>
      <c r="G150" s="1109">
        <v>0</v>
      </c>
      <c r="H150" s="1109">
        <v>0</v>
      </c>
      <c r="I150" s="1109">
        <v>0</v>
      </c>
      <c r="J150" s="1109">
        <v>0</v>
      </c>
      <c r="K150" s="1109">
        <v>0</v>
      </c>
      <c r="L150" s="1109">
        <v>0</v>
      </c>
      <c r="M150" s="1109">
        <v>0</v>
      </c>
      <c r="N150" s="1109">
        <v>0</v>
      </c>
      <c r="O150" s="1109">
        <v>0</v>
      </c>
      <c r="P150" s="1109">
        <v>0</v>
      </c>
      <c r="Q150" s="1109">
        <v>0</v>
      </c>
      <c r="R150" s="1110">
        <v>0</v>
      </c>
      <c r="S150" s="1115">
        <v>0</v>
      </c>
    </row>
    <row r="151" spans="1:19" x14ac:dyDescent="0.35">
      <c r="A151" s="1112" t="s">
        <v>1227</v>
      </c>
      <c r="B151" s="1108">
        <v>0</v>
      </c>
      <c r="C151" s="1108">
        <v>0</v>
      </c>
      <c r="D151" s="1108">
        <v>0</v>
      </c>
      <c r="E151" s="1110">
        <v>0</v>
      </c>
      <c r="F151" s="1108">
        <v>0</v>
      </c>
      <c r="G151" s="1109">
        <v>0</v>
      </c>
      <c r="H151" s="1109">
        <v>0</v>
      </c>
      <c r="I151" s="1109">
        <v>0</v>
      </c>
      <c r="J151" s="1109">
        <v>0</v>
      </c>
      <c r="K151" s="1109">
        <v>0</v>
      </c>
      <c r="L151" s="1109">
        <v>0</v>
      </c>
      <c r="M151" s="1109">
        <v>0</v>
      </c>
      <c r="N151" s="1109">
        <v>0</v>
      </c>
      <c r="O151" s="1109">
        <v>0</v>
      </c>
      <c r="P151" s="1109">
        <v>0</v>
      </c>
      <c r="Q151" s="1109">
        <v>0</v>
      </c>
      <c r="R151" s="1110">
        <v>0</v>
      </c>
      <c r="S151" s="1115">
        <v>0</v>
      </c>
    </row>
    <row r="152" spans="1:19" x14ac:dyDescent="0.35">
      <c r="A152" s="1112" t="s">
        <v>1228</v>
      </c>
      <c r="B152" s="1108">
        <v>0</v>
      </c>
      <c r="C152" s="1108">
        <v>0</v>
      </c>
      <c r="D152" s="1108">
        <v>0</v>
      </c>
      <c r="E152" s="1110">
        <v>0</v>
      </c>
      <c r="F152" s="1108">
        <v>0</v>
      </c>
      <c r="G152" s="1109">
        <v>0</v>
      </c>
      <c r="H152" s="1109">
        <v>0</v>
      </c>
      <c r="I152" s="1109">
        <v>0</v>
      </c>
      <c r="J152" s="1109">
        <v>0</v>
      </c>
      <c r="K152" s="1109">
        <v>0</v>
      </c>
      <c r="L152" s="1109">
        <v>0</v>
      </c>
      <c r="M152" s="1109">
        <v>0</v>
      </c>
      <c r="N152" s="1109">
        <v>0</v>
      </c>
      <c r="O152" s="1109">
        <v>0</v>
      </c>
      <c r="P152" s="1109">
        <v>0</v>
      </c>
      <c r="Q152" s="1109">
        <v>0</v>
      </c>
      <c r="R152" s="1110">
        <v>0</v>
      </c>
      <c r="S152" s="1115">
        <v>0</v>
      </c>
    </row>
    <row r="153" spans="1:19" x14ac:dyDescent="0.35">
      <c r="A153" s="1112" t="s">
        <v>531</v>
      </c>
      <c r="B153" s="1108">
        <v>0</v>
      </c>
      <c r="C153" s="1108">
        <v>0</v>
      </c>
      <c r="D153" s="1108">
        <v>0</v>
      </c>
      <c r="E153" s="1110">
        <v>0</v>
      </c>
      <c r="F153" s="1108">
        <v>0</v>
      </c>
      <c r="G153" s="1109">
        <v>0</v>
      </c>
      <c r="H153" s="1109">
        <v>0</v>
      </c>
      <c r="I153" s="1109">
        <v>0</v>
      </c>
      <c r="J153" s="1109">
        <v>0</v>
      </c>
      <c r="K153" s="1109">
        <v>0</v>
      </c>
      <c r="L153" s="1109">
        <v>0</v>
      </c>
      <c r="M153" s="1109">
        <v>0</v>
      </c>
      <c r="N153" s="1109">
        <v>0</v>
      </c>
      <c r="O153" s="1109">
        <v>0</v>
      </c>
      <c r="P153" s="1109">
        <v>0</v>
      </c>
      <c r="Q153" s="1109">
        <v>0</v>
      </c>
      <c r="R153" s="1110">
        <v>0</v>
      </c>
      <c r="S153" s="1115">
        <v>0</v>
      </c>
    </row>
    <row r="154" spans="1:19" x14ac:dyDescent="0.35">
      <c r="A154" s="1112" t="s">
        <v>1229</v>
      </c>
      <c r="B154" s="1108">
        <v>0</v>
      </c>
      <c r="C154" s="1108">
        <v>0</v>
      </c>
      <c r="D154" s="1108">
        <v>0</v>
      </c>
      <c r="E154" s="1110">
        <v>0</v>
      </c>
      <c r="F154" s="1108">
        <v>0</v>
      </c>
      <c r="G154" s="1109">
        <v>0</v>
      </c>
      <c r="H154" s="1109">
        <v>0</v>
      </c>
      <c r="I154" s="1109">
        <v>0</v>
      </c>
      <c r="J154" s="1109">
        <v>0</v>
      </c>
      <c r="K154" s="1109">
        <v>0</v>
      </c>
      <c r="L154" s="1109">
        <v>0</v>
      </c>
      <c r="M154" s="1109">
        <v>0</v>
      </c>
      <c r="N154" s="1109">
        <v>0</v>
      </c>
      <c r="O154" s="1109">
        <v>0</v>
      </c>
      <c r="P154" s="1109">
        <v>0</v>
      </c>
      <c r="Q154" s="1109">
        <v>0</v>
      </c>
      <c r="R154" s="1110">
        <v>0</v>
      </c>
      <c r="S154" s="1115">
        <v>0</v>
      </c>
    </row>
    <row r="155" spans="1:19" x14ac:dyDescent="0.35">
      <c r="A155" s="1112" t="s">
        <v>1230</v>
      </c>
      <c r="B155" s="1108">
        <v>0</v>
      </c>
      <c r="C155" s="1108">
        <v>0</v>
      </c>
      <c r="D155" s="1108">
        <v>0</v>
      </c>
      <c r="E155" s="1110">
        <v>0</v>
      </c>
      <c r="F155" s="1108">
        <v>0</v>
      </c>
      <c r="G155" s="1109">
        <v>0</v>
      </c>
      <c r="H155" s="1109">
        <v>0</v>
      </c>
      <c r="I155" s="1109">
        <v>0</v>
      </c>
      <c r="J155" s="1109">
        <v>0</v>
      </c>
      <c r="K155" s="1109">
        <v>0</v>
      </c>
      <c r="L155" s="1109">
        <v>0</v>
      </c>
      <c r="M155" s="1109">
        <v>0</v>
      </c>
      <c r="N155" s="1109">
        <v>0</v>
      </c>
      <c r="O155" s="1109">
        <v>0</v>
      </c>
      <c r="P155" s="1109">
        <v>0</v>
      </c>
      <c r="Q155" s="1109">
        <v>0</v>
      </c>
      <c r="R155" s="1110">
        <v>0</v>
      </c>
      <c r="S155" s="1115">
        <v>0</v>
      </c>
    </row>
    <row r="156" spans="1:19" x14ac:dyDescent="0.35">
      <c r="A156" s="1112" t="s">
        <v>1231</v>
      </c>
      <c r="B156" s="1108">
        <v>0</v>
      </c>
      <c r="C156" s="1108">
        <v>0</v>
      </c>
      <c r="D156" s="1108">
        <v>0</v>
      </c>
      <c r="E156" s="1110">
        <v>0</v>
      </c>
      <c r="F156" s="1108">
        <v>0</v>
      </c>
      <c r="G156" s="1109">
        <v>0</v>
      </c>
      <c r="H156" s="1109">
        <v>0</v>
      </c>
      <c r="I156" s="1109">
        <v>0</v>
      </c>
      <c r="J156" s="1109">
        <v>39</v>
      </c>
      <c r="K156" s="1109">
        <v>0</v>
      </c>
      <c r="L156" s="1109">
        <v>0</v>
      </c>
      <c r="M156" s="1109">
        <v>0</v>
      </c>
      <c r="N156" s="1109">
        <v>0</v>
      </c>
      <c r="O156" s="1109">
        <v>0</v>
      </c>
      <c r="P156" s="1109">
        <v>0</v>
      </c>
      <c r="Q156" s="1109">
        <v>0</v>
      </c>
      <c r="R156" s="1110">
        <v>39</v>
      </c>
      <c r="S156" s="1115">
        <v>39</v>
      </c>
    </row>
    <row r="157" spans="1:19" x14ac:dyDescent="0.35">
      <c r="A157" s="1112" t="s">
        <v>1232</v>
      </c>
      <c r="B157" s="1108">
        <v>0</v>
      </c>
      <c r="C157" s="1108">
        <v>0</v>
      </c>
      <c r="D157" s="1108">
        <v>0</v>
      </c>
      <c r="E157" s="1110">
        <v>0</v>
      </c>
      <c r="F157" s="1108">
        <v>0</v>
      </c>
      <c r="G157" s="1109">
        <v>0</v>
      </c>
      <c r="H157" s="1109">
        <v>0</v>
      </c>
      <c r="I157" s="1109">
        <v>0</v>
      </c>
      <c r="J157" s="1109">
        <v>36</v>
      </c>
      <c r="K157" s="1109">
        <v>0</v>
      </c>
      <c r="L157" s="1109">
        <v>0</v>
      </c>
      <c r="M157" s="1109">
        <v>0</v>
      </c>
      <c r="N157" s="1109">
        <v>0</v>
      </c>
      <c r="O157" s="1109">
        <v>0</v>
      </c>
      <c r="P157" s="1109">
        <v>0</v>
      </c>
      <c r="Q157" s="1109">
        <v>0</v>
      </c>
      <c r="R157" s="1110">
        <v>36</v>
      </c>
      <c r="S157" s="1115">
        <v>36</v>
      </c>
    </row>
    <row r="158" spans="1:19" x14ac:dyDescent="0.35">
      <c r="A158" s="1112" t="s">
        <v>1233</v>
      </c>
      <c r="B158" s="1108">
        <v>0</v>
      </c>
      <c r="C158" s="1108">
        <v>0</v>
      </c>
      <c r="D158" s="1108">
        <v>0</v>
      </c>
      <c r="E158" s="1110">
        <v>0</v>
      </c>
      <c r="F158" s="1108">
        <v>0</v>
      </c>
      <c r="G158" s="1109">
        <v>50</v>
      </c>
      <c r="H158" s="1109">
        <v>0</v>
      </c>
      <c r="I158" s="1109">
        <v>0</v>
      </c>
      <c r="J158" s="1109">
        <v>0</v>
      </c>
      <c r="K158" s="1109">
        <v>0</v>
      </c>
      <c r="L158" s="1109">
        <v>0</v>
      </c>
      <c r="M158" s="1109">
        <v>0</v>
      </c>
      <c r="N158" s="1109">
        <v>0</v>
      </c>
      <c r="O158" s="1109">
        <v>0</v>
      </c>
      <c r="P158" s="1109">
        <v>0</v>
      </c>
      <c r="Q158" s="1109">
        <v>5</v>
      </c>
      <c r="R158" s="1110">
        <v>55</v>
      </c>
      <c r="S158" s="1115">
        <v>55</v>
      </c>
    </row>
    <row r="159" spans="1:19" x14ac:dyDescent="0.35">
      <c r="A159" s="1112" t="s">
        <v>1234</v>
      </c>
      <c r="B159" s="1108">
        <v>0</v>
      </c>
      <c r="C159" s="1108">
        <v>0</v>
      </c>
      <c r="D159" s="1108">
        <v>0</v>
      </c>
      <c r="E159" s="1110">
        <v>0</v>
      </c>
      <c r="F159" s="1108">
        <v>0</v>
      </c>
      <c r="G159" s="1109">
        <v>0</v>
      </c>
      <c r="H159" s="1109">
        <v>0</v>
      </c>
      <c r="I159" s="1109">
        <v>0</v>
      </c>
      <c r="J159" s="1109">
        <v>0</v>
      </c>
      <c r="K159" s="1109">
        <v>0</v>
      </c>
      <c r="L159" s="1109">
        <v>0</v>
      </c>
      <c r="M159" s="1109">
        <v>0</v>
      </c>
      <c r="N159" s="1109">
        <v>0</v>
      </c>
      <c r="O159" s="1109">
        <v>0</v>
      </c>
      <c r="P159" s="1109">
        <v>0</v>
      </c>
      <c r="Q159" s="1109">
        <v>0</v>
      </c>
      <c r="R159" s="1110">
        <v>0</v>
      </c>
      <c r="S159" s="1115">
        <v>0</v>
      </c>
    </row>
    <row r="160" spans="1:19" x14ac:dyDescent="0.35">
      <c r="A160" s="1112" t="s">
        <v>1235</v>
      </c>
      <c r="B160" s="1108">
        <v>0</v>
      </c>
      <c r="C160" s="1108">
        <v>0</v>
      </c>
      <c r="D160" s="1108">
        <v>0</v>
      </c>
      <c r="E160" s="1110">
        <v>0</v>
      </c>
      <c r="F160" s="1108">
        <v>0</v>
      </c>
      <c r="G160" s="1109">
        <v>0</v>
      </c>
      <c r="H160" s="1109">
        <v>0</v>
      </c>
      <c r="I160" s="1109">
        <v>0</v>
      </c>
      <c r="J160" s="1109">
        <v>0</v>
      </c>
      <c r="K160" s="1109">
        <v>0</v>
      </c>
      <c r="L160" s="1109">
        <v>0</v>
      </c>
      <c r="M160" s="1109">
        <v>0</v>
      </c>
      <c r="N160" s="1109">
        <v>0</v>
      </c>
      <c r="O160" s="1109">
        <v>0</v>
      </c>
      <c r="P160" s="1109">
        <v>0</v>
      </c>
      <c r="Q160" s="1109">
        <v>0</v>
      </c>
      <c r="R160" s="1110">
        <v>0</v>
      </c>
      <c r="S160" s="1115">
        <v>0</v>
      </c>
    </row>
    <row r="161" spans="1:19" x14ac:dyDescent="0.35">
      <c r="A161" s="1112" t="s">
        <v>360</v>
      </c>
      <c r="B161" s="1108">
        <v>0</v>
      </c>
      <c r="C161" s="1108">
        <v>0</v>
      </c>
      <c r="D161" s="1108">
        <v>0</v>
      </c>
      <c r="E161" s="1110">
        <v>0</v>
      </c>
      <c r="F161" s="1108">
        <v>0</v>
      </c>
      <c r="G161" s="1109">
        <v>0</v>
      </c>
      <c r="H161" s="1109">
        <v>0</v>
      </c>
      <c r="I161" s="1109">
        <v>0</v>
      </c>
      <c r="J161" s="1109">
        <v>0</v>
      </c>
      <c r="K161" s="1109">
        <v>0</v>
      </c>
      <c r="L161" s="1109">
        <v>0</v>
      </c>
      <c r="M161" s="1109">
        <v>0</v>
      </c>
      <c r="N161" s="1109">
        <v>0</v>
      </c>
      <c r="O161" s="1109">
        <v>0</v>
      </c>
      <c r="P161" s="1109">
        <v>7</v>
      </c>
      <c r="Q161" s="1109">
        <v>0</v>
      </c>
      <c r="R161" s="1110">
        <v>7</v>
      </c>
      <c r="S161" s="1115">
        <v>7</v>
      </c>
    </row>
    <row r="162" spans="1:19" x14ac:dyDescent="0.35">
      <c r="A162" s="1112" t="s">
        <v>1236</v>
      </c>
      <c r="B162" s="1108">
        <v>0</v>
      </c>
      <c r="C162" s="1108">
        <v>0</v>
      </c>
      <c r="D162" s="1108">
        <v>0</v>
      </c>
      <c r="E162" s="1110">
        <v>0</v>
      </c>
      <c r="F162" s="1108">
        <v>0</v>
      </c>
      <c r="G162" s="1109">
        <v>0</v>
      </c>
      <c r="H162" s="1109">
        <v>0</v>
      </c>
      <c r="I162" s="1109">
        <v>0</v>
      </c>
      <c r="J162" s="1109">
        <v>0</v>
      </c>
      <c r="K162" s="1109">
        <v>0</v>
      </c>
      <c r="L162" s="1109">
        <v>0</v>
      </c>
      <c r="M162" s="1109">
        <v>0</v>
      </c>
      <c r="N162" s="1109">
        <v>0</v>
      </c>
      <c r="O162" s="1109">
        <v>0</v>
      </c>
      <c r="P162" s="1109">
        <v>0</v>
      </c>
      <c r="Q162" s="1109">
        <v>0</v>
      </c>
      <c r="R162" s="1110">
        <v>0</v>
      </c>
      <c r="S162" s="1115">
        <v>0</v>
      </c>
    </row>
    <row r="163" spans="1:19" x14ac:dyDescent="0.35">
      <c r="A163" s="1112" t="s">
        <v>1237</v>
      </c>
      <c r="B163" s="1108">
        <v>0</v>
      </c>
      <c r="C163" s="1108">
        <v>0</v>
      </c>
      <c r="D163" s="1108">
        <v>0</v>
      </c>
      <c r="E163" s="1110">
        <v>0</v>
      </c>
      <c r="F163" s="1108">
        <v>0</v>
      </c>
      <c r="G163" s="1109">
        <v>0</v>
      </c>
      <c r="H163" s="1109">
        <v>0</v>
      </c>
      <c r="I163" s="1109">
        <v>0</v>
      </c>
      <c r="J163" s="1109">
        <v>0</v>
      </c>
      <c r="K163" s="1109">
        <v>0</v>
      </c>
      <c r="L163" s="1109">
        <v>0</v>
      </c>
      <c r="M163" s="1109">
        <v>0</v>
      </c>
      <c r="N163" s="1109">
        <v>0</v>
      </c>
      <c r="O163" s="1109">
        <v>0</v>
      </c>
      <c r="P163" s="1109">
        <v>0</v>
      </c>
      <c r="Q163" s="1109">
        <v>0</v>
      </c>
      <c r="R163" s="1110">
        <v>0</v>
      </c>
      <c r="S163" s="1115">
        <v>0</v>
      </c>
    </row>
    <row r="164" spans="1:19" x14ac:dyDescent="0.35">
      <c r="A164" s="1112" t="s">
        <v>340</v>
      </c>
      <c r="B164" s="1108">
        <v>1169</v>
      </c>
      <c r="C164" s="1108">
        <v>140</v>
      </c>
      <c r="D164" s="1108">
        <v>326</v>
      </c>
      <c r="E164" s="1110">
        <v>1635</v>
      </c>
      <c r="F164" s="1108">
        <v>0</v>
      </c>
      <c r="G164" s="1109">
        <v>0</v>
      </c>
      <c r="H164" s="1109">
        <v>0</v>
      </c>
      <c r="I164" s="1109">
        <v>0</v>
      </c>
      <c r="J164" s="1109">
        <v>3483.35</v>
      </c>
      <c r="K164" s="1109">
        <v>0</v>
      </c>
      <c r="L164" s="1109">
        <v>0</v>
      </c>
      <c r="M164" s="1109">
        <v>0</v>
      </c>
      <c r="N164" s="1109">
        <v>0</v>
      </c>
      <c r="O164" s="1109">
        <v>0</v>
      </c>
      <c r="P164" s="1109">
        <v>85</v>
      </c>
      <c r="Q164" s="1109">
        <v>34.150000000000091</v>
      </c>
      <c r="R164" s="1110">
        <v>3602.5</v>
      </c>
      <c r="S164" s="1115">
        <v>5237.5</v>
      </c>
    </row>
    <row r="165" spans="1:19" x14ac:dyDescent="0.35">
      <c r="A165" s="1112" t="s">
        <v>1238</v>
      </c>
      <c r="B165" s="1108">
        <v>0</v>
      </c>
      <c r="C165" s="1108">
        <v>0</v>
      </c>
      <c r="D165" s="1108">
        <v>0</v>
      </c>
      <c r="E165" s="1110">
        <v>0</v>
      </c>
      <c r="F165" s="1108">
        <v>0</v>
      </c>
      <c r="G165" s="1109">
        <v>0</v>
      </c>
      <c r="H165" s="1109">
        <v>0</v>
      </c>
      <c r="I165" s="1109">
        <v>0</v>
      </c>
      <c r="J165" s="1109">
        <v>0</v>
      </c>
      <c r="K165" s="1109">
        <v>0</v>
      </c>
      <c r="L165" s="1109">
        <v>0</v>
      </c>
      <c r="M165" s="1109">
        <v>0</v>
      </c>
      <c r="N165" s="1109">
        <v>0</v>
      </c>
      <c r="O165" s="1109">
        <v>0</v>
      </c>
      <c r="P165" s="1109">
        <v>0</v>
      </c>
      <c r="Q165" s="1109">
        <v>0</v>
      </c>
      <c r="R165" s="1110">
        <v>0</v>
      </c>
      <c r="S165" s="1115">
        <v>0</v>
      </c>
    </row>
    <row r="166" spans="1:19" x14ac:dyDescent="0.35">
      <c r="A166" s="1112" t="s">
        <v>1239</v>
      </c>
      <c r="B166" s="1108">
        <v>0</v>
      </c>
      <c r="C166" s="1108">
        <v>0</v>
      </c>
      <c r="D166" s="1108">
        <v>0</v>
      </c>
      <c r="E166" s="1110">
        <v>0</v>
      </c>
      <c r="F166" s="1108">
        <v>0</v>
      </c>
      <c r="G166" s="1109">
        <v>0</v>
      </c>
      <c r="H166" s="1109">
        <v>0</v>
      </c>
      <c r="I166" s="1109">
        <v>0</v>
      </c>
      <c r="J166" s="1109">
        <v>0</v>
      </c>
      <c r="K166" s="1109">
        <v>0</v>
      </c>
      <c r="L166" s="1109">
        <v>0</v>
      </c>
      <c r="M166" s="1109">
        <v>0</v>
      </c>
      <c r="N166" s="1109">
        <v>0</v>
      </c>
      <c r="O166" s="1109">
        <v>0</v>
      </c>
      <c r="P166" s="1109">
        <v>0</v>
      </c>
      <c r="Q166" s="1109">
        <v>0</v>
      </c>
      <c r="R166" s="1110">
        <v>0</v>
      </c>
      <c r="S166" s="1115">
        <v>0</v>
      </c>
    </row>
    <row r="167" spans="1:19" x14ac:dyDescent="0.35">
      <c r="A167" s="1112" t="s">
        <v>1240</v>
      </c>
      <c r="B167" s="1108">
        <v>0</v>
      </c>
      <c r="C167" s="1108">
        <v>0</v>
      </c>
      <c r="D167" s="1108">
        <v>0</v>
      </c>
      <c r="E167" s="1110">
        <v>0</v>
      </c>
      <c r="F167" s="1108">
        <v>0</v>
      </c>
      <c r="G167" s="1109">
        <v>0</v>
      </c>
      <c r="H167" s="1109">
        <v>0</v>
      </c>
      <c r="I167" s="1109">
        <v>0</v>
      </c>
      <c r="J167" s="1109">
        <v>0</v>
      </c>
      <c r="K167" s="1109">
        <v>0</v>
      </c>
      <c r="L167" s="1109">
        <v>0</v>
      </c>
      <c r="M167" s="1109">
        <v>0</v>
      </c>
      <c r="N167" s="1109">
        <v>0</v>
      </c>
      <c r="O167" s="1109">
        <v>0</v>
      </c>
      <c r="P167" s="1109">
        <v>0</v>
      </c>
      <c r="Q167" s="1109">
        <v>0</v>
      </c>
      <c r="R167" s="1110">
        <v>0</v>
      </c>
      <c r="S167" s="1115">
        <v>0</v>
      </c>
    </row>
    <row r="168" spans="1:19" x14ac:dyDescent="0.35">
      <c r="A168" s="1112" t="s">
        <v>1241</v>
      </c>
      <c r="B168" s="1108">
        <v>0</v>
      </c>
      <c r="C168" s="1108">
        <v>0</v>
      </c>
      <c r="D168" s="1108">
        <v>0</v>
      </c>
      <c r="E168" s="1110">
        <v>0</v>
      </c>
      <c r="F168" s="1108">
        <v>0</v>
      </c>
      <c r="G168" s="1109">
        <v>0</v>
      </c>
      <c r="H168" s="1109">
        <v>0</v>
      </c>
      <c r="I168" s="1109">
        <v>0</v>
      </c>
      <c r="J168" s="1109">
        <v>0</v>
      </c>
      <c r="K168" s="1109">
        <v>0</v>
      </c>
      <c r="L168" s="1109">
        <v>0</v>
      </c>
      <c r="M168" s="1109">
        <v>0</v>
      </c>
      <c r="N168" s="1109">
        <v>0</v>
      </c>
      <c r="O168" s="1109">
        <v>0</v>
      </c>
      <c r="P168" s="1109">
        <v>0</v>
      </c>
      <c r="Q168" s="1109">
        <v>0</v>
      </c>
      <c r="R168" s="1110">
        <v>0</v>
      </c>
      <c r="S168" s="1115">
        <v>0</v>
      </c>
    </row>
    <row r="169" spans="1:19" x14ac:dyDescent="0.35">
      <c r="A169" s="1112" t="s">
        <v>1242</v>
      </c>
      <c r="B169" s="1108">
        <v>0</v>
      </c>
      <c r="C169" s="1108">
        <v>0</v>
      </c>
      <c r="D169" s="1108">
        <v>0</v>
      </c>
      <c r="E169" s="1110">
        <v>0</v>
      </c>
      <c r="F169" s="1108">
        <v>0</v>
      </c>
      <c r="G169" s="1109">
        <v>0</v>
      </c>
      <c r="H169" s="1109">
        <v>0</v>
      </c>
      <c r="I169" s="1109">
        <v>0</v>
      </c>
      <c r="J169" s="1109">
        <v>0</v>
      </c>
      <c r="K169" s="1109">
        <v>0</v>
      </c>
      <c r="L169" s="1109">
        <v>0</v>
      </c>
      <c r="M169" s="1109">
        <v>0</v>
      </c>
      <c r="N169" s="1109">
        <v>0</v>
      </c>
      <c r="O169" s="1109">
        <v>0</v>
      </c>
      <c r="P169" s="1109">
        <v>0</v>
      </c>
      <c r="Q169" s="1109">
        <v>0</v>
      </c>
      <c r="R169" s="1110">
        <v>0</v>
      </c>
      <c r="S169" s="1115">
        <v>0</v>
      </c>
    </row>
    <row r="170" spans="1:19" ht="16" thickBot="1" x14ac:dyDescent="0.4">
      <c r="A170" s="1112" t="s">
        <v>1243</v>
      </c>
      <c r="B170" s="1108">
        <v>102</v>
      </c>
      <c r="C170" s="1108">
        <v>163</v>
      </c>
      <c r="D170" s="1108">
        <v>0</v>
      </c>
      <c r="E170" s="1110">
        <v>265</v>
      </c>
      <c r="F170" s="1108">
        <v>0</v>
      </c>
      <c r="G170" s="1109">
        <v>0</v>
      </c>
      <c r="H170" s="1109">
        <v>0</v>
      </c>
      <c r="I170" s="1109">
        <v>0</v>
      </c>
      <c r="J170" s="1109">
        <v>31</v>
      </c>
      <c r="K170" s="1109">
        <v>1</v>
      </c>
      <c r="L170" s="1109">
        <v>0</v>
      </c>
      <c r="M170" s="1109">
        <v>3</v>
      </c>
      <c r="N170" s="1109">
        <v>18</v>
      </c>
      <c r="O170" s="1109">
        <v>72</v>
      </c>
      <c r="P170" s="1109">
        <v>0</v>
      </c>
      <c r="Q170" s="1109">
        <v>0</v>
      </c>
      <c r="R170" s="1110">
        <v>125</v>
      </c>
      <c r="S170" s="1115">
        <v>390</v>
      </c>
    </row>
    <row r="171" spans="1:19" ht="16" thickBot="1" x14ac:dyDescent="0.4">
      <c r="A171" s="1159" t="s">
        <v>1252</v>
      </c>
      <c r="B171" s="1124">
        <v>40411.78</v>
      </c>
      <c r="C171" s="1124">
        <v>2170.34</v>
      </c>
      <c r="D171" s="1124">
        <v>1925.78</v>
      </c>
      <c r="E171" s="1124">
        <v>44507.899999999994</v>
      </c>
      <c r="F171" s="1124">
        <v>0</v>
      </c>
      <c r="G171" s="1124">
        <v>871.59</v>
      </c>
      <c r="H171" s="1124">
        <v>474.79</v>
      </c>
      <c r="I171" s="1124">
        <v>0</v>
      </c>
      <c r="J171" s="1124">
        <v>10291.65</v>
      </c>
      <c r="K171" s="1124">
        <v>1572.27</v>
      </c>
      <c r="L171" s="1124">
        <v>78.33</v>
      </c>
      <c r="M171" s="1124">
        <v>1587.54</v>
      </c>
      <c r="N171" s="1124">
        <v>2711.4300000000003</v>
      </c>
      <c r="O171" s="1124">
        <v>2532.8000000000002</v>
      </c>
      <c r="P171" s="1124">
        <v>613.84</v>
      </c>
      <c r="Q171" s="1124">
        <v>1525.5099999999998</v>
      </c>
      <c r="R171" s="1124">
        <v>22259.75</v>
      </c>
      <c r="S171" s="1124">
        <v>66767.649999999994</v>
      </c>
    </row>
    <row r="172" spans="1:19" x14ac:dyDescent="0.35">
      <c r="A172" s="1160" t="s">
        <v>1253</v>
      </c>
      <c r="B172" s="1116"/>
      <c r="C172" s="1116"/>
      <c r="D172" s="1116"/>
      <c r="E172" s="1116"/>
      <c r="F172" s="1116"/>
      <c r="G172" s="1116"/>
      <c r="H172" s="1116"/>
      <c r="I172" s="1116"/>
      <c r="J172" s="1116"/>
      <c r="K172" s="1117"/>
      <c r="L172" s="1116"/>
      <c r="M172" s="1116"/>
      <c r="N172" s="1116"/>
      <c r="O172" s="1147"/>
      <c r="P172" s="1117"/>
      <c r="Q172" s="1116"/>
      <c r="R172" s="1116"/>
      <c r="S172" s="1116"/>
    </row>
    <row r="173" spans="1:19" x14ac:dyDescent="0.35">
      <c r="A173" s="1160" t="s">
        <v>1254</v>
      </c>
      <c r="B173" s="1116"/>
      <c r="C173" s="1161"/>
      <c r="D173" s="1116"/>
      <c r="E173" s="1116"/>
      <c r="F173" s="1116"/>
      <c r="G173" s="1116"/>
      <c r="H173" s="1116"/>
      <c r="I173" s="1116"/>
      <c r="J173" s="1116"/>
      <c r="K173" s="1117"/>
      <c r="L173" s="1116"/>
      <c r="M173" s="1116"/>
      <c r="N173" s="1116"/>
      <c r="O173" s="1116"/>
      <c r="P173" s="1117"/>
      <c r="Q173" s="1116"/>
      <c r="R173" s="1116"/>
      <c r="S173" s="1116"/>
    </row>
    <row r="174" spans="1:19" x14ac:dyDescent="0.35">
      <c r="A174" s="1160" t="s">
        <v>1255</v>
      </c>
      <c r="B174" s="1116"/>
      <c r="C174" s="1161"/>
      <c r="D174" s="1116"/>
      <c r="E174" s="1116"/>
      <c r="F174" s="1116"/>
      <c r="G174" s="1116"/>
      <c r="H174" s="1116"/>
      <c r="I174" s="1116"/>
      <c r="J174" s="1116"/>
      <c r="K174" s="1117"/>
      <c r="L174" s="1116"/>
      <c r="M174" s="1116"/>
      <c r="N174" s="1116"/>
      <c r="O174" s="1116"/>
      <c r="P174" s="1117"/>
      <c r="Q174" s="1116"/>
      <c r="R174" s="1116"/>
      <c r="S174" s="1116"/>
    </row>
    <row r="175" spans="1:19" x14ac:dyDescent="0.35">
      <c r="A175" s="1160" t="s">
        <v>1256</v>
      </c>
      <c r="C175" s="1126"/>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dimension ref="A1:HH106"/>
  <sheetViews>
    <sheetView zoomScale="80" zoomScaleNormal="80" zoomScaleSheetLayoutView="100" workbookViewId="0">
      <pane ySplit="2430" topLeftCell="A50" activePane="bottomLeft"/>
      <selection pane="bottomLeft"/>
    </sheetView>
  </sheetViews>
  <sheetFormatPr defaultColWidth="7.69140625" defaultRowHeight="15.5" x14ac:dyDescent="0.35"/>
  <cols>
    <col min="1" max="1" width="5.3046875" style="1" customWidth="1"/>
    <col min="2" max="2" width="7.84375" style="1" customWidth="1"/>
    <col min="3" max="3" width="7.69140625" style="1" customWidth="1"/>
    <col min="4" max="4" width="1.53515625" style="1" customWidth="1"/>
    <col min="5" max="5" width="7.4609375" style="1" bestFit="1" customWidth="1"/>
    <col min="6" max="6" width="1.765625" style="1" customWidth="1"/>
    <col min="7" max="7" width="7.84375" style="1" customWidth="1"/>
    <col min="8" max="8" width="1.69140625" style="1" customWidth="1"/>
    <col min="9" max="9" width="8.84375" style="112" bestFit="1" customWidth="1"/>
    <col min="10" max="10" width="15.07421875" style="1" bestFit="1" customWidth="1"/>
    <col min="11" max="11" width="7.07421875" style="1" customWidth="1"/>
    <col min="12" max="12" width="1.69140625" style="1" customWidth="1"/>
    <col min="13" max="13" width="5.07421875" style="1" customWidth="1"/>
    <col min="14" max="14" width="8.3046875" style="1" customWidth="1"/>
    <col min="15" max="15" width="2.69140625" style="1" customWidth="1"/>
    <col min="16" max="16" width="8.53515625" style="1" customWidth="1"/>
    <col min="17" max="17" width="9.07421875" style="1" customWidth="1"/>
    <col min="18" max="18" width="1.53515625" style="1" customWidth="1"/>
    <col min="19" max="19" width="9.07421875" style="1" customWidth="1"/>
    <col min="20" max="20" width="1.53515625" style="1" customWidth="1"/>
    <col min="21" max="22" width="9.07421875" style="1" customWidth="1"/>
    <col min="23" max="23" width="1.53515625" style="1" customWidth="1"/>
    <col min="24" max="25" width="9.07421875" style="1" customWidth="1"/>
    <col min="26" max="26" width="2.53515625" style="1" customWidth="1"/>
    <col min="27" max="27" width="12.53515625" style="1" customWidth="1"/>
    <col min="28" max="28" width="6.84375" style="1" customWidth="1"/>
    <col min="29" max="29" width="2.3046875" style="1" customWidth="1"/>
    <col min="30" max="256" width="7.69140625" style="1"/>
    <col min="257" max="257" width="5.3046875" style="1" customWidth="1"/>
    <col min="258" max="258" width="7.84375" style="1" customWidth="1"/>
    <col min="259" max="259" width="7.69140625" style="1"/>
    <col min="260" max="260" width="1.53515625" style="1" customWidth="1"/>
    <col min="261" max="261" width="7.4609375" style="1" bestFit="1" customWidth="1"/>
    <col min="262" max="262" width="1.765625" style="1" customWidth="1"/>
    <col min="263" max="263" width="7.84375" style="1" customWidth="1"/>
    <col min="264" max="264" width="1.69140625" style="1" customWidth="1"/>
    <col min="265" max="265" width="8.84375" style="1" bestFit="1" customWidth="1"/>
    <col min="266" max="266" width="15.07421875" style="1" bestFit="1" customWidth="1"/>
    <col min="267" max="267" width="7.07421875" style="1" customWidth="1"/>
    <col min="268" max="268" width="1.69140625" style="1" customWidth="1"/>
    <col min="269" max="269" width="5.07421875" style="1" customWidth="1"/>
    <col min="270" max="270" width="8.3046875" style="1" customWidth="1"/>
    <col min="271" max="271" width="2.69140625" style="1" customWidth="1"/>
    <col min="272" max="272" width="8.53515625" style="1" customWidth="1"/>
    <col min="273" max="273" width="9.07421875" style="1" customWidth="1"/>
    <col min="274" max="274" width="1.53515625" style="1" customWidth="1"/>
    <col min="275" max="275" width="9.07421875" style="1" customWidth="1"/>
    <col min="276" max="276" width="1.53515625" style="1" customWidth="1"/>
    <col min="277" max="278" width="9.07421875" style="1" customWidth="1"/>
    <col min="279" max="279" width="1.53515625" style="1" customWidth="1"/>
    <col min="280" max="281" width="9.07421875" style="1" customWidth="1"/>
    <col min="282" max="282" width="2.53515625" style="1" customWidth="1"/>
    <col min="283" max="283" width="12.53515625" style="1" customWidth="1"/>
    <col min="284" max="284" width="6.84375" style="1" customWidth="1"/>
    <col min="285" max="285" width="2.3046875" style="1" customWidth="1"/>
    <col min="286" max="512" width="7.69140625" style="1"/>
    <col min="513" max="513" width="5.3046875" style="1" customWidth="1"/>
    <col min="514" max="514" width="7.84375" style="1" customWidth="1"/>
    <col min="515" max="515" width="7.69140625" style="1"/>
    <col min="516" max="516" width="1.53515625" style="1" customWidth="1"/>
    <col min="517" max="517" width="7.4609375" style="1" bestFit="1" customWidth="1"/>
    <col min="518" max="518" width="1.765625" style="1" customWidth="1"/>
    <col min="519" max="519" width="7.84375" style="1" customWidth="1"/>
    <col min="520" max="520" width="1.69140625" style="1" customWidth="1"/>
    <col min="521" max="521" width="8.84375" style="1" bestFit="1" customWidth="1"/>
    <col min="522" max="522" width="15.07421875" style="1" bestFit="1" customWidth="1"/>
    <col min="523" max="523" width="7.07421875" style="1" customWidth="1"/>
    <col min="524" max="524" width="1.69140625" style="1" customWidth="1"/>
    <col min="525" max="525" width="5.07421875" style="1" customWidth="1"/>
    <col min="526" max="526" width="8.3046875" style="1" customWidth="1"/>
    <col min="527" max="527" width="2.69140625" style="1" customWidth="1"/>
    <col min="528" max="528" width="8.53515625" style="1" customWidth="1"/>
    <col min="529" max="529" width="9.07421875" style="1" customWidth="1"/>
    <col min="530" max="530" width="1.53515625" style="1" customWidth="1"/>
    <col min="531" max="531" width="9.07421875" style="1" customWidth="1"/>
    <col min="532" max="532" width="1.53515625" style="1" customWidth="1"/>
    <col min="533" max="534" width="9.07421875" style="1" customWidth="1"/>
    <col min="535" max="535" width="1.53515625" style="1" customWidth="1"/>
    <col min="536" max="537" width="9.07421875" style="1" customWidth="1"/>
    <col min="538" max="538" width="2.53515625" style="1" customWidth="1"/>
    <col min="539" max="539" width="12.53515625" style="1" customWidth="1"/>
    <col min="540" max="540" width="6.84375" style="1" customWidth="1"/>
    <col min="541" max="541" width="2.3046875" style="1" customWidth="1"/>
    <col min="542" max="768" width="7.69140625" style="1"/>
    <col min="769" max="769" width="5.3046875" style="1" customWidth="1"/>
    <col min="770" max="770" width="7.84375" style="1" customWidth="1"/>
    <col min="771" max="771" width="7.69140625" style="1"/>
    <col min="772" max="772" width="1.53515625" style="1" customWidth="1"/>
    <col min="773" max="773" width="7.4609375" style="1" bestFit="1" customWidth="1"/>
    <col min="774" max="774" width="1.765625" style="1" customWidth="1"/>
    <col min="775" max="775" width="7.84375" style="1" customWidth="1"/>
    <col min="776" max="776" width="1.69140625" style="1" customWidth="1"/>
    <col min="777" max="777" width="8.84375" style="1" bestFit="1" customWidth="1"/>
    <col min="778" max="778" width="15.07421875" style="1" bestFit="1" customWidth="1"/>
    <col min="779" max="779" width="7.07421875" style="1" customWidth="1"/>
    <col min="780" max="780" width="1.69140625" style="1" customWidth="1"/>
    <col min="781" max="781" width="5.07421875" style="1" customWidth="1"/>
    <col min="782" max="782" width="8.3046875" style="1" customWidth="1"/>
    <col min="783" max="783" width="2.69140625" style="1" customWidth="1"/>
    <col min="784" max="784" width="8.53515625" style="1" customWidth="1"/>
    <col min="785" max="785" width="9.07421875" style="1" customWidth="1"/>
    <col min="786" max="786" width="1.53515625" style="1" customWidth="1"/>
    <col min="787" max="787" width="9.07421875" style="1" customWidth="1"/>
    <col min="788" max="788" width="1.53515625" style="1" customWidth="1"/>
    <col min="789" max="790" width="9.07421875" style="1" customWidth="1"/>
    <col min="791" max="791" width="1.53515625" style="1" customWidth="1"/>
    <col min="792" max="793" width="9.07421875" style="1" customWidth="1"/>
    <col min="794" max="794" width="2.53515625" style="1" customWidth="1"/>
    <col min="795" max="795" width="12.53515625" style="1" customWidth="1"/>
    <col min="796" max="796" width="6.84375" style="1" customWidth="1"/>
    <col min="797" max="797" width="2.3046875" style="1" customWidth="1"/>
    <col min="798" max="1024" width="7.69140625" style="1"/>
    <col min="1025" max="1025" width="5.3046875" style="1" customWidth="1"/>
    <col min="1026" max="1026" width="7.84375" style="1" customWidth="1"/>
    <col min="1027" max="1027" width="7.69140625" style="1"/>
    <col min="1028" max="1028" width="1.53515625" style="1" customWidth="1"/>
    <col min="1029" max="1029" width="7.4609375" style="1" bestFit="1" customWidth="1"/>
    <col min="1030" max="1030" width="1.765625" style="1" customWidth="1"/>
    <col min="1031" max="1031" width="7.84375" style="1" customWidth="1"/>
    <col min="1032" max="1032" width="1.69140625" style="1" customWidth="1"/>
    <col min="1033" max="1033" width="8.84375" style="1" bestFit="1" customWidth="1"/>
    <col min="1034" max="1034" width="15.07421875" style="1" bestFit="1" customWidth="1"/>
    <col min="1035" max="1035" width="7.07421875" style="1" customWidth="1"/>
    <col min="1036" max="1036" width="1.69140625" style="1" customWidth="1"/>
    <col min="1037" max="1037" width="5.07421875" style="1" customWidth="1"/>
    <col min="1038" max="1038" width="8.3046875" style="1" customWidth="1"/>
    <col min="1039" max="1039" width="2.69140625" style="1" customWidth="1"/>
    <col min="1040" max="1040" width="8.53515625" style="1" customWidth="1"/>
    <col min="1041" max="1041" width="9.07421875" style="1" customWidth="1"/>
    <col min="1042" max="1042" width="1.53515625" style="1" customWidth="1"/>
    <col min="1043" max="1043" width="9.07421875" style="1" customWidth="1"/>
    <col min="1044" max="1044" width="1.53515625" style="1" customWidth="1"/>
    <col min="1045" max="1046" width="9.07421875" style="1" customWidth="1"/>
    <col min="1047" max="1047" width="1.53515625" style="1" customWidth="1"/>
    <col min="1048" max="1049" width="9.07421875" style="1" customWidth="1"/>
    <col min="1050" max="1050" width="2.53515625" style="1" customWidth="1"/>
    <col min="1051" max="1051" width="12.53515625" style="1" customWidth="1"/>
    <col min="1052" max="1052" width="6.84375" style="1" customWidth="1"/>
    <col min="1053" max="1053" width="2.3046875" style="1" customWidth="1"/>
    <col min="1054" max="1280" width="7.69140625" style="1"/>
    <col min="1281" max="1281" width="5.3046875" style="1" customWidth="1"/>
    <col min="1282" max="1282" width="7.84375" style="1" customWidth="1"/>
    <col min="1283" max="1283" width="7.69140625" style="1"/>
    <col min="1284" max="1284" width="1.53515625" style="1" customWidth="1"/>
    <col min="1285" max="1285" width="7.4609375" style="1" bestFit="1" customWidth="1"/>
    <col min="1286" max="1286" width="1.765625" style="1" customWidth="1"/>
    <col min="1287" max="1287" width="7.84375" style="1" customWidth="1"/>
    <col min="1288" max="1288" width="1.69140625" style="1" customWidth="1"/>
    <col min="1289" max="1289" width="8.84375" style="1" bestFit="1" customWidth="1"/>
    <col min="1290" max="1290" width="15.07421875" style="1" bestFit="1" customWidth="1"/>
    <col min="1291" max="1291" width="7.07421875" style="1" customWidth="1"/>
    <col min="1292" max="1292" width="1.69140625" style="1" customWidth="1"/>
    <col min="1293" max="1293" width="5.07421875" style="1" customWidth="1"/>
    <col min="1294" max="1294" width="8.3046875" style="1" customWidth="1"/>
    <col min="1295" max="1295" width="2.69140625" style="1" customWidth="1"/>
    <col min="1296" max="1296" width="8.53515625" style="1" customWidth="1"/>
    <col min="1297" max="1297" width="9.07421875" style="1" customWidth="1"/>
    <col min="1298" max="1298" width="1.53515625" style="1" customWidth="1"/>
    <col min="1299" max="1299" width="9.07421875" style="1" customWidth="1"/>
    <col min="1300" max="1300" width="1.53515625" style="1" customWidth="1"/>
    <col min="1301" max="1302" width="9.07421875" style="1" customWidth="1"/>
    <col min="1303" max="1303" width="1.53515625" style="1" customWidth="1"/>
    <col min="1304" max="1305" width="9.07421875" style="1" customWidth="1"/>
    <col min="1306" max="1306" width="2.53515625" style="1" customWidth="1"/>
    <col min="1307" max="1307" width="12.53515625" style="1" customWidth="1"/>
    <col min="1308" max="1308" width="6.84375" style="1" customWidth="1"/>
    <col min="1309" max="1309" width="2.3046875" style="1" customWidth="1"/>
    <col min="1310" max="1536" width="7.69140625" style="1"/>
    <col min="1537" max="1537" width="5.3046875" style="1" customWidth="1"/>
    <col min="1538" max="1538" width="7.84375" style="1" customWidth="1"/>
    <col min="1539" max="1539" width="7.69140625" style="1"/>
    <col min="1540" max="1540" width="1.53515625" style="1" customWidth="1"/>
    <col min="1541" max="1541" width="7.4609375" style="1" bestFit="1" customWidth="1"/>
    <col min="1542" max="1542" width="1.765625" style="1" customWidth="1"/>
    <col min="1543" max="1543" width="7.84375" style="1" customWidth="1"/>
    <col min="1544" max="1544" width="1.69140625" style="1" customWidth="1"/>
    <col min="1545" max="1545" width="8.84375" style="1" bestFit="1" customWidth="1"/>
    <col min="1546" max="1546" width="15.07421875" style="1" bestFit="1" customWidth="1"/>
    <col min="1547" max="1547" width="7.07421875" style="1" customWidth="1"/>
    <col min="1548" max="1548" width="1.69140625" style="1" customWidth="1"/>
    <col min="1549" max="1549" width="5.07421875" style="1" customWidth="1"/>
    <col min="1550" max="1550" width="8.3046875" style="1" customWidth="1"/>
    <col min="1551" max="1551" width="2.69140625" style="1" customWidth="1"/>
    <col min="1552" max="1552" width="8.53515625" style="1" customWidth="1"/>
    <col min="1553" max="1553" width="9.07421875" style="1" customWidth="1"/>
    <col min="1554" max="1554" width="1.53515625" style="1" customWidth="1"/>
    <col min="1555" max="1555" width="9.07421875" style="1" customWidth="1"/>
    <col min="1556" max="1556" width="1.53515625" style="1" customWidth="1"/>
    <col min="1557" max="1558" width="9.07421875" style="1" customWidth="1"/>
    <col min="1559" max="1559" width="1.53515625" style="1" customWidth="1"/>
    <col min="1560" max="1561" width="9.07421875" style="1" customWidth="1"/>
    <col min="1562" max="1562" width="2.53515625" style="1" customWidth="1"/>
    <col min="1563" max="1563" width="12.53515625" style="1" customWidth="1"/>
    <col min="1564" max="1564" width="6.84375" style="1" customWidth="1"/>
    <col min="1565" max="1565" width="2.3046875" style="1" customWidth="1"/>
    <col min="1566" max="1792" width="7.69140625" style="1"/>
    <col min="1793" max="1793" width="5.3046875" style="1" customWidth="1"/>
    <col min="1794" max="1794" width="7.84375" style="1" customWidth="1"/>
    <col min="1795" max="1795" width="7.69140625" style="1"/>
    <col min="1796" max="1796" width="1.53515625" style="1" customWidth="1"/>
    <col min="1797" max="1797" width="7.4609375" style="1" bestFit="1" customWidth="1"/>
    <col min="1798" max="1798" width="1.765625" style="1" customWidth="1"/>
    <col min="1799" max="1799" width="7.84375" style="1" customWidth="1"/>
    <col min="1800" max="1800" width="1.69140625" style="1" customWidth="1"/>
    <col min="1801" max="1801" width="8.84375" style="1" bestFit="1" customWidth="1"/>
    <col min="1802" max="1802" width="15.07421875" style="1" bestFit="1" customWidth="1"/>
    <col min="1803" max="1803" width="7.07421875" style="1" customWidth="1"/>
    <col min="1804" max="1804" width="1.69140625" style="1" customWidth="1"/>
    <col min="1805" max="1805" width="5.07421875" style="1" customWidth="1"/>
    <col min="1806" max="1806" width="8.3046875" style="1" customWidth="1"/>
    <col min="1807" max="1807" width="2.69140625" style="1" customWidth="1"/>
    <col min="1808" max="1808" width="8.53515625" style="1" customWidth="1"/>
    <col min="1809" max="1809" width="9.07421875" style="1" customWidth="1"/>
    <col min="1810" max="1810" width="1.53515625" style="1" customWidth="1"/>
    <col min="1811" max="1811" width="9.07421875" style="1" customWidth="1"/>
    <col min="1812" max="1812" width="1.53515625" style="1" customWidth="1"/>
    <col min="1813" max="1814" width="9.07421875" style="1" customWidth="1"/>
    <col min="1815" max="1815" width="1.53515625" style="1" customWidth="1"/>
    <col min="1816" max="1817" width="9.07421875" style="1" customWidth="1"/>
    <col min="1818" max="1818" width="2.53515625" style="1" customWidth="1"/>
    <col min="1819" max="1819" width="12.53515625" style="1" customWidth="1"/>
    <col min="1820" max="1820" width="6.84375" style="1" customWidth="1"/>
    <col min="1821" max="1821" width="2.3046875" style="1" customWidth="1"/>
    <col min="1822" max="2048" width="7.69140625" style="1"/>
    <col min="2049" max="2049" width="5.3046875" style="1" customWidth="1"/>
    <col min="2050" max="2050" width="7.84375" style="1" customWidth="1"/>
    <col min="2051" max="2051" width="7.69140625" style="1"/>
    <col min="2052" max="2052" width="1.53515625" style="1" customWidth="1"/>
    <col min="2053" max="2053" width="7.4609375" style="1" bestFit="1" customWidth="1"/>
    <col min="2054" max="2054" width="1.765625" style="1" customWidth="1"/>
    <col min="2055" max="2055" width="7.84375" style="1" customWidth="1"/>
    <col min="2056" max="2056" width="1.69140625" style="1" customWidth="1"/>
    <col min="2057" max="2057" width="8.84375" style="1" bestFit="1" customWidth="1"/>
    <col min="2058" max="2058" width="15.07421875" style="1" bestFit="1" customWidth="1"/>
    <col min="2059" max="2059" width="7.07421875" style="1" customWidth="1"/>
    <col min="2060" max="2060" width="1.69140625" style="1" customWidth="1"/>
    <col min="2061" max="2061" width="5.07421875" style="1" customWidth="1"/>
    <col min="2062" max="2062" width="8.3046875" style="1" customWidth="1"/>
    <col min="2063" max="2063" width="2.69140625" style="1" customWidth="1"/>
    <col min="2064" max="2064" width="8.53515625" style="1" customWidth="1"/>
    <col min="2065" max="2065" width="9.07421875" style="1" customWidth="1"/>
    <col min="2066" max="2066" width="1.53515625" style="1" customWidth="1"/>
    <col min="2067" max="2067" width="9.07421875" style="1" customWidth="1"/>
    <col min="2068" max="2068" width="1.53515625" style="1" customWidth="1"/>
    <col min="2069" max="2070" width="9.07421875" style="1" customWidth="1"/>
    <col min="2071" max="2071" width="1.53515625" style="1" customWidth="1"/>
    <col min="2072" max="2073" width="9.07421875" style="1" customWidth="1"/>
    <col min="2074" max="2074" width="2.53515625" style="1" customWidth="1"/>
    <col min="2075" max="2075" width="12.53515625" style="1" customWidth="1"/>
    <col min="2076" max="2076" width="6.84375" style="1" customWidth="1"/>
    <col min="2077" max="2077" width="2.3046875" style="1" customWidth="1"/>
    <col min="2078" max="2304" width="7.69140625" style="1"/>
    <col min="2305" max="2305" width="5.3046875" style="1" customWidth="1"/>
    <col min="2306" max="2306" width="7.84375" style="1" customWidth="1"/>
    <col min="2307" max="2307" width="7.69140625" style="1"/>
    <col min="2308" max="2308" width="1.53515625" style="1" customWidth="1"/>
    <col min="2309" max="2309" width="7.4609375" style="1" bestFit="1" customWidth="1"/>
    <col min="2310" max="2310" width="1.765625" style="1" customWidth="1"/>
    <col min="2311" max="2311" width="7.84375" style="1" customWidth="1"/>
    <col min="2312" max="2312" width="1.69140625" style="1" customWidth="1"/>
    <col min="2313" max="2313" width="8.84375" style="1" bestFit="1" customWidth="1"/>
    <col min="2314" max="2314" width="15.07421875" style="1" bestFit="1" customWidth="1"/>
    <col min="2315" max="2315" width="7.07421875" style="1" customWidth="1"/>
    <col min="2316" max="2316" width="1.69140625" style="1" customWidth="1"/>
    <col min="2317" max="2317" width="5.07421875" style="1" customWidth="1"/>
    <col min="2318" max="2318" width="8.3046875" style="1" customWidth="1"/>
    <col min="2319" max="2319" width="2.69140625" style="1" customWidth="1"/>
    <col min="2320" max="2320" width="8.53515625" style="1" customWidth="1"/>
    <col min="2321" max="2321" width="9.07421875" style="1" customWidth="1"/>
    <col min="2322" max="2322" width="1.53515625" style="1" customWidth="1"/>
    <col min="2323" max="2323" width="9.07421875" style="1" customWidth="1"/>
    <col min="2324" max="2324" width="1.53515625" style="1" customWidth="1"/>
    <col min="2325" max="2326" width="9.07421875" style="1" customWidth="1"/>
    <col min="2327" max="2327" width="1.53515625" style="1" customWidth="1"/>
    <col min="2328" max="2329" width="9.07421875" style="1" customWidth="1"/>
    <col min="2330" max="2330" width="2.53515625" style="1" customWidth="1"/>
    <col min="2331" max="2331" width="12.53515625" style="1" customWidth="1"/>
    <col min="2332" max="2332" width="6.84375" style="1" customWidth="1"/>
    <col min="2333" max="2333" width="2.3046875" style="1" customWidth="1"/>
    <col min="2334" max="2560" width="7.69140625" style="1"/>
    <col min="2561" max="2561" width="5.3046875" style="1" customWidth="1"/>
    <col min="2562" max="2562" width="7.84375" style="1" customWidth="1"/>
    <col min="2563" max="2563" width="7.69140625" style="1"/>
    <col min="2564" max="2564" width="1.53515625" style="1" customWidth="1"/>
    <col min="2565" max="2565" width="7.4609375" style="1" bestFit="1" customWidth="1"/>
    <col min="2566" max="2566" width="1.765625" style="1" customWidth="1"/>
    <col min="2567" max="2567" width="7.84375" style="1" customWidth="1"/>
    <col min="2568" max="2568" width="1.69140625" style="1" customWidth="1"/>
    <col min="2569" max="2569" width="8.84375" style="1" bestFit="1" customWidth="1"/>
    <col min="2570" max="2570" width="15.07421875" style="1" bestFit="1" customWidth="1"/>
    <col min="2571" max="2571" width="7.07421875" style="1" customWidth="1"/>
    <col min="2572" max="2572" width="1.69140625" style="1" customWidth="1"/>
    <col min="2573" max="2573" width="5.07421875" style="1" customWidth="1"/>
    <col min="2574" max="2574" width="8.3046875" style="1" customWidth="1"/>
    <col min="2575" max="2575" width="2.69140625" style="1" customWidth="1"/>
    <col min="2576" max="2576" width="8.53515625" style="1" customWidth="1"/>
    <col min="2577" max="2577" width="9.07421875" style="1" customWidth="1"/>
    <col min="2578" max="2578" width="1.53515625" style="1" customWidth="1"/>
    <col min="2579" max="2579" width="9.07421875" style="1" customWidth="1"/>
    <col min="2580" max="2580" width="1.53515625" style="1" customWidth="1"/>
    <col min="2581" max="2582" width="9.07421875" style="1" customWidth="1"/>
    <col min="2583" max="2583" width="1.53515625" style="1" customWidth="1"/>
    <col min="2584" max="2585" width="9.07421875" style="1" customWidth="1"/>
    <col min="2586" max="2586" width="2.53515625" style="1" customWidth="1"/>
    <col min="2587" max="2587" width="12.53515625" style="1" customWidth="1"/>
    <col min="2588" max="2588" width="6.84375" style="1" customWidth="1"/>
    <col min="2589" max="2589" width="2.3046875" style="1" customWidth="1"/>
    <col min="2590" max="2816" width="7.69140625" style="1"/>
    <col min="2817" max="2817" width="5.3046875" style="1" customWidth="1"/>
    <col min="2818" max="2818" width="7.84375" style="1" customWidth="1"/>
    <col min="2819" max="2819" width="7.69140625" style="1"/>
    <col min="2820" max="2820" width="1.53515625" style="1" customWidth="1"/>
    <col min="2821" max="2821" width="7.4609375" style="1" bestFit="1" customWidth="1"/>
    <col min="2822" max="2822" width="1.765625" style="1" customWidth="1"/>
    <col min="2823" max="2823" width="7.84375" style="1" customWidth="1"/>
    <col min="2824" max="2824" width="1.69140625" style="1" customWidth="1"/>
    <col min="2825" max="2825" width="8.84375" style="1" bestFit="1" customWidth="1"/>
    <col min="2826" max="2826" width="15.07421875" style="1" bestFit="1" customWidth="1"/>
    <col min="2827" max="2827" width="7.07421875" style="1" customWidth="1"/>
    <col min="2828" max="2828" width="1.69140625" style="1" customWidth="1"/>
    <col min="2829" max="2829" width="5.07421875" style="1" customWidth="1"/>
    <col min="2830" max="2830" width="8.3046875" style="1" customWidth="1"/>
    <col min="2831" max="2831" width="2.69140625" style="1" customWidth="1"/>
    <col min="2832" max="2832" width="8.53515625" style="1" customWidth="1"/>
    <col min="2833" max="2833" width="9.07421875" style="1" customWidth="1"/>
    <col min="2834" max="2834" width="1.53515625" style="1" customWidth="1"/>
    <col min="2835" max="2835" width="9.07421875" style="1" customWidth="1"/>
    <col min="2836" max="2836" width="1.53515625" style="1" customWidth="1"/>
    <col min="2837" max="2838" width="9.07421875" style="1" customWidth="1"/>
    <col min="2839" max="2839" width="1.53515625" style="1" customWidth="1"/>
    <col min="2840" max="2841" width="9.07421875" style="1" customWidth="1"/>
    <col min="2842" max="2842" width="2.53515625" style="1" customWidth="1"/>
    <col min="2843" max="2843" width="12.53515625" style="1" customWidth="1"/>
    <col min="2844" max="2844" width="6.84375" style="1" customWidth="1"/>
    <col min="2845" max="2845" width="2.3046875" style="1" customWidth="1"/>
    <col min="2846" max="3072" width="7.69140625" style="1"/>
    <col min="3073" max="3073" width="5.3046875" style="1" customWidth="1"/>
    <col min="3074" max="3074" width="7.84375" style="1" customWidth="1"/>
    <col min="3075" max="3075" width="7.69140625" style="1"/>
    <col min="3076" max="3076" width="1.53515625" style="1" customWidth="1"/>
    <col min="3077" max="3077" width="7.4609375" style="1" bestFit="1" customWidth="1"/>
    <col min="3078" max="3078" width="1.765625" style="1" customWidth="1"/>
    <col min="3079" max="3079" width="7.84375" style="1" customWidth="1"/>
    <col min="3080" max="3080" width="1.69140625" style="1" customWidth="1"/>
    <col min="3081" max="3081" width="8.84375" style="1" bestFit="1" customWidth="1"/>
    <col min="3082" max="3082" width="15.07421875" style="1" bestFit="1" customWidth="1"/>
    <col min="3083" max="3083" width="7.07421875" style="1" customWidth="1"/>
    <col min="3084" max="3084" width="1.69140625" style="1" customWidth="1"/>
    <col min="3085" max="3085" width="5.07421875" style="1" customWidth="1"/>
    <col min="3086" max="3086" width="8.3046875" style="1" customWidth="1"/>
    <col min="3087" max="3087" width="2.69140625" style="1" customWidth="1"/>
    <col min="3088" max="3088" width="8.53515625" style="1" customWidth="1"/>
    <col min="3089" max="3089" width="9.07421875" style="1" customWidth="1"/>
    <col min="3090" max="3090" width="1.53515625" style="1" customWidth="1"/>
    <col min="3091" max="3091" width="9.07421875" style="1" customWidth="1"/>
    <col min="3092" max="3092" width="1.53515625" style="1" customWidth="1"/>
    <col min="3093" max="3094" width="9.07421875" style="1" customWidth="1"/>
    <col min="3095" max="3095" width="1.53515625" style="1" customWidth="1"/>
    <col min="3096" max="3097" width="9.07421875" style="1" customWidth="1"/>
    <col min="3098" max="3098" width="2.53515625" style="1" customWidth="1"/>
    <col min="3099" max="3099" width="12.53515625" style="1" customWidth="1"/>
    <col min="3100" max="3100" width="6.84375" style="1" customWidth="1"/>
    <col min="3101" max="3101" width="2.3046875" style="1" customWidth="1"/>
    <col min="3102" max="3328" width="7.69140625" style="1"/>
    <col min="3329" max="3329" width="5.3046875" style="1" customWidth="1"/>
    <col min="3330" max="3330" width="7.84375" style="1" customWidth="1"/>
    <col min="3331" max="3331" width="7.69140625" style="1"/>
    <col min="3332" max="3332" width="1.53515625" style="1" customWidth="1"/>
    <col min="3333" max="3333" width="7.4609375" style="1" bestFit="1" customWidth="1"/>
    <col min="3334" max="3334" width="1.765625" style="1" customWidth="1"/>
    <col min="3335" max="3335" width="7.84375" style="1" customWidth="1"/>
    <col min="3336" max="3336" width="1.69140625" style="1" customWidth="1"/>
    <col min="3337" max="3337" width="8.84375" style="1" bestFit="1" customWidth="1"/>
    <col min="3338" max="3338" width="15.07421875" style="1" bestFit="1" customWidth="1"/>
    <col min="3339" max="3339" width="7.07421875" style="1" customWidth="1"/>
    <col min="3340" max="3340" width="1.69140625" style="1" customWidth="1"/>
    <col min="3341" max="3341" width="5.07421875" style="1" customWidth="1"/>
    <col min="3342" max="3342" width="8.3046875" style="1" customWidth="1"/>
    <col min="3343" max="3343" width="2.69140625" style="1" customWidth="1"/>
    <col min="3344" max="3344" width="8.53515625" style="1" customWidth="1"/>
    <col min="3345" max="3345" width="9.07421875" style="1" customWidth="1"/>
    <col min="3346" max="3346" width="1.53515625" style="1" customWidth="1"/>
    <col min="3347" max="3347" width="9.07421875" style="1" customWidth="1"/>
    <col min="3348" max="3348" width="1.53515625" style="1" customWidth="1"/>
    <col min="3349" max="3350" width="9.07421875" style="1" customWidth="1"/>
    <col min="3351" max="3351" width="1.53515625" style="1" customWidth="1"/>
    <col min="3352" max="3353" width="9.07421875" style="1" customWidth="1"/>
    <col min="3354" max="3354" width="2.53515625" style="1" customWidth="1"/>
    <col min="3355" max="3355" width="12.53515625" style="1" customWidth="1"/>
    <col min="3356" max="3356" width="6.84375" style="1" customWidth="1"/>
    <col min="3357" max="3357" width="2.3046875" style="1" customWidth="1"/>
    <col min="3358" max="3584" width="7.69140625" style="1"/>
    <col min="3585" max="3585" width="5.3046875" style="1" customWidth="1"/>
    <col min="3586" max="3586" width="7.84375" style="1" customWidth="1"/>
    <col min="3587" max="3587" width="7.69140625" style="1"/>
    <col min="3588" max="3588" width="1.53515625" style="1" customWidth="1"/>
    <col min="3589" max="3589" width="7.4609375" style="1" bestFit="1" customWidth="1"/>
    <col min="3590" max="3590" width="1.765625" style="1" customWidth="1"/>
    <col min="3591" max="3591" width="7.84375" style="1" customWidth="1"/>
    <col min="3592" max="3592" width="1.69140625" style="1" customWidth="1"/>
    <col min="3593" max="3593" width="8.84375" style="1" bestFit="1" customWidth="1"/>
    <col min="3594" max="3594" width="15.07421875" style="1" bestFit="1" customWidth="1"/>
    <col min="3595" max="3595" width="7.07421875" style="1" customWidth="1"/>
    <col min="3596" max="3596" width="1.69140625" style="1" customWidth="1"/>
    <col min="3597" max="3597" width="5.07421875" style="1" customWidth="1"/>
    <col min="3598" max="3598" width="8.3046875" style="1" customWidth="1"/>
    <col min="3599" max="3599" width="2.69140625" style="1" customWidth="1"/>
    <col min="3600" max="3600" width="8.53515625" style="1" customWidth="1"/>
    <col min="3601" max="3601" width="9.07421875" style="1" customWidth="1"/>
    <col min="3602" max="3602" width="1.53515625" style="1" customWidth="1"/>
    <col min="3603" max="3603" width="9.07421875" style="1" customWidth="1"/>
    <col min="3604" max="3604" width="1.53515625" style="1" customWidth="1"/>
    <col min="3605" max="3606" width="9.07421875" style="1" customWidth="1"/>
    <col min="3607" max="3607" width="1.53515625" style="1" customWidth="1"/>
    <col min="3608" max="3609" width="9.07421875" style="1" customWidth="1"/>
    <col min="3610" max="3610" width="2.53515625" style="1" customWidth="1"/>
    <col min="3611" max="3611" width="12.53515625" style="1" customWidth="1"/>
    <col min="3612" max="3612" width="6.84375" style="1" customWidth="1"/>
    <col min="3613" max="3613" width="2.3046875" style="1" customWidth="1"/>
    <col min="3614" max="3840" width="7.69140625" style="1"/>
    <col min="3841" max="3841" width="5.3046875" style="1" customWidth="1"/>
    <col min="3842" max="3842" width="7.84375" style="1" customWidth="1"/>
    <col min="3843" max="3843" width="7.69140625" style="1"/>
    <col min="3844" max="3844" width="1.53515625" style="1" customWidth="1"/>
    <col min="3845" max="3845" width="7.4609375" style="1" bestFit="1" customWidth="1"/>
    <col min="3846" max="3846" width="1.765625" style="1" customWidth="1"/>
    <col min="3847" max="3847" width="7.84375" style="1" customWidth="1"/>
    <col min="3848" max="3848" width="1.69140625" style="1" customWidth="1"/>
    <col min="3849" max="3849" width="8.84375" style="1" bestFit="1" customWidth="1"/>
    <col min="3850" max="3850" width="15.07421875" style="1" bestFit="1" customWidth="1"/>
    <col min="3851" max="3851" width="7.07421875" style="1" customWidth="1"/>
    <col min="3852" max="3852" width="1.69140625" style="1" customWidth="1"/>
    <col min="3853" max="3853" width="5.07421875" style="1" customWidth="1"/>
    <col min="3854" max="3854" width="8.3046875" style="1" customWidth="1"/>
    <col min="3855" max="3855" width="2.69140625" style="1" customWidth="1"/>
    <col min="3856" max="3856" width="8.53515625" style="1" customWidth="1"/>
    <col min="3857" max="3857" width="9.07421875" style="1" customWidth="1"/>
    <col min="3858" max="3858" width="1.53515625" style="1" customWidth="1"/>
    <col min="3859" max="3859" width="9.07421875" style="1" customWidth="1"/>
    <col min="3860" max="3860" width="1.53515625" style="1" customWidth="1"/>
    <col min="3861" max="3862" width="9.07421875" style="1" customWidth="1"/>
    <col min="3863" max="3863" width="1.53515625" style="1" customWidth="1"/>
    <col min="3864" max="3865" width="9.07421875" style="1" customWidth="1"/>
    <col min="3866" max="3866" width="2.53515625" style="1" customWidth="1"/>
    <col min="3867" max="3867" width="12.53515625" style="1" customWidth="1"/>
    <col min="3868" max="3868" width="6.84375" style="1" customWidth="1"/>
    <col min="3869" max="3869" width="2.3046875" style="1" customWidth="1"/>
    <col min="3870" max="4096" width="7.69140625" style="1"/>
    <col min="4097" max="4097" width="5.3046875" style="1" customWidth="1"/>
    <col min="4098" max="4098" width="7.84375" style="1" customWidth="1"/>
    <col min="4099" max="4099" width="7.69140625" style="1"/>
    <col min="4100" max="4100" width="1.53515625" style="1" customWidth="1"/>
    <col min="4101" max="4101" width="7.4609375" style="1" bestFit="1" customWidth="1"/>
    <col min="4102" max="4102" width="1.765625" style="1" customWidth="1"/>
    <col min="4103" max="4103" width="7.84375" style="1" customWidth="1"/>
    <col min="4104" max="4104" width="1.69140625" style="1" customWidth="1"/>
    <col min="4105" max="4105" width="8.84375" style="1" bestFit="1" customWidth="1"/>
    <col min="4106" max="4106" width="15.07421875" style="1" bestFit="1" customWidth="1"/>
    <col min="4107" max="4107" width="7.07421875" style="1" customWidth="1"/>
    <col min="4108" max="4108" width="1.69140625" style="1" customWidth="1"/>
    <col min="4109" max="4109" width="5.07421875" style="1" customWidth="1"/>
    <col min="4110" max="4110" width="8.3046875" style="1" customWidth="1"/>
    <col min="4111" max="4111" width="2.69140625" style="1" customWidth="1"/>
    <col min="4112" max="4112" width="8.53515625" style="1" customWidth="1"/>
    <col min="4113" max="4113" width="9.07421875" style="1" customWidth="1"/>
    <col min="4114" max="4114" width="1.53515625" style="1" customWidth="1"/>
    <col min="4115" max="4115" width="9.07421875" style="1" customWidth="1"/>
    <col min="4116" max="4116" width="1.53515625" style="1" customWidth="1"/>
    <col min="4117" max="4118" width="9.07421875" style="1" customWidth="1"/>
    <col min="4119" max="4119" width="1.53515625" style="1" customWidth="1"/>
    <col min="4120" max="4121" width="9.07421875" style="1" customWidth="1"/>
    <col min="4122" max="4122" width="2.53515625" style="1" customWidth="1"/>
    <col min="4123" max="4123" width="12.53515625" style="1" customWidth="1"/>
    <col min="4124" max="4124" width="6.84375" style="1" customWidth="1"/>
    <col min="4125" max="4125" width="2.3046875" style="1" customWidth="1"/>
    <col min="4126" max="4352" width="7.69140625" style="1"/>
    <col min="4353" max="4353" width="5.3046875" style="1" customWidth="1"/>
    <col min="4354" max="4354" width="7.84375" style="1" customWidth="1"/>
    <col min="4355" max="4355" width="7.69140625" style="1"/>
    <col min="4356" max="4356" width="1.53515625" style="1" customWidth="1"/>
    <col min="4357" max="4357" width="7.4609375" style="1" bestFit="1" customWidth="1"/>
    <col min="4358" max="4358" width="1.765625" style="1" customWidth="1"/>
    <col min="4359" max="4359" width="7.84375" style="1" customWidth="1"/>
    <col min="4360" max="4360" width="1.69140625" style="1" customWidth="1"/>
    <col min="4361" max="4361" width="8.84375" style="1" bestFit="1" customWidth="1"/>
    <col min="4362" max="4362" width="15.07421875" style="1" bestFit="1" customWidth="1"/>
    <col min="4363" max="4363" width="7.07421875" style="1" customWidth="1"/>
    <col min="4364" max="4364" width="1.69140625" style="1" customWidth="1"/>
    <col min="4365" max="4365" width="5.07421875" style="1" customWidth="1"/>
    <col min="4366" max="4366" width="8.3046875" style="1" customWidth="1"/>
    <col min="4367" max="4367" width="2.69140625" style="1" customWidth="1"/>
    <col min="4368" max="4368" width="8.53515625" style="1" customWidth="1"/>
    <col min="4369" max="4369" width="9.07421875" style="1" customWidth="1"/>
    <col min="4370" max="4370" width="1.53515625" style="1" customWidth="1"/>
    <col min="4371" max="4371" width="9.07421875" style="1" customWidth="1"/>
    <col min="4372" max="4372" width="1.53515625" style="1" customWidth="1"/>
    <col min="4373" max="4374" width="9.07421875" style="1" customWidth="1"/>
    <col min="4375" max="4375" width="1.53515625" style="1" customWidth="1"/>
    <col min="4376" max="4377" width="9.07421875" style="1" customWidth="1"/>
    <col min="4378" max="4378" width="2.53515625" style="1" customWidth="1"/>
    <col min="4379" max="4379" width="12.53515625" style="1" customWidth="1"/>
    <col min="4380" max="4380" width="6.84375" style="1" customWidth="1"/>
    <col min="4381" max="4381" width="2.3046875" style="1" customWidth="1"/>
    <col min="4382" max="4608" width="7.69140625" style="1"/>
    <col min="4609" max="4609" width="5.3046875" style="1" customWidth="1"/>
    <col min="4610" max="4610" width="7.84375" style="1" customWidth="1"/>
    <col min="4611" max="4611" width="7.69140625" style="1"/>
    <col min="4612" max="4612" width="1.53515625" style="1" customWidth="1"/>
    <col min="4613" max="4613" width="7.4609375" style="1" bestFit="1" customWidth="1"/>
    <col min="4614" max="4614" width="1.765625" style="1" customWidth="1"/>
    <col min="4615" max="4615" width="7.84375" style="1" customWidth="1"/>
    <col min="4616" max="4616" width="1.69140625" style="1" customWidth="1"/>
    <col min="4617" max="4617" width="8.84375" style="1" bestFit="1" customWidth="1"/>
    <col min="4618" max="4618" width="15.07421875" style="1" bestFit="1" customWidth="1"/>
    <col min="4619" max="4619" width="7.07421875" style="1" customWidth="1"/>
    <col min="4620" max="4620" width="1.69140625" style="1" customWidth="1"/>
    <col min="4621" max="4621" width="5.07421875" style="1" customWidth="1"/>
    <col min="4622" max="4622" width="8.3046875" style="1" customWidth="1"/>
    <col min="4623" max="4623" width="2.69140625" style="1" customWidth="1"/>
    <col min="4624" max="4624" width="8.53515625" style="1" customWidth="1"/>
    <col min="4625" max="4625" width="9.07421875" style="1" customWidth="1"/>
    <col min="4626" max="4626" width="1.53515625" style="1" customWidth="1"/>
    <col min="4627" max="4627" width="9.07421875" style="1" customWidth="1"/>
    <col min="4628" max="4628" width="1.53515625" style="1" customWidth="1"/>
    <col min="4629" max="4630" width="9.07421875" style="1" customWidth="1"/>
    <col min="4631" max="4631" width="1.53515625" style="1" customWidth="1"/>
    <col min="4632" max="4633" width="9.07421875" style="1" customWidth="1"/>
    <col min="4634" max="4634" width="2.53515625" style="1" customWidth="1"/>
    <col min="4635" max="4635" width="12.53515625" style="1" customWidth="1"/>
    <col min="4636" max="4636" width="6.84375" style="1" customWidth="1"/>
    <col min="4637" max="4637" width="2.3046875" style="1" customWidth="1"/>
    <col min="4638" max="4864" width="7.69140625" style="1"/>
    <col min="4865" max="4865" width="5.3046875" style="1" customWidth="1"/>
    <col min="4866" max="4866" width="7.84375" style="1" customWidth="1"/>
    <col min="4867" max="4867" width="7.69140625" style="1"/>
    <col min="4868" max="4868" width="1.53515625" style="1" customWidth="1"/>
    <col min="4869" max="4869" width="7.4609375" style="1" bestFit="1" customWidth="1"/>
    <col min="4870" max="4870" width="1.765625" style="1" customWidth="1"/>
    <col min="4871" max="4871" width="7.84375" style="1" customWidth="1"/>
    <col min="4872" max="4872" width="1.69140625" style="1" customWidth="1"/>
    <col min="4873" max="4873" width="8.84375" style="1" bestFit="1" customWidth="1"/>
    <col min="4874" max="4874" width="15.07421875" style="1" bestFit="1" customWidth="1"/>
    <col min="4875" max="4875" width="7.07421875" style="1" customWidth="1"/>
    <col min="4876" max="4876" width="1.69140625" style="1" customWidth="1"/>
    <col min="4877" max="4877" width="5.07421875" style="1" customWidth="1"/>
    <col min="4878" max="4878" width="8.3046875" style="1" customWidth="1"/>
    <col min="4879" max="4879" width="2.69140625" style="1" customWidth="1"/>
    <col min="4880" max="4880" width="8.53515625" style="1" customWidth="1"/>
    <col min="4881" max="4881" width="9.07421875" style="1" customWidth="1"/>
    <col min="4882" max="4882" width="1.53515625" style="1" customWidth="1"/>
    <col min="4883" max="4883" width="9.07421875" style="1" customWidth="1"/>
    <col min="4884" max="4884" width="1.53515625" style="1" customWidth="1"/>
    <col min="4885" max="4886" width="9.07421875" style="1" customWidth="1"/>
    <col min="4887" max="4887" width="1.53515625" style="1" customWidth="1"/>
    <col min="4888" max="4889" width="9.07421875" style="1" customWidth="1"/>
    <col min="4890" max="4890" width="2.53515625" style="1" customWidth="1"/>
    <col min="4891" max="4891" width="12.53515625" style="1" customWidth="1"/>
    <col min="4892" max="4892" width="6.84375" style="1" customWidth="1"/>
    <col min="4893" max="4893" width="2.3046875" style="1" customWidth="1"/>
    <col min="4894" max="5120" width="7.69140625" style="1"/>
    <col min="5121" max="5121" width="5.3046875" style="1" customWidth="1"/>
    <col min="5122" max="5122" width="7.84375" style="1" customWidth="1"/>
    <col min="5123" max="5123" width="7.69140625" style="1"/>
    <col min="5124" max="5124" width="1.53515625" style="1" customWidth="1"/>
    <col min="5125" max="5125" width="7.4609375" style="1" bestFit="1" customWidth="1"/>
    <col min="5126" max="5126" width="1.765625" style="1" customWidth="1"/>
    <col min="5127" max="5127" width="7.84375" style="1" customWidth="1"/>
    <col min="5128" max="5128" width="1.69140625" style="1" customWidth="1"/>
    <col min="5129" max="5129" width="8.84375" style="1" bestFit="1" customWidth="1"/>
    <col min="5130" max="5130" width="15.07421875" style="1" bestFit="1" customWidth="1"/>
    <col min="5131" max="5131" width="7.07421875" style="1" customWidth="1"/>
    <col min="5132" max="5132" width="1.69140625" style="1" customWidth="1"/>
    <col min="5133" max="5133" width="5.07421875" style="1" customWidth="1"/>
    <col min="5134" max="5134" width="8.3046875" style="1" customWidth="1"/>
    <col min="5135" max="5135" width="2.69140625" style="1" customWidth="1"/>
    <col min="5136" max="5136" width="8.53515625" style="1" customWidth="1"/>
    <col min="5137" max="5137" width="9.07421875" style="1" customWidth="1"/>
    <col min="5138" max="5138" width="1.53515625" style="1" customWidth="1"/>
    <col min="5139" max="5139" width="9.07421875" style="1" customWidth="1"/>
    <col min="5140" max="5140" width="1.53515625" style="1" customWidth="1"/>
    <col min="5141" max="5142" width="9.07421875" style="1" customWidth="1"/>
    <col min="5143" max="5143" width="1.53515625" style="1" customWidth="1"/>
    <col min="5144" max="5145" width="9.07421875" style="1" customWidth="1"/>
    <col min="5146" max="5146" width="2.53515625" style="1" customWidth="1"/>
    <col min="5147" max="5147" width="12.53515625" style="1" customWidth="1"/>
    <col min="5148" max="5148" width="6.84375" style="1" customWidth="1"/>
    <col min="5149" max="5149" width="2.3046875" style="1" customWidth="1"/>
    <col min="5150" max="5376" width="7.69140625" style="1"/>
    <col min="5377" max="5377" width="5.3046875" style="1" customWidth="1"/>
    <col min="5378" max="5378" width="7.84375" style="1" customWidth="1"/>
    <col min="5379" max="5379" width="7.69140625" style="1"/>
    <col min="5380" max="5380" width="1.53515625" style="1" customWidth="1"/>
    <col min="5381" max="5381" width="7.4609375" style="1" bestFit="1" customWidth="1"/>
    <col min="5382" max="5382" width="1.765625" style="1" customWidth="1"/>
    <col min="5383" max="5383" width="7.84375" style="1" customWidth="1"/>
    <col min="5384" max="5384" width="1.69140625" style="1" customWidth="1"/>
    <col min="5385" max="5385" width="8.84375" style="1" bestFit="1" customWidth="1"/>
    <col min="5386" max="5386" width="15.07421875" style="1" bestFit="1" customWidth="1"/>
    <col min="5387" max="5387" width="7.07421875" style="1" customWidth="1"/>
    <col min="5388" max="5388" width="1.69140625" style="1" customWidth="1"/>
    <col min="5389" max="5389" width="5.07421875" style="1" customWidth="1"/>
    <col min="5390" max="5390" width="8.3046875" style="1" customWidth="1"/>
    <col min="5391" max="5391" width="2.69140625" style="1" customWidth="1"/>
    <col min="5392" max="5392" width="8.53515625" style="1" customWidth="1"/>
    <col min="5393" max="5393" width="9.07421875" style="1" customWidth="1"/>
    <col min="5394" max="5394" width="1.53515625" style="1" customWidth="1"/>
    <col min="5395" max="5395" width="9.07421875" style="1" customWidth="1"/>
    <col min="5396" max="5396" width="1.53515625" style="1" customWidth="1"/>
    <col min="5397" max="5398" width="9.07421875" style="1" customWidth="1"/>
    <col min="5399" max="5399" width="1.53515625" style="1" customWidth="1"/>
    <col min="5400" max="5401" width="9.07421875" style="1" customWidth="1"/>
    <col min="5402" max="5402" width="2.53515625" style="1" customWidth="1"/>
    <col min="5403" max="5403" width="12.53515625" style="1" customWidth="1"/>
    <col min="5404" max="5404" width="6.84375" style="1" customWidth="1"/>
    <col min="5405" max="5405" width="2.3046875" style="1" customWidth="1"/>
    <col min="5406" max="5632" width="7.69140625" style="1"/>
    <col min="5633" max="5633" width="5.3046875" style="1" customWidth="1"/>
    <col min="5634" max="5634" width="7.84375" style="1" customWidth="1"/>
    <col min="5635" max="5635" width="7.69140625" style="1"/>
    <col min="5636" max="5636" width="1.53515625" style="1" customWidth="1"/>
    <col min="5637" max="5637" width="7.4609375" style="1" bestFit="1" customWidth="1"/>
    <col min="5638" max="5638" width="1.765625" style="1" customWidth="1"/>
    <col min="5639" max="5639" width="7.84375" style="1" customWidth="1"/>
    <col min="5640" max="5640" width="1.69140625" style="1" customWidth="1"/>
    <col min="5641" max="5641" width="8.84375" style="1" bestFit="1" customWidth="1"/>
    <col min="5642" max="5642" width="15.07421875" style="1" bestFit="1" customWidth="1"/>
    <col min="5643" max="5643" width="7.07421875" style="1" customWidth="1"/>
    <col min="5644" max="5644" width="1.69140625" style="1" customWidth="1"/>
    <col min="5645" max="5645" width="5.07421875" style="1" customWidth="1"/>
    <col min="5646" max="5646" width="8.3046875" style="1" customWidth="1"/>
    <col min="5647" max="5647" width="2.69140625" style="1" customWidth="1"/>
    <col min="5648" max="5648" width="8.53515625" style="1" customWidth="1"/>
    <col min="5649" max="5649" width="9.07421875" style="1" customWidth="1"/>
    <col min="5650" max="5650" width="1.53515625" style="1" customWidth="1"/>
    <col min="5651" max="5651" width="9.07421875" style="1" customWidth="1"/>
    <col min="5652" max="5652" width="1.53515625" style="1" customWidth="1"/>
    <col min="5653" max="5654" width="9.07421875" style="1" customWidth="1"/>
    <col min="5655" max="5655" width="1.53515625" style="1" customWidth="1"/>
    <col min="5656" max="5657" width="9.07421875" style="1" customWidth="1"/>
    <col min="5658" max="5658" width="2.53515625" style="1" customWidth="1"/>
    <col min="5659" max="5659" width="12.53515625" style="1" customWidth="1"/>
    <col min="5660" max="5660" width="6.84375" style="1" customWidth="1"/>
    <col min="5661" max="5661" width="2.3046875" style="1" customWidth="1"/>
    <col min="5662" max="5888" width="7.69140625" style="1"/>
    <col min="5889" max="5889" width="5.3046875" style="1" customWidth="1"/>
    <col min="5890" max="5890" width="7.84375" style="1" customWidth="1"/>
    <col min="5891" max="5891" width="7.69140625" style="1"/>
    <col min="5892" max="5892" width="1.53515625" style="1" customWidth="1"/>
    <col min="5893" max="5893" width="7.4609375" style="1" bestFit="1" customWidth="1"/>
    <col min="5894" max="5894" width="1.765625" style="1" customWidth="1"/>
    <col min="5895" max="5895" width="7.84375" style="1" customWidth="1"/>
    <col min="5896" max="5896" width="1.69140625" style="1" customWidth="1"/>
    <col min="5897" max="5897" width="8.84375" style="1" bestFit="1" customWidth="1"/>
    <col min="5898" max="5898" width="15.07421875" style="1" bestFit="1" customWidth="1"/>
    <col min="5899" max="5899" width="7.07421875" style="1" customWidth="1"/>
    <col min="5900" max="5900" width="1.69140625" style="1" customWidth="1"/>
    <col min="5901" max="5901" width="5.07421875" style="1" customWidth="1"/>
    <col min="5902" max="5902" width="8.3046875" style="1" customWidth="1"/>
    <col min="5903" max="5903" width="2.69140625" style="1" customWidth="1"/>
    <col min="5904" max="5904" width="8.53515625" style="1" customWidth="1"/>
    <col min="5905" max="5905" width="9.07421875" style="1" customWidth="1"/>
    <col min="5906" max="5906" width="1.53515625" style="1" customWidth="1"/>
    <col min="5907" max="5907" width="9.07421875" style="1" customWidth="1"/>
    <col min="5908" max="5908" width="1.53515625" style="1" customWidth="1"/>
    <col min="5909" max="5910" width="9.07421875" style="1" customWidth="1"/>
    <col min="5911" max="5911" width="1.53515625" style="1" customWidth="1"/>
    <col min="5912" max="5913" width="9.07421875" style="1" customWidth="1"/>
    <col min="5914" max="5914" width="2.53515625" style="1" customWidth="1"/>
    <col min="5915" max="5915" width="12.53515625" style="1" customWidth="1"/>
    <col min="5916" max="5916" width="6.84375" style="1" customWidth="1"/>
    <col min="5917" max="5917" width="2.3046875" style="1" customWidth="1"/>
    <col min="5918" max="6144" width="7.69140625" style="1"/>
    <col min="6145" max="6145" width="5.3046875" style="1" customWidth="1"/>
    <col min="6146" max="6146" width="7.84375" style="1" customWidth="1"/>
    <col min="6147" max="6147" width="7.69140625" style="1"/>
    <col min="6148" max="6148" width="1.53515625" style="1" customWidth="1"/>
    <col min="6149" max="6149" width="7.4609375" style="1" bestFit="1" customWidth="1"/>
    <col min="6150" max="6150" width="1.765625" style="1" customWidth="1"/>
    <col min="6151" max="6151" width="7.84375" style="1" customWidth="1"/>
    <col min="6152" max="6152" width="1.69140625" style="1" customWidth="1"/>
    <col min="6153" max="6153" width="8.84375" style="1" bestFit="1" customWidth="1"/>
    <col min="6154" max="6154" width="15.07421875" style="1" bestFit="1" customWidth="1"/>
    <col min="6155" max="6155" width="7.07421875" style="1" customWidth="1"/>
    <col min="6156" max="6156" width="1.69140625" style="1" customWidth="1"/>
    <col min="6157" max="6157" width="5.07421875" style="1" customWidth="1"/>
    <col min="6158" max="6158" width="8.3046875" style="1" customWidth="1"/>
    <col min="6159" max="6159" width="2.69140625" style="1" customWidth="1"/>
    <col min="6160" max="6160" width="8.53515625" style="1" customWidth="1"/>
    <col min="6161" max="6161" width="9.07421875" style="1" customWidth="1"/>
    <col min="6162" max="6162" width="1.53515625" style="1" customWidth="1"/>
    <col min="6163" max="6163" width="9.07421875" style="1" customWidth="1"/>
    <col min="6164" max="6164" width="1.53515625" style="1" customWidth="1"/>
    <col min="6165" max="6166" width="9.07421875" style="1" customWidth="1"/>
    <col min="6167" max="6167" width="1.53515625" style="1" customWidth="1"/>
    <col min="6168" max="6169" width="9.07421875" style="1" customWidth="1"/>
    <col min="6170" max="6170" width="2.53515625" style="1" customWidth="1"/>
    <col min="6171" max="6171" width="12.53515625" style="1" customWidth="1"/>
    <col min="6172" max="6172" width="6.84375" style="1" customWidth="1"/>
    <col min="6173" max="6173" width="2.3046875" style="1" customWidth="1"/>
    <col min="6174" max="6400" width="7.69140625" style="1"/>
    <col min="6401" max="6401" width="5.3046875" style="1" customWidth="1"/>
    <col min="6402" max="6402" width="7.84375" style="1" customWidth="1"/>
    <col min="6403" max="6403" width="7.69140625" style="1"/>
    <col min="6404" max="6404" width="1.53515625" style="1" customWidth="1"/>
    <col min="6405" max="6405" width="7.4609375" style="1" bestFit="1" customWidth="1"/>
    <col min="6406" max="6406" width="1.765625" style="1" customWidth="1"/>
    <col min="6407" max="6407" width="7.84375" style="1" customWidth="1"/>
    <col min="6408" max="6408" width="1.69140625" style="1" customWidth="1"/>
    <col min="6409" max="6409" width="8.84375" style="1" bestFit="1" customWidth="1"/>
    <col min="6410" max="6410" width="15.07421875" style="1" bestFit="1" customWidth="1"/>
    <col min="6411" max="6411" width="7.07421875" style="1" customWidth="1"/>
    <col min="6412" max="6412" width="1.69140625" style="1" customWidth="1"/>
    <col min="6413" max="6413" width="5.07421875" style="1" customWidth="1"/>
    <col min="6414" max="6414" width="8.3046875" style="1" customWidth="1"/>
    <col min="6415" max="6415" width="2.69140625" style="1" customWidth="1"/>
    <col min="6416" max="6416" width="8.53515625" style="1" customWidth="1"/>
    <col min="6417" max="6417" width="9.07421875" style="1" customWidth="1"/>
    <col min="6418" max="6418" width="1.53515625" style="1" customWidth="1"/>
    <col min="6419" max="6419" width="9.07421875" style="1" customWidth="1"/>
    <col min="6420" max="6420" width="1.53515625" style="1" customWidth="1"/>
    <col min="6421" max="6422" width="9.07421875" style="1" customWidth="1"/>
    <col min="6423" max="6423" width="1.53515625" style="1" customWidth="1"/>
    <col min="6424" max="6425" width="9.07421875" style="1" customWidth="1"/>
    <col min="6426" max="6426" width="2.53515625" style="1" customWidth="1"/>
    <col min="6427" max="6427" width="12.53515625" style="1" customWidth="1"/>
    <col min="6428" max="6428" width="6.84375" style="1" customWidth="1"/>
    <col min="6429" max="6429" width="2.3046875" style="1" customWidth="1"/>
    <col min="6430" max="6656" width="7.69140625" style="1"/>
    <col min="6657" max="6657" width="5.3046875" style="1" customWidth="1"/>
    <col min="6658" max="6658" width="7.84375" style="1" customWidth="1"/>
    <col min="6659" max="6659" width="7.69140625" style="1"/>
    <col min="6660" max="6660" width="1.53515625" style="1" customWidth="1"/>
    <col min="6661" max="6661" width="7.4609375" style="1" bestFit="1" customWidth="1"/>
    <col min="6662" max="6662" width="1.765625" style="1" customWidth="1"/>
    <col min="6663" max="6663" width="7.84375" style="1" customWidth="1"/>
    <col min="6664" max="6664" width="1.69140625" style="1" customWidth="1"/>
    <col min="6665" max="6665" width="8.84375" style="1" bestFit="1" customWidth="1"/>
    <col min="6666" max="6666" width="15.07421875" style="1" bestFit="1" customWidth="1"/>
    <col min="6667" max="6667" width="7.07421875" style="1" customWidth="1"/>
    <col min="6668" max="6668" width="1.69140625" style="1" customWidth="1"/>
    <col min="6669" max="6669" width="5.07421875" style="1" customWidth="1"/>
    <col min="6670" max="6670" width="8.3046875" style="1" customWidth="1"/>
    <col min="6671" max="6671" width="2.69140625" style="1" customWidth="1"/>
    <col min="6672" max="6672" width="8.53515625" style="1" customWidth="1"/>
    <col min="6673" max="6673" width="9.07421875" style="1" customWidth="1"/>
    <col min="6674" max="6674" width="1.53515625" style="1" customWidth="1"/>
    <col min="6675" max="6675" width="9.07421875" style="1" customWidth="1"/>
    <col min="6676" max="6676" width="1.53515625" style="1" customWidth="1"/>
    <col min="6677" max="6678" width="9.07421875" style="1" customWidth="1"/>
    <col min="6679" max="6679" width="1.53515625" style="1" customWidth="1"/>
    <col min="6680" max="6681" width="9.07421875" style="1" customWidth="1"/>
    <col min="6682" max="6682" width="2.53515625" style="1" customWidth="1"/>
    <col min="6683" max="6683" width="12.53515625" style="1" customWidth="1"/>
    <col min="6684" max="6684" width="6.84375" style="1" customWidth="1"/>
    <col min="6685" max="6685" width="2.3046875" style="1" customWidth="1"/>
    <col min="6686" max="6912" width="7.69140625" style="1"/>
    <col min="6913" max="6913" width="5.3046875" style="1" customWidth="1"/>
    <col min="6914" max="6914" width="7.84375" style="1" customWidth="1"/>
    <col min="6915" max="6915" width="7.69140625" style="1"/>
    <col min="6916" max="6916" width="1.53515625" style="1" customWidth="1"/>
    <col min="6917" max="6917" width="7.4609375" style="1" bestFit="1" customWidth="1"/>
    <col min="6918" max="6918" width="1.765625" style="1" customWidth="1"/>
    <col min="6919" max="6919" width="7.84375" style="1" customWidth="1"/>
    <col min="6920" max="6920" width="1.69140625" style="1" customWidth="1"/>
    <col min="6921" max="6921" width="8.84375" style="1" bestFit="1" customWidth="1"/>
    <col min="6922" max="6922" width="15.07421875" style="1" bestFit="1" customWidth="1"/>
    <col min="6923" max="6923" width="7.07421875" style="1" customWidth="1"/>
    <col min="6924" max="6924" width="1.69140625" style="1" customWidth="1"/>
    <col min="6925" max="6925" width="5.07421875" style="1" customWidth="1"/>
    <col min="6926" max="6926" width="8.3046875" style="1" customWidth="1"/>
    <col min="6927" max="6927" width="2.69140625" style="1" customWidth="1"/>
    <col min="6928" max="6928" width="8.53515625" style="1" customWidth="1"/>
    <col min="6929" max="6929" width="9.07421875" style="1" customWidth="1"/>
    <col min="6930" max="6930" width="1.53515625" style="1" customWidth="1"/>
    <col min="6931" max="6931" width="9.07421875" style="1" customWidth="1"/>
    <col min="6932" max="6932" width="1.53515625" style="1" customWidth="1"/>
    <col min="6933" max="6934" width="9.07421875" style="1" customWidth="1"/>
    <col min="6935" max="6935" width="1.53515625" style="1" customWidth="1"/>
    <col min="6936" max="6937" width="9.07421875" style="1" customWidth="1"/>
    <col min="6938" max="6938" width="2.53515625" style="1" customWidth="1"/>
    <col min="6939" max="6939" width="12.53515625" style="1" customWidth="1"/>
    <col min="6940" max="6940" width="6.84375" style="1" customWidth="1"/>
    <col min="6941" max="6941" width="2.3046875" style="1" customWidth="1"/>
    <col min="6942" max="7168" width="7.69140625" style="1"/>
    <col min="7169" max="7169" width="5.3046875" style="1" customWidth="1"/>
    <col min="7170" max="7170" width="7.84375" style="1" customWidth="1"/>
    <col min="7171" max="7171" width="7.69140625" style="1"/>
    <col min="7172" max="7172" width="1.53515625" style="1" customWidth="1"/>
    <col min="7173" max="7173" width="7.4609375" style="1" bestFit="1" customWidth="1"/>
    <col min="7174" max="7174" width="1.765625" style="1" customWidth="1"/>
    <col min="7175" max="7175" width="7.84375" style="1" customWidth="1"/>
    <col min="7176" max="7176" width="1.69140625" style="1" customWidth="1"/>
    <col min="7177" max="7177" width="8.84375" style="1" bestFit="1" customWidth="1"/>
    <col min="7178" max="7178" width="15.07421875" style="1" bestFit="1" customWidth="1"/>
    <col min="7179" max="7179" width="7.07421875" style="1" customWidth="1"/>
    <col min="7180" max="7180" width="1.69140625" style="1" customWidth="1"/>
    <col min="7181" max="7181" width="5.07421875" style="1" customWidth="1"/>
    <col min="7182" max="7182" width="8.3046875" style="1" customWidth="1"/>
    <col min="7183" max="7183" width="2.69140625" style="1" customWidth="1"/>
    <col min="7184" max="7184" width="8.53515625" style="1" customWidth="1"/>
    <col min="7185" max="7185" width="9.07421875" style="1" customWidth="1"/>
    <col min="7186" max="7186" width="1.53515625" style="1" customWidth="1"/>
    <col min="7187" max="7187" width="9.07421875" style="1" customWidth="1"/>
    <col min="7188" max="7188" width="1.53515625" style="1" customWidth="1"/>
    <col min="7189" max="7190" width="9.07421875" style="1" customWidth="1"/>
    <col min="7191" max="7191" width="1.53515625" style="1" customWidth="1"/>
    <col min="7192" max="7193" width="9.07421875" style="1" customWidth="1"/>
    <col min="7194" max="7194" width="2.53515625" style="1" customWidth="1"/>
    <col min="7195" max="7195" width="12.53515625" style="1" customWidth="1"/>
    <col min="7196" max="7196" width="6.84375" style="1" customWidth="1"/>
    <col min="7197" max="7197" width="2.3046875" style="1" customWidth="1"/>
    <col min="7198" max="7424" width="7.69140625" style="1"/>
    <col min="7425" max="7425" width="5.3046875" style="1" customWidth="1"/>
    <col min="7426" max="7426" width="7.84375" style="1" customWidth="1"/>
    <col min="7427" max="7427" width="7.69140625" style="1"/>
    <col min="7428" max="7428" width="1.53515625" style="1" customWidth="1"/>
    <col min="7429" max="7429" width="7.4609375" style="1" bestFit="1" customWidth="1"/>
    <col min="7430" max="7430" width="1.765625" style="1" customWidth="1"/>
    <col min="7431" max="7431" width="7.84375" style="1" customWidth="1"/>
    <col min="7432" max="7432" width="1.69140625" style="1" customWidth="1"/>
    <col min="7433" max="7433" width="8.84375" style="1" bestFit="1" customWidth="1"/>
    <col min="7434" max="7434" width="15.07421875" style="1" bestFit="1" customWidth="1"/>
    <col min="7435" max="7435" width="7.07421875" style="1" customWidth="1"/>
    <col min="7436" max="7436" width="1.69140625" style="1" customWidth="1"/>
    <col min="7437" max="7437" width="5.07421875" style="1" customWidth="1"/>
    <col min="7438" max="7438" width="8.3046875" style="1" customWidth="1"/>
    <col min="7439" max="7439" width="2.69140625" style="1" customWidth="1"/>
    <col min="7440" max="7440" width="8.53515625" style="1" customWidth="1"/>
    <col min="7441" max="7441" width="9.07421875" style="1" customWidth="1"/>
    <col min="7442" max="7442" width="1.53515625" style="1" customWidth="1"/>
    <col min="7443" max="7443" width="9.07421875" style="1" customWidth="1"/>
    <col min="7444" max="7444" width="1.53515625" style="1" customWidth="1"/>
    <col min="7445" max="7446" width="9.07421875" style="1" customWidth="1"/>
    <col min="7447" max="7447" width="1.53515625" style="1" customWidth="1"/>
    <col min="7448" max="7449" width="9.07421875" style="1" customWidth="1"/>
    <col min="7450" max="7450" width="2.53515625" style="1" customWidth="1"/>
    <col min="7451" max="7451" width="12.53515625" style="1" customWidth="1"/>
    <col min="7452" max="7452" width="6.84375" style="1" customWidth="1"/>
    <col min="7453" max="7453" width="2.3046875" style="1" customWidth="1"/>
    <col min="7454" max="7680" width="7.69140625" style="1"/>
    <col min="7681" max="7681" width="5.3046875" style="1" customWidth="1"/>
    <col min="7682" max="7682" width="7.84375" style="1" customWidth="1"/>
    <col min="7683" max="7683" width="7.69140625" style="1"/>
    <col min="7684" max="7684" width="1.53515625" style="1" customWidth="1"/>
    <col min="7685" max="7685" width="7.4609375" style="1" bestFit="1" customWidth="1"/>
    <col min="7686" max="7686" width="1.765625" style="1" customWidth="1"/>
    <col min="7687" max="7687" width="7.84375" style="1" customWidth="1"/>
    <col min="7688" max="7688" width="1.69140625" style="1" customWidth="1"/>
    <col min="7689" max="7689" width="8.84375" style="1" bestFit="1" customWidth="1"/>
    <col min="7690" max="7690" width="15.07421875" style="1" bestFit="1" customWidth="1"/>
    <col min="7691" max="7691" width="7.07421875" style="1" customWidth="1"/>
    <col min="7692" max="7692" width="1.69140625" style="1" customWidth="1"/>
    <col min="7693" max="7693" width="5.07421875" style="1" customWidth="1"/>
    <col min="7694" max="7694" width="8.3046875" style="1" customWidth="1"/>
    <col min="7695" max="7695" width="2.69140625" style="1" customWidth="1"/>
    <col min="7696" max="7696" width="8.53515625" style="1" customWidth="1"/>
    <col min="7697" max="7697" width="9.07421875" style="1" customWidth="1"/>
    <col min="7698" max="7698" width="1.53515625" style="1" customWidth="1"/>
    <col min="7699" max="7699" width="9.07421875" style="1" customWidth="1"/>
    <col min="7700" max="7700" width="1.53515625" style="1" customWidth="1"/>
    <col min="7701" max="7702" width="9.07421875" style="1" customWidth="1"/>
    <col min="7703" max="7703" width="1.53515625" style="1" customWidth="1"/>
    <col min="7704" max="7705" width="9.07421875" style="1" customWidth="1"/>
    <col min="7706" max="7706" width="2.53515625" style="1" customWidth="1"/>
    <col min="7707" max="7707" width="12.53515625" style="1" customWidth="1"/>
    <col min="7708" max="7708" width="6.84375" style="1" customWidth="1"/>
    <col min="7709" max="7709" width="2.3046875" style="1" customWidth="1"/>
    <col min="7710" max="7936" width="7.69140625" style="1"/>
    <col min="7937" max="7937" width="5.3046875" style="1" customWidth="1"/>
    <col min="7938" max="7938" width="7.84375" style="1" customWidth="1"/>
    <col min="7939" max="7939" width="7.69140625" style="1"/>
    <col min="7940" max="7940" width="1.53515625" style="1" customWidth="1"/>
    <col min="7941" max="7941" width="7.4609375" style="1" bestFit="1" customWidth="1"/>
    <col min="7942" max="7942" width="1.765625" style="1" customWidth="1"/>
    <col min="7943" max="7943" width="7.84375" style="1" customWidth="1"/>
    <col min="7944" max="7944" width="1.69140625" style="1" customWidth="1"/>
    <col min="7945" max="7945" width="8.84375" style="1" bestFit="1" customWidth="1"/>
    <col min="7946" max="7946" width="15.07421875" style="1" bestFit="1" customWidth="1"/>
    <col min="7947" max="7947" width="7.07421875" style="1" customWidth="1"/>
    <col min="7948" max="7948" width="1.69140625" style="1" customWidth="1"/>
    <col min="7949" max="7949" width="5.07421875" style="1" customWidth="1"/>
    <col min="7950" max="7950" width="8.3046875" style="1" customWidth="1"/>
    <col min="7951" max="7951" width="2.69140625" style="1" customWidth="1"/>
    <col min="7952" max="7952" width="8.53515625" style="1" customWidth="1"/>
    <col min="7953" max="7953" width="9.07421875" style="1" customWidth="1"/>
    <col min="7954" max="7954" width="1.53515625" style="1" customWidth="1"/>
    <col min="7955" max="7955" width="9.07421875" style="1" customWidth="1"/>
    <col min="7956" max="7956" width="1.53515625" style="1" customWidth="1"/>
    <col min="7957" max="7958" width="9.07421875" style="1" customWidth="1"/>
    <col min="7959" max="7959" width="1.53515625" style="1" customWidth="1"/>
    <col min="7960" max="7961" width="9.07421875" style="1" customWidth="1"/>
    <col min="7962" max="7962" width="2.53515625" style="1" customWidth="1"/>
    <col min="7963" max="7963" width="12.53515625" style="1" customWidth="1"/>
    <col min="7964" max="7964" width="6.84375" style="1" customWidth="1"/>
    <col min="7965" max="7965" width="2.3046875" style="1" customWidth="1"/>
    <col min="7966" max="8192" width="7.69140625" style="1"/>
    <col min="8193" max="8193" width="5.3046875" style="1" customWidth="1"/>
    <col min="8194" max="8194" width="7.84375" style="1" customWidth="1"/>
    <col min="8195" max="8195" width="7.69140625" style="1"/>
    <col min="8196" max="8196" width="1.53515625" style="1" customWidth="1"/>
    <col min="8197" max="8197" width="7.4609375" style="1" bestFit="1" customWidth="1"/>
    <col min="8198" max="8198" width="1.765625" style="1" customWidth="1"/>
    <col min="8199" max="8199" width="7.84375" style="1" customWidth="1"/>
    <col min="8200" max="8200" width="1.69140625" style="1" customWidth="1"/>
    <col min="8201" max="8201" width="8.84375" style="1" bestFit="1" customWidth="1"/>
    <col min="8202" max="8202" width="15.07421875" style="1" bestFit="1" customWidth="1"/>
    <col min="8203" max="8203" width="7.07421875" style="1" customWidth="1"/>
    <col min="8204" max="8204" width="1.69140625" style="1" customWidth="1"/>
    <col min="8205" max="8205" width="5.07421875" style="1" customWidth="1"/>
    <col min="8206" max="8206" width="8.3046875" style="1" customWidth="1"/>
    <col min="8207" max="8207" width="2.69140625" style="1" customWidth="1"/>
    <col min="8208" max="8208" width="8.53515625" style="1" customWidth="1"/>
    <col min="8209" max="8209" width="9.07421875" style="1" customWidth="1"/>
    <col min="8210" max="8210" width="1.53515625" style="1" customWidth="1"/>
    <col min="8211" max="8211" width="9.07421875" style="1" customWidth="1"/>
    <col min="8212" max="8212" width="1.53515625" style="1" customWidth="1"/>
    <col min="8213" max="8214" width="9.07421875" style="1" customWidth="1"/>
    <col min="8215" max="8215" width="1.53515625" style="1" customWidth="1"/>
    <col min="8216" max="8217" width="9.07421875" style="1" customWidth="1"/>
    <col min="8218" max="8218" width="2.53515625" style="1" customWidth="1"/>
    <col min="8219" max="8219" width="12.53515625" style="1" customWidth="1"/>
    <col min="8220" max="8220" width="6.84375" style="1" customWidth="1"/>
    <col min="8221" max="8221" width="2.3046875" style="1" customWidth="1"/>
    <col min="8222" max="8448" width="7.69140625" style="1"/>
    <col min="8449" max="8449" width="5.3046875" style="1" customWidth="1"/>
    <col min="8450" max="8450" width="7.84375" style="1" customWidth="1"/>
    <col min="8451" max="8451" width="7.69140625" style="1"/>
    <col min="8452" max="8452" width="1.53515625" style="1" customWidth="1"/>
    <col min="8453" max="8453" width="7.4609375" style="1" bestFit="1" customWidth="1"/>
    <col min="8454" max="8454" width="1.765625" style="1" customWidth="1"/>
    <col min="8455" max="8455" width="7.84375" style="1" customWidth="1"/>
    <col min="8456" max="8456" width="1.69140625" style="1" customWidth="1"/>
    <col min="8457" max="8457" width="8.84375" style="1" bestFit="1" customWidth="1"/>
    <col min="8458" max="8458" width="15.07421875" style="1" bestFit="1" customWidth="1"/>
    <col min="8459" max="8459" width="7.07421875" style="1" customWidth="1"/>
    <col min="8460" max="8460" width="1.69140625" style="1" customWidth="1"/>
    <col min="8461" max="8461" width="5.07421875" style="1" customWidth="1"/>
    <col min="8462" max="8462" width="8.3046875" style="1" customWidth="1"/>
    <col min="8463" max="8463" width="2.69140625" style="1" customWidth="1"/>
    <col min="8464" max="8464" width="8.53515625" style="1" customWidth="1"/>
    <col min="8465" max="8465" width="9.07421875" style="1" customWidth="1"/>
    <col min="8466" max="8466" width="1.53515625" style="1" customWidth="1"/>
    <col min="8467" max="8467" width="9.07421875" style="1" customWidth="1"/>
    <col min="8468" max="8468" width="1.53515625" style="1" customWidth="1"/>
    <col min="8469" max="8470" width="9.07421875" style="1" customWidth="1"/>
    <col min="8471" max="8471" width="1.53515625" style="1" customWidth="1"/>
    <col min="8472" max="8473" width="9.07421875" style="1" customWidth="1"/>
    <col min="8474" max="8474" width="2.53515625" style="1" customWidth="1"/>
    <col min="8475" max="8475" width="12.53515625" style="1" customWidth="1"/>
    <col min="8476" max="8476" width="6.84375" style="1" customWidth="1"/>
    <col min="8477" max="8477" width="2.3046875" style="1" customWidth="1"/>
    <col min="8478" max="8704" width="7.69140625" style="1"/>
    <col min="8705" max="8705" width="5.3046875" style="1" customWidth="1"/>
    <col min="8706" max="8706" width="7.84375" style="1" customWidth="1"/>
    <col min="8707" max="8707" width="7.69140625" style="1"/>
    <col min="8708" max="8708" width="1.53515625" style="1" customWidth="1"/>
    <col min="8709" max="8709" width="7.4609375" style="1" bestFit="1" customWidth="1"/>
    <col min="8710" max="8710" width="1.765625" style="1" customWidth="1"/>
    <col min="8711" max="8711" width="7.84375" style="1" customWidth="1"/>
    <col min="8712" max="8712" width="1.69140625" style="1" customWidth="1"/>
    <col min="8713" max="8713" width="8.84375" style="1" bestFit="1" customWidth="1"/>
    <col min="8714" max="8714" width="15.07421875" style="1" bestFit="1" customWidth="1"/>
    <col min="8715" max="8715" width="7.07421875" style="1" customWidth="1"/>
    <col min="8716" max="8716" width="1.69140625" style="1" customWidth="1"/>
    <col min="8717" max="8717" width="5.07421875" style="1" customWidth="1"/>
    <col min="8718" max="8718" width="8.3046875" style="1" customWidth="1"/>
    <col min="8719" max="8719" width="2.69140625" style="1" customWidth="1"/>
    <col min="8720" max="8720" width="8.53515625" style="1" customWidth="1"/>
    <col min="8721" max="8721" width="9.07421875" style="1" customWidth="1"/>
    <col min="8722" max="8722" width="1.53515625" style="1" customWidth="1"/>
    <col min="8723" max="8723" width="9.07421875" style="1" customWidth="1"/>
    <col min="8724" max="8724" width="1.53515625" style="1" customWidth="1"/>
    <col min="8725" max="8726" width="9.07421875" style="1" customWidth="1"/>
    <col min="8727" max="8727" width="1.53515625" style="1" customWidth="1"/>
    <col min="8728" max="8729" width="9.07421875" style="1" customWidth="1"/>
    <col min="8730" max="8730" width="2.53515625" style="1" customWidth="1"/>
    <col min="8731" max="8731" width="12.53515625" style="1" customWidth="1"/>
    <col min="8732" max="8732" width="6.84375" style="1" customWidth="1"/>
    <col min="8733" max="8733" width="2.3046875" style="1" customWidth="1"/>
    <col min="8734" max="8960" width="7.69140625" style="1"/>
    <col min="8961" max="8961" width="5.3046875" style="1" customWidth="1"/>
    <col min="8962" max="8962" width="7.84375" style="1" customWidth="1"/>
    <col min="8963" max="8963" width="7.69140625" style="1"/>
    <col min="8964" max="8964" width="1.53515625" style="1" customWidth="1"/>
    <col min="8965" max="8965" width="7.4609375" style="1" bestFit="1" customWidth="1"/>
    <col min="8966" max="8966" width="1.765625" style="1" customWidth="1"/>
    <col min="8967" max="8967" width="7.84375" style="1" customWidth="1"/>
    <col min="8968" max="8968" width="1.69140625" style="1" customWidth="1"/>
    <col min="8969" max="8969" width="8.84375" style="1" bestFit="1" customWidth="1"/>
    <col min="8970" max="8970" width="15.07421875" style="1" bestFit="1" customWidth="1"/>
    <col min="8971" max="8971" width="7.07421875" style="1" customWidth="1"/>
    <col min="8972" max="8972" width="1.69140625" style="1" customWidth="1"/>
    <col min="8973" max="8973" width="5.07421875" style="1" customWidth="1"/>
    <col min="8974" max="8974" width="8.3046875" style="1" customWidth="1"/>
    <col min="8975" max="8975" width="2.69140625" style="1" customWidth="1"/>
    <col min="8976" max="8976" width="8.53515625" style="1" customWidth="1"/>
    <col min="8977" max="8977" width="9.07421875" style="1" customWidth="1"/>
    <col min="8978" max="8978" width="1.53515625" style="1" customWidth="1"/>
    <col min="8979" max="8979" width="9.07421875" style="1" customWidth="1"/>
    <col min="8980" max="8980" width="1.53515625" style="1" customWidth="1"/>
    <col min="8981" max="8982" width="9.07421875" style="1" customWidth="1"/>
    <col min="8983" max="8983" width="1.53515625" style="1" customWidth="1"/>
    <col min="8984" max="8985" width="9.07421875" style="1" customWidth="1"/>
    <col min="8986" max="8986" width="2.53515625" style="1" customWidth="1"/>
    <col min="8987" max="8987" width="12.53515625" style="1" customWidth="1"/>
    <col min="8988" max="8988" width="6.84375" style="1" customWidth="1"/>
    <col min="8989" max="8989" width="2.3046875" style="1" customWidth="1"/>
    <col min="8990" max="9216" width="7.69140625" style="1"/>
    <col min="9217" max="9217" width="5.3046875" style="1" customWidth="1"/>
    <col min="9218" max="9218" width="7.84375" style="1" customWidth="1"/>
    <col min="9219" max="9219" width="7.69140625" style="1"/>
    <col min="9220" max="9220" width="1.53515625" style="1" customWidth="1"/>
    <col min="9221" max="9221" width="7.4609375" style="1" bestFit="1" customWidth="1"/>
    <col min="9222" max="9222" width="1.765625" style="1" customWidth="1"/>
    <col min="9223" max="9223" width="7.84375" style="1" customWidth="1"/>
    <col min="9224" max="9224" width="1.69140625" style="1" customWidth="1"/>
    <col min="9225" max="9225" width="8.84375" style="1" bestFit="1" customWidth="1"/>
    <col min="9226" max="9226" width="15.07421875" style="1" bestFit="1" customWidth="1"/>
    <col min="9227" max="9227" width="7.07421875" style="1" customWidth="1"/>
    <col min="9228" max="9228" width="1.69140625" style="1" customWidth="1"/>
    <col min="9229" max="9229" width="5.07421875" style="1" customWidth="1"/>
    <col min="9230" max="9230" width="8.3046875" style="1" customWidth="1"/>
    <col min="9231" max="9231" width="2.69140625" style="1" customWidth="1"/>
    <col min="9232" max="9232" width="8.53515625" style="1" customWidth="1"/>
    <col min="9233" max="9233" width="9.07421875" style="1" customWidth="1"/>
    <col min="9234" max="9234" width="1.53515625" style="1" customWidth="1"/>
    <col min="9235" max="9235" width="9.07421875" style="1" customWidth="1"/>
    <col min="9236" max="9236" width="1.53515625" style="1" customWidth="1"/>
    <col min="9237" max="9238" width="9.07421875" style="1" customWidth="1"/>
    <col min="9239" max="9239" width="1.53515625" style="1" customWidth="1"/>
    <col min="9240" max="9241" width="9.07421875" style="1" customWidth="1"/>
    <col min="9242" max="9242" width="2.53515625" style="1" customWidth="1"/>
    <col min="9243" max="9243" width="12.53515625" style="1" customWidth="1"/>
    <col min="9244" max="9244" width="6.84375" style="1" customWidth="1"/>
    <col min="9245" max="9245" width="2.3046875" style="1" customWidth="1"/>
    <col min="9246" max="9472" width="7.69140625" style="1"/>
    <col min="9473" max="9473" width="5.3046875" style="1" customWidth="1"/>
    <col min="9474" max="9474" width="7.84375" style="1" customWidth="1"/>
    <col min="9475" max="9475" width="7.69140625" style="1"/>
    <col min="9476" max="9476" width="1.53515625" style="1" customWidth="1"/>
    <col min="9477" max="9477" width="7.4609375" style="1" bestFit="1" customWidth="1"/>
    <col min="9478" max="9478" width="1.765625" style="1" customWidth="1"/>
    <col min="9479" max="9479" width="7.84375" style="1" customWidth="1"/>
    <col min="9480" max="9480" width="1.69140625" style="1" customWidth="1"/>
    <col min="9481" max="9481" width="8.84375" style="1" bestFit="1" customWidth="1"/>
    <col min="9482" max="9482" width="15.07421875" style="1" bestFit="1" customWidth="1"/>
    <col min="9483" max="9483" width="7.07421875" style="1" customWidth="1"/>
    <col min="9484" max="9484" width="1.69140625" style="1" customWidth="1"/>
    <col min="9485" max="9485" width="5.07421875" style="1" customWidth="1"/>
    <col min="9486" max="9486" width="8.3046875" style="1" customWidth="1"/>
    <col min="9487" max="9487" width="2.69140625" style="1" customWidth="1"/>
    <col min="9488" max="9488" width="8.53515625" style="1" customWidth="1"/>
    <col min="9489" max="9489" width="9.07421875" style="1" customWidth="1"/>
    <col min="9490" max="9490" width="1.53515625" style="1" customWidth="1"/>
    <col min="9491" max="9491" width="9.07421875" style="1" customWidth="1"/>
    <col min="9492" max="9492" width="1.53515625" style="1" customWidth="1"/>
    <col min="9493" max="9494" width="9.07421875" style="1" customWidth="1"/>
    <col min="9495" max="9495" width="1.53515625" style="1" customWidth="1"/>
    <col min="9496" max="9497" width="9.07421875" style="1" customWidth="1"/>
    <col min="9498" max="9498" width="2.53515625" style="1" customWidth="1"/>
    <col min="9499" max="9499" width="12.53515625" style="1" customWidth="1"/>
    <col min="9500" max="9500" width="6.84375" style="1" customWidth="1"/>
    <col min="9501" max="9501" width="2.3046875" style="1" customWidth="1"/>
    <col min="9502" max="9728" width="7.69140625" style="1"/>
    <col min="9729" max="9729" width="5.3046875" style="1" customWidth="1"/>
    <col min="9730" max="9730" width="7.84375" style="1" customWidth="1"/>
    <col min="9731" max="9731" width="7.69140625" style="1"/>
    <col min="9732" max="9732" width="1.53515625" style="1" customWidth="1"/>
    <col min="9733" max="9733" width="7.4609375" style="1" bestFit="1" customWidth="1"/>
    <col min="9734" max="9734" width="1.765625" style="1" customWidth="1"/>
    <col min="9735" max="9735" width="7.84375" style="1" customWidth="1"/>
    <col min="9736" max="9736" width="1.69140625" style="1" customWidth="1"/>
    <col min="9737" max="9737" width="8.84375" style="1" bestFit="1" customWidth="1"/>
    <col min="9738" max="9738" width="15.07421875" style="1" bestFit="1" customWidth="1"/>
    <col min="9739" max="9739" width="7.07421875" style="1" customWidth="1"/>
    <col min="9740" max="9740" width="1.69140625" style="1" customWidth="1"/>
    <col min="9741" max="9741" width="5.07421875" style="1" customWidth="1"/>
    <col min="9742" max="9742" width="8.3046875" style="1" customWidth="1"/>
    <col min="9743" max="9743" width="2.69140625" style="1" customWidth="1"/>
    <col min="9744" max="9744" width="8.53515625" style="1" customWidth="1"/>
    <col min="9745" max="9745" width="9.07421875" style="1" customWidth="1"/>
    <col min="9746" max="9746" width="1.53515625" style="1" customWidth="1"/>
    <col min="9747" max="9747" width="9.07421875" style="1" customWidth="1"/>
    <col min="9748" max="9748" width="1.53515625" style="1" customWidth="1"/>
    <col min="9749" max="9750" width="9.07421875" style="1" customWidth="1"/>
    <col min="9751" max="9751" width="1.53515625" style="1" customWidth="1"/>
    <col min="9752" max="9753" width="9.07421875" style="1" customWidth="1"/>
    <col min="9754" max="9754" width="2.53515625" style="1" customWidth="1"/>
    <col min="9755" max="9755" width="12.53515625" style="1" customWidth="1"/>
    <col min="9756" max="9756" width="6.84375" style="1" customWidth="1"/>
    <col min="9757" max="9757" width="2.3046875" style="1" customWidth="1"/>
    <col min="9758" max="9984" width="7.69140625" style="1"/>
    <col min="9985" max="9985" width="5.3046875" style="1" customWidth="1"/>
    <col min="9986" max="9986" width="7.84375" style="1" customWidth="1"/>
    <col min="9987" max="9987" width="7.69140625" style="1"/>
    <col min="9988" max="9988" width="1.53515625" style="1" customWidth="1"/>
    <col min="9989" max="9989" width="7.4609375" style="1" bestFit="1" customWidth="1"/>
    <col min="9990" max="9990" width="1.765625" style="1" customWidth="1"/>
    <col min="9991" max="9991" width="7.84375" style="1" customWidth="1"/>
    <col min="9992" max="9992" width="1.69140625" style="1" customWidth="1"/>
    <col min="9993" max="9993" width="8.84375" style="1" bestFit="1" customWidth="1"/>
    <col min="9994" max="9994" width="15.07421875" style="1" bestFit="1" customWidth="1"/>
    <col min="9995" max="9995" width="7.07421875" style="1" customWidth="1"/>
    <col min="9996" max="9996" width="1.69140625" style="1" customWidth="1"/>
    <col min="9997" max="9997" width="5.07421875" style="1" customWidth="1"/>
    <col min="9998" max="9998" width="8.3046875" style="1" customWidth="1"/>
    <col min="9999" max="9999" width="2.69140625" style="1" customWidth="1"/>
    <col min="10000" max="10000" width="8.53515625" style="1" customWidth="1"/>
    <col min="10001" max="10001" width="9.07421875" style="1" customWidth="1"/>
    <col min="10002" max="10002" width="1.53515625" style="1" customWidth="1"/>
    <col min="10003" max="10003" width="9.07421875" style="1" customWidth="1"/>
    <col min="10004" max="10004" width="1.53515625" style="1" customWidth="1"/>
    <col min="10005" max="10006" width="9.07421875" style="1" customWidth="1"/>
    <col min="10007" max="10007" width="1.53515625" style="1" customWidth="1"/>
    <col min="10008" max="10009" width="9.07421875" style="1" customWidth="1"/>
    <col min="10010" max="10010" width="2.53515625" style="1" customWidth="1"/>
    <col min="10011" max="10011" width="12.53515625" style="1" customWidth="1"/>
    <col min="10012" max="10012" width="6.84375" style="1" customWidth="1"/>
    <col min="10013" max="10013" width="2.3046875" style="1" customWidth="1"/>
    <col min="10014" max="10240" width="7.69140625" style="1"/>
    <col min="10241" max="10241" width="5.3046875" style="1" customWidth="1"/>
    <col min="10242" max="10242" width="7.84375" style="1" customWidth="1"/>
    <col min="10243" max="10243" width="7.69140625" style="1"/>
    <col min="10244" max="10244" width="1.53515625" style="1" customWidth="1"/>
    <col min="10245" max="10245" width="7.4609375" style="1" bestFit="1" customWidth="1"/>
    <col min="10246" max="10246" width="1.765625" style="1" customWidth="1"/>
    <col min="10247" max="10247" width="7.84375" style="1" customWidth="1"/>
    <col min="10248" max="10248" width="1.69140625" style="1" customWidth="1"/>
    <col min="10249" max="10249" width="8.84375" style="1" bestFit="1" customWidth="1"/>
    <col min="10250" max="10250" width="15.07421875" style="1" bestFit="1" customWidth="1"/>
    <col min="10251" max="10251" width="7.07421875" style="1" customWidth="1"/>
    <col min="10252" max="10252" width="1.69140625" style="1" customWidth="1"/>
    <col min="10253" max="10253" width="5.07421875" style="1" customWidth="1"/>
    <col min="10254" max="10254" width="8.3046875" style="1" customWidth="1"/>
    <col min="10255" max="10255" width="2.69140625" style="1" customWidth="1"/>
    <col min="10256" max="10256" width="8.53515625" style="1" customWidth="1"/>
    <col min="10257" max="10257" width="9.07421875" style="1" customWidth="1"/>
    <col min="10258" max="10258" width="1.53515625" style="1" customWidth="1"/>
    <col min="10259" max="10259" width="9.07421875" style="1" customWidth="1"/>
    <col min="10260" max="10260" width="1.53515625" style="1" customWidth="1"/>
    <col min="10261" max="10262" width="9.07421875" style="1" customWidth="1"/>
    <col min="10263" max="10263" width="1.53515625" style="1" customWidth="1"/>
    <col min="10264" max="10265" width="9.07421875" style="1" customWidth="1"/>
    <col min="10266" max="10266" width="2.53515625" style="1" customWidth="1"/>
    <col min="10267" max="10267" width="12.53515625" style="1" customWidth="1"/>
    <col min="10268" max="10268" width="6.84375" style="1" customWidth="1"/>
    <col min="10269" max="10269" width="2.3046875" style="1" customWidth="1"/>
    <col min="10270" max="10496" width="7.69140625" style="1"/>
    <col min="10497" max="10497" width="5.3046875" style="1" customWidth="1"/>
    <col min="10498" max="10498" width="7.84375" style="1" customWidth="1"/>
    <col min="10499" max="10499" width="7.69140625" style="1"/>
    <col min="10500" max="10500" width="1.53515625" style="1" customWidth="1"/>
    <col min="10501" max="10501" width="7.4609375" style="1" bestFit="1" customWidth="1"/>
    <col min="10502" max="10502" width="1.765625" style="1" customWidth="1"/>
    <col min="10503" max="10503" width="7.84375" style="1" customWidth="1"/>
    <col min="10504" max="10504" width="1.69140625" style="1" customWidth="1"/>
    <col min="10505" max="10505" width="8.84375" style="1" bestFit="1" customWidth="1"/>
    <col min="10506" max="10506" width="15.07421875" style="1" bestFit="1" customWidth="1"/>
    <col min="10507" max="10507" width="7.07421875" style="1" customWidth="1"/>
    <col min="10508" max="10508" width="1.69140625" style="1" customWidth="1"/>
    <col min="10509" max="10509" width="5.07421875" style="1" customWidth="1"/>
    <col min="10510" max="10510" width="8.3046875" style="1" customWidth="1"/>
    <col min="10511" max="10511" width="2.69140625" style="1" customWidth="1"/>
    <col min="10512" max="10512" width="8.53515625" style="1" customWidth="1"/>
    <col min="10513" max="10513" width="9.07421875" style="1" customWidth="1"/>
    <col min="10514" max="10514" width="1.53515625" style="1" customWidth="1"/>
    <col min="10515" max="10515" width="9.07421875" style="1" customWidth="1"/>
    <col min="10516" max="10516" width="1.53515625" style="1" customWidth="1"/>
    <col min="10517" max="10518" width="9.07421875" style="1" customWidth="1"/>
    <col min="10519" max="10519" width="1.53515625" style="1" customWidth="1"/>
    <col min="10520" max="10521" width="9.07421875" style="1" customWidth="1"/>
    <col min="10522" max="10522" width="2.53515625" style="1" customWidth="1"/>
    <col min="10523" max="10523" width="12.53515625" style="1" customWidth="1"/>
    <col min="10524" max="10524" width="6.84375" style="1" customWidth="1"/>
    <col min="10525" max="10525" width="2.3046875" style="1" customWidth="1"/>
    <col min="10526" max="10752" width="7.69140625" style="1"/>
    <col min="10753" max="10753" width="5.3046875" style="1" customWidth="1"/>
    <col min="10754" max="10754" width="7.84375" style="1" customWidth="1"/>
    <col min="10755" max="10755" width="7.69140625" style="1"/>
    <col min="10756" max="10756" width="1.53515625" style="1" customWidth="1"/>
    <col min="10757" max="10757" width="7.4609375" style="1" bestFit="1" customWidth="1"/>
    <col min="10758" max="10758" width="1.765625" style="1" customWidth="1"/>
    <col min="10759" max="10759" width="7.84375" style="1" customWidth="1"/>
    <col min="10760" max="10760" width="1.69140625" style="1" customWidth="1"/>
    <col min="10761" max="10761" width="8.84375" style="1" bestFit="1" customWidth="1"/>
    <col min="10762" max="10762" width="15.07421875" style="1" bestFit="1" customWidth="1"/>
    <col min="10763" max="10763" width="7.07421875" style="1" customWidth="1"/>
    <col min="10764" max="10764" width="1.69140625" style="1" customWidth="1"/>
    <col min="10765" max="10765" width="5.07421875" style="1" customWidth="1"/>
    <col min="10766" max="10766" width="8.3046875" style="1" customWidth="1"/>
    <col min="10767" max="10767" width="2.69140625" style="1" customWidth="1"/>
    <col min="10768" max="10768" width="8.53515625" style="1" customWidth="1"/>
    <col min="10769" max="10769" width="9.07421875" style="1" customWidth="1"/>
    <col min="10770" max="10770" width="1.53515625" style="1" customWidth="1"/>
    <col min="10771" max="10771" width="9.07421875" style="1" customWidth="1"/>
    <col min="10772" max="10772" width="1.53515625" style="1" customWidth="1"/>
    <col min="10773" max="10774" width="9.07421875" style="1" customWidth="1"/>
    <col min="10775" max="10775" width="1.53515625" style="1" customWidth="1"/>
    <col min="10776" max="10777" width="9.07421875" style="1" customWidth="1"/>
    <col min="10778" max="10778" width="2.53515625" style="1" customWidth="1"/>
    <col min="10779" max="10779" width="12.53515625" style="1" customWidth="1"/>
    <col min="10780" max="10780" width="6.84375" style="1" customWidth="1"/>
    <col min="10781" max="10781" width="2.3046875" style="1" customWidth="1"/>
    <col min="10782" max="11008" width="7.69140625" style="1"/>
    <col min="11009" max="11009" width="5.3046875" style="1" customWidth="1"/>
    <col min="11010" max="11010" width="7.84375" style="1" customWidth="1"/>
    <col min="11011" max="11011" width="7.69140625" style="1"/>
    <col min="11012" max="11012" width="1.53515625" style="1" customWidth="1"/>
    <col min="11013" max="11013" width="7.4609375" style="1" bestFit="1" customWidth="1"/>
    <col min="11014" max="11014" width="1.765625" style="1" customWidth="1"/>
    <col min="11015" max="11015" width="7.84375" style="1" customWidth="1"/>
    <col min="11016" max="11016" width="1.69140625" style="1" customWidth="1"/>
    <col min="11017" max="11017" width="8.84375" style="1" bestFit="1" customWidth="1"/>
    <col min="11018" max="11018" width="15.07421875" style="1" bestFit="1" customWidth="1"/>
    <col min="11019" max="11019" width="7.07421875" style="1" customWidth="1"/>
    <col min="11020" max="11020" width="1.69140625" style="1" customWidth="1"/>
    <col min="11021" max="11021" width="5.07421875" style="1" customWidth="1"/>
    <col min="11022" max="11022" width="8.3046875" style="1" customWidth="1"/>
    <col min="11023" max="11023" width="2.69140625" style="1" customWidth="1"/>
    <col min="11024" max="11024" width="8.53515625" style="1" customWidth="1"/>
    <col min="11025" max="11025" width="9.07421875" style="1" customWidth="1"/>
    <col min="11026" max="11026" width="1.53515625" style="1" customWidth="1"/>
    <col min="11027" max="11027" width="9.07421875" style="1" customWidth="1"/>
    <col min="11028" max="11028" width="1.53515625" style="1" customWidth="1"/>
    <col min="11029" max="11030" width="9.07421875" style="1" customWidth="1"/>
    <col min="11031" max="11031" width="1.53515625" style="1" customWidth="1"/>
    <col min="11032" max="11033" width="9.07421875" style="1" customWidth="1"/>
    <col min="11034" max="11034" width="2.53515625" style="1" customWidth="1"/>
    <col min="11035" max="11035" width="12.53515625" style="1" customWidth="1"/>
    <col min="11036" max="11036" width="6.84375" style="1" customWidth="1"/>
    <col min="11037" max="11037" width="2.3046875" style="1" customWidth="1"/>
    <col min="11038" max="11264" width="7.69140625" style="1"/>
    <col min="11265" max="11265" width="5.3046875" style="1" customWidth="1"/>
    <col min="11266" max="11266" width="7.84375" style="1" customWidth="1"/>
    <col min="11267" max="11267" width="7.69140625" style="1"/>
    <col min="11268" max="11268" width="1.53515625" style="1" customWidth="1"/>
    <col min="11269" max="11269" width="7.4609375" style="1" bestFit="1" customWidth="1"/>
    <col min="11270" max="11270" width="1.765625" style="1" customWidth="1"/>
    <col min="11271" max="11271" width="7.84375" style="1" customWidth="1"/>
    <col min="11272" max="11272" width="1.69140625" style="1" customWidth="1"/>
    <col min="11273" max="11273" width="8.84375" style="1" bestFit="1" customWidth="1"/>
    <col min="11274" max="11274" width="15.07421875" style="1" bestFit="1" customWidth="1"/>
    <col min="11275" max="11275" width="7.07421875" style="1" customWidth="1"/>
    <col min="11276" max="11276" width="1.69140625" style="1" customWidth="1"/>
    <col min="11277" max="11277" width="5.07421875" style="1" customWidth="1"/>
    <col min="11278" max="11278" width="8.3046875" style="1" customWidth="1"/>
    <col min="11279" max="11279" width="2.69140625" style="1" customWidth="1"/>
    <col min="11280" max="11280" width="8.53515625" style="1" customWidth="1"/>
    <col min="11281" max="11281" width="9.07421875" style="1" customWidth="1"/>
    <col min="11282" max="11282" width="1.53515625" style="1" customWidth="1"/>
    <col min="11283" max="11283" width="9.07421875" style="1" customWidth="1"/>
    <col min="11284" max="11284" width="1.53515625" style="1" customWidth="1"/>
    <col min="11285" max="11286" width="9.07421875" style="1" customWidth="1"/>
    <col min="11287" max="11287" width="1.53515625" style="1" customWidth="1"/>
    <col min="11288" max="11289" width="9.07421875" style="1" customWidth="1"/>
    <col min="11290" max="11290" width="2.53515625" style="1" customWidth="1"/>
    <col min="11291" max="11291" width="12.53515625" style="1" customWidth="1"/>
    <col min="11292" max="11292" width="6.84375" style="1" customWidth="1"/>
    <col min="11293" max="11293" width="2.3046875" style="1" customWidth="1"/>
    <col min="11294" max="11520" width="7.69140625" style="1"/>
    <col min="11521" max="11521" width="5.3046875" style="1" customWidth="1"/>
    <col min="11522" max="11522" width="7.84375" style="1" customWidth="1"/>
    <col min="11523" max="11523" width="7.69140625" style="1"/>
    <col min="11524" max="11524" width="1.53515625" style="1" customWidth="1"/>
    <col min="11525" max="11525" width="7.4609375" style="1" bestFit="1" customWidth="1"/>
    <col min="11526" max="11526" width="1.765625" style="1" customWidth="1"/>
    <col min="11527" max="11527" width="7.84375" style="1" customWidth="1"/>
    <col min="11528" max="11528" width="1.69140625" style="1" customWidth="1"/>
    <col min="11529" max="11529" width="8.84375" style="1" bestFit="1" customWidth="1"/>
    <col min="11530" max="11530" width="15.07421875" style="1" bestFit="1" customWidth="1"/>
    <col min="11531" max="11531" width="7.07421875" style="1" customWidth="1"/>
    <col min="11532" max="11532" width="1.69140625" style="1" customWidth="1"/>
    <col min="11533" max="11533" width="5.07421875" style="1" customWidth="1"/>
    <col min="11534" max="11534" width="8.3046875" style="1" customWidth="1"/>
    <col min="11535" max="11535" width="2.69140625" style="1" customWidth="1"/>
    <col min="11536" max="11536" width="8.53515625" style="1" customWidth="1"/>
    <col min="11537" max="11537" width="9.07421875" style="1" customWidth="1"/>
    <col min="11538" max="11538" width="1.53515625" style="1" customWidth="1"/>
    <col min="11539" max="11539" width="9.07421875" style="1" customWidth="1"/>
    <col min="11540" max="11540" width="1.53515625" style="1" customWidth="1"/>
    <col min="11541" max="11542" width="9.07421875" style="1" customWidth="1"/>
    <col min="11543" max="11543" width="1.53515625" style="1" customWidth="1"/>
    <col min="11544" max="11545" width="9.07421875" style="1" customWidth="1"/>
    <col min="11546" max="11546" width="2.53515625" style="1" customWidth="1"/>
    <col min="11547" max="11547" width="12.53515625" style="1" customWidth="1"/>
    <col min="11548" max="11548" width="6.84375" style="1" customWidth="1"/>
    <col min="11549" max="11549" width="2.3046875" style="1" customWidth="1"/>
    <col min="11550" max="11776" width="7.69140625" style="1"/>
    <col min="11777" max="11777" width="5.3046875" style="1" customWidth="1"/>
    <col min="11778" max="11778" width="7.84375" style="1" customWidth="1"/>
    <col min="11779" max="11779" width="7.69140625" style="1"/>
    <col min="11780" max="11780" width="1.53515625" style="1" customWidth="1"/>
    <col min="11781" max="11781" width="7.4609375" style="1" bestFit="1" customWidth="1"/>
    <col min="11782" max="11782" width="1.765625" style="1" customWidth="1"/>
    <col min="11783" max="11783" width="7.84375" style="1" customWidth="1"/>
    <col min="11784" max="11784" width="1.69140625" style="1" customWidth="1"/>
    <col min="11785" max="11785" width="8.84375" style="1" bestFit="1" customWidth="1"/>
    <col min="11786" max="11786" width="15.07421875" style="1" bestFit="1" customWidth="1"/>
    <col min="11787" max="11787" width="7.07421875" style="1" customWidth="1"/>
    <col min="11788" max="11788" width="1.69140625" style="1" customWidth="1"/>
    <col min="11789" max="11789" width="5.07421875" style="1" customWidth="1"/>
    <col min="11790" max="11790" width="8.3046875" style="1" customWidth="1"/>
    <col min="11791" max="11791" width="2.69140625" style="1" customWidth="1"/>
    <col min="11792" max="11792" width="8.53515625" style="1" customWidth="1"/>
    <col min="11793" max="11793" width="9.07421875" style="1" customWidth="1"/>
    <col min="11794" max="11794" width="1.53515625" style="1" customWidth="1"/>
    <col min="11795" max="11795" width="9.07421875" style="1" customWidth="1"/>
    <col min="11796" max="11796" width="1.53515625" style="1" customWidth="1"/>
    <col min="11797" max="11798" width="9.07421875" style="1" customWidth="1"/>
    <col min="11799" max="11799" width="1.53515625" style="1" customWidth="1"/>
    <col min="11800" max="11801" width="9.07421875" style="1" customWidth="1"/>
    <col min="11802" max="11802" width="2.53515625" style="1" customWidth="1"/>
    <col min="11803" max="11803" width="12.53515625" style="1" customWidth="1"/>
    <col min="11804" max="11804" width="6.84375" style="1" customWidth="1"/>
    <col min="11805" max="11805" width="2.3046875" style="1" customWidth="1"/>
    <col min="11806" max="12032" width="7.69140625" style="1"/>
    <col min="12033" max="12033" width="5.3046875" style="1" customWidth="1"/>
    <col min="12034" max="12034" width="7.84375" style="1" customWidth="1"/>
    <col min="12035" max="12035" width="7.69140625" style="1"/>
    <col min="12036" max="12036" width="1.53515625" style="1" customWidth="1"/>
    <col min="12037" max="12037" width="7.4609375" style="1" bestFit="1" customWidth="1"/>
    <col min="12038" max="12038" width="1.765625" style="1" customWidth="1"/>
    <col min="12039" max="12039" width="7.84375" style="1" customWidth="1"/>
    <col min="12040" max="12040" width="1.69140625" style="1" customWidth="1"/>
    <col min="12041" max="12041" width="8.84375" style="1" bestFit="1" customWidth="1"/>
    <col min="12042" max="12042" width="15.07421875" style="1" bestFit="1" customWidth="1"/>
    <col min="12043" max="12043" width="7.07421875" style="1" customWidth="1"/>
    <col min="12044" max="12044" width="1.69140625" style="1" customWidth="1"/>
    <col min="12045" max="12045" width="5.07421875" style="1" customWidth="1"/>
    <col min="12046" max="12046" width="8.3046875" style="1" customWidth="1"/>
    <col min="12047" max="12047" width="2.69140625" style="1" customWidth="1"/>
    <col min="12048" max="12048" width="8.53515625" style="1" customWidth="1"/>
    <col min="12049" max="12049" width="9.07421875" style="1" customWidth="1"/>
    <col min="12050" max="12050" width="1.53515625" style="1" customWidth="1"/>
    <col min="12051" max="12051" width="9.07421875" style="1" customWidth="1"/>
    <col min="12052" max="12052" width="1.53515625" style="1" customWidth="1"/>
    <col min="12053" max="12054" width="9.07421875" style="1" customWidth="1"/>
    <col min="12055" max="12055" width="1.53515625" style="1" customWidth="1"/>
    <col min="12056" max="12057" width="9.07421875" style="1" customWidth="1"/>
    <col min="12058" max="12058" width="2.53515625" style="1" customWidth="1"/>
    <col min="12059" max="12059" width="12.53515625" style="1" customWidth="1"/>
    <col min="12060" max="12060" width="6.84375" style="1" customWidth="1"/>
    <col min="12061" max="12061" width="2.3046875" style="1" customWidth="1"/>
    <col min="12062" max="12288" width="7.69140625" style="1"/>
    <col min="12289" max="12289" width="5.3046875" style="1" customWidth="1"/>
    <col min="12290" max="12290" width="7.84375" style="1" customWidth="1"/>
    <col min="12291" max="12291" width="7.69140625" style="1"/>
    <col min="12292" max="12292" width="1.53515625" style="1" customWidth="1"/>
    <col min="12293" max="12293" width="7.4609375" style="1" bestFit="1" customWidth="1"/>
    <col min="12294" max="12294" width="1.765625" style="1" customWidth="1"/>
    <col min="12295" max="12295" width="7.84375" style="1" customWidth="1"/>
    <col min="12296" max="12296" width="1.69140625" style="1" customWidth="1"/>
    <col min="12297" max="12297" width="8.84375" style="1" bestFit="1" customWidth="1"/>
    <col min="12298" max="12298" width="15.07421875" style="1" bestFit="1" customWidth="1"/>
    <col min="12299" max="12299" width="7.07421875" style="1" customWidth="1"/>
    <col min="12300" max="12300" width="1.69140625" style="1" customWidth="1"/>
    <col min="12301" max="12301" width="5.07421875" style="1" customWidth="1"/>
    <col min="12302" max="12302" width="8.3046875" style="1" customWidth="1"/>
    <col min="12303" max="12303" width="2.69140625" style="1" customWidth="1"/>
    <col min="12304" max="12304" width="8.53515625" style="1" customWidth="1"/>
    <col min="12305" max="12305" width="9.07421875" style="1" customWidth="1"/>
    <col min="12306" max="12306" width="1.53515625" style="1" customWidth="1"/>
    <col min="12307" max="12307" width="9.07421875" style="1" customWidth="1"/>
    <col min="12308" max="12308" width="1.53515625" style="1" customWidth="1"/>
    <col min="12309" max="12310" width="9.07421875" style="1" customWidth="1"/>
    <col min="12311" max="12311" width="1.53515625" style="1" customWidth="1"/>
    <col min="12312" max="12313" width="9.07421875" style="1" customWidth="1"/>
    <col min="12314" max="12314" width="2.53515625" style="1" customWidth="1"/>
    <col min="12315" max="12315" width="12.53515625" style="1" customWidth="1"/>
    <col min="12316" max="12316" width="6.84375" style="1" customWidth="1"/>
    <col min="12317" max="12317" width="2.3046875" style="1" customWidth="1"/>
    <col min="12318" max="12544" width="7.69140625" style="1"/>
    <col min="12545" max="12545" width="5.3046875" style="1" customWidth="1"/>
    <col min="12546" max="12546" width="7.84375" style="1" customWidth="1"/>
    <col min="12547" max="12547" width="7.69140625" style="1"/>
    <col min="12548" max="12548" width="1.53515625" style="1" customWidth="1"/>
    <col min="12549" max="12549" width="7.4609375" style="1" bestFit="1" customWidth="1"/>
    <col min="12550" max="12550" width="1.765625" style="1" customWidth="1"/>
    <col min="12551" max="12551" width="7.84375" style="1" customWidth="1"/>
    <col min="12552" max="12552" width="1.69140625" style="1" customWidth="1"/>
    <col min="12553" max="12553" width="8.84375" style="1" bestFit="1" customWidth="1"/>
    <col min="12554" max="12554" width="15.07421875" style="1" bestFit="1" customWidth="1"/>
    <col min="12555" max="12555" width="7.07421875" style="1" customWidth="1"/>
    <col min="12556" max="12556" width="1.69140625" style="1" customWidth="1"/>
    <col min="12557" max="12557" width="5.07421875" style="1" customWidth="1"/>
    <col min="12558" max="12558" width="8.3046875" style="1" customWidth="1"/>
    <col min="12559" max="12559" width="2.69140625" style="1" customWidth="1"/>
    <col min="12560" max="12560" width="8.53515625" style="1" customWidth="1"/>
    <col min="12561" max="12561" width="9.07421875" style="1" customWidth="1"/>
    <col min="12562" max="12562" width="1.53515625" style="1" customWidth="1"/>
    <col min="12563" max="12563" width="9.07421875" style="1" customWidth="1"/>
    <col min="12564" max="12564" width="1.53515625" style="1" customWidth="1"/>
    <col min="12565" max="12566" width="9.07421875" style="1" customWidth="1"/>
    <col min="12567" max="12567" width="1.53515625" style="1" customWidth="1"/>
    <col min="12568" max="12569" width="9.07421875" style="1" customWidth="1"/>
    <col min="12570" max="12570" width="2.53515625" style="1" customWidth="1"/>
    <col min="12571" max="12571" width="12.53515625" style="1" customWidth="1"/>
    <col min="12572" max="12572" width="6.84375" style="1" customWidth="1"/>
    <col min="12573" max="12573" width="2.3046875" style="1" customWidth="1"/>
    <col min="12574" max="12800" width="7.69140625" style="1"/>
    <col min="12801" max="12801" width="5.3046875" style="1" customWidth="1"/>
    <col min="12802" max="12802" width="7.84375" style="1" customWidth="1"/>
    <col min="12803" max="12803" width="7.69140625" style="1"/>
    <col min="12804" max="12804" width="1.53515625" style="1" customWidth="1"/>
    <col min="12805" max="12805" width="7.4609375" style="1" bestFit="1" customWidth="1"/>
    <col min="12806" max="12806" width="1.765625" style="1" customWidth="1"/>
    <col min="12807" max="12807" width="7.84375" style="1" customWidth="1"/>
    <col min="12808" max="12808" width="1.69140625" style="1" customWidth="1"/>
    <col min="12809" max="12809" width="8.84375" style="1" bestFit="1" customWidth="1"/>
    <col min="12810" max="12810" width="15.07421875" style="1" bestFit="1" customWidth="1"/>
    <col min="12811" max="12811" width="7.07421875" style="1" customWidth="1"/>
    <col min="12812" max="12812" width="1.69140625" style="1" customWidth="1"/>
    <col min="12813" max="12813" width="5.07421875" style="1" customWidth="1"/>
    <col min="12814" max="12814" width="8.3046875" style="1" customWidth="1"/>
    <col min="12815" max="12815" width="2.69140625" style="1" customWidth="1"/>
    <col min="12816" max="12816" width="8.53515625" style="1" customWidth="1"/>
    <col min="12817" max="12817" width="9.07421875" style="1" customWidth="1"/>
    <col min="12818" max="12818" width="1.53515625" style="1" customWidth="1"/>
    <col min="12819" max="12819" width="9.07421875" style="1" customWidth="1"/>
    <col min="12820" max="12820" width="1.53515625" style="1" customWidth="1"/>
    <col min="12821" max="12822" width="9.07421875" style="1" customWidth="1"/>
    <col min="12823" max="12823" width="1.53515625" style="1" customWidth="1"/>
    <col min="12824" max="12825" width="9.07421875" style="1" customWidth="1"/>
    <col min="12826" max="12826" width="2.53515625" style="1" customWidth="1"/>
    <col min="12827" max="12827" width="12.53515625" style="1" customWidth="1"/>
    <col min="12828" max="12828" width="6.84375" style="1" customWidth="1"/>
    <col min="12829" max="12829" width="2.3046875" style="1" customWidth="1"/>
    <col min="12830" max="13056" width="7.69140625" style="1"/>
    <col min="13057" max="13057" width="5.3046875" style="1" customWidth="1"/>
    <col min="13058" max="13058" width="7.84375" style="1" customWidth="1"/>
    <col min="13059" max="13059" width="7.69140625" style="1"/>
    <col min="13060" max="13060" width="1.53515625" style="1" customWidth="1"/>
    <col min="13061" max="13061" width="7.4609375" style="1" bestFit="1" customWidth="1"/>
    <col min="13062" max="13062" width="1.765625" style="1" customWidth="1"/>
    <col min="13063" max="13063" width="7.84375" style="1" customWidth="1"/>
    <col min="13064" max="13064" width="1.69140625" style="1" customWidth="1"/>
    <col min="13065" max="13065" width="8.84375" style="1" bestFit="1" customWidth="1"/>
    <col min="13066" max="13066" width="15.07421875" style="1" bestFit="1" customWidth="1"/>
    <col min="13067" max="13067" width="7.07421875" style="1" customWidth="1"/>
    <col min="13068" max="13068" width="1.69140625" style="1" customWidth="1"/>
    <col min="13069" max="13069" width="5.07421875" style="1" customWidth="1"/>
    <col min="13070" max="13070" width="8.3046875" style="1" customWidth="1"/>
    <col min="13071" max="13071" width="2.69140625" style="1" customWidth="1"/>
    <col min="13072" max="13072" width="8.53515625" style="1" customWidth="1"/>
    <col min="13073" max="13073" width="9.07421875" style="1" customWidth="1"/>
    <col min="13074" max="13074" width="1.53515625" style="1" customWidth="1"/>
    <col min="13075" max="13075" width="9.07421875" style="1" customWidth="1"/>
    <col min="13076" max="13076" width="1.53515625" style="1" customWidth="1"/>
    <col min="13077" max="13078" width="9.07421875" style="1" customWidth="1"/>
    <col min="13079" max="13079" width="1.53515625" style="1" customWidth="1"/>
    <col min="13080" max="13081" width="9.07421875" style="1" customWidth="1"/>
    <col min="13082" max="13082" width="2.53515625" style="1" customWidth="1"/>
    <col min="13083" max="13083" width="12.53515625" style="1" customWidth="1"/>
    <col min="13084" max="13084" width="6.84375" style="1" customWidth="1"/>
    <col min="13085" max="13085" width="2.3046875" style="1" customWidth="1"/>
    <col min="13086" max="13312" width="7.69140625" style="1"/>
    <col min="13313" max="13313" width="5.3046875" style="1" customWidth="1"/>
    <col min="13314" max="13314" width="7.84375" style="1" customWidth="1"/>
    <col min="13315" max="13315" width="7.69140625" style="1"/>
    <col min="13316" max="13316" width="1.53515625" style="1" customWidth="1"/>
    <col min="13317" max="13317" width="7.4609375" style="1" bestFit="1" customWidth="1"/>
    <col min="13318" max="13318" width="1.765625" style="1" customWidth="1"/>
    <col min="13319" max="13319" width="7.84375" style="1" customWidth="1"/>
    <col min="13320" max="13320" width="1.69140625" style="1" customWidth="1"/>
    <col min="13321" max="13321" width="8.84375" style="1" bestFit="1" customWidth="1"/>
    <col min="13322" max="13322" width="15.07421875" style="1" bestFit="1" customWidth="1"/>
    <col min="13323" max="13323" width="7.07421875" style="1" customWidth="1"/>
    <col min="13324" max="13324" width="1.69140625" style="1" customWidth="1"/>
    <col min="13325" max="13325" width="5.07421875" style="1" customWidth="1"/>
    <col min="13326" max="13326" width="8.3046875" style="1" customWidth="1"/>
    <col min="13327" max="13327" width="2.69140625" style="1" customWidth="1"/>
    <col min="13328" max="13328" width="8.53515625" style="1" customWidth="1"/>
    <col min="13329" max="13329" width="9.07421875" style="1" customWidth="1"/>
    <col min="13330" max="13330" width="1.53515625" style="1" customWidth="1"/>
    <col min="13331" max="13331" width="9.07421875" style="1" customWidth="1"/>
    <col min="13332" max="13332" width="1.53515625" style="1" customWidth="1"/>
    <col min="13333" max="13334" width="9.07421875" style="1" customWidth="1"/>
    <col min="13335" max="13335" width="1.53515625" style="1" customWidth="1"/>
    <col min="13336" max="13337" width="9.07421875" style="1" customWidth="1"/>
    <col min="13338" max="13338" width="2.53515625" style="1" customWidth="1"/>
    <col min="13339" max="13339" width="12.53515625" style="1" customWidth="1"/>
    <col min="13340" max="13340" width="6.84375" style="1" customWidth="1"/>
    <col min="13341" max="13341" width="2.3046875" style="1" customWidth="1"/>
    <col min="13342" max="13568" width="7.69140625" style="1"/>
    <col min="13569" max="13569" width="5.3046875" style="1" customWidth="1"/>
    <col min="13570" max="13570" width="7.84375" style="1" customWidth="1"/>
    <col min="13571" max="13571" width="7.69140625" style="1"/>
    <col min="13572" max="13572" width="1.53515625" style="1" customWidth="1"/>
    <col min="13573" max="13573" width="7.4609375" style="1" bestFit="1" customWidth="1"/>
    <col min="13574" max="13574" width="1.765625" style="1" customWidth="1"/>
    <col min="13575" max="13575" width="7.84375" style="1" customWidth="1"/>
    <col min="13576" max="13576" width="1.69140625" style="1" customWidth="1"/>
    <col min="13577" max="13577" width="8.84375" style="1" bestFit="1" customWidth="1"/>
    <col min="13578" max="13578" width="15.07421875" style="1" bestFit="1" customWidth="1"/>
    <col min="13579" max="13579" width="7.07421875" style="1" customWidth="1"/>
    <col min="13580" max="13580" width="1.69140625" style="1" customWidth="1"/>
    <col min="13581" max="13581" width="5.07421875" style="1" customWidth="1"/>
    <col min="13582" max="13582" width="8.3046875" style="1" customWidth="1"/>
    <col min="13583" max="13583" width="2.69140625" style="1" customWidth="1"/>
    <col min="13584" max="13584" width="8.53515625" style="1" customWidth="1"/>
    <col min="13585" max="13585" width="9.07421875" style="1" customWidth="1"/>
    <col min="13586" max="13586" width="1.53515625" style="1" customWidth="1"/>
    <col min="13587" max="13587" width="9.07421875" style="1" customWidth="1"/>
    <col min="13588" max="13588" width="1.53515625" style="1" customWidth="1"/>
    <col min="13589" max="13590" width="9.07421875" style="1" customWidth="1"/>
    <col min="13591" max="13591" width="1.53515625" style="1" customWidth="1"/>
    <col min="13592" max="13593" width="9.07421875" style="1" customWidth="1"/>
    <col min="13594" max="13594" width="2.53515625" style="1" customWidth="1"/>
    <col min="13595" max="13595" width="12.53515625" style="1" customWidth="1"/>
    <col min="13596" max="13596" width="6.84375" style="1" customWidth="1"/>
    <col min="13597" max="13597" width="2.3046875" style="1" customWidth="1"/>
    <col min="13598" max="13824" width="7.69140625" style="1"/>
    <col min="13825" max="13825" width="5.3046875" style="1" customWidth="1"/>
    <col min="13826" max="13826" width="7.84375" style="1" customWidth="1"/>
    <col min="13827" max="13827" width="7.69140625" style="1"/>
    <col min="13828" max="13828" width="1.53515625" style="1" customWidth="1"/>
    <col min="13829" max="13829" width="7.4609375" style="1" bestFit="1" customWidth="1"/>
    <col min="13830" max="13830" width="1.765625" style="1" customWidth="1"/>
    <col min="13831" max="13831" width="7.84375" style="1" customWidth="1"/>
    <col min="13832" max="13832" width="1.69140625" style="1" customWidth="1"/>
    <col min="13833" max="13833" width="8.84375" style="1" bestFit="1" customWidth="1"/>
    <col min="13834" max="13834" width="15.07421875" style="1" bestFit="1" customWidth="1"/>
    <col min="13835" max="13835" width="7.07421875" style="1" customWidth="1"/>
    <col min="13836" max="13836" width="1.69140625" style="1" customWidth="1"/>
    <col min="13837" max="13837" width="5.07421875" style="1" customWidth="1"/>
    <col min="13838" max="13838" width="8.3046875" style="1" customWidth="1"/>
    <col min="13839" max="13839" width="2.69140625" style="1" customWidth="1"/>
    <col min="13840" max="13840" width="8.53515625" style="1" customWidth="1"/>
    <col min="13841" max="13841" width="9.07421875" style="1" customWidth="1"/>
    <col min="13842" max="13842" width="1.53515625" style="1" customWidth="1"/>
    <col min="13843" max="13843" width="9.07421875" style="1" customWidth="1"/>
    <col min="13844" max="13844" width="1.53515625" style="1" customWidth="1"/>
    <col min="13845" max="13846" width="9.07421875" style="1" customWidth="1"/>
    <col min="13847" max="13847" width="1.53515625" style="1" customWidth="1"/>
    <col min="13848" max="13849" width="9.07421875" style="1" customWidth="1"/>
    <col min="13850" max="13850" width="2.53515625" style="1" customWidth="1"/>
    <col min="13851" max="13851" width="12.53515625" style="1" customWidth="1"/>
    <col min="13852" max="13852" width="6.84375" style="1" customWidth="1"/>
    <col min="13853" max="13853" width="2.3046875" style="1" customWidth="1"/>
    <col min="13854" max="14080" width="7.69140625" style="1"/>
    <col min="14081" max="14081" width="5.3046875" style="1" customWidth="1"/>
    <col min="14082" max="14082" width="7.84375" style="1" customWidth="1"/>
    <col min="14083" max="14083" width="7.69140625" style="1"/>
    <col min="14084" max="14084" width="1.53515625" style="1" customWidth="1"/>
    <col min="14085" max="14085" width="7.4609375" style="1" bestFit="1" customWidth="1"/>
    <col min="14086" max="14086" width="1.765625" style="1" customWidth="1"/>
    <col min="14087" max="14087" width="7.84375" style="1" customWidth="1"/>
    <col min="14088" max="14088" width="1.69140625" style="1" customWidth="1"/>
    <col min="14089" max="14089" width="8.84375" style="1" bestFit="1" customWidth="1"/>
    <col min="14090" max="14090" width="15.07421875" style="1" bestFit="1" customWidth="1"/>
    <col min="14091" max="14091" width="7.07421875" style="1" customWidth="1"/>
    <col min="14092" max="14092" width="1.69140625" style="1" customWidth="1"/>
    <col min="14093" max="14093" width="5.07421875" style="1" customWidth="1"/>
    <col min="14094" max="14094" width="8.3046875" style="1" customWidth="1"/>
    <col min="14095" max="14095" width="2.69140625" style="1" customWidth="1"/>
    <col min="14096" max="14096" width="8.53515625" style="1" customWidth="1"/>
    <col min="14097" max="14097" width="9.07421875" style="1" customWidth="1"/>
    <col min="14098" max="14098" width="1.53515625" style="1" customWidth="1"/>
    <col min="14099" max="14099" width="9.07421875" style="1" customWidth="1"/>
    <col min="14100" max="14100" width="1.53515625" style="1" customWidth="1"/>
    <col min="14101" max="14102" width="9.07421875" style="1" customWidth="1"/>
    <col min="14103" max="14103" width="1.53515625" style="1" customWidth="1"/>
    <col min="14104" max="14105" width="9.07421875" style="1" customWidth="1"/>
    <col min="14106" max="14106" width="2.53515625" style="1" customWidth="1"/>
    <col min="14107" max="14107" width="12.53515625" style="1" customWidth="1"/>
    <col min="14108" max="14108" width="6.84375" style="1" customWidth="1"/>
    <col min="14109" max="14109" width="2.3046875" style="1" customWidth="1"/>
    <col min="14110" max="14336" width="7.69140625" style="1"/>
    <col min="14337" max="14337" width="5.3046875" style="1" customWidth="1"/>
    <col min="14338" max="14338" width="7.84375" style="1" customWidth="1"/>
    <col min="14339" max="14339" width="7.69140625" style="1"/>
    <col min="14340" max="14340" width="1.53515625" style="1" customWidth="1"/>
    <col min="14341" max="14341" width="7.4609375" style="1" bestFit="1" customWidth="1"/>
    <col min="14342" max="14342" width="1.765625" style="1" customWidth="1"/>
    <col min="14343" max="14343" width="7.84375" style="1" customWidth="1"/>
    <col min="14344" max="14344" width="1.69140625" style="1" customWidth="1"/>
    <col min="14345" max="14345" width="8.84375" style="1" bestFit="1" customWidth="1"/>
    <col min="14346" max="14346" width="15.07421875" style="1" bestFit="1" customWidth="1"/>
    <col min="14347" max="14347" width="7.07421875" style="1" customWidth="1"/>
    <col min="14348" max="14348" width="1.69140625" style="1" customWidth="1"/>
    <col min="14349" max="14349" width="5.07421875" style="1" customWidth="1"/>
    <col min="14350" max="14350" width="8.3046875" style="1" customWidth="1"/>
    <col min="14351" max="14351" width="2.69140625" style="1" customWidth="1"/>
    <col min="14352" max="14352" width="8.53515625" style="1" customWidth="1"/>
    <col min="14353" max="14353" width="9.07421875" style="1" customWidth="1"/>
    <col min="14354" max="14354" width="1.53515625" style="1" customWidth="1"/>
    <col min="14355" max="14355" width="9.07421875" style="1" customWidth="1"/>
    <col min="14356" max="14356" width="1.53515625" style="1" customWidth="1"/>
    <col min="14357" max="14358" width="9.07421875" style="1" customWidth="1"/>
    <col min="14359" max="14359" width="1.53515625" style="1" customWidth="1"/>
    <col min="14360" max="14361" width="9.07421875" style="1" customWidth="1"/>
    <col min="14362" max="14362" width="2.53515625" style="1" customWidth="1"/>
    <col min="14363" max="14363" width="12.53515625" style="1" customWidth="1"/>
    <col min="14364" max="14364" width="6.84375" style="1" customWidth="1"/>
    <col min="14365" max="14365" width="2.3046875" style="1" customWidth="1"/>
    <col min="14366" max="14592" width="7.69140625" style="1"/>
    <col min="14593" max="14593" width="5.3046875" style="1" customWidth="1"/>
    <col min="14594" max="14594" width="7.84375" style="1" customWidth="1"/>
    <col min="14595" max="14595" width="7.69140625" style="1"/>
    <col min="14596" max="14596" width="1.53515625" style="1" customWidth="1"/>
    <col min="14597" max="14597" width="7.4609375" style="1" bestFit="1" customWidth="1"/>
    <col min="14598" max="14598" width="1.765625" style="1" customWidth="1"/>
    <col min="14599" max="14599" width="7.84375" style="1" customWidth="1"/>
    <col min="14600" max="14600" width="1.69140625" style="1" customWidth="1"/>
    <col min="14601" max="14601" width="8.84375" style="1" bestFit="1" customWidth="1"/>
    <col min="14602" max="14602" width="15.07421875" style="1" bestFit="1" customWidth="1"/>
    <col min="14603" max="14603" width="7.07421875" style="1" customWidth="1"/>
    <col min="14604" max="14604" width="1.69140625" style="1" customWidth="1"/>
    <col min="14605" max="14605" width="5.07421875" style="1" customWidth="1"/>
    <col min="14606" max="14606" width="8.3046875" style="1" customWidth="1"/>
    <col min="14607" max="14607" width="2.69140625" style="1" customWidth="1"/>
    <col min="14608" max="14608" width="8.53515625" style="1" customWidth="1"/>
    <col min="14609" max="14609" width="9.07421875" style="1" customWidth="1"/>
    <col min="14610" max="14610" width="1.53515625" style="1" customWidth="1"/>
    <col min="14611" max="14611" width="9.07421875" style="1" customWidth="1"/>
    <col min="14612" max="14612" width="1.53515625" style="1" customWidth="1"/>
    <col min="14613" max="14614" width="9.07421875" style="1" customWidth="1"/>
    <col min="14615" max="14615" width="1.53515625" style="1" customWidth="1"/>
    <col min="14616" max="14617" width="9.07421875" style="1" customWidth="1"/>
    <col min="14618" max="14618" width="2.53515625" style="1" customWidth="1"/>
    <col min="14619" max="14619" width="12.53515625" style="1" customWidth="1"/>
    <col min="14620" max="14620" width="6.84375" style="1" customWidth="1"/>
    <col min="14621" max="14621" width="2.3046875" style="1" customWidth="1"/>
    <col min="14622" max="14848" width="7.69140625" style="1"/>
    <col min="14849" max="14849" width="5.3046875" style="1" customWidth="1"/>
    <col min="14850" max="14850" width="7.84375" style="1" customWidth="1"/>
    <col min="14851" max="14851" width="7.69140625" style="1"/>
    <col min="14852" max="14852" width="1.53515625" style="1" customWidth="1"/>
    <col min="14853" max="14853" width="7.4609375" style="1" bestFit="1" customWidth="1"/>
    <col min="14854" max="14854" width="1.765625" style="1" customWidth="1"/>
    <col min="14855" max="14855" width="7.84375" style="1" customWidth="1"/>
    <col min="14856" max="14856" width="1.69140625" style="1" customWidth="1"/>
    <col min="14857" max="14857" width="8.84375" style="1" bestFit="1" customWidth="1"/>
    <col min="14858" max="14858" width="15.07421875" style="1" bestFit="1" customWidth="1"/>
    <col min="14859" max="14859" width="7.07421875" style="1" customWidth="1"/>
    <col min="14860" max="14860" width="1.69140625" style="1" customWidth="1"/>
    <col min="14861" max="14861" width="5.07421875" style="1" customWidth="1"/>
    <col min="14862" max="14862" width="8.3046875" style="1" customWidth="1"/>
    <col min="14863" max="14863" width="2.69140625" style="1" customWidth="1"/>
    <col min="14864" max="14864" width="8.53515625" style="1" customWidth="1"/>
    <col min="14865" max="14865" width="9.07421875" style="1" customWidth="1"/>
    <col min="14866" max="14866" width="1.53515625" style="1" customWidth="1"/>
    <col min="14867" max="14867" width="9.07421875" style="1" customWidth="1"/>
    <col min="14868" max="14868" width="1.53515625" style="1" customWidth="1"/>
    <col min="14869" max="14870" width="9.07421875" style="1" customWidth="1"/>
    <col min="14871" max="14871" width="1.53515625" style="1" customWidth="1"/>
    <col min="14872" max="14873" width="9.07421875" style="1" customWidth="1"/>
    <col min="14874" max="14874" width="2.53515625" style="1" customWidth="1"/>
    <col min="14875" max="14875" width="12.53515625" style="1" customWidth="1"/>
    <col min="14876" max="14876" width="6.84375" style="1" customWidth="1"/>
    <col min="14877" max="14877" width="2.3046875" style="1" customWidth="1"/>
    <col min="14878" max="15104" width="7.69140625" style="1"/>
    <col min="15105" max="15105" width="5.3046875" style="1" customWidth="1"/>
    <col min="15106" max="15106" width="7.84375" style="1" customWidth="1"/>
    <col min="15107" max="15107" width="7.69140625" style="1"/>
    <col min="15108" max="15108" width="1.53515625" style="1" customWidth="1"/>
    <col min="15109" max="15109" width="7.4609375" style="1" bestFit="1" customWidth="1"/>
    <col min="15110" max="15110" width="1.765625" style="1" customWidth="1"/>
    <col min="15111" max="15111" width="7.84375" style="1" customWidth="1"/>
    <col min="15112" max="15112" width="1.69140625" style="1" customWidth="1"/>
    <col min="15113" max="15113" width="8.84375" style="1" bestFit="1" customWidth="1"/>
    <col min="15114" max="15114" width="15.07421875" style="1" bestFit="1" customWidth="1"/>
    <col min="15115" max="15115" width="7.07421875" style="1" customWidth="1"/>
    <col min="15116" max="15116" width="1.69140625" style="1" customWidth="1"/>
    <col min="15117" max="15117" width="5.07421875" style="1" customWidth="1"/>
    <col min="15118" max="15118" width="8.3046875" style="1" customWidth="1"/>
    <col min="15119" max="15119" width="2.69140625" style="1" customWidth="1"/>
    <col min="15120" max="15120" width="8.53515625" style="1" customWidth="1"/>
    <col min="15121" max="15121" width="9.07421875" style="1" customWidth="1"/>
    <col min="15122" max="15122" width="1.53515625" style="1" customWidth="1"/>
    <col min="15123" max="15123" width="9.07421875" style="1" customWidth="1"/>
    <col min="15124" max="15124" width="1.53515625" style="1" customWidth="1"/>
    <col min="15125" max="15126" width="9.07421875" style="1" customWidth="1"/>
    <col min="15127" max="15127" width="1.53515625" style="1" customWidth="1"/>
    <col min="15128" max="15129" width="9.07421875" style="1" customWidth="1"/>
    <col min="15130" max="15130" width="2.53515625" style="1" customWidth="1"/>
    <col min="15131" max="15131" width="12.53515625" style="1" customWidth="1"/>
    <col min="15132" max="15132" width="6.84375" style="1" customWidth="1"/>
    <col min="15133" max="15133" width="2.3046875" style="1" customWidth="1"/>
    <col min="15134" max="15360" width="7.69140625" style="1"/>
    <col min="15361" max="15361" width="5.3046875" style="1" customWidth="1"/>
    <col min="15362" max="15362" width="7.84375" style="1" customWidth="1"/>
    <col min="15363" max="15363" width="7.69140625" style="1"/>
    <col min="15364" max="15364" width="1.53515625" style="1" customWidth="1"/>
    <col min="15365" max="15365" width="7.4609375" style="1" bestFit="1" customWidth="1"/>
    <col min="15366" max="15366" width="1.765625" style="1" customWidth="1"/>
    <col min="15367" max="15367" width="7.84375" style="1" customWidth="1"/>
    <col min="15368" max="15368" width="1.69140625" style="1" customWidth="1"/>
    <col min="15369" max="15369" width="8.84375" style="1" bestFit="1" customWidth="1"/>
    <col min="15370" max="15370" width="15.07421875" style="1" bestFit="1" customWidth="1"/>
    <col min="15371" max="15371" width="7.07421875" style="1" customWidth="1"/>
    <col min="15372" max="15372" width="1.69140625" style="1" customWidth="1"/>
    <col min="15373" max="15373" width="5.07421875" style="1" customWidth="1"/>
    <col min="15374" max="15374" width="8.3046875" style="1" customWidth="1"/>
    <col min="15375" max="15375" width="2.69140625" style="1" customWidth="1"/>
    <col min="15376" max="15376" width="8.53515625" style="1" customWidth="1"/>
    <col min="15377" max="15377" width="9.07421875" style="1" customWidth="1"/>
    <col min="15378" max="15378" width="1.53515625" style="1" customWidth="1"/>
    <col min="15379" max="15379" width="9.07421875" style="1" customWidth="1"/>
    <col min="15380" max="15380" width="1.53515625" style="1" customWidth="1"/>
    <col min="15381" max="15382" width="9.07421875" style="1" customWidth="1"/>
    <col min="15383" max="15383" width="1.53515625" style="1" customWidth="1"/>
    <col min="15384" max="15385" width="9.07421875" style="1" customWidth="1"/>
    <col min="15386" max="15386" width="2.53515625" style="1" customWidth="1"/>
    <col min="15387" max="15387" width="12.53515625" style="1" customWidth="1"/>
    <col min="15388" max="15388" width="6.84375" style="1" customWidth="1"/>
    <col min="15389" max="15389" width="2.3046875" style="1" customWidth="1"/>
    <col min="15390" max="15616" width="7.69140625" style="1"/>
    <col min="15617" max="15617" width="5.3046875" style="1" customWidth="1"/>
    <col min="15618" max="15618" width="7.84375" style="1" customWidth="1"/>
    <col min="15619" max="15619" width="7.69140625" style="1"/>
    <col min="15620" max="15620" width="1.53515625" style="1" customWidth="1"/>
    <col min="15621" max="15621" width="7.4609375" style="1" bestFit="1" customWidth="1"/>
    <col min="15622" max="15622" width="1.765625" style="1" customWidth="1"/>
    <col min="15623" max="15623" width="7.84375" style="1" customWidth="1"/>
    <col min="15624" max="15624" width="1.69140625" style="1" customWidth="1"/>
    <col min="15625" max="15625" width="8.84375" style="1" bestFit="1" customWidth="1"/>
    <col min="15626" max="15626" width="15.07421875" style="1" bestFit="1" customWidth="1"/>
    <col min="15627" max="15627" width="7.07421875" style="1" customWidth="1"/>
    <col min="15628" max="15628" width="1.69140625" style="1" customWidth="1"/>
    <col min="15629" max="15629" width="5.07421875" style="1" customWidth="1"/>
    <col min="15630" max="15630" width="8.3046875" style="1" customWidth="1"/>
    <col min="15631" max="15631" width="2.69140625" style="1" customWidth="1"/>
    <col min="15632" max="15632" width="8.53515625" style="1" customWidth="1"/>
    <col min="15633" max="15633" width="9.07421875" style="1" customWidth="1"/>
    <col min="15634" max="15634" width="1.53515625" style="1" customWidth="1"/>
    <col min="15635" max="15635" width="9.07421875" style="1" customWidth="1"/>
    <col min="15636" max="15636" width="1.53515625" style="1" customWidth="1"/>
    <col min="15637" max="15638" width="9.07421875" style="1" customWidth="1"/>
    <col min="15639" max="15639" width="1.53515625" style="1" customWidth="1"/>
    <col min="15640" max="15641" width="9.07421875" style="1" customWidth="1"/>
    <col min="15642" max="15642" width="2.53515625" style="1" customWidth="1"/>
    <col min="15643" max="15643" width="12.53515625" style="1" customWidth="1"/>
    <col min="15644" max="15644" width="6.84375" style="1" customWidth="1"/>
    <col min="15645" max="15645" width="2.3046875" style="1" customWidth="1"/>
    <col min="15646" max="15872" width="7.69140625" style="1"/>
    <col min="15873" max="15873" width="5.3046875" style="1" customWidth="1"/>
    <col min="15874" max="15874" width="7.84375" style="1" customWidth="1"/>
    <col min="15875" max="15875" width="7.69140625" style="1"/>
    <col min="15876" max="15876" width="1.53515625" style="1" customWidth="1"/>
    <col min="15877" max="15877" width="7.4609375" style="1" bestFit="1" customWidth="1"/>
    <col min="15878" max="15878" width="1.765625" style="1" customWidth="1"/>
    <col min="15879" max="15879" width="7.84375" style="1" customWidth="1"/>
    <col min="15880" max="15880" width="1.69140625" style="1" customWidth="1"/>
    <col min="15881" max="15881" width="8.84375" style="1" bestFit="1" customWidth="1"/>
    <col min="15882" max="15882" width="15.07421875" style="1" bestFit="1" customWidth="1"/>
    <col min="15883" max="15883" width="7.07421875" style="1" customWidth="1"/>
    <col min="15884" max="15884" width="1.69140625" style="1" customWidth="1"/>
    <col min="15885" max="15885" width="5.07421875" style="1" customWidth="1"/>
    <col min="15886" max="15886" width="8.3046875" style="1" customWidth="1"/>
    <col min="15887" max="15887" width="2.69140625" style="1" customWidth="1"/>
    <col min="15888" max="15888" width="8.53515625" style="1" customWidth="1"/>
    <col min="15889" max="15889" width="9.07421875" style="1" customWidth="1"/>
    <col min="15890" max="15890" width="1.53515625" style="1" customWidth="1"/>
    <col min="15891" max="15891" width="9.07421875" style="1" customWidth="1"/>
    <col min="15892" max="15892" width="1.53515625" style="1" customWidth="1"/>
    <col min="15893" max="15894" width="9.07421875" style="1" customWidth="1"/>
    <col min="15895" max="15895" width="1.53515625" style="1" customWidth="1"/>
    <col min="15896" max="15897" width="9.07421875" style="1" customWidth="1"/>
    <col min="15898" max="15898" width="2.53515625" style="1" customWidth="1"/>
    <col min="15899" max="15899" width="12.53515625" style="1" customWidth="1"/>
    <col min="15900" max="15900" width="6.84375" style="1" customWidth="1"/>
    <col min="15901" max="15901" width="2.3046875" style="1" customWidth="1"/>
    <col min="15902" max="16128" width="7.69140625" style="1"/>
    <col min="16129" max="16129" width="5.3046875" style="1" customWidth="1"/>
    <col min="16130" max="16130" width="7.84375" style="1" customWidth="1"/>
    <col min="16131" max="16131" width="7.69140625" style="1"/>
    <col min="16132" max="16132" width="1.53515625" style="1" customWidth="1"/>
    <col min="16133" max="16133" width="7.4609375" style="1" bestFit="1" customWidth="1"/>
    <col min="16134" max="16134" width="1.765625" style="1" customWidth="1"/>
    <col min="16135" max="16135" width="7.84375" style="1" customWidth="1"/>
    <col min="16136" max="16136" width="1.69140625" style="1" customWidth="1"/>
    <col min="16137" max="16137" width="8.84375" style="1" bestFit="1" customWidth="1"/>
    <col min="16138" max="16138" width="15.07421875" style="1" bestFit="1" customWidth="1"/>
    <col min="16139" max="16139" width="7.07421875" style="1" customWidth="1"/>
    <col min="16140" max="16140" width="1.69140625" style="1" customWidth="1"/>
    <col min="16141" max="16141" width="5.07421875" style="1" customWidth="1"/>
    <col min="16142" max="16142" width="8.3046875" style="1" customWidth="1"/>
    <col min="16143" max="16143" width="2.69140625" style="1" customWidth="1"/>
    <col min="16144" max="16144" width="8.53515625" style="1" customWidth="1"/>
    <col min="16145" max="16145" width="9.07421875" style="1" customWidth="1"/>
    <col min="16146" max="16146" width="1.53515625" style="1" customWidth="1"/>
    <col min="16147" max="16147" width="9.07421875" style="1" customWidth="1"/>
    <col min="16148" max="16148" width="1.53515625" style="1" customWidth="1"/>
    <col min="16149" max="16150" width="9.07421875" style="1" customWidth="1"/>
    <col min="16151" max="16151" width="1.53515625" style="1" customWidth="1"/>
    <col min="16152" max="16153" width="9.07421875" style="1" customWidth="1"/>
    <col min="16154" max="16154" width="2.53515625" style="1" customWidth="1"/>
    <col min="16155" max="16155" width="12.53515625" style="1" customWidth="1"/>
    <col min="16156" max="16156" width="6.84375" style="1" customWidth="1"/>
    <col min="16157" max="16157" width="2.3046875" style="1" customWidth="1"/>
    <col min="16158" max="16384" width="7.69140625" style="1"/>
  </cols>
  <sheetData>
    <row r="1" spans="1:216" s="455" customFormat="1" ht="27.5" x14ac:dyDescent="0.55000000000000004">
      <c r="A1" s="724" t="s">
        <v>1260</v>
      </c>
      <c r="B1" s="87"/>
      <c r="C1" s="154"/>
      <c r="D1" s="154"/>
      <c r="E1" s="154"/>
      <c r="F1" s="154"/>
      <c r="G1" s="154"/>
      <c r="H1" s="154"/>
      <c r="I1" s="87"/>
      <c r="J1" s="154"/>
      <c r="K1" s="154"/>
      <c r="L1" s="154"/>
      <c r="M1" s="154"/>
      <c r="N1" s="154"/>
      <c r="O1" s="154"/>
      <c r="P1" s="724" t="s">
        <v>1261</v>
      </c>
      <c r="Q1" s="87"/>
      <c r="R1" s="154"/>
      <c r="S1" s="154"/>
      <c r="T1" s="154"/>
      <c r="U1" s="154"/>
      <c r="V1" s="154"/>
      <c r="W1" s="154"/>
      <c r="X1" s="154"/>
      <c r="Y1" s="154"/>
      <c r="Z1" s="154"/>
      <c r="AA1" s="154"/>
      <c r="AB1" s="154"/>
      <c r="AC1" s="154"/>
    </row>
    <row r="2" spans="1:216" s="455" customFormat="1" ht="27.5" x14ac:dyDescent="0.55000000000000004">
      <c r="A2" s="87" t="s">
        <v>1262</v>
      </c>
      <c r="B2" s="87"/>
      <c r="C2" s="154"/>
      <c r="D2" s="154"/>
      <c r="E2" s="154"/>
      <c r="F2" s="154"/>
      <c r="G2" s="154"/>
      <c r="H2" s="154"/>
      <c r="I2" s="87"/>
      <c r="J2" s="154"/>
      <c r="K2" s="154"/>
      <c r="L2" s="154"/>
      <c r="M2" s="154"/>
      <c r="N2" s="154"/>
      <c r="O2" s="154"/>
      <c r="P2" s="87" t="s">
        <v>1263</v>
      </c>
      <c r="Q2" s="87"/>
      <c r="R2" s="154"/>
      <c r="S2" s="154"/>
      <c r="T2" s="154"/>
      <c r="U2" s="154"/>
      <c r="V2" s="154"/>
      <c r="W2" s="154"/>
      <c r="X2" s="154"/>
      <c r="Y2" s="154"/>
      <c r="Z2" s="154"/>
      <c r="AA2" s="154"/>
      <c r="AB2" s="154"/>
      <c r="AC2" s="154"/>
    </row>
    <row r="3" spans="1:216" s="127" customFormat="1" ht="10.5" customHeight="1" x14ac:dyDescent="0.5">
      <c r="B3" s="94"/>
      <c r="C3" s="94"/>
      <c r="D3" s="94"/>
      <c r="E3" s="1162"/>
      <c r="I3" s="565"/>
      <c r="P3" s="87"/>
      <c r="Q3" s="154"/>
      <c r="R3" s="154"/>
      <c r="S3" s="154"/>
      <c r="T3" s="154"/>
      <c r="U3" s="154"/>
      <c r="V3" s="154"/>
      <c r="W3" s="154"/>
      <c r="X3" s="154"/>
      <c r="Y3" s="154"/>
      <c r="Z3" s="154"/>
      <c r="AA3" s="154"/>
      <c r="AB3" s="154"/>
      <c r="AC3" s="154"/>
    </row>
    <row r="4" spans="1:216" ht="16" thickBot="1" x14ac:dyDescent="0.4">
      <c r="B4" s="129"/>
      <c r="C4" s="129"/>
      <c r="D4" s="129"/>
      <c r="E4" s="129"/>
      <c r="F4" s="129"/>
      <c r="G4" s="129"/>
      <c r="H4" s="129"/>
      <c r="I4" s="129"/>
      <c r="J4" s="129"/>
      <c r="K4" s="129"/>
      <c r="L4" s="129"/>
      <c r="M4" s="129"/>
      <c r="N4" s="129" t="s">
        <v>462</v>
      </c>
      <c r="Q4" s="129"/>
      <c r="R4" s="129"/>
      <c r="S4" s="129"/>
      <c r="T4" s="129"/>
      <c r="U4" s="129"/>
      <c r="V4" s="129"/>
      <c r="W4" s="129"/>
      <c r="X4" s="129"/>
      <c r="Y4" s="129"/>
      <c r="Z4" s="129"/>
      <c r="AA4" s="129"/>
      <c r="AB4" s="129" t="s">
        <v>462</v>
      </c>
    </row>
    <row r="5" spans="1:216" ht="16" thickTop="1" x14ac:dyDescent="0.35">
      <c r="A5" s="442"/>
      <c r="B5" s="442"/>
      <c r="C5" s="442"/>
      <c r="D5" s="442"/>
      <c r="E5" s="442"/>
      <c r="F5" s="442"/>
      <c r="G5" s="442"/>
      <c r="H5" s="442"/>
      <c r="I5" s="679"/>
      <c r="J5" s="442"/>
      <c r="K5" s="442"/>
      <c r="L5" s="442"/>
      <c r="M5" s="442"/>
      <c r="N5" s="1163"/>
      <c r="O5" s="871"/>
      <c r="P5" s="1163"/>
      <c r="Q5" s="1163"/>
      <c r="R5" s="1163"/>
      <c r="S5" s="1163"/>
      <c r="T5" s="1163"/>
      <c r="U5" s="1163"/>
      <c r="V5" s="1163" t="s">
        <v>1264</v>
      </c>
      <c r="W5" s="1163"/>
      <c r="X5" s="1163"/>
      <c r="Y5" s="1163"/>
      <c r="Z5" s="871"/>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c r="GK5" s="169"/>
      <c r="GL5" s="169"/>
      <c r="GM5" s="169"/>
      <c r="GN5" s="169"/>
      <c r="GO5" s="169"/>
      <c r="GP5" s="169"/>
      <c r="GQ5" s="169"/>
      <c r="GR5" s="169"/>
      <c r="GS5" s="169"/>
      <c r="GT5" s="169"/>
      <c r="GU5" s="169"/>
      <c r="GV5" s="169"/>
      <c r="GW5" s="169"/>
      <c r="GX5" s="169"/>
      <c r="GY5" s="169"/>
      <c r="GZ5" s="169"/>
      <c r="HA5" s="169"/>
      <c r="HB5" s="169"/>
      <c r="HC5" s="169"/>
      <c r="HD5" s="169"/>
      <c r="HE5" s="169"/>
      <c r="HF5" s="169"/>
      <c r="HG5" s="169"/>
      <c r="HH5" s="169"/>
    </row>
    <row r="6" spans="1:216" x14ac:dyDescent="0.35">
      <c r="A6" s="169"/>
      <c r="B6" s="161" t="s">
        <v>1265</v>
      </c>
      <c r="C6" s="161"/>
      <c r="D6" s="169"/>
      <c r="E6" s="169" t="s">
        <v>254</v>
      </c>
      <c r="F6" s="169"/>
      <c r="G6" s="169" t="s">
        <v>261</v>
      </c>
      <c r="H6" s="169"/>
      <c r="I6" s="569" t="s">
        <v>1266</v>
      </c>
      <c r="J6" s="161"/>
      <c r="K6" s="161"/>
      <c r="L6" s="169"/>
      <c r="M6" s="870" t="s">
        <v>637</v>
      </c>
      <c r="N6" s="870"/>
      <c r="O6" s="169"/>
      <c r="P6" s="161" t="s">
        <v>1267</v>
      </c>
      <c r="Q6" s="161"/>
      <c r="R6" s="169"/>
      <c r="S6" s="161" t="s">
        <v>550</v>
      </c>
      <c r="T6" s="169"/>
      <c r="U6" s="161" t="s">
        <v>1268</v>
      </c>
      <c r="V6" s="161"/>
      <c r="W6" s="169"/>
      <c r="X6" s="161" t="s">
        <v>1269</v>
      </c>
      <c r="Y6" s="161"/>
      <c r="Z6" s="870"/>
      <c r="AA6" s="870" t="s">
        <v>1270</v>
      </c>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c r="DL6" s="169"/>
      <c r="DM6" s="169"/>
      <c r="DN6" s="169"/>
      <c r="DO6" s="169"/>
      <c r="DP6" s="169"/>
      <c r="DQ6" s="169"/>
      <c r="DR6" s="169"/>
      <c r="DS6" s="169"/>
      <c r="DT6" s="169"/>
      <c r="DU6" s="169"/>
      <c r="DV6" s="169"/>
      <c r="DW6" s="169"/>
      <c r="DX6" s="169"/>
      <c r="DY6" s="169"/>
      <c r="DZ6" s="169"/>
      <c r="EA6" s="169"/>
      <c r="EB6" s="169"/>
      <c r="EC6" s="169"/>
      <c r="ED6" s="169"/>
      <c r="EE6" s="169"/>
      <c r="EF6" s="169"/>
      <c r="EG6" s="169"/>
      <c r="EH6" s="169"/>
      <c r="EI6" s="169"/>
      <c r="EJ6" s="169"/>
      <c r="EK6" s="169"/>
      <c r="EL6" s="169"/>
      <c r="EM6" s="169"/>
      <c r="EN6" s="169"/>
      <c r="EO6" s="169"/>
      <c r="EP6" s="169"/>
      <c r="EQ6" s="169"/>
      <c r="ER6" s="169"/>
      <c r="ES6" s="169"/>
      <c r="ET6" s="169"/>
      <c r="EU6" s="169"/>
      <c r="EV6" s="169"/>
      <c r="EW6" s="169"/>
      <c r="EX6" s="169"/>
      <c r="EY6" s="169"/>
      <c r="EZ6" s="169"/>
      <c r="FA6" s="169"/>
      <c r="FB6" s="169"/>
      <c r="FC6" s="169"/>
      <c r="FD6" s="169"/>
      <c r="FE6" s="169"/>
      <c r="FF6" s="169"/>
      <c r="FG6" s="169"/>
      <c r="FH6" s="169"/>
      <c r="FI6" s="169"/>
      <c r="FJ6" s="169"/>
      <c r="FK6" s="169"/>
      <c r="FL6" s="169"/>
      <c r="FM6" s="169"/>
      <c r="FN6" s="169"/>
      <c r="FO6" s="169"/>
      <c r="FP6" s="169"/>
      <c r="FQ6" s="169"/>
      <c r="FR6" s="169"/>
      <c r="FS6" s="169"/>
      <c r="FT6" s="169"/>
      <c r="FU6" s="169"/>
      <c r="FV6" s="169"/>
      <c r="FW6" s="169"/>
      <c r="FX6" s="169"/>
      <c r="FY6" s="169"/>
      <c r="FZ6" s="169"/>
      <c r="GA6" s="169"/>
      <c r="GB6" s="169"/>
      <c r="GC6" s="169"/>
      <c r="GD6" s="169"/>
      <c r="GE6" s="169"/>
      <c r="GF6" s="169"/>
      <c r="GG6" s="169"/>
      <c r="GH6" s="169"/>
      <c r="GI6" s="169"/>
      <c r="GJ6" s="169"/>
      <c r="GK6" s="169"/>
      <c r="GL6" s="169"/>
      <c r="GM6" s="169"/>
      <c r="GN6" s="169"/>
      <c r="GO6" s="169"/>
      <c r="GP6" s="169"/>
      <c r="GQ6" s="169"/>
      <c r="GR6" s="169"/>
      <c r="GS6" s="169"/>
      <c r="GT6" s="169"/>
      <c r="GU6" s="169"/>
      <c r="GV6" s="169"/>
      <c r="GW6" s="169"/>
      <c r="GX6" s="169"/>
      <c r="GY6" s="169"/>
      <c r="GZ6" s="169"/>
      <c r="HA6" s="169"/>
      <c r="HB6" s="169"/>
      <c r="HC6" s="169"/>
      <c r="HD6" s="169"/>
      <c r="HE6" s="169"/>
      <c r="HF6" s="169"/>
      <c r="HG6" s="169"/>
      <c r="HH6" s="169"/>
    </row>
    <row r="7" spans="1:216" x14ac:dyDescent="0.35">
      <c r="A7" s="169"/>
      <c r="B7" s="442"/>
      <c r="C7" s="442"/>
      <c r="D7" s="169"/>
      <c r="E7" s="442"/>
      <c r="F7" s="169"/>
      <c r="G7" s="442"/>
      <c r="H7" s="169"/>
      <c r="I7" s="679"/>
      <c r="J7" s="442"/>
      <c r="K7" s="442"/>
      <c r="L7" s="169"/>
      <c r="M7" s="442"/>
      <c r="N7" s="442"/>
      <c r="O7" s="169"/>
      <c r="P7" s="442"/>
      <c r="Q7" s="442"/>
      <c r="R7" s="169"/>
      <c r="S7" s="861" t="s">
        <v>1083</v>
      </c>
      <c r="T7" s="169"/>
      <c r="U7" s="861" t="s">
        <v>1271</v>
      </c>
      <c r="V7" s="861"/>
      <c r="W7" s="169"/>
      <c r="X7" s="442"/>
      <c r="Y7" s="442"/>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c r="EZ7" s="169"/>
      <c r="FA7" s="169"/>
      <c r="FB7" s="169"/>
      <c r="FC7" s="169"/>
      <c r="FD7" s="169"/>
      <c r="FE7" s="169"/>
      <c r="FF7" s="169"/>
      <c r="FG7" s="169"/>
      <c r="FH7" s="169"/>
      <c r="FI7" s="169"/>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c r="GK7" s="169"/>
      <c r="GL7" s="169"/>
      <c r="GM7" s="169"/>
      <c r="GN7" s="169"/>
      <c r="GO7" s="169"/>
      <c r="GP7" s="169"/>
      <c r="GQ7" s="169"/>
      <c r="GR7" s="169"/>
      <c r="GS7" s="169"/>
      <c r="GT7" s="169"/>
      <c r="GU7" s="169"/>
      <c r="GV7" s="169"/>
      <c r="GW7" s="169"/>
      <c r="GX7" s="169"/>
      <c r="GY7" s="169"/>
      <c r="GZ7" s="169"/>
      <c r="HA7" s="169"/>
      <c r="HB7" s="169"/>
      <c r="HC7" s="169"/>
      <c r="HD7" s="169"/>
      <c r="HE7" s="169"/>
      <c r="HF7" s="169"/>
      <c r="HG7" s="169"/>
      <c r="HH7" s="169"/>
    </row>
    <row r="8" spans="1:216" x14ac:dyDescent="0.35">
      <c r="A8" s="169"/>
      <c r="B8" s="133" t="s">
        <v>863</v>
      </c>
      <c r="C8" s="133" t="s">
        <v>1272</v>
      </c>
      <c r="D8" s="133"/>
      <c r="E8" s="133" t="s">
        <v>1272</v>
      </c>
      <c r="F8" s="133"/>
      <c r="G8" s="133" t="s">
        <v>1272</v>
      </c>
      <c r="H8" s="133"/>
      <c r="I8" s="980" t="s">
        <v>512</v>
      </c>
      <c r="J8" s="133" t="s">
        <v>863</v>
      </c>
      <c r="K8" s="133" t="s">
        <v>1272</v>
      </c>
      <c r="L8" s="133"/>
      <c r="M8" s="133" t="s">
        <v>863</v>
      </c>
      <c r="N8" s="133" t="s">
        <v>1272</v>
      </c>
      <c r="O8" s="169"/>
      <c r="P8" s="133" t="s">
        <v>863</v>
      </c>
      <c r="Q8" s="133" t="s">
        <v>1272</v>
      </c>
      <c r="S8" s="133" t="s">
        <v>1272</v>
      </c>
      <c r="U8" s="133" t="s">
        <v>863</v>
      </c>
      <c r="V8" s="133" t="s">
        <v>1272</v>
      </c>
      <c r="X8" s="133" t="s">
        <v>863</v>
      </c>
      <c r="Y8" s="133" t="s">
        <v>1272</v>
      </c>
      <c r="Z8" s="133"/>
      <c r="AA8" s="1164" t="s">
        <v>1272</v>
      </c>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c r="DU8" s="169"/>
      <c r="DV8" s="169"/>
      <c r="DW8" s="169"/>
      <c r="DX8" s="169"/>
      <c r="DY8" s="169"/>
      <c r="DZ8" s="169"/>
      <c r="EA8" s="169"/>
      <c r="EB8" s="169"/>
      <c r="EC8" s="169"/>
      <c r="ED8" s="169"/>
      <c r="EE8" s="169"/>
      <c r="EF8" s="169"/>
      <c r="EG8" s="169"/>
      <c r="EH8" s="169"/>
      <c r="EI8" s="169"/>
      <c r="EJ8" s="169"/>
      <c r="EK8" s="169"/>
      <c r="EL8" s="169"/>
      <c r="EM8" s="169"/>
      <c r="EN8" s="169"/>
      <c r="EO8" s="169"/>
      <c r="EP8" s="169"/>
      <c r="EQ8" s="169"/>
      <c r="ER8" s="169"/>
      <c r="ES8" s="169"/>
      <c r="ET8" s="169"/>
      <c r="EU8" s="169"/>
      <c r="EV8" s="169"/>
      <c r="EW8" s="169"/>
      <c r="EX8" s="169"/>
      <c r="EY8" s="169"/>
      <c r="EZ8" s="169"/>
      <c r="FA8" s="169"/>
      <c r="FB8" s="169"/>
      <c r="FC8" s="169"/>
      <c r="FD8" s="169"/>
      <c r="FE8" s="169"/>
      <c r="FF8" s="169"/>
      <c r="FG8" s="169"/>
      <c r="FH8" s="169"/>
      <c r="FI8" s="169"/>
      <c r="FJ8" s="169"/>
      <c r="FK8" s="169"/>
      <c r="FL8" s="169"/>
      <c r="FM8" s="169"/>
      <c r="FN8" s="169"/>
      <c r="FO8" s="169"/>
      <c r="FP8" s="169"/>
      <c r="FQ8" s="169"/>
      <c r="FR8" s="169"/>
      <c r="FS8" s="169"/>
      <c r="FT8" s="169"/>
      <c r="FU8" s="169"/>
      <c r="FV8" s="169"/>
      <c r="FW8" s="169"/>
      <c r="FX8" s="169"/>
      <c r="FY8" s="169"/>
      <c r="FZ8" s="169"/>
      <c r="GA8" s="169"/>
      <c r="GB8" s="169"/>
      <c r="GC8" s="169"/>
      <c r="GD8" s="169"/>
      <c r="GE8" s="169"/>
      <c r="GF8" s="169"/>
      <c r="GG8" s="169"/>
      <c r="GH8" s="169"/>
      <c r="GI8" s="169"/>
      <c r="GJ8" s="169"/>
      <c r="GK8" s="169"/>
      <c r="GL8" s="169"/>
      <c r="GM8" s="169"/>
      <c r="GN8" s="169"/>
      <c r="GO8" s="169"/>
      <c r="GP8" s="169"/>
      <c r="GQ8" s="169"/>
      <c r="GR8" s="169"/>
      <c r="GS8" s="169"/>
      <c r="GT8" s="169"/>
      <c r="GU8" s="169"/>
      <c r="GV8" s="169"/>
      <c r="GW8" s="169"/>
      <c r="GX8" s="169"/>
      <c r="GY8" s="169"/>
      <c r="GZ8" s="169"/>
      <c r="HA8" s="169"/>
      <c r="HB8" s="169"/>
      <c r="HC8" s="169"/>
      <c r="HD8" s="169"/>
      <c r="HE8" s="169"/>
      <c r="HF8" s="169"/>
      <c r="HG8" s="169"/>
      <c r="HH8" s="169"/>
    </row>
    <row r="9" spans="1:216" x14ac:dyDescent="0.35">
      <c r="A9" s="442"/>
      <c r="B9" s="166" t="s">
        <v>1273</v>
      </c>
      <c r="C9" s="167" t="s">
        <v>777</v>
      </c>
      <c r="D9" s="167"/>
      <c r="E9" s="167" t="s">
        <v>778</v>
      </c>
      <c r="F9" s="912"/>
      <c r="G9" s="1165"/>
      <c r="H9" s="1165"/>
      <c r="I9" s="1166"/>
      <c r="J9" s="166" t="s">
        <v>875</v>
      </c>
      <c r="K9" s="167" t="s">
        <v>777</v>
      </c>
      <c r="L9" s="912"/>
      <c r="M9" s="166" t="s">
        <v>875</v>
      </c>
      <c r="N9" s="1165"/>
      <c r="O9" s="169"/>
      <c r="P9" s="166" t="s">
        <v>875</v>
      </c>
      <c r="Q9" s="167" t="s">
        <v>777</v>
      </c>
      <c r="R9" s="165"/>
      <c r="S9" s="167" t="s">
        <v>777</v>
      </c>
      <c r="T9" s="165"/>
      <c r="U9" s="166" t="s">
        <v>1274</v>
      </c>
      <c r="V9" s="167" t="s">
        <v>777</v>
      </c>
      <c r="W9" s="165"/>
      <c r="X9" s="166" t="s">
        <v>875</v>
      </c>
      <c r="Y9" s="165"/>
      <c r="Z9" s="165"/>
      <c r="AA9" s="165"/>
      <c r="AB9" s="165"/>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c r="FL9" s="169"/>
      <c r="FM9" s="169"/>
      <c r="FN9" s="169"/>
      <c r="FO9" s="169"/>
      <c r="FP9" s="169"/>
      <c r="FQ9" s="169"/>
      <c r="FR9" s="169"/>
      <c r="FS9" s="169"/>
      <c r="FT9" s="169"/>
      <c r="FU9" s="169"/>
      <c r="FV9" s="169"/>
      <c r="FW9" s="169"/>
      <c r="FX9" s="169"/>
      <c r="FY9" s="169"/>
      <c r="FZ9" s="169"/>
      <c r="GA9" s="169"/>
      <c r="GB9" s="169"/>
      <c r="GC9" s="169"/>
      <c r="GD9" s="169"/>
      <c r="GE9" s="169"/>
      <c r="GF9" s="169"/>
      <c r="GG9" s="169"/>
      <c r="GH9" s="169"/>
      <c r="GI9" s="169"/>
      <c r="GJ9" s="169"/>
      <c r="GK9" s="169"/>
      <c r="GL9" s="169"/>
      <c r="GM9" s="169"/>
      <c r="GN9" s="169"/>
      <c r="GO9" s="169"/>
      <c r="GP9" s="169"/>
      <c r="GQ9" s="169"/>
      <c r="GR9" s="169"/>
      <c r="GS9" s="169"/>
      <c r="GT9" s="169"/>
      <c r="GU9" s="169"/>
      <c r="GV9" s="169"/>
      <c r="GW9" s="169"/>
      <c r="GX9" s="169"/>
      <c r="GY9" s="169"/>
      <c r="GZ9" s="169"/>
      <c r="HA9" s="169"/>
      <c r="HB9" s="169"/>
      <c r="HC9" s="169"/>
      <c r="HD9" s="169"/>
      <c r="HE9" s="169"/>
      <c r="HF9" s="169"/>
      <c r="HG9" s="169"/>
      <c r="HH9" s="169"/>
    </row>
    <row r="10" spans="1:216" x14ac:dyDescent="0.35">
      <c r="A10" s="569">
        <v>1970</v>
      </c>
      <c r="B10" s="139">
        <v>49617</v>
      </c>
      <c r="C10" s="139">
        <v>121712</v>
      </c>
      <c r="D10" s="139"/>
      <c r="E10" s="139">
        <v>9759</v>
      </c>
      <c r="F10" s="139"/>
      <c r="G10" s="139">
        <v>0</v>
      </c>
      <c r="H10" s="139"/>
      <c r="I10" s="388">
        <v>171564</v>
      </c>
      <c r="J10" s="139">
        <v>125933</v>
      </c>
      <c r="K10" s="139">
        <v>45631</v>
      </c>
      <c r="L10" s="139"/>
      <c r="M10" s="139">
        <v>85430</v>
      </c>
      <c r="N10" s="139">
        <v>18376</v>
      </c>
      <c r="O10" s="1167"/>
      <c r="P10" s="139">
        <v>20691</v>
      </c>
      <c r="Q10" s="139">
        <v>20808</v>
      </c>
      <c r="R10" s="139"/>
      <c r="S10" s="139">
        <v>1858</v>
      </c>
      <c r="T10" s="139"/>
      <c r="U10" s="139">
        <v>0</v>
      </c>
      <c r="V10" s="139">
        <v>1160</v>
      </c>
      <c r="W10" s="139"/>
      <c r="X10" s="139">
        <v>19812</v>
      </c>
      <c r="Y10" s="139">
        <v>3428</v>
      </c>
      <c r="Z10" s="139"/>
      <c r="AA10" s="1168" t="s">
        <v>320</v>
      </c>
      <c r="AB10" s="1168">
        <v>1970</v>
      </c>
      <c r="AC10" s="93"/>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DU10" s="169"/>
      <c r="DV10" s="169"/>
      <c r="DW10" s="169"/>
      <c r="DX10" s="169"/>
      <c r="DY10" s="169"/>
      <c r="DZ10" s="169"/>
      <c r="EA10" s="169"/>
      <c r="EB10" s="169"/>
      <c r="EC10" s="169"/>
      <c r="ED10" s="169"/>
      <c r="EE10" s="169"/>
      <c r="EF10" s="169"/>
      <c r="EG10" s="169"/>
      <c r="EH10" s="169"/>
      <c r="EI10" s="169"/>
      <c r="EJ10" s="169"/>
      <c r="EK10" s="169"/>
      <c r="EL10" s="169"/>
      <c r="EM10" s="169"/>
      <c r="EN10" s="169"/>
      <c r="EO10" s="169"/>
      <c r="EP10" s="169"/>
      <c r="EQ10" s="169"/>
      <c r="ER10" s="169"/>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c r="FZ10" s="169"/>
      <c r="GA10" s="169"/>
      <c r="GB10" s="169"/>
      <c r="GC10" s="169"/>
      <c r="GD10" s="169"/>
      <c r="GE10" s="169"/>
      <c r="GF10" s="169"/>
      <c r="GG10" s="169"/>
      <c r="GH10" s="169"/>
      <c r="GI10" s="169"/>
      <c r="GJ10" s="169"/>
      <c r="GK10" s="169"/>
      <c r="GL10" s="169"/>
      <c r="GM10" s="169"/>
      <c r="GN10" s="169"/>
      <c r="GO10" s="169"/>
      <c r="GP10" s="169"/>
      <c r="GQ10" s="169"/>
      <c r="GR10" s="169"/>
      <c r="GS10" s="169"/>
      <c r="GT10" s="169"/>
      <c r="GU10" s="169"/>
      <c r="GV10" s="169"/>
      <c r="GW10" s="169"/>
      <c r="GX10" s="169"/>
      <c r="GY10" s="169"/>
      <c r="GZ10" s="169"/>
      <c r="HA10" s="169"/>
      <c r="HB10" s="169"/>
      <c r="HC10" s="169"/>
      <c r="HD10" s="169"/>
      <c r="HE10" s="169"/>
      <c r="HF10" s="169"/>
      <c r="HG10" s="169"/>
      <c r="HH10" s="169"/>
    </row>
    <row r="11" spans="1:216" x14ac:dyDescent="0.35">
      <c r="A11" s="569">
        <v>1971</v>
      </c>
      <c r="B11" s="139">
        <v>24882</v>
      </c>
      <c r="C11" s="139">
        <v>201721</v>
      </c>
      <c r="D11" s="139"/>
      <c r="E11" s="139">
        <v>9730</v>
      </c>
      <c r="F11" s="139"/>
      <c r="G11" s="139">
        <v>0</v>
      </c>
      <c r="H11" s="139"/>
      <c r="I11" s="388">
        <v>222616</v>
      </c>
      <c r="J11" s="139">
        <v>104245</v>
      </c>
      <c r="K11" s="139">
        <v>118371</v>
      </c>
      <c r="L11" s="139"/>
      <c r="M11" s="139">
        <v>73502</v>
      </c>
      <c r="N11" s="139">
        <v>41675</v>
      </c>
      <c r="O11" s="1167"/>
      <c r="P11" s="139">
        <v>12075</v>
      </c>
      <c r="Q11" s="139">
        <v>60431</v>
      </c>
      <c r="R11" s="139"/>
      <c r="S11" s="139">
        <v>7808</v>
      </c>
      <c r="T11" s="139"/>
      <c r="U11" s="139">
        <v>0</v>
      </c>
      <c r="V11" s="139">
        <v>926</v>
      </c>
      <c r="W11" s="139"/>
      <c r="X11" s="139">
        <v>18669</v>
      </c>
      <c r="Y11" s="139">
        <v>7531</v>
      </c>
      <c r="Z11" s="139"/>
      <c r="AA11" s="1168" t="s">
        <v>320</v>
      </c>
      <c r="AB11" s="1168">
        <v>1971</v>
      </c>
      <c r="AC11" s="93"/>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c r="HA11" s="169"/>
      <c r="HB11" s="169"/>
      <c r="HC11" s="169"/>
      <c r="HD11" s="169"/>
      <c r="HE11" s="169"/>
      <c r="HF11" s="169"/>
      <c r="HG11" s="169"/>
      <c r="HH11" s="169"/>
    </row>
    <row r="12" spans="1:216" x14ac:dyDescent="0.35">
      <c r="A12" s="569">
        <v>1972</v>
      </c>
      <c r="B12" s="139">
        <v>17848</v>
      </c>
      <c r="C12" s="139">
        <v>291078</v>
      </c>
      <c r="D12" s="139"/>
      <c r="E12" s="139">
        <v>8968</v>
      </c>
      <c r="F12" s="139"/>
      <c r="G12" s="139">
        <v>0</v>
      </c>
      <c r="H12" s="139"/>
      <c r="I12" s="388">
        <v>290287</v>
      </c>
      <c r="J12" s="139">
        <v>95834</v>
      </c>
      <c r="K12" s="139">
        <v>194453</v>
      </c>
      <c r="L12" s="139"/>
      <c r="M12" s="139">
        <v>64974</v>
      </c>
      <c r="N12" s="139">
        <v>67172</v>
      </c>
      <c r="O12" s="1167"/>
      <c r="P12" s="139">
        <v>13423</v>
      </c>
      <c r="Q12" s="139">
        <v>94662</v>
      </c>
      <c r="R12" s="139"/>
      <c r="S12" s="139">
        <v>18563</v>
      </c>
      <c r="T12" s="139"/>
      <c r="U12" s="139">
        <v>0</v>
      </c>
      <c r="V12" s="139">
        <v>633</v>
      </c>
      <c r="W12" s="139"/>
      <c r="X12" s="139">
        <v>17438</v>
      </c>
      <c r="Y12" s="139">
        <v>13423</v>
      </c>
      <c r="Z12" s="139"/>
      <c r="AA12" s="1168" t="s">
        <v>320</v>
      </c>
      <c r="AB12" s="1168">
        <v>1972</v>
      </c>
      <c r="AC12" s="93"/>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DU12" s="169"/>
      <c r="DV12" s="169"/>
      <c r="DW12" s="169"/>
      <c r="DX12" s="169"/>
      <c r="DY12" s="169"/>
      <c r="DZ12" s="169"/>
      <c r="EA12" s="169"/>
      <c r="EB12" s="169"/>
      <c r="EC12" s="169"/>
      <c r="ED12" s="169"/>
      <c r="EE12" s="169"/>
      <c r="EF12" s="169"/>
      <c r="EG12" s="169"/>
      <c r="EH12" s="169"/>
      <c r="EI12" s="169"/>
      <c r="EJ12" s="169"/>
      <c r="EK12" s="169"/>
      <c r="EL12" s="169"/>
      <c r="EM12" s="169"/>
      <c r="EN12" s="169"/>
      <c r="EO12" s="169"/>
      <c r="EP12" s="169"/>
      <c r="EQ12" s="169"/>
      <c r="ER12" s="169"/>
      <c r="ES12" s="169"/>
      <c r="ET12" s="169"/>
      <c r="EU12" s="169"/>
      <c r="EV12" s="169"/>
      <c r="EW12" s="169"/>
      <c r="EX12" s="169"/>
      <c r="EY12" s="169"/>
      <c r="EZ12" s="169"/>
      <c r="FA12" s="169"/>
      <c r="FB12" s="169"/>
      <c r="FC12" s="169"/>
      <c r="FD12" s="169"/>
      <c r="FE12" s="169"/>
      <c r="FF12" s="169"/>
      <c r="FG12" s="169"/>
      <c r="FH12" s="169"/>
      <c r="FI12" s="169"/>
      <c r="FJ12" s="169"/>
      <c r="FK12" s="169"/>
      <c r="FL12" s="169"/>
      <c r="FM12" s="169"/>
      <c r="FN12" s="169"/>
      <c r="FO12" s="169"/>
      <c r="FP12" s="169"/>
      <c r="FQ12" s="169"/>
      <c r="FR12" s="169"/>
      <c r="FS12" s="169"/>
      <c r="FT12" s="169"/>
      <c r="FU12" s="169"/>
      <c r="FV12" s="169"/>
      <c r="FW12" s="169"/>
      <c r="FX12" s="169"/>
      <c r="FY12" s="169"/>
      <c r="FZ12" s="169"/>
      <c r="GA12" s="169"/>
      <c r="GB12" s="169"/>
      <c r="GC12" s="169"/>
      <c r="GD12" s="169"/>
      <c r="GE12" s="169"/>
      <c r="GF12" s="169"/>
      <c r="GG12" s="169"/>
      <c r="GH12" s="169"/>
      <c r="GI12" s="169"/>
      <c r="GJ12" s="169"/>
      <c r="GK12" s="169"/>
      <c r="GL12" s="169"/>
      <c r="GM12" s="169"/>
      <c r="GN12" s="169"/>
      <c r="GO12" s="169"/>
      <c r="GP12" s="169"/>
      <c r="GQ12" s="169"/>
      <c r="GR12" s="169"/>
      <c r="GS12" s="169"/>
      <c r="GT12" s="169"/>
      <c r="GU12" s="169"/>
      <c r="GV12" s="169"/>
      <c r="GW12" s="169"/>
      <c r="GX12" s="169"/>
      <c r="GY12" s="169"/>
      <c r="GZ12" s="169"/>
      <c r="HA12" s="169"/>
      <c r="HB12" s="169"/>
      <c r="HC12" s="169"/>
      <c r="HD12" s="169"/>
      <c r="HE12" s="169"/>
      <c r="HF12" s="169"/>
      <c r="HG12" s="169"/>
      <c r="HH12" s="169"/>
    </row>
    <row r="13" spans="1:216" x14ac:dyDescent="0.35">
      <c r="A13" s="569">
        <v>1973</v>
      </c>
      <c r="B13" s="139">
        <v>21336</v>
      </c>
      <c r="C13" s="139">
        <v>317132</v>
      </c>
      <c r="D13" s="139"/>
      <c r="E13" s="139">
        <v>8587</v>
      </c>
      <c r="F13" s="139"/>
      <c r="G13" s="139">
        <v>0</v>
      </c>
      <c r="H13" s="139"/>
      <c r="I13" s="388">
        <v>319917</v>
      </c>
      <c r="J13" s="139">
        <v>68286</v>
      </c>
      <c r="K13" s="139">
        <v>251631</v>
      </c>
      <c r="L13" s="139"/>
      <c r="M13" s="139">
        <v>46598</v>
      </c>
      <c r="N13" s="139">
        <v>94515</v>
      </c>
      <c r="O13" s="1167"/>
      <c r="P13" s="139">
        <v>9173</v>
      </c>
      <c r="Q13" s="139">
        <v>125552</v>
      </c>
      <c r="R13" s="139"/>
      <c r="S13" s="139">
        <v>8453</v>
      </c>
      <c r="T13" s="139"/>
      <c r="U13" s="139">
        <v>0</v>
      </c>
      <c r="V13" s="139">
        <v>2743</v>
      </c>
      <c r="W13" s="139"/>
      <c r="X13" s="139">
        <v>12514</v>
      </c>
      <c r="Y13" s="139">
        <v>20369</v>
      </c>
      <c r="Z13" s="139"/>
      <c r="AA13" s="1168" t="s">
        <v>320</v>
      </c>
      <c r="AB13" s="1168">
        <v>1973</v>
      </c>
      <c r="AC13" s="93"/>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c r="GS13" s="169"/>
      <c r="GT13" s="169"/>
      <c r="GU13" s="169"/>
      <c r="GV13" s="169"/>
      <c r="GW13" s="169"/>
      <c r="GX13" s="169"/>
      <c r="GY13" s="169"/>
      <c r="GZ13" s="169"/>
      <c r="HA13" s="169"/>
      <c r="HB13" s="169"/>
      <c r="HC13" s="169"/>
      <c r="HD13" s="169"/>
      <c r="HE13" s="169"/>
      <c r="HF13" s="169"/>
      <c r="HG13" s="169"/>
      <c r="HH13" s="169"/>
    </row>
    <row r="14" spans="1:216" x14ac:dyDescent="0.35">
      <c r="A14" s="569">
        <v>1974</v>
      </c>
      <c r="B14" s="139">
        <v>12221</v>
      </c>
      <c r="C14" s="139">
        <v>382253</v>
      </c>
      <c r="D14" s="139"/>
      <c r="E14" s="139">
        <v>7122</v>
      </c>
      <c r="F14" s="139"/>
      <c r="G14" s="139">
        <v>0</v>
      </c>
      <c r="H14" s="139"/>
      <c r="I14" s="388">
        <v>377388</v>
      </c>
      <c r="J14" s="139">
        <v>44840</v>
      </c>
      <c r="K14" s="139">
        <v>332548</v>
      </c>
      <c r="L14" s="139"/>
      <c r="M14" s="139">
        <v>30450</v>
      </c>
      <c r="N14" s="139">
        <v>127339</v>
      </c>
      <c r="O14" s="1167"/>
      <c r="P14" s="139">
        <v>5744</v>
      </c>
      <c r="Q14" s="139">
        <v>143341</v>
      </c>
      <c r="R14" s="139"/>
      <c r="S14" s="139">
        <v>28967</v>
      </c>
      <c r="T14" s="139"/>
      <c r="U14" s="139">
        <v>0</v>
      </c>
      <c r="V14" s="139">
        <v>3094</v>
      </c>
      <c r="W14" s="139"/>
      <c r="X14" s="139">
        <v>8646</v>
      </c>
      <c r="Y14" s="139">
        <v>29806</v>
      </c>
      <c r="Z14" s="139"/>
      <c r="AA14" s="1168" t="s">
        <v>320</v>
      </c>
      <c r="AB14" s="1168">
        <v>1974</v>
      </c>
      <c r="AC14" s="93"/>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DU14" s="169"/>
      <c r="DV14" s="169"/>
      <c r="DW14" s="169"/>
      <c r="DX14" s="169"/>
      <c r="DY14" s="169"/>
      <c r="DZ14" s="169"/>
      <c r="EA14" s="169"/>
      <c r="EB14" s="169"/>
      <c r="EC14" s="169"/>
      <c r="ED14" s="169"/>
      <c r="EE14" s="169"/>
      <c r="EF14" s="169"/>
      <c r="EG14" s="169"/>
      <c r="EH14" s="169"/>
      <c r="EI14" s="169"/>
      <c r="EJ14" s="169"/>
      <c r="EK14" s="169"/>
      <c r="EL14" s="169"/>
      <c r="EM14" s="169"/>
      <c r="EN14" s="169"/>
      <c r="EO14" s="169"/>
      <c r="EP14" s="169"/>
      <c r="EQ14" s="169"/>
      <c r="ER14" s="169"/>
      <c r="ES14" s="169"/>
      <c r="ET14" s="169"/>
      <c r="EU14" s="169"/>
      <c r="EV14" s="169"/>
      <c r="EW14" s="169"/>
      <c r="EX14" s="169"/>
      <c r="EY14" s="169"/>
      <c r="EZ14" s="169"/>
      <c r="FA14" s="169"/>
      <c r="FB14" s="169"/>
      <c r="FC14" s="169"/>
      <c r="FD14" s="169"/>
      <c r="FE14" s="169"/>
      <c r="FF14" s="169"/>
      <c r="FG14" s="169"/>
      <c r="FH14" s="169"/>
      <c r="FI14" s="169"/>
      <c r="FJ14" s="169"/>
      <c r="FK14" s="169"/>
      <c r="FL14" s="169"/>
      <c r="FM14" s="169"/>
      <c r="FN14" s="169"/>
      <c r="FO14" s="169"/>
      <c r="FP14" s="169"/>
      <c r="FQ14" s="169"/>
      <c r="FR14" s="169"/>
      <c r="FS14" s="169"/>
      <c r="FT14" s="169"/>
      <c r="FU14" s="169"/>
      <c r="FV14" s="169"/>
      <c r="FW14" s="169"/>
      <c r="FX14" s="169"/>
      <c r="FY14" s="169"/>
      <c r="FZ14" s="169"/>
      <c r="GA14" s="169"/>
      <c r="GB14" s="169"/>
      <c r="GC14" s="169"/>
      <c r="GD14" s="169"/>
      <c r="GE14" s="169"/>
      <c r="GF14" s="169"/>
      <c r="GG14" s="169"/>
      <c r="GH14" s="169"/>
      <c r="GI14" s="169"/>
      <c r="GJ14" s="169"/>
      <c r="GK14" s="169"/>
      <c r="GL14" s="169"/>
      <c r="GM14" s="169"/>
      <c r="GN14" s="169"/>
      <c r="GO14" s="169"/>
      <c r="GP14" s="169"/>
      <c r="GQ14" s="169"/>
      <c r="GR14" s="169"/>
      <c r="GS14" s="169"/>
      <c r="GT14" s="169"/>
      <c r="GU14" s="169"/>
      <c r="GV14" s="169"/>
      <c r="GW14" s="169"/>
      <c r="GX14" s="169"/>
      <c r="GY14" s="169"/>
      <c r="GZ14" s="169"/>
      <c r="HA14" s="169"/>
      <c r="HB14" s="169"/>
      <c r="HC14" s="169"/>
      <c r="HD14" s="169"/>
      <c r="HE14" s="169"/>
      <c r="HF14" s="169"/>
      <c r="HG14" s="169"/>
      <c r="HH14" s="169"/>
    </row>
    <row r="15" spans="1:216" x14ac:dyDescent="0.35">
      <c r="A15" s="569">
        <v>1975</v>
      </c>
      <c r="B15" s="139">
        <v>5393</v>
      </c>
      <c r="C15" s="139">
        <v>397932</v>
      </c>
      <c r="D15" s="139"/>
      <c r="E15" s="139">
        <v>9818</v>
      </c>
      <c r="F15" s="139"/>
      <c r="G15" s="139">
        <v>0</v>
      </c>
      <c r="H15" s="139"/>
      <c r="I15" s="388">
        <v>391250</v>
      </c>
      <c r="J15" s="139">
        <v>20984</v>
      </c>
      <c r="K15" s="139">
        <v>370237</v>
      </c>
      <c r="L15" s="139"/>
      <c r="M15" s="139">
        <v>14507</v>
      </c>
      <c r="N15" s="139">
        <v>158141</v>
      </c>
      <c r="O15" s="1167"/>
      <c r="P15" s="139">
        <v>2579</v>
      </c>
      <c r="Q15" s="139">
        <v>146067</v>
      </c>
      <c r="R15" s="139"/>
      <c r="S15" s="139">
        <v>25245</v>
      </c>
      <c r="T15" s="139"/>
      <c r="U15" s="139">
        <v>0</v>
      </c>
      <c r="V15" s="139">
        <v>3241</v>
      </c>
      <c r="W15" s="139"/>
      <c r="X15" s="139">
        <v>3898</v>
      </c>
      <c r="Y15" s="139">
        <v>37542</v>
      </c>
      <c r="Z15" s="139"/>
      <c r="AA15" s="1168" t="s">
        <v>320</v>
      </c>
      <c r="AB15" s="1168">
        <v>1975</v>
      </c>
      <c r="AC15" s="93"/>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c r="EO15" s="169"/>
      <c r="EP15" s="169"/>
      <c r="EQ15" s="169"/>
      <c r="ER15" s="169"/>
      <c r="ES15" s="169"/>
      <c r="ET15" s="169"/>
      <c r="EU15" s="169"/>
      <c r="EV15" s="169"/>
      <c r="EW15" s="169"/>
      <c r="EX15" s="169"/>
      <c r="EY15" s="169"/>
      <c r="EZ15" s="169"/>
      <c r="FA15" s="169"/>
      <c r="FB15" s="169"/>
      <c r="FC15" s="169"/>
      <c r="FD15" s="169"/>
      <c r="FE15" s="169"/>
      <c r="FF15" s="169"/>
      <c r="FG15" s="169"/>
      <c r="FH15" s="169"/>
      <c r="FI15" s="169"/>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c r="GK15" s="169"/>
      <c r="GL15" s="169"/>
      <c r="GM15" s="169"/>
      <c r="GN15" s="169"/>
      <c r="GO15" s="169"/>
      <c r="GP15" s="169"/>
      <c r="GQ15" s="169"/>
      <c r="GR15" s="169"/>
      <c r="GS15" s="169"/>
      <c r="GT15" s="169"/>
      <c r="GU15" s="169"/>
      <c r="GV15" s="169"/>
      <c r="GW15" s="169"/>
      <c r="GX15" s="169"/>
      <c r="GY15" s="169"/>
      <c r="GZ15" s="169"/>
      <c r="HA15" s="169"/>
      <c r="HB15" s="169"/>
      <c r="HC15" s="169"/>
      <c r="HD15" s="169"/>
      <c r="HE15" s="169"/>
      <c r="HF15" s="169"/>
      <c r="HG15" s="169"/>
      <c r="HH15" s="169"/>
    </row>
    <row r="16" spans="1:216" x14ac:dyDescent="0.35">
      <c r="A16" s="569">
        <v>1976</v>
      </c>
      <c r="B16" s="139">
        <v>1700</v>
      </c>
      <c r="C16" s="139">
        <v>421700</v>
      </c>
      <c r="D16" s="139"/>
      <c r="E16" s="139">
        <v>11254</v>
      </c>
      <c r="F16" s="139"/>
      <c r="G16" s="139">
        <v>0</v>
      </c>
      <c r="H16" s="139"/>
      <c r="I16" s="388">
        <v>417655</v>
      </c>
      <c r="J16" s="139">
        <v>6272</v>
      </c>
      <c r="K16" s="139">
        <v>411120</v>
      </c>
      <c r="L16" s="139"/>
      <c r="M16" s="139">
        <v>4250</v>
      </c>
      <c r="N16" s="139">
        <v>177279</v>
      </c>
      <c r="O16" s="1167"/>
      <c r="P16" s="139">
        <v>791</v>
      </c>
      <c r="Q16" s="139">
        <v>165644</v>
      </c>
      <c r="R16" s="139"/>
      <c r="S16" s="139">
        <v>19501</v>
      </c>
      <c r="T16" s="139"/>
      <c r="U16" s="139">
        <v>0</v>
      </c>
      <c r="V16" s="139">
        <v>3563</v>
      </c>
      <c r="W16" s="139"/>
      <c r="X16" s="139">
        <v>1231</v>
      </c>
      <c r="Y16" s="139">
        <v>45132</v>
      </c>
      <c r="Z16" s="139"/>
      <c r="AA16" s="1168" t="s">
        <v>320</v>
      </c>
      <c r="AB16" s="1168">
        <v>1976</v>
      </c>
      <c r="AC16" s="93"/>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c r="DL16" s="169"/>
      <c r="DM16" s="169"/>
      <c r="DN16" s="169"/>
      <c r="DO16" s="169"/>
      <c r="DP16" s="169"/>
      <c r="DQ16" s="169"/>
      <c r="DR16" s="169"/>
      <c r="DS16" s="169"/>
      <c r="DT16" s="169"/>
      <c r="DU16" s="169"/>
      <c r="DV16" s="169"/>
      <c r="DW16" s="169"/>
      <c r="DX16" s="169"/>
      <c r="DY16" s="169"/>
      <c r="DZ16" s="169"/>
      <c r="EA16" s="169"/>
      <c r="EB16" s="169"/>
      <c r="EC16" s="169"/>
      <c r="ED16" s="169"/>
      <c r="EE16" s="169"/>
      <c r="EF16" s="169"/>
      <c r="EG16" s="169"/>
      <c r="EH16" s="169"/>
      <c r="EI16" s="169"/>
      <c r="EJ16" s="169"/>
      <c r="EK16" s="169"/>
      <c r="EL16" s="169"/>
      <c r="EM16" s="169"/>
      <c r="EN16" s="169"/>
      <c r="EO16" s="169"/>
      <c r="EP16" s="169"/>
      <c r="EQ16" s="169"/>
      <c r="ER16" s="169"/>
      <c r="ES16" s="169"/>
      <c r="ET16" s="169"/>
      <c r="EU16" s="169"/>
      <c r="EV16" s="169"/>
      <c r="EW16" s="169"/>
      <c r="EX16" s="169"/>
      <c r="EY16" s="169"/>
      <c r="EZ16" s="169"/>
      <c r="FA16" s="169"/>
      <c r="FB16" s="169"/>
      <c r="FC16" s="169"/>
      <c r="FD16" s="169"/>
      <c r="FE16" s="169"/>
      <c r="FF16" s="169"/>
      <c r="FG16" s="169"/>
      <c r="FH16" s="169"/>
      <c r="FI16" s="169"/>
      <c r="FJ16" s="169"/>
      <c r="FK16" s="169"/>
      <c r="FL16" s="169"/>
      <c r="FM16" s="169"/>
      <c r="FN16" s="169"/>
      <c r="FO16" s="169"/>
      <c r="FP16" s="169"/>
      <c r="FQ16" s="169"/>
      <c r="FR16" s="169"/>
      <c r="FS16" s="169"/>
      <c r="FT16" s="169"/>
      <c r="FU16" s="169"/>
      <c r="FV16" s="169"/>
      <c r="FW16" s="169"/>
      <c r="FX16" s="169"/>
      <c r="FY16" s="169"/>
      <c r="FZ16" s="169"/>
      <c r="GA16" s="169"/>
      <c r="GB16" s="169"/>
      <c r="GC16" s="169"/>
      <c r="GD16" s="169"/>
      <c r="GE16" s="169"/>
      <c r="GF16" s="169"/>
      <c r="GG16" s="169"/>
      <c r="GH16" s="169"/>
      <c r="GI16" s="169"/>
      <c r="GJ16" s="169"/>
      <c r="GK16" s="169"/>
      <c r="GL16" s="169"/>
      <c r="GM16" s="169"/>
      <c r="GN16" s="169"/>
      <c r="GO16" s="169"/>
      <c r="GP16" s="169"/>
      <c r="GQ16" s="169"/>
      <c r="GR16" s="169"/>
      <c r="GS16" s="169"/>
      <c r="GT16" s="169"/>
      <c r="GU16" s="169"/>
      <c r="GV16" s="169"/>
      <c r="GW16" s="169"/>
      <c r="GX16" s="169"/>
      <c r="GY16" s="169"/>
      <c r="GZ16" s="169"/>
      <c r="HA16" s="169"/>
      <c r="HB16" s="169"/>
      <c r="HC16" s="169"/>
      <c r="HD16" s="169"/>
      <c r="HE16" s="169"/>
      <c r="HF16" s="169"/>
      <c r="HG16" s="169"/>
      <c r="HH16" s="169"/>
    </row>
    <row r="17" spans="1:216" x14ac:dyDescent="0.35">
      <c r="A17" s="569">
        <v>1977</v>
      </c>
      <c r="B17" s="139">
        <v>762</v>
      </c>
      <c r="C17" s="139">
        <v>440544</v>
      </c>
      <c r="D17" s="139"/>
      <c r="E17" s="139">
        <v>19548</v>
      </c>
      <c r="F17" s="139"/>
      <c r="G17" s="139">
        <v>0</v>
      </c>
      <c r="H17" s="139"/>
      <c r="I17" s="388">
        <v>436793</v>
      </c>
      <c r="J17" s="139">
        <v>2051</v>
      </c>
      <c r="K17" s="139">
        <v>434742</v>
      </c>
      <c r="L17" s="139"/>
      <c r="M17" s="139">
        <v>1290</v>
      </c>
      <c r="N17" s="139">
        <v>191844</v>
      </c>
      <c r="O17" s="1167"/>
      <c r="P17" s="139">
        <v>352</v>
      </c>
      <c r="Q17" s="139">
        <v>173820</v>
      </c>
      <c r="R17" s="139"/>
      <c r="S17" s="139">
        <v>15310</v>
      </c>
      <c r="T17" s="139"/>
      <c r="U17" s="139">
        <v>0</v>
      </c>
      <c r="V17" s="139">
        <v>7637</v>
      </c>
      <c r="W17" s="139"/>
      <c r="X17" s="139">
        <v>410</v>
      </c>
      <c r="Y17" s="139">
        <v>46131</v>
      </c>
      <c r="Z17" s="139"/>
      <c r="AA17" s="1168" t="s">
        <v>320</v>
      </c>
      <c r="AB17" s="1168">
        <v>1977</v>
      </c>
      <c r="AC17" s="93"/>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DU17" s="169"/>
      <c r="DV17" s="169"/>
      <c r="DW17" s="169"/>
      <c r="DX17" s="169"/>
      <c r="DY17" s="169"/>
      <c r="DZ17" s="169"/>
      <c r="EA17" s="169"/>
      <c r="EB17" s="169"/>
      <c r="EC17" s="169"/>
      <c r="ED17" s="169"/>
      <c r="EE17" s="169"/>
      <c r="EF17" s="169"/>
      <c r="EG17" s="169"/>
      <c r="EH17" s="169"/>
      <c r="EI17" s="169"/>
      <c r="EJ17" s="169"/>
      <c r="EK17" s="169"/>
      <c r="EL17" s="169"/>
      <c r="EM17" s="169"/>
      <c r="EN17" s="169"/>
      <c r="EO17" s="169"/>
      <c r="EP17" s="169"/>
      <c r="EQ17" s="169"/>
      <c r="ER17" s="169"/>
      <c r="ES17" s="169"/>
      <c r="ET17" s="169"/>
      <c r="EU17" s="169"/>
      <c r="EV17" s="169"/>
      <c r="EW17" s="169"/>
      <c r="EX17" s="169"/>
      <c r="EY17" s="169"/>
      <c r="EZ17" s="169"/>
      <c r="FA17" s="169"/>
      <c r="FB17" s="169"/>
      <c r="FC17" s="169"/>
      <c r="FD17" s="169"/>
      <c r="FE17" s="169"/>
      <c r="FF17" s="169"/>
      <c r="FG17" s="169"/>
      <c r="FH17" s="169"/>
      <c r="FI17" s="169"/>
      <c r="FJ17" s="169"/>
      <c r="FK17" s="169"/>
      <c r="FL17" s="169"/>
      <c r="FM17" s="169"/>
      <c r="FN17" s="169"/>
      <c r="FO17" s="169"/>
      <c r="FP17" s="169"/>
      <c r="FQ17" s="169"/>
      <c r="FR17" s="169"/>
      <c r="FS17" s="169"/>
      <c r="FT17" s="169"/>
      <c r="FU17" s="169"/>
      <c r="FV17" s="169"/>
      <c r="FW17" s="169"/>
      <c r="FX17" s="169"/>
      <c r="FY17" s="169"/>
      <c r="FZ17" s="169"/>
      <c r="GA17" s="169"/>
      <c r="GB17" s="169"/>
      <c r="GC17" s="169"/>
      <c r="GD17" s="169"/>
      <c r="GE17" s="169"/>
      <c r="GF17" s="169"/>
      <c r="GG17" s="169"/>
      <c r="GH17" s="169"/>
      <c r="GI17" s="169"/>
      <c r="GJ17" s="169"/>
      <c r="GK17" s="169"/>
      <c r="GL17" s="169"/>
      <c r="GM17" s="169"/>
      <c r="GN17" s="169"/>
      <c r="GO17" s="169"/>
      <c r="GP17" s="169"/>
      <c r="GQ17" s="169"/>
      <c r="GR17" s="169"/>
      <c r="GS17" s="169"/>
      <c r="GT17" s="169"/>
      <c r="GU17" s="169"/>
      <c r="GV17" s="169"/>
      <c r="GW17" s="169"/>
      <c r="GX17" s="169"/>
      <c r="GY17" s="169"/>
      <c r="GZ17" s="169"/>
      <c r="HA17" s="169"/>
      <c r="HB17" s="169"/>
      <c r="HC17" s="169"/>
      <c r="HD17" s="169"/>
      <c r="HE17" s="169"/>
      <c r="HF17" s="169"/>
      <c r="HG17" s="169"/>
      <c r="HH17" s="169"/>
    </row>
    <row r="18" spans="1:216" x14ac:dyDescent="0.35">
      <c r="A18" s="569">
        <v>1978</v>
      </c>
      <c r="B18" s="139">
        <v>615</v>
      </c>
      <c r="C18" s="139">
        <v>422257</v>
      </c>
      <c r="D18" s="139"/>
      <c r="E18" s="139">
        <v>55361</v>
      </c>
      <c r="F18" s="139"/>
      <c r="G18" s="139">
        <v>0</v>
      </c>
      <c r="H18" s="139"/>
      <c r="I18" s="388">
        <v>460297</v>
      </c>
      <c r="J18" s="139">
        <v>938</v>
      </c>
      <c r="K18" s="139">
        <v>459359</v>
      </c>
      <c r="L18" s="139"/>
      <c r="M18" s="139">
        <v>557</v>
      </c>
      <c r="N18" s="139">
        <v>212242</v>
      </c>
      <c r="O18" s="1167"/>
      <c r="P18" s="139">
        <v>176</v>
      </c>
      <c r="Q18" s="139">
        <v>176253</v>
      </c>
      <c r="R18" s="139"/>
      <c r="S18" s="139">
        <v>10006</v>
      </c>
      <c r="T18" s="139"/>
      <c r="U18" s="139">
        <v>0</v>
      </c>
      <c r="V18" s="139">
        <v>9952</v>
      </c>
      <c r="W18" s="139"/>
      <c r="X18" s="139">
        <v>205</v>
      </c>
      <c r="Y18" s="139">
        <v>50906</v>
      </c>
      <c r="Z18" s="139"/>
      <c r="AA18" s="1168" t="s">
        <v>320</v>
      </c>
      <c r="AB18" s="1168">
        <v>1978</v>
      </c>
      <c r="AC18" s="93"/>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c r="EO18" s="169"/>
      <c r="EP18" s="169"/>
      <c r="EQ18" s="169"/>
      <c r="ER18" s="169"/>
      <c r="ES18" s="169"/>
      <c r="ET18" s="169"/>
      <c r="EU18" s="169"/>
      <c r="EV18" s="169"/>
      <c r="EW18" s="169"/>
      <c r="EX18" s="169"/>
      <c r="EY18" s="169"/>
      <c r="EZ18" s="169"/>
      <c r="FA18" s="169"/>
      <c r="FB18" s="169"/>
      <c r="FC18" s="169"/>
      <c r="FD18" s="169"/>
      <c r="FE18" s="169"/>
      <c r="FF18" s="169"/>
      <c r="FG18" s="169"/>
      <c r="FH18" s="169"/>
      <c r="FI18" s="169"/>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c r="GK18" s="169"/>
      <c r="GL18" s="169"/>
      <c r="GM18" s="169"/>
      <c r="GN18" s="169"/>
      <c r="GO18" s="169"/>
      <c r="GP18" s="169"/>
      <c r="GQ18" s="169"/>
      <c r="GR18" s="169"/>
      <c r="GS18" s="169"/>
      <c r="GT18" s="169"/>
      <c r="GU18" s="169"/>
      <c r="GV18" s="169"/>
      <c r="GW18" s="169"/>
      <c r="GX18" s="169"/>
      <c r="GY18" s="169"/>
      <c r="GZ18" s="169"/>
      <c r="HA18" s="169"/>
      <c r="HB18" s="169"/>
      <c r="HC18" s="169"/>
      <c r="HD18" s="169"/>
      <c r="HE18" s="169"/>
      <c r="HF18" s="169"/>
      <c r="HG18" s="169"/>
      <c r="HH18" s="169"/>
    </row>
    <row r="19" spans="1:216" s="839" customFormat="1" ht="28.5" customHeight="1" x14ac:dyDescent="0.25">
      <c r="A19" s="876">
        <v>1979</v>
      </c>
      <c r="B19" s="812">
        <v>674</v>
      </c>
      <c r="C19" s="812">
        <v>425832</v>
      </c>
      <c r="D19" s="812"/>
      <c r="E19" s="812">
        <v>95424</v>
      </c>
      <c r="F19" s="812"/>
      <c r="G19" s="812">
        <v>0</v>
      </c>
      <c r="H19" s="812"/>
      <c r="I19" s="921">
        <v>502382</v>
      </c>
      <c r="J19" s="812">
        <v>1055</v>
      </c>
      <c r="K19" s="812">
        <v>501327</v>
      </c>
      <c r="L19" s="812"/>
      <c r="M19" s="812">
        <v>586</v>
      </c>
      <c r="N19" s="812">
        <v>240465</v>
      </c>
      <c r="O19" s="1169"/>
      <c r="P19" s="812">
        <v>205</v>
      </c>
      <c r="Q19" s="812">
        <v>182232</v>
      </c>
      <c r="R19" s="812"/>
      <c r="S19" s="812">
        <v>7104</v>
      </c>
      <c r="T19" s="812"/>
      <c r="U19" s="812">
        <v>0</v>
      </c>
      <c r="V19" s="812">
        <v>14143</v>
      </c>
      <c r="W19" s="812"/>
      <c r="X19" s="812">
        <v>264</v>
      </c>
      <c r="Y19" s="812">
        <v>57382</v>
      </c>
      <c r="Z19" s="812"/>
      <c r="AA19" s="1168" t="s">
        <v>320</v>
      </c>
      <c r="AB19" s="1170">
        <v>1979</v>
      </c>
      <c r="AC19" s="815"/>
      <c r="AD19" s="837"/>
      <c r="AE19" s="837"/>
      <c r="AF19" s="837"/>
      <c r="AG19" s="837"/>
      <c r="AH19" s="837"/>
      <c r="AI19" s="837"/>
      <c r="AJ19" s="837"/>
      <c r="AK19" s="837"/>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837"/>
      <c r="BH19" s="837"/>
      <c r="BI19" s="837"/>
      <c r="BJ19" s="837"/>
      <c r="BK19" s="837"/>
      <c r="BL19" s="837"/>
      <c r="BM19" s="837"/>
      <c r="BN19" s="837"/>
      <c r="BO19" s="837"/>
      <c r="BP19" s="837"/>
      <c r="BQ19" s="837"/>
      <c r="BR19" s="837"/>
      <c r="BS19" s="837"/>
      <c r="BT19" s="837"/>
      <c r="BU19" s="837"/>
      <c r="BV19" s="837"/>
      <c r="BW19" s="837"/>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c r="DH19" s="837"/>
      <c r="DI19" s="837"/>
      <c r="DJ19" s="837"/>
      <c r="DK19" s="837"/>
      <c r="DL19" s="837"/>
      <c r="DM19" s="837"/>
      <c r="DN19" s="837"/>
      <c r="DO19" s="837"/>
      <c r="DP19" s="837"/>
      <c r="DQ19" s="837"/>
      <c r="DR19" s="837"/>
      <c r="DS19" s="837"/>
      <c r="DT19" s="837"/>
      <c r="DU19" s="837"/>
      <c r="DV19" s="837"/>
      <c r="DW19" s="837"/>
      <c r="DX19" s="837"/>
      <c r="DY19" s="837"/>
      <c r="DZ19" s="837"/>
      <c r="EA19" s="837"/>
      <c r="EB19" s="837"/>
      <c r="EC19" s="837"/>
      <c r="ED19" s="837"/>
      <c r="EE19" s="837"/>
      <c r="EF19" s="837"/>
      <c r="EG19" s="837"/>
      <c r="EH19" s="837"/>
      <c r="EI19" s="837"/>
      <c r="EJ19" s="837"/>
      <c r="EK19" s="837"/>
      <c r="EL19" s="837"/>
      <c r="EM19" s="837"/>
      <c r="EN19" s="837"/>
      <c r="EO19" s="837"/>
      <c r="EP19" s="837"/>
      <c r="EQ19" s="837"/>
      <c r="ER19" s="837"/>
      <c r="ES19" s="837"/>
      <c r="ET19" s="837"/>
      <c r="EU19" s="837"/>
      <c r="EV19" s="837"/>
      <c r="EW19" s="837"/>
      <c r="EX19" s="837"/>
      <c r="EY19" s="837"/>
      <c r="EZ19" s="837"/>
      <c r="FA19" s="837"/>
      <c r="FB19" s="837"/>
      <c r="FC19" s="837"/>
      <c r="FD19" s="837"/>
      <c r="FE19" s="837"/>
      <c r="FF19" s="837"/>
      <c r="FG19" s="837"/>
      <c r="FH19" s="837"/>
      <c r="FI19" s="837"/>
      <c r="FJ19" s="837"/>
      <c r="FK19" s="837"/>
      <c r="FL19" s="837"/>
      <c r="FM19" s="837"/>
      <c r="FN19" s="837"/>
      <c r="FO19" s="837"/>
      <c r="FP19" s="837"/>
      <c r="FQ19" s="837"/>
      <c r="FR19" s="837"/>
      <c r="FS19" s="837"/>
      <c r="FT19" s="837"/>
      <c r="FU19" s="837"/>
      <c r="FV19" s="837"/>
      <c r="FW19" s="837"/>
      <c r="FX19" s="837"/>
      <c r="FY19" s="837"/>
      <c r="FZ19" s="837"/>
      <c r="GA19" s="837"/>
      <c r="GB19" s="837"/>
      <c r="GC19" s="837"/>
      <c r="GD19" s="837"/>
      <c r="GE19" s="837"/>
      <c r="GF19" s="837"/>
      <c r="GG19" s="837"/>
      <c r="GH19" s="837"/>
      <c r="GI19" s="837"/>
      <c r="GJ19" s="837"/>
      <c r="GK19" s="837"/>
      <c r="GL19" s="837"/>
      <c r="GM19" s="837"/>
      <c r="GN19" s="837"/>
      <c r="GO19" s="837"/>
      <c r="GP19" s="837"/>
      <c r="GQ19" s="837"/>
      <c r="GR19" s="837"/>
      <c r="GS19" s="837"/>
      <c r="GT19" s="837"/>
      <c r="GU19" s="837"/>
      <c r="GV19" s="837"/>
      <c r="GW19" s="837"/>
      <c r="GX19" s="837"/>
      <c r="GY19" s="837"/>
      <c r="GZ19" s="837"/>
      <c r="HA19" s="837"/>
      <c r="HB19" s="837"/>
      <c r="HC19" s="837"/>
      <c r="HD19" s="837"/>
      <c r="HE19" s="837"/>
      <c r="HF19" s="837"/>
      <c r="HG19" s="837"/>
      <c r="HH19" s="837"/>
    </row>
    <row r="20" spans="1:216" x14ac:dyDescent="0.35">
      <c r="A20" s="569">
        <v>1980</v>
      </c>
      <c r="B20" s="139">
        <v>586</v>
      </c>
      <c r="C20" s="139">
        <v>404760</v>
      </c>
      <c r="D20" s="139"/>
      <c r="E20" s="139">
        <v>116291</v>
      </c>
      <c r="F20" s="139"/>
      <c r="G20" s="139">
        <v>0</v>
      </c>
      <c r="H20" s="139"/>
      <c r="I20" s="388">
        <v>508684</v>
      </c>
      <c r="J20" s="139">
        <v>909</v>
      </c>
      <c r="K20" s="139">
        <v>507775</v>
      </c>
      <c r="L20" s="139"/>
      <c r="M20" s="139">
        <v>557</v>
      </c>
      <c r="N20" s="139">
        <v>246766</v>
      </c>
      <c r="O20" s="1167"/>
      <c r="P20" s="139">
        <v>147</v>
      </c>
      <c r="Q20" s="139">
        <v>177513</v>
      </c>
      <c r="R20" s="139"/>
      <c r="S20" s="139">
        <v>4027</v>
      </c>
      <c r="T20" s="139"/>
      <c r="U20" s="139">
        <v>0</v>
      </c>
      <c r="V20" s="139">
        <v>19096</v>
      </c>
      <c r="W20" s="139"/>
      <c r="X20" s="139">
        <v>205</v>
      </c>
      <c r="Y20" s="139">
        <v>60373</v>
      </c>
      <c r="Z20" s="139"/>
      <c r="AA20" s="1168" t="s">
        <v>320</v>
      </c>
      <c r="AB20" s="1168">
        <v>1980</v>
      </c>
      <c r="AC20" s="93"/>
      <c r="AD20" s="41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c r="DR20" s="169"/>
      <c r="DS20" s="169"/>
      <c r="DT20" s="169"/>
      <c r="DU20" s="169"/>
      <c r="DV20" s="169"/>
      <c r="DW20" s="169"/>
      <c r="DX20" s="169"/>
      <c r="DY20" s="169"/>
      <c r="DZ20" s="169"/>
      <c r="EA20" s="169"/>
      <c r="EB20" s="169"/>
      <c r="EC20" s="169"/>
      <c r="ED20" s="169"/>
      <c r="EE20" s="169"/>
      <c r="EF20" s="169"/>
      <c r="EG20" s="169"/>
      <c r="EH20" s="169"/>
      <c r="EI20" s="169"/>
      <c r="EJ20" s="169"/>
      <c r="EK20" s="169"/>
      <c r="EL20" s="169"/>
      <c r="EM20" s="169"/>
      <c r="EN20" s="169"/>
      <c r="EO20" s="169"/>
      <c r="EP20" s="169"/>
      <c r="EQ20" s="169"/>
      <c r="ER20" s="169"/>
      <c r="ES20" s="169"/>
      <c r="ET20" s="169"/>
      <c r="EU20" s="169"/>
      <c r="EV20" s="169"/>
      <c r="EW20" s="169"/>
      <c r="EX20" s="169"/>
      <c r="EY20" s="169"/>
      <c r="EZ20" s="169"/>
      <c r="FA20" s="169"/>
      <c r="FB20" s="169"/>
      <c r="FC20" s="169"/>
      <c r="FD20" s="169"/>
      <c r="FE20" s="169"/>
      <c r="FF20" s="169"/>
      <c r="FG20" s="169"/>
      <c r="FH20" s="169"/>
      <c r="FI20" s="169"/>
      <c r="FJ20" s="169"/>
      <c r="FK20" s="169"/>
      <c r="FL20" s="169"/>
      <c r="FM20" s="169"/>
      <c r="FN20" s="169"/>
      <c r="FO20" s="169"/>
      <c r="FP20" s="169"/>
      <c r="FQ20" s="169"/>
      <c r="FR20" s="169"/>
      <c r="FS20" s="169"/>
      <c r="FT20" s="169"/>
      <c r="FU20" s="169"/>
      <c r="FV20" s="169"/>
      <c r="FW20" s="169"/>
      <c r="FX20" s="169"/>
      <c r="FY20" s="169"/>
      <c r="FZ20" s="169"/>
      <c r="GA20" s="169"/>
      <c r="GB20" s="169"/>
      <c r="GC20" s="169"/>
      <c r="GD20" s="169"/>
      <c r="GE20" s="169"/>
      <c r="GF20" s="169"/>
      <c r="GG20" s="169"/>
      <c r="GH20" s="169"/>
      <c r="GI20" s="169"/>
      <c r="GJ20" s="169"/>
      <c r="GK20" s="169"/>
      <c r="GL20" s="169"/>
      <c r="GM20" s="169"/>
      <c r="GN20" s="169"/>
      <c r="GO20" s="169"/>
      <c r="GP20" s="169"/>
      <c r="GQ20" s="169"/>
      <c r="GR20" s="169"/>
      <c r="GS20" s="169"/>
      <c r="GT20" s="169"/>
      <c r="GU20" s="169"/>
      <c r="GV20" s="169"/>
      <c r="GW20" s="169"/>
      <c r="GX20" s="169"/>
      <c r="GY20" s="169"/>
      <c r="GZ20" s="169"/>
      <c r="HA20" s="169"/>
      <c r="HB20" s="169"/>
      <c r="HC20" s="169"/>
      <c r="HD20" s="169"/>
      <c r="HE20" s="169"/>
      <c r="HF20" s="169"/>
      <c r="HG20" s="169"/>
      <c r="HH20" s="169"/>
    </row>
    <row r="21" spans="1:216" x14ac:dyDescent="0.35">
      <c r="A21" s="569">
        <v>1981</v>
      </c>
      <c r="B21" s="139">
        <v>557</v>
      </c>
      <c r="C21" s="139">
        <v>401742</v>
      </c>
      <c r="D21" s="139"/>
      <c r="E21" s="139">
        <v>124262</v>
      </c>
      <c r="F21" s="139"/>
      <c r="G21" s="139">
        <v>0</v>
      </c>
      <c r="H21" s="139"/>
      <c r="I21" s="388">
        <v>512112</v>
      </c>
      <c r="J21" s="139">
        <v>791</v>
      </c>
      <c r="K21" s="139">
        <v>511321</v>
      </c>
      <c r="L21" s="139"/>
      <c r="M21" s="139">
        <v>469</v>
      </c>
      <c r="N21" s="139">
        <v>256379</v>
      </c>
      <c r="O21" s="1167"/>
      <c r="P21" s="139">
        <v>147</v>
      </c>
      <c r="Q21" s="139">
        <v>168574</v>
      </c>
      <c r="R21" s="139"/>
      <c r="S21" s="139">
        <v>4174</v>
      </c>
      <c r="T21" s="139"/>
      <c r="U21" s="139">
        <v>0</v>
      </c>
      <c r="V21" s="139">
        <v>22320</v>
      </c>
      <c r="W21" s="139"/>
      <c r="X21" s="139">
        <v>176</v>
      </c>
      <c r="Y21" s="139">
        <v>59874</v>
      </c>
      <c r="Z21" s="139"/>
      <c r="AA21" s="1168" t="s">
        <v>320</v>
      </c>
      <c r="AB21" s="1168">
        <v>1981</v>
      </c>
      <c r="AC21" s="93"/>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c r="DR21" s="169"/>
      <c r="DS21" s="169"/>
      <c r="DT21" s="169"/>
      <c r="DU21" s="169"/>
      <c r="DV21" s="169"/>
      <c r="DW21" s="169"/>
      <c r="DX21" s="169"/>
      <c r="DY21" s="169"/>
      <c r="DZ21" s="169"/>
      <c r="EA21" s="169"/>
      <c r="EB21" s="169"/>
      <c r="EC21" s="169"/>
      <c r="ED21" s="169"/>
      <c r="EE21" s="169"/>
      <c r="EF21" s="169"/>
      <c r="EG21" s="169"/>
      <c r="EH21" s="169"/>
      <c r="EI21" s="169"/>
      <c r="EJ21" s="169"/>
      <c r="EK21" s="169"/>
      <c r="EL21" s="169"/>
      <c r="EM21" s="169"/>
      <c r="EN21" s="169"/>
      <c r="EO21" s="169"/>
      <c r="EP21" s="169"/>
      <c r="EQ21" s="169"/>
      <c r="ER21" s="169"/>
      <c r="ES21" s="169"/>
      <c r="ET21" s="169"/>
      <c r="EU21" s="169"/>
      <c r="EV21" s="169"/>
      <c r="EW21" s="169"/>
      <c r="EX21" s="169"/>
      <c r="EY21" s="169"/>
      <c r="EZ21" s="169"/>
      <c r="FA21" s="169"/>
      <c r="FB21" s="169"/>
      <c r="FC21" s="169"/>
      <c r="FD21" s="169"/>
      <c r="FE21" s="169"/>
      <c r="FF21" s="169"/>
      <c r="FG21" s="169"/>
      <c r="FH21" s="169"/>
      <c r="FI21" s="169"/>
      <c r="FJ21" s="169"/>
      <c r="FK21" s="169"/>
      <c r="FL21" s="169"/>
      <c r="FM21" s="169"/>
      <c r="FN21" s="169"/>
      <c r="FO21" s="169"/>
      <c r="FP21" s="169"/>
      <c r="FQ21" s="169"/>
      <c r="FR21" s="169"/>
      <c r="FS21" s="169"/>
      <c r="FT21" s="169"/>
      <c r="FU21" s="169"/>
      <c r="FV21" s="169"/>
      <c r="FW21" s="169"/>
      <c r="FX21" s="169"/>
      <c r="FY21" s="169"/>
      <c r="FZ21" s="169"/>
      <c r="GA21" s="169"/>
      <c r="GB21" s="169"/>
      <c r="GC21" s="169"/>
      <c r="GD21" s="169"/>
      <c r="GE21" s="169"/>
      <c r="GF21" s="169"/>
      <c r="GG21" s="169"/>
      <c r="GH21" s="169"/>
      <c r="GI21" s="169"/>
      <c r="GJ21" s="169"/>
      <c r="GK21" s="169"/>
      <c r="GL21" s="169"/>
      <c r="GM21" s="169"/>
      <c r="GN21" s="169"/>
      <c r="GO21" s="169"/>
      <c r="GP21" s="169"/>
      <c r="GQ21" s="169"/>
      <c r="GR21" s="169"/>
      <c r="GS21" s="169"/>
      <c r="GT21" s="169"/>
      <c r="GU21" s="169"/>
      <c r="GV21" s="169"/>
      <c r="GW21" s="169"/>
      <c r="GX21" s="169"/>
      <c r="GY21" s="169"/>
      <c r="GZ21" s="169"/>
      <c r="HA21" s="169"/>
      <c r="HB21" s="169"/>
      <c r="HC21" s="169"/>
      <c r="HD21" s="169"/>
      <c r="HE21" s="169"/>
      <c r="HF21" s="169"/>
      <c r="HG21" s="169"/>
      <c r="HH21" s="169"/>
    </row>
    <row r="22" spans="1:216" x14ac:dyDescent="0.35">
      <c r="A22" s="569">
        <v>1982</v>
      </c>
      <c r="B22" s="139">
        <v>557</v>
      </c>
      <c r="C22" s="139">
        <v>405815</v>
      </c>
      <c r="D22" s="139"/>
      <c r="E22" s="139">
        <v>115001</v>
      </c>
      <c r="F22" s="139"/>
      <c r="G22" s="139">
        <v>0</v>
      </c>
      <c r="H22" s="139"/>
      <c r="I22" s="388">
        <v>518149</v>
      </c>
      <c r="J22" s="139">
        <v>674</v>
      </c>
      <c r="K22" s="139">
        <v>517475</v>
      </c>
      <c r="L22" s="139"/>
      <c r="M22" s="139">
        <v>410</v>
      </c>
      <c r="N22" s="139">
        <v>255118</v>
      </c>
      <c r="O22" s="1167"/>
      <c r="P22" s="139">
        <v>88</v>
      </c>
      <c r="Q22" s="139">
        <v>169717</v>
      </c>
      <c r="R22" s="139"/>
      <c r="S22" s="139">
        <v>3793</v>
      </c>
      <c r="T22" s="139"/>
      <c r="U22" s="139">
        <v>0</v>
      </c>
      <c r="V22" s="139">
        <v>26657</v>
      </c>
      <c r="W22" s="139"/>
      <c r="X22" s="139">
        <v>176</v>
      </c>
      <c r="Y22" s="139">
        <v>62190</v>
      </c>
      <c r="Z22" s="139"/>
      <c r="AA22" s="1168" t="s">
        <v>320</v>
      </c>
      <c r="AB22" s="1168">
        <v>1982</v>
      </c>
      <c r="AC22" s="93"/>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69"/>
      <c r="FM22" s="169"/>
      <c r="FN22" s="169"/>
      <c r="FO22" s="169"/>
      <c r="FP22" s="169"/>
      <c r="FQ22" s="169"/>
      <c r="FR22" s="169"/>
      <c r="FS22" s="169"/>
      <c r="FT22" s="169"/>
      <c r="FU22" s="169"/>
      <c r="FV22" s="169"/>
      <c r="FW22" s="169"/>
      <c r="FX22" s="169"/>
      <c r="FY22" s="169"/>
      <c r="FZ22" s="169"/>
      <c r="GA22" s="169"/>
      <c r="GB22" s="169"/>
      <c r="GC22" s="169"/>
      <c r="GD22" s="169"/>
      <c r="GE22" s="169"/>
      <c r="GF22" s="169"/>
      <c r="GG22" s="169"/>
      <c r="GH22" s="169"/>
      <c r="GI22" s="169"/>
      <c r="GJ22" s="169"/>
      <c r="GK22" s="169"/>
      <c r="GL22" s="169"/>
      <c r="GM22" s="169"/>
      <c r="GN22" s="169"/>
      <c r="GO22" s="169"/>
      <c r="GP22" s="169"/>
      <c r="GQ22" s="169"/>
      <c r="GR22" s="169"/>
      <c r="GS22" s="169"/>
      <c r="GT22" s="169"/>
      <c r="GU22" s="169"/>
      <c r="GV22" s="169"/>
      <c r="GW22" s="169"/>
      <c r="GX22" s="169"/>
      <c r="GY22" s="169"/>
      <c r="GZ22" s="169"/>
      <c r="HA22" s="169"/>
      <c r="HB22" s="169"/>
      <c r="HC22" s="169"/>
      <c r="HD22" s="169"/>
      <c r="HE22" s="169"/>
      <c r="HF22" s="169"/>
      <c r="HG22" s="169"/>
      <c r="HH22" s="169"/>
    </row>
    <row r="23" spans="1:216" x14ac:dyDescent="0.35">
      <c r="A23" s="569">
        <v>1983</v>
      </c>
      <c r="B23" s="139">
        <v>586</v>
      </c>
      <c r="C23" s="139">
        <v>416454</v>
      </c>
      <c r="D23" s="139"/>
      <c r="E23" s="139">
        <v>124497</v>
      </c>
      <c r="F23" s="139"/>
      <c r="G23" s="139">
        <v>0</v>
      </c>
      <c r="H23" s="139"/>
      <c r="I23" s="388">
        <v>528642</v>
      </c>
      <c r="J23" s="139">
        <v>528</v>
      </c>
      <c r="K23" s="139">
        <v>528114</v>
      </c>
      <c r="L23" s="139"/>
      <c r="M23" s="139">
        <v>322</v>
      </c>
      <c r="N23" s="139">
        <v>259661</v>
      </c>
      <c r="O23" s="1167"/>
      <c r="P23" s="139">
        <v>59</v>
      </c>
      <c r="Q23" s="139">
        <v>163123</v>
      </c>
      <c r="R23" s="139"/>
      <c r="S23" s="139">
        <v>2357</v>
      </c>
      <c r="T23" s="139"/>
      <c r="U23" s="139">
        <v>0</v>
      </c>
      <c r="V23" s="139">
        <v>30819</v>
      </c>
      <c r="W23" s="139"/>
      <c r="X23" s="139">
        <v>147</v>
      </c>
      <c r="Y23" s="139">
        <v>72154</v>
      </c>
      <c r="Z23" s="139"/>
      <c r="AA23" s="1168" t="s">
        <v>320</v>
      </c>
      <c r="AB23" s="1168">
        <v>1983</v>
      </c>
      <c r="AC23" s="93"/>
      <c r="AD23" s="1171"/>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c r="DR23" s="169"/>
      <c r="DS23" s="169"/>
      <c r="DT23" s="169"/>
      <c r="DU23" s="169"/>
      <c r="DV23" s="169"/>
      <c r="DW23" s="169"/>
      <c r="DX23" s="169"/>
      <c r="DY23" s="169"/>
      <c r="DZ23" s="169"/>
      <c r="EA23" s="169"/>
      <c r="EB23" s="169"/>
      <c r="EC23" s="169"/>
      <c r="ED23" s="169"/>
      <c r="EE23" s="169"/>
      <c r="EF23" s="169"/>
      <c r="EG23" s="169"/>
      <c r="EH23" s="169"/>
      <c r="EI23" s="169"/>
      <c r="EJ23" s="169"/>
      <c r="EK23" s="169"/>
      <c r="EL23" s="169"/>
      <c r="EM23" s="169"/>
      <c r="EN23" s="169"/>
      <c r="EO23" s="169"/>
      <c r="EP23" s="169"/>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69"/>
      <c r="FM23" s="169"/>
      <c r="FN23" s="169"/>
      <c r="FO23" s="169"/>
      <c r="FP23" s="169"/>
      <c r="FQ23" s="169"/>
      <c r="FR23" s="169"/>
      <c r="FS23" s="169"/>
      <c r="FT23" s="169"/>
      <c r="FU23" s="169"/>
      <c r="FV23" s="169"/>
      <c r="FW23" s="169"/>
      <c r="FX23" s="169"/>
      <c r="FY23" s="169"/>
      <c r="FZ23" s="169"/>
      <c r="GA23" s="169"/>
      <c r="GB23" s="169"/>
      <c r="GC23" s="169"/>
      <c r="GD23" s="169"/>
      <c r="GE23" s="169"/>
      <c r="GF23" s="169"/>
      <c r="GG23" s="169"/>
      <c r="GH23" s="169"/>
      <c r="GI23" s="169"/>
      <c r="GJ23" s="169"/>
      <c r="GK23" s="169"/>
      <c r="GL23" s="169"/>
      <c r="GM23" s="169"/>
      <c r="GN23" s="169"/>
      <c r="GO23" s="169"/>
      <c r="GP23" s="169"/>
      <c r="GQ23" s="169"/>
      <c r="GR23" s="169"/>
      <c r="GS23" s="169"/>
      <c r="GT23" s="169"/>
      <c r="GU23" s="169"/>
      <c r="GV23" s="169"/>
      <c r="GW23" s="169"/>
      <c r="GX23" s="169"/>
      <c r="GY23" s="169"/>
      <c r="GZ23" s="169"/>
      <c r="HA23" s="169"/>
      <c r="HB23" s="169"/>
      <c r="HC23" s="169"/>
      <c r="HD23" s="169"/>
      <c r="HE23" s="169"/>
      <c r="HF23" s="169"/>
      <c r="HG23" s="169"/>
      <c r="HH23" s="169"/>
    </row>
    <row r="24" spans="1:216" x14ac:dyDescent="0.35">
      <c r="A24" s="569">
        <v>1984</v>
      </c>
      <c r="B24" s="139">
        <v>557</v>
      </c>
      <c r="C24" s="139">
        <v>414314</v>
      </c>
      <c r="D24" s="139"/>
      <c r="E24" s="139">
        <v>147415</v>
      </c>
      <c r="F24" s="139"/>
      <c r="G24" s="139">
        <v>0</v>
      </c>
      <c r="H24" s="139"/>
      <c r="I24" s="388">
        <v>544584</v>
      </c>
      <c r="J24" s="139">
        <v>498</v>
      </c>
      <c r="K24" s="139">
        <v>544086</v>
      </c>
      <c r="L24" s="139"/>
      <c r="M24" s="139">
        <v>293</v>
      </c>
      <c r="N24" s="139">
        <v>261507</v>
      </c>
      <c r="O24" s="1167"/>
      <c r="P24" s="139">
        <v>59</v>
      </c>
      <c r="Q24" s="139">
        <v>170831</v>
      </c>
      <c r="R24" s="139"/>
      <c r="S24" s="139">
        <v>5317</v>
      </c>
      <c r="T24" s="139"/>
      <c r="U24" s="139">
        <v>0</v>
      </c>
      <c r="V24" s="139">
        <v>33193</v>
      </c>
      <c r="W24" s="139"/>
      <c r="X24" s="139">
        <v>147</v>
      </c>
      <c r="Y24" s="139">
        <v>73238</v>
      </c>
      <c r="Z24" s="139"/>
      <c r="AA24" s="1168" t="s">
        <v>320</v>
      </c>
      <c r="AB24" s="1168">
        <v>1984</v>
      </c>
      <c r="AC24" s="93"/>
      <c r="AD24" s="1171"/>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69"/>
      <c r="FF24" s="169"/>
      <c r="FG24" s="169"/>
      <c r="FH24" s="169"/>
      <c r="FI24" s="169"/>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c r="GK24" s="169"/>
      <c r="GL24" s="169"/>
      <c r="GM24" s="169"/>
      <c r="GN24" s="169"/>
      <c r="GO24" s="169"/>
      <c r="GP24" s="169"/>
      <c r="GQ24" s="169"/>
      <c r="GR24" s="169"/>
      <c r="GS24" s="169"/>
      <c r="GT24" s="169"/>
      <c r="GU24" s="169"/>
      <c r="GV24" s="169"/>
      <c r="GW24" s="169"/>
      <c r="GX24" s="169"/>
      <c r="GY24" s="169"/>
      <c r="GZ24" s="169"/>
      <c r="HA24" s="169"/>
      <c r="HB24" s="169"/>
      <c r="HC24" s="169"/>
      <c r="HD24" s="169"/>
      <c r="HE24" s="169"/>
      <c r="HF24" s="169"/>
      <c r="HG24" s="169"/>
      <c r="HH24" s="169"/>
    </row>
    <row r="25" spans="1:216" x14ac:dyDescent="0.35">
      <c r="A25" s="569">
        <v>1985</v>
      </c>
      <c r="B25" s="139">
        <v>498</v>
      </c>
      <c r="C25" s="139">
        <v>461851</v>
      </c>
      <c r="D25" s="139"/>
      <c r="E25" s="139">
        <v>147122</v>
      </c>
      <c r="F25" s="139"/>
      <c r="G25" s="139">
        <v>0</v>
      </c>
      <c r="H25" s="139"/>
      <c r="I25" s="388">
        <v>581717</v>
      </c>
      <c r="J25" s="139">
        <v>469</v>
      </c>
      <c r="K25" s="139">
        <v>581248</v>
      </c>
      <c r="L25" s="139"/>
      <c r="M25" s="139">
        <v>293</v>
      </c>
      <c r="N25" s="139">
        <v>283517</v>
      </c>
      <c r="O25" s="1167"/>
      <c r="P25" s="139">
        <v>29</v>
      </c>
      <c r="Q25" s="139">
        <v>172941</v>
      </c>
      <c r="R25" s="139"/>
      <c r="S25" s="139">
        <v>5873</v>
      </c>
      <c r="T25" s="139"/>
      <c r="U25" s="139">
        <v>0</v>
      </c>
      <c r="V25" s="139">
        <v>41135</v>
      </c>
      <c r="W25" s="139"/>
      <c r="X25" s="139">
        <v>147</v>
      </c>
      <c r="Y25" s="139">
        <v>77781</v>
      </c>
      <c r="Z25" s="139"/>
      <c r="AA25" s="1168" t="s">
        <v>320</v>
      </c>
      <c r="AB25" s="1168">
        <v>1985</v>
      </c>
      <c r="AC25" s="93"/>
      <c r="AD25" s="1171"/>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c r="DL25" s="169"/>
      <c r="DM25" s="169"/>
      <c r="DN25" s="169"/>
      <c r="DO25" s="169"/>
      <c r="DP25" s="169"/>
      <c r="DQ25" s="169"/>
      <c r="DR25" s="169"/>
      <c r="DS25" s="169"/>
      <c r="DT25" s="169"/>
      <c r="DU25" s="169"/>
      <c r="DV25" s="169"/>
      <c r="DW25" s="169"/>
      <c r="DX25" s="169"/>
      <c r="DY25" s="169"/>
      <c r="DZ25" s="169"/>
      <c r="EA25" s="169"/>
      <c r="EB25" s="169"/>
      <c r="EC25" s="169"/>
      <c r="ED25" s="169"/>
      <c r="EE25" s="169"/>
      <c r="EF25" s="169"/>
      <c r="EG25" s="169"/>
      <c r="EH25" s="169"/>
      <c r="EI25" s="169"/>
      <c r="EJ25" s="169"/>
      <c r="EK25" s="169"/>
      <c r="EL25" s="169"/>
      <c r="EM25" s="169"/>
      <c r="EN25" s="169"/>
      <c r="EO25" s="169"/>
      <c r="EP25" s="169"/>
      <c r="EQ25" s="169"/>
      <c r="ER25" s="169"/>
      <c r="ES25" s="169"/>
      <c r="ET25" s="169"/>
      <c r="EU25" s="169"/>
      <c r="EV25" s="169"/>
      <c r="EW25" s="169"/>
      <c r="EX25" s="169"/>
      <c r="EY25" s="169"/>
      <c r="EZ25" s="169"/>
      <c r="FA25" s="169"/>
      <c r="FB25" s="169"/>
      <c r="FC25" s="169"/>
      <c r="FD25" s="169"/>
      <c r="FE25" s="169"/>
      <c r="FF25" s="169"/>
      <c r="FG25" s="169"/>
      <c r="FH25" s="169"/>
      <c r="FI25" s="169"/>
      <c r="FJ25" s="169"/>
      <c r="FK25" s="169"/>
      <c r="FL25" s="169"/>
      <c r="FM25" s="169"/>
      <c r="FN25" s="169"/>
      <c r="FO25" s="169"/>
      <c r="FP25" s="169"/>
      <c r="FQ25" s="169"/>
      <c r="FR25" s="169"/>
      <c r="FS25" s="169"/>
      <c r="FT25" s="169"/>
      <c r="FU25" s="169"/>
      <c r="FV25" s="169"/>
      <c r="FW25" s="169"/>
      <c r="FX25" s="169"/>
      <c r="FY25" s="169"/>
      <c r="FZ25" s="169"/>
      <c r="GA25" s="169"/>
      <c r="GB25" s="169"/>
      <c r="GC25" s="169"/>
      <c r="GD25" s="169"/>
      <c r="GE25" s="169"/>
      <c r="GF25" s="169"/>
      <c r="GG25" s="169"/>
      <c r="GH25" s="169"/>
      <c r="GI25" s="169"/>
      <c r="GJ25" s="169"/>
      <c r="GK25" s="169"/>
      <c r="GL25" s="169"/>
      <c r="GM25" s="169"/>
      <c r="GN25" s="169"/>
      <c r="GO25" s="169"/>
      <c r="GP25" s="169"/>
      <c r="GQ25" s="169"/>
      <c r="GR25" s="169"/>
      <c r="GS25" s="169"/>
      <c r="GT25" s="169"/>
      <c r="GU25" s="169"/>
      <c r="GV25" s="169"/>
      <c r="GW25" s="169"/>
      <c r="GX25" s="169"/>
      <c r="GY25" s="169"/>
      <c r="GZ25" s="169"/>
      <c r="HA25" s="169"/>
      <c r="HB25" s="169"/>
      <c r="HC25" s="169"/>
      <c r="HD25" s="169"/>
      <c r="HE25" s="169"/>
      <c r="HF25" s="169"/>
      <c r="HG25" s="169"/>
      <c r="HH25" s="169"/>
    </row>
    <row r="26" spans="1:216" x14ac:dyDescent="0.35">
      <c r="A26" s="569">
        <v>1986</v>
      </c>
      <c r="B26" s="139">
        <v>440</v>
      </c>
      <c r="C26" s="139">
        <v>483040</v>
      </c>
      <c r="D26" s="139"/>
      <c r="E26" s="139">
        <v>137099</v>
      </c>
      <c r="F26" s="139"/>
      <c r="G26" s="139">
        <v>0</v>
      </c>
      <c r="H26" s="139"/>
      <c r="I26" s="388">
        <v>588691</v>
      </c>
      <c r="J26" s="139">
        <v>410</v>
      </c>
      <c r="K26" s="139">
        <v>588281</v>
      </c>
      <c r="L26" s="139"/>
      <c r="M26" s="139">
        <v>234</v>
      </c>
      <c r="N26" s="139">
        <v>299929</v>
      </c>
      <c r="O26" s="1167"/>
      <c r="P26" s="139">
        <v>29</v>
      </c>
      <c r="Q26" s="139">
        <v>157496</v>
      </c>
      <c r="R26" s="139"/>
      <c r="S26" s="139">
        <v>2269</v>
      </c>
      <c r="T26" s="139"/>
      <c r="U26" s="139">
        <v>0</v>
      </c>
      <c r="V26" s="139">
        <v>43421</v>
      </c>
      <c r="W26" s="139"/>
      <c r="X26" s="139">
        <v>147</v>
      </c>
      <c r="Y26" s="139">
        <v>85166</v>
      </c>
      <c r="Z26" s="139"/>
      <c r="AA26" s="1168" t="s">
        <v>320</v>
      </c>
      <c r="AB26" s="1168">
        <v>1986</v>
      </c>
      <c r="AC26" s="93"/>
      <c r="AD26" s="117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c r="EO26" s="169"/>
      <c r="EP26" s="169"/>
      <c r="EQ26" s="169"/>
      <c r="ER26" s="169"/>
      <c r="ES26" s="169"/>
      <c r="ET26" s="169"/>
      <c r="EU26" s="169"/>
      <c r="EV26" s="169"/>
      <c r="EW26" s="169"/>
      <c r="EX26" s="169"/>
      <c r="EY26" s="169"/>
      <c r="EZ26" s="169"/>
      <c r="FA26" s="169"/>
      <c r="FB26" s="169"/>
      <c r="FC26" s="169"/>
      <c r="FD26" s="169"/>
      <c r="FE26" s="169"/>
      <c r="FF26" s="169"/>
      <c r="FG26" s="169"/>
      <c r="FH26" s="169"/>
      <c r="FI26" s="169"/>
      <c r="FJ26" s="169"/>
      <c r="FK26" s="169"/>
      <c r="FL26" s="169"/>
      <c r="FM26" s="169"/>
      <c r="FN26" s="169"/>
      <c r="FO26" s="169"/>
      <c r="FP26" s="169"/>
      <c r="FQ26" s="169"/>
      <c r="FR26" s="169"/>
      <c r="FS26" s="169"/>
      <c r="FT26" s="169"/>
      <c r="FU26" s="169"/>
      <c r="FV26" s="169"/>
      <c r="FW26" s="169"/>
      <c r="FX26" s="169"/>
      <c r="FY26" s="169"/>
      <c r="FZ26" s="169"/>
      <c r="GA26" s="169"/>
      <c r="GB26" s="169"/>
      <c r="GC26" s="169"/>
      <c r="GD26" s="169"/>
      <c r="GE26" s="169"/>
      <c r="GF26" s="169"/>
      <c r="GG26" s="169"/>
      <c r="GH26" s="169"/>
      <c r="GI26" s="169"/>
      <c r="GJ26" s="169"/>
      <c r="GK26" s="169"/>
      <c r="GL26" s="169"/>
      <c r="GM26" s="169"/>
      <c r="GN26" s="169"/>
      <c r="GO26" s="169"/>
      <c r="GP26" s="169"/>
      <c r="GQ26" s="169"/>
      <c r="GR26" s="169"/>
      <c r="GS26" s="169"/>
      <c r="GT26" s="169"/>
      <c r="GU26" s="169"/>
      <c r="GV26" s="169"/>
      <c r="GW26" s="169"/>
      <c r="GX26" s="169"/>
      <c r="GY26" s="169"/>
      <c r="GZ26" s="169"/>
      <c r="HA26" s="169"/>
      <c r="HB26" s="169"/>
      <c r="HC26" s="169"/>
      <c r="HD26" s="169"/>
      <c r="HE26" s="169"/>
      <c r="HF26" s="169"/>
      <c r="HG26" s="169"/>
      <c r="HH26" s="169"/>
    </row>
    <row r="27" spans="1:216" x14ac:dyDescent="0.35">
      <c r="A27" s="569" t="s">
        <v>1275</v>
      </c>
      <c r="B27" s="139">
        <v>322</v>
      </c>
      <c r="C27" s="139">
        <v>508126</v>
      </c>
      <c r="D27" s="139"/>
      <c r="E27" s="139">
        <v>128893</v>
      </c>
      <c r="F27" s="139"/>
      <c r="G27" s="139">
        <v>0</v>
      </c>
      <c r="H27" s="139"/>
      <c r="I27" s="388">
        <v>614247</v>
      </c>
      <c r="J27" s="139">
        <v>322</v>
      </c>
      <c r="K27" s="139">
        <v>613925</v>
      </c>
      <c r="L27" s="139"/>
      <c r="M27" s="139">
        <v>147</v>
      </c>
      <c r="N27" s="139">
        <v>307578</v>
      </c>
      <c r="O27" s="1167"/>
      <c r="P27" s="139">
        <v>29</v>
      </c>
      <c r="Q27" s="139">
        <v>164442</v>
      </c>
      <c r="R27" s="139"/>
      <c r="S27" s="139">
        <v>2415</v>
      </c>
      <c r="T27" s="139"/>
      <c r="U27" s="139">
        <v>0</v>
      </c>
      <c r="V27" s="139">
        <v>43743</v>
      </c>
      <c r="W27" s="139"/>
      <c r="X27" s="139">
        <v>147</v>
      </c>
      <c r="Y27" s="139">
        <v>95746</v>
      </c>
      <c r="Z27" s="139"/>
      <c r="AA27" s="1168" t="s">
        <v>320</v>
      </c>
      <c r="AB27" s="1168">
        <v>1987</v>
      </c>
      <c r="AC27" s="151" t="s">
        <v>779</v>
      </c>
      <c r="AD27" s="1171"/>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69"/>
      <c r="GM27" s="169"/>
      <c r="GN27" s="169"/>
      <c r="GO27" s="169"/>
      <c r="GP27" s="169"/>
      <c r="GQ27" s="169"/>
      <c r="GR27" s="169"/>
      <c r="GS27" s="169"/>
      <c r="GT27" s="169"/>
      <c r="GU27" s="169"/>
      <c r="GV27" s="169"/>
      <c r="GW27" s="169"/>
      <c r="GX27" s="169"/>
      <c r="GY27" s="169"/>
      <c r="GZ27" s="169"/>
      <c r="HA27" s="169"/>
      <c r="HB27" s="169"/>
      <c r="HC27" s="169"/>
      <c r="HD27" s="169"/>
      <c r="HE27" s="169"/>
      <c r="HF27" s="169"/>
      <c r="HG27" s="169"/>
      <c r="HH27" s="169"/>
    </row>
    <row r="28" spans="1:216" x14ac:dyDescent="0.35">
      <c r="A28" s="569">
        <v>1988</v>
      </c>
      <c r="B28" s="139">
        <v>88</v>
      </c>
      <c r="C28" s="139">
        <v>489133</v>
      </c>
      <c r="D28" s="139"/>
      <c r="E28" s="139">
        <v>115441</v>
      </c>
      <c r="F28" s="139"/>
      <c r="G28" s="139">
        <v>0</v>
      </c>
      <c r="H28" s="139"/>
      <c r="I28" s="388">
        <v>594766</v>
      </c>
      <c r="J28" s="139">
        <v>88</v>
      </c>
      <c r="K28" s="139">
        <v>594678</v>
      </c>
      <c r="L28" s="139"/>
      <c r="M28" s="139">
        <v>29</v>
      </c>
      <c r="N28" s="139">
        <v>300515</v>
      </c>
      <c r="O28" s="1167"/>
      <c r="P28" s="139">
        <v>0</v>
      </c>
      <c r="Q28" s="139">
        <v>149935</v>
      </c>
      <c r="R28" s="139"/>
      <c r="S28" s="139">
        <v>2407</v>
      </c>
      <c r="T28" s="139"/>
      <c r="U28" s="139">
        <v>0</v>
      </c>
      <c r="V28" s="139">
        <v>44109</v>
      </c>
      <c r="W28" s="139"/>
      <c r="X28" s="139">
        <v>59</v>
      </c>
      <c r="Y28" s="139">
        <v>97712</v>
      </c>
      <c r="Z28" s="139"/>
      <c r="AA28" s="1168" t="s">
        <v>320</v>
      </c>
      <c r="AB28" s="1168">
        <v>1988</v>
      </c>
      <c r="AC28" s="93"/>
      <c r="AD28" s="1171"/>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c r="DR28" s="169"/>
      <c r="DS28" s="169"/>
      <c r="DT28" s="169"/>
      <c r="DU28" s="169"/>
      <c r="DV28" s="169"/>
      <c r="DW28" s="169"/>
      <c r="DX28" s="169"/>
      <c r="DY28" s="169"/>
      <c r="DZ28" s="169"/>
      <c r="EA28" s="169"/>
      <c r="EB28" s="169"/>
      <c r="EC28" s="169"/>
      <c r="ED28" s="169"/>
      <c r="EE28" s="169"/>
      <c r="EF28" s="169"/>
      <c r="EG28" s="169"/>
      <c r="EH28" s="169"/>
      <c r="EI28" s="169"/>
      <c r="EJ28" s="169"/>
      <c r="EK28" s="169"/>
      <c r="EL28" s="169"/>
      <c r="EM28" s="169"/>
      <c r="EN28" s="169"/>
      <c r="EO28" s="169"/>
      <c r="EP28" s="169"/>
      <c r="EQ28" s="169"/>
      <c r="ER28" s="169"/>
      <c r="ES28" s="169"/>
      <c r="ET28" s="169"/>
      <c r="EU28" s="169"/>
      <c r="EV28" s="169"/>
      <c r="EW28" s="169"/>
      <c r="EX28" s="169"/>
      <c r="EY28" s="169"/>
      <c r="EZ28" s="169"/>
      <c r="FA28" s="169"/>
      <c r="FB28" s="169"/>
      <c r="FC28" s="169"/>
      <c r="FD28" s="169"/>
      <c r="FE28" s="169"/>
      <c r="FF28" s="169"/>
      <c r="FG28" s="169"/>
      <c r="FH28" s="169"/>
      <c r="FI28" s="169"/>
      <c r="FJ28" s="169"/>
      <c r="FK28" s="169"/>
      <c r="FL28" s="169"/>
      <c r="FM28" s="169"/>
      <c r="FN28" s="169"/>
      <c r="FO28" s="169"/>
      <c r="FP28" s="169"/>
      <c r="FQ28" s="169"/>
      <c r="FR28" s="169"/>
      <c r="FS28" s="169"/>
      <c r="FT28" s="169"/>
      <c r="FU28" s="169"/>
      <c r="FV28" s="169"/>
      <c r="FW28" s="169"/>
      <c r="FX28" s="169"/>
      <c r="FY28" s="169"/>
      <c r="FZ28" s="169"/>
      <c r="GA28" s="169"/>
      <c r="GB28" s="169"/>
      <c r="GC28" s="169"/>
      <c r="GD28" s="169"/>
      <c r="GE28" s="169"/>
      <c r="GF28" s="169"/>
      <c r="GG28" s="169"/>
      <c r="GH28" s="169"/>
      <c r="GI28" s="169"/>
      <c r="GJ28" s="169"/>
      <c r="GK28" s="169"/>
      <c r="GL28" s="169"/>
      <c r="GM28" s="169"/>
      <c r="GN28" s="169"/>
      <c r="GO28" s="169"/>
      <c r="GP28" s="169"/>
      <c r="GQ28" s="169"/>
      <c r="GR28" s="169"/>
      <c r="GS28" s="169"/>
      <c r="GT28" s="169"/>
      <c r="GU28" s="169"/>
      <c r="GV28" s="169"/>
      <c r="GW28" s="169"/>
      <c r="GX28" s="169"/>
      <c r="GY28" s="169"/>
      <c r="GZ28" s="169"/>
      <c r="HA28" s="169"/>
      <c r="HB28" s="169"/>
      <c r="HC28" s="169"/>
      <c r="HD28" s="169"/>
      <c r="HE28" s="169"/>
      <c r="HF28" s="169"/>
      <c r="HG28" s="169"/>
      <c r="HH28" s="169"/>
    </row>
    <row r="29" spans="1:216" s="839" customFormat="1" ht="28.5" customHeight="1" x14ac:dyDescent="0.25">
      <c r="A29" s="876">
        <v>1989</v>
      </c>
      <c r="B29" s="812">
        <v>0</v>
      </c>
      <c r="C29" s="812">
        <v>478931</v>
      </c>
      <c r="D29" s="812"/>
      <c r="E29" s="812">
        <v>113770</v>
      </c>
      <c r="F29" s="812"/>
      <c r="G29" s="812">
        <v>0</v>
      </c>
      <c r="H29" s="812"/>
      <c r="I29" s="921">
        <v>580522</v>
      </c>
      <c r="J29" s="812">
        <v>0</v>
      </c>
      <c r="K29" s="812">
        <v>580522</v>
      </c>
      <c r="L29" s="812"/>
      <c r="M29" s="812">
        <v>0</v>
      </c>
      <c r="N29" s="812">
        <v>290557</v>
      </c>
      <c r="O29" s="1169"/>
      <c r="P29" s="812">
        <v>0</v>
      </c>
      <c r="Q29" s="812">
        <v>159701</v>
      </c>
      <c r="R29" s="812"/>
      <c r="S29" s="812">
        <v>6210</v>
      </c>
      <c r="T29" s="812"/>
      <c r="U29" s="812">
        <v>0</v>
      </c>
      <c r="V29" s="812">
        <v>37850</v>
      </c>
      <c r="W29" s="812"/>
      <c r="X29" s="812">
        <v>0</v>
      </c>
      <c r="Y29" s="812">
        <v>86204</v>
      </c>
      <c r="Z29" s="812"/>
      <c r="AA29" s="1168" t="s">
        <v>320</v>
      </c>
      <c r="AB29" s="1170">
        <v>1989</v>
      </c>
      <c r="AC29" s="815"/>
      <c r="AD29" s="837"/>
      <c r="AE29" s="837"/>
      <c r="AF29" s="837"/>
      <c r="AG29" s="837"/>
      <c r="AH29" s="837"/>
      <c r="AI29" s="837"/>
      <c r="AJ29" s="837"/>
      <c r="AK29" s="837"/>
      <c r="AL29" s="837"/>
      <c r="AM29" s="837"/>
      <c r="AN29" s="837"/>
      <c r="AO29" s="837"/>
      <c r="AP29" s="837"/>
      <c r="AQ29" s="837"/>
      <c r="AR29" s="837"/>
      <c r="AS29" s="837"/>
      <c r="AT29" s="837"/>
      <c r="AU29" s="837"/>
      <c r="AV29" s="837"/>
      <c r="AW29" s="837"/>
      <c r="AX29" s="837"/>
      <c r="AY29" s="837"/>
      <c r="AZ29" s="837"/>
      <c r="BA29" s="837"/>
      <c r="BB29" s="837"/>
      <c r="BC29" s="837"/>
      <c r="BD29" s="837"/>
      <c r="BE29" s="837"/>
      <c r="BF29" s="837"/>
      <c r="BG29" s="837"/>
      <c r="BH29" s="837"/>
      <c r="BI29" s="837"/>
      <c r="BJ29" s="837"/>
      <c r="BK29" s="837"/>
      <c r="BL29" s="837"/>
      <c r="BM29" s="837"/>
      <c r="BN29" s="837"/>
      <c r="BO29" s="837"/>
      <c r="BP29" s="837"/>
      <c r="BQ29" s="837"/>
      <c r="BR29" s="837"/>
      <c r="BS29" s="837"/>
      <c r="BT29" s="837"/>
      <c r="BU29" s="837"/>
      <c r="BV29" s="837"/>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c r="DH29" s="837"/>
      <c r="DI29" s="837"/>
      <c r="DJ29" s="837"/>
      <c r="DK29" s="837"/>
      <c r="DL29" s="837"/>
      <c r="DM29" s="837"/>
      <c r="DN29" s="837"/>
      <c r="DO29" s="837"/>
      <c r="DP29" s="837"/>
      <c r="DQ29" s="837"/>
      <c r="DR29" s="837"/>
      <c r="DS29" s="837"/>
      <c r="DT29" s="837"/>
      <c r="DU29" s="837"/>
      <c r="DV29" s="837"/>
      <c r="DW29" s="837"/>
      <c r="DX29" s="837"/>
      <c r="DY29" s="837"/>
      <c r="DZ29" s="837"/>
      <c r="EA29" s="837"/>
      <c r="EB29" s="837"/>
      <c r="EC29" s="837"/>
      <c r="ED29" s="837"/>
      <c r="EE29" s="837"/>
      <c r="EF29" s="837"/>
      <c r="EG29" s="837"/>
      <c r="EH29" s="837"/>
      <c r="EI29" s="837"/>
      <c r="EJ29" s="837"/>
      <c r="EK29" s="837"/>
      <c r="EL29" s="837"/>
      <c r="EM29" s="837"/>
      <c r="EN29" s="837"/>
      <c r="EO29" s="837"/>
      <c r="EP29" s="837"/>
      <c r="EQ29" s="837"/>
      <c r="ER29" s="837"/>
      <c r="ES29" s="837"/>
      <c r="ET29" s="837"/>
      <c r="EU29" s="837"/>
      <c r="EV29" s="837"/>
      <c r="EW29" s="837"/>
      <c r="EX29" s="837"/>
      <c r="EY29" s="837"/>
      <c r="EZ29" s="837"/>
      <c r="FA29" s="837"/>
      <c r="FB29" s="837"/>
      <c r="FC29" s="837"/>
      <c r="FD29" s="837"/>
      <c r="FE29" s="837"/>
      <c r="FF29" s="837"/>
      <c r="FG29" s="837"/>
      <c r="FH29" s="837"/>
      <c r="FI29" s="837"/>
      <c r="FJ29" s="837"/>
      <c r="FK29" s="837"/>
      <c r="FL29" s="837"/>
      <c r="FM29" s="837"/>
      <c r="FN29" s="837"/>
      <c r="FO29" s="837"/>
      <c r="FP29" s="837"/>
      <c r="FQ29" s="837"/>
      <c r="FR29" s="837"/>
      <c r="FS29" s="837"/>
      <c r="FT29" s="837"/>
      <c r="FU29" s="837"/>
      <c r="FV29" s="837"/>
      <c r="FW29" s="837"/>
      <c r="FX29" s="837"/>
      <c r="FY29" s="837"/>
      <c r="FZ29" s="837"/>
      <c r="GA29" s="837"/>
      <c r="GB29" s="837"/>
      <c r="GC29" s="837"/>
      <c r="GD29" s="837"/>
      <c r="GE29" s="837"/>
      <c r="GF29" s="837"/>
      <c r="GG29" s="837"/>
      <c r="GH29" s="837"/>
      <c r="GI29" s="837"/>
      <c r="GJ29" s="837"/>
      <c r="GK29" s="837"/>
      <c r="GL29" s="837"/>
      <c r="GM29" s="837"/>
      <c r="GN29" s="837"/>
      <c r="GO29" s="837"/>
      <c r="GP29" s="837"/>
      <c r="GQ29" s="837"/>
      <c r="GR29" s="837"/>
      <c r="GS29" s="837"/>
      <c r="GT29" s="837"/>
      <c r="GU29" s="837"/>
      <c r="GV29" s="837"/>
      <c r="GW29" s="837"/>
      <c r="GX29" s="837"/>
      <c r="GY29" s="837"/>
      <c r="GZ29" s="837"/>
      <c r="HA29" s="837"/>
      <c r="HB29" s="837"/>
      <c r="HC29" s="837"/>
      <c r="HD29" s="837"/>
      <c r="HE29" s="837"/>
      <c r="HF29" s="837"/>
      <c r="HG29" s="837"/>
      <c r="HH29" s="837"/>
    </row>
    <row r="30" spans="1:216" x14ac:dyDescent="0.35">
      <c r="A30" s="569">
        <v>1990</v>
      </c>
      <c r="B30" s="139">
        <v>0</v>
      </c>
      <c r="C30" s="139">
        <v>528843</v>
      </c>
      <c r="D30" s="139"/>
      <c r="E30" s="139">
        <v>79833</v>
      </c>
      <c r="F30" s="139"/>
      <c r="G30" s="139">
        <v>0</v>
      </c>
      <c r="H30" s="139"/>
      <c r="I30" s="388">
        <v>597046</v>
      </c>
      <c r="J30" s="139">
        <v>0</v>
      </c>
      <c r="K30" s="139">
        <v>597046</v>
      </c>
      <c r="L30" s="139"/>
      <c r="M30" s="139">
        <v>0</v>
      </c>
      <c r="N30" s="139">
        <v>300410</v>
      </c>
      <c r="O30" s="1167"/>
      <c r="P30" s="139">
        <v>0</v>
      </c>
      <c r="Q30" s="139">
        <v>164595</v>
      </c>
      <c r="R30" s="139"/>
      <c r="S30" s="139">
        <v>6513</v>
      </c>
      <c r="T30" s="139"/>
      <c r="U30" s="139">
        <v>0</v>
      </c>
      <c r="V30" s="139">
        <v>39159</v>
      </c>
      <c r="W30" s="139"/>
      <c r="X30" s="139">
        <v>0</v>
      </c>
      <c r="Y30" s="139">
        <v>86369</v>
      </c>
      <c r="Z30" s="139"/>
      <c r="AA30" s="1168" t="s">
        <v>320</v>
      </c>
      <c r="AB30" s="1168">
        <v>1990</v>
      </c>
      <c r="AC30" s="93"/>
      <c r="AD30" s="1171"/>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c r="EO30" s="169"/>
      <c r="EP30" s="169"/>
      <c r="EQ30" s="169"/>
      <c r="ER30" s="169"/>
      <c r="ES30" s="169"/>
      <c r="ET30" s="169"/>
      <c r="EU30" s="169"/>
      <c r="EV30" s="169"/>
      <c r="EW30" s="169"/>
      <c r="EX30" s="169"/>
      <c r="EY30" s="169"/>
      <c r="EZ30" s="169"/>
      <c r="FA30" s="169"/>
      <c r="FB30" s="169"/>
      <c r="FC30" s="169"/>
      <c r="FD30" s="169"/>
      <c r="FE30" s="169"/>
      <c r="FF30" s="169"/>
      <c r="FG30" s="169"/>
      <c r="FH30" s="169"/>
      <c r="FI30" s="169"/>
      <c r="FJ30" s="169"/>
      <c r="FK30" s="169"/>
      <c r="FL30" s="169"/>
      <c r="FM30" s="169"/>
      <c r="FN30" s="169"/>
      <c r="FO30" s="169"/>
      <c r="FP30" s="169"/>
      <c r="FQ30" s="169"/>
      <c r="FR30" s="169"/>
      <c r="FS30" s="169"/>
      <c r="FT30" s="169"/>
      <c r="FU30" s="169"/>
      <c r="FV30" s="169"/>
      <c r="FW30" s="169"/>
      <c r="FX30" s="169"/>
      <c r="FY30" s="169"/>
      <c r="FZ30" s="169"/>
      <c r="GA30" s="169"/>
      <c r="GB30" s="169"/>
      <c r="GC30" s="169"/>
      <c r="GD30" s="169"/>
      <c r="GE30" s="169"/>
      <c r="GF30" s="169"/>
      <c r="GG30" s="169"/>
      <c r="GH30" s="169"/>
      <c r="GI30" s="169"/>
      <c r="GJ30" s="169"/>
      <c r="GK30" s="169"/>
      <c r="GL30" s="169"/>
      <c r="GM30" s="169"/>
      <c r="GN30" s="169"/>
      <c r="GO30" s="169"/>
      <c r="GP30" s="169"/>
      <c r="GQ30" s="169"/>
      <c r="GR30" s="169"/>
      <c r="GS30" s="169"/>
      <c r="GT30" s="169"/>
      <c r="GU30" s="169"/>
      <c r="GV30" s="169"/>
      <c r="GW30" s="169"/>
      <c r="GX30" s="169"/>
      <c r="GY30" s="169"/>
      <c r="GZ30" s="169"/>
      <c r="HA30" s="169"/>
      <c r="HB30" s="169"/>
      <c r="HC30" s="169"/>
      <c r="HD30" s="169"/>
      <c r="HE30" s="169"/>
      <c r="HF30" s="169"/>
      <c r="HG30" s="169"/>
      <c r="HH30" s="169"/>
    </row>
    <row r="31" spans="1:216" x14ac:dyDescent="0.35">
      <c r="A31" s="569">
        <v>1991</v>
      </c>
      <c r="B31" s="139">
        <v>0</v>
      </c>
      <c r="C31" s="139">
        <v>588822</v>
      </c>
      <c r="D31" s="139"/>
      <c r="E31" s="139">
        <v>72007</v>
      </c>
      <c r="F31" s="139"/>
      <c r="G31" s="139">
        <v>0</v>
      </c>
      <c r="H31" s="139"/>
      <c r="I31" s="388">
        <v>641763</v>
      </c>
      <c r="J31" s="139">
        <v>0</v>
      </c>
      <c r="K31" s="139">
        <v>641763</v>
      </c>
      <c r="L31" s="139"/>
      <c r="M31" s="139">
        <v>0</v>
      </c>
      <c r="N31" s="139">
        <v>333963</v>
      </c>
      <c r="O31" s="1167"/>
      <c r="P31" s="139">
        <v>0</v>
      </c>
      <c r="Q31" s="139">
        <v>157932</v>
      </c>
      <c r="R31" s="139"/>
      <c r="S31" s="139">
        <v>6650</v>
      </c>
      <c r="T31" s="139"/>
      <c r="U31" s="139">
        <v>0</v>
      </c>
      <c r="V31" s="139">
        <v>41472</v>
      </c>
      <c r="W31" s="139"/>
      <c r="X31" s="139">
        <v>0</v>
      </c>
      <c r="Y31" s="139">
        <v>101746</v>
      </c>
      <c r="Z31" s="139"/>
      <c r="AA31" s="1168" t="s">
        <v>320</v>
      </c>
      <c r="AB31" s="1168">
        <v>1991</v>
      </c>
      <c r="AC31" s="93"/>
      <c r="AD31" s="1171"/>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DU31" s="169"/>
      <c r="DV31" s="169"/>
      <c r="DW31" s="169"/>
      <c r="DX31" s="169"/>
      <c r="DY31" s="169"/>
      <c r="DZ31" s="169"/>
      <c r="EA31" s="169"/>
      <c r="EB31" s="169"/>
      <c r="EC31" s="169"/>
      <c r="ED31" s="169"/>
      <c r="EE31" s="169"/>
      <c r="EF31" s="169"/>
      <c r="EG31" s="169"/>
      <c r="EH31" s="169"/>
      <c r="EI31" s="169"/>
      <c r="EJ31" s="169"/>
      <c r="EK31" s="169"/>
      <c r="EL31" s="169"/>
      <c r="EM31" s="169"/>
      <c r="EN31" s="169"/>
      <c r="EO31" s="169"/>
      <c r="EP31" s="169"/>
      <c r="EQ31" s="169"/>
      <c r="ER31" s="169"/>
      <c r="ES31" s="169"/>
      <c r="ET31" s="169"/>
      <c r="EU31" s="169"/>
      <c r="EV31" s="169"/>
      <c r="EW31" s="169"/>
      <c r="EX31" s="169"/>
      <c r="EY31" s="169"/>
      <c r="EZ31" s="169"/>
      <c r="FA31" s="169"/>
      <c r="FB31" s="169"/>
      <c r="FC31" s="169"/>
      <c r="FD31" s="169"/>
      <c r="FE31" s="169"/>
      <c r="FF31" s="169"/>
      <c r="FG31" s="169"/>
      <c r="FH31" s="169"/>
      <c r="FI31" s="169"/>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c r="GK31" s="169"/>
      <c r="GL31" s="169"/>
      <c r="GM31" s="169"/>
      <c r="GN31" s="169"/>
      <c r="GO31" s="169"/>
      <c r="GP31" s="169"/>
      <c r="GQ31" s="169"/>
      <c r="GR31" s="169"/>
      <c r="GS31" s="169"/>
      <c r="GT31" s="169"/>
      <c r="GU31" s="169"/>
      <c r="GV31" s="169"/>
      <c r="GW31" s="169"/>
      <c r="GX31" s="169"/>
      <c r="GY31" s="169"/>
      <c r="GZ31" s="169"/>
      <c r="HA31" s="169"/>
      <c r="HB31" s="169"/>
      <c r="HC31" s="169"/>
      <c r="HD31" s="169"/>
      <c r="HE31" s="169"/>
      <c r="HF31" s="169"/>
      <c r="HG31" s="169"/>
      <c r="HH31" s="169"/>
    </row>
    <row r="32" spans="1:216" x14ac:dyDescent="0.35">
      <c r="A32" s="569">
        <v>1992</v>
      </c>
      <c r="B32" s="139">
        <v>0</v>
      </c>
      <c r="C32" s="139">
        <v>598761</v>
      </c>
      <c r="D32" s="139"/>
      <c r="E32" s="139">
        <v>61255</v>
      </c>
      <c r="F32" s="139"/>
      <c r="G32" s="139">
        <v>620</v>
      </c>
      <c r="H32" s="139"/>
      <c r="I32" s="388">
        <v>640818</v>
      </c>
      <c r="J32" s="139">
        <v>0</v>
      </c>
      <c r="K32" s="139">
        <v>640818</v>
      </c>
      <c r="L32" s="139"/>
      <c r="M32" s="139">
        <v>0</v>
      </c>
      <c r="N32" s="139">
        <v>330101</v>
      </c>
      <c r="O32" s="1167"/>
      <c r="P32" s="139">
        <v>0</v>
      </c>
      <c r="Q32" s="139">
        <v>147218</v>
      </c>
      <c r="R32" s="139"/>
      <c r="S32" s="139">
        <v>17969</v>
      </c>
      <c r="T32" s="139"/>
      <c r="U32" s="139">
        <v>0</v>
      </c>
      <c r="V32" s="139">
        <v>45660</v>
      </c>
      <c r="W32" s="139"/>
      <c r="X32" s="139">
        <v>0</v>
      </c>
      <c r="Y32" s="139">
        <v>99871</v>
      </c>
      <c r="Z32" s="139"/>
      <c r="AA32" s="1168" t="s">
        <v>320</v>
      </c>
      <c r="AB32" s="1168">
        <v>1992</v>
      </c>
      <c r="AC32" s="93"/>
      <c r="AD32" s="1171"/>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c r="DR32" s="169"/>
      <c r="DS32" s="169"/>
      <c r="DT32" s="169"/>
      <c r="DU32" s="169"/>
      <c r="DV32" s="169"/>
      <c r="DW32" s="169"/>
      <c r="DX32" s="169"/>
      <c r="DY32" s="169"/>
      <c r="DZ32" s="169"/>
      <c r="EA32" s="169"/>
      <c r="EB32" s="169"/>
      <c r="EC32" s="169"/>
      <c r="ED32" s="169"/>
      <c r="EE32" s="169"/>
      <c r="EF32" s="169"/>
      <c r="EG32" s="169"/>
      <c r="EH32" s="169"/>
      <c r="EI32" s="169"/>
      <c r="EJ32" s="169"/>
      <c r="EK32" s="169"/>
      <c r="EL32" s="169"/>
      <c r="EM32" s="169"/>
      <c r="EN32" s="169"/>
      <c r="EO32" s="169"/>
      <c r="EP32" s="169"/>
      <c r="EQ32" s="169"/>
      <c r="ER32" s="169"/>
      <c r="ES32" s="169"/>
      <c r="ET32" s="169"/>
      <c r="EU32" s="169"/>
      <c r="EV32" s="169"/>
      <c r="EW32" s="169"/>
      <c r="EX32" s="169"/>
      <c r="EY32" s="169"/>
      <c r="EZ32" s="169"/>
      <c r="FA32" s="169"/>
      <c r="FB32" s="169"/>
      <c r="FC32" s="169"/>
      <c r="FD32" s="169"/>
      <c r="FE32" s="169"/>
      <c r="FF32" s="169"/>
      <c r="FG32" s="169"/>
      <c r="FH32" s="169"/>
      <c r="FI32" s="169"/>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c r="GK32" s="169"/>
      <c r="GL32" s="169"/>
      <c r="GM32" s="169"/>
      <c r="GN32" s="169"/>
      <c r="GO32" s="169"/>
      <c r="GP32" s="169"/>
      <c r="GQ32" s="169"/>
      <c r="GR32" s="169"/>
      <c r="GS32" s="169"/>
      <c r="GT32" s="169"/>
      <c r="GU32" s="169"/>
      <c r="GV32" s="169"/>
      <c r="GW32" s="169"/>
      <c r="GX32" s="169"/>
      <c r="GY32" s="169"/>
      <c r="GZ32" s="169"/>
      <c r="HA32" s="169"/>
      <c r="HB32" s="169"/>
      <c r="HC32" s="169"/>
      <c r="HD32" s="169"/>
      <c r="HE32" s="169"/>
      <c r="HF32" s="169"/>
      <c r="HG32" s="169"/>
      <c r="HH32" s="169"/>
    </row>
    <row r="33" spans="1:216" x14ac:dyDescent="0.35">
      <c r="A33" s="569">
        <v>1993</v>
      </c>
      <c r="B33" s="139">
        <v>0</v>
      </c>
      <c r="C33" s="139">
        <v>703971</v>
      </c>
      <c r="D33" s="139"/>
      <c r="E33" s="139">
        <v>48528</v>
      </c>
      <c r="F33" s="139"/>
      <c r="G33" s="139">
        <v>6824</v>
      </c>
      <c r="H33" s="139"/>
      <c r="I33" s="388">
        <v>717357</v>
      </c>
      <c r="J33" s="139">
        <v>0</v>
      </c>
      <c r="K33" s="139">
        <v>717357</v>
      </c>
      <c r="L33" s="139"/>
      <c r="M33" s="139">
        <v>0</v>
      </c>
      <c r="N33" s="139">
        <v>340162</v>
      </c>
      <c r="O33" s="1167"/>
      <c r="P33" s="139">
        <v>0</v>
      </c>
      <c r="Q33" s="139">
        <v>148522</v>
      </c>
      <c r="R33" s="139"/>
      <c r="S33" s="139">
        <v>81848</v>
      </c>
      <c r="T33" s="139"/>
      <c r="U33" s="139">
        <v>0</v>
      </c>
      <c r="V33" s="139">
        <v>47006</v>
      </c>
      <c r="W33" s="139"/>
      <c r="X33" s="139">
        <v>0</v>
      </c>
      <c r="Y33" s="139">
        <v>99819</v>
      </c>
      <c r="Z33" s="139"/>
      <c r="AA33" s="1168" t="s">
        <v>320</v>
      </c>
      <c r="AB33" s="1168">
        <v>1993</v>
      </c>
      <c r="AC33" s="93"/>
      <c r="AD33" s="1171"/>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c r="DE33" s="169"/>
      <c r="DF33" s="169"/>
      <c r="DG33" s="169"/>
      <c r="DH33" s="169"/>
      <c r="DI33" s="169"/>
      <c r="DJ33" s="169"/>
      <c r="DK33" s="169"/>
      <c r="DL33" s="169"/>
      <c r="DM33" s="169"/>
      <c r="DN33" s="169"/>
      <c r="DO33" s="169"/>
      <c r="DP33" s="169"/>
      <c r="DQ33" s="169"/>
      <c r="DR33" s="169"/>
      <c r="DS33" s="169"/>
      <c r="DT33" s="169"/>
      <c r="DU33" s="169"/>
      <c r="DV33" s="169"/>
      <c r="DW33" s="169"/>
      <c r="DX33" s="169"/>
      <c r="DY33" s="169"/>
      <c r="DZ33" s="169"/>
      <c r="EA33" s="169"/>
      <c r="EB33" s="169"/>
      <c r="EC33" s="169"/>
      <c r="ED33" s="169"/>
      <c r="EE33" s="169"/>
      <c r="EF33" s="169"/>
      <c r="EG33" s="169"/>
      <c r="EH33" s="169"/>
      <c r="EI33" s="169"/>
      <c r="EJ33" s="169"/>
      <c r="EK33" s="169"/>
      <c r="EL33" s="169"/>
      <c r="EM33" s="169"/>
      <c r="EN33" s="169"/>
      <c r="EO33" s="169"/>
      <c r="EP33" s="169"/>
      <c r="EQ33" s="169"/>
      <c r="ER33" s="169"/>
      <c r="ES33" s="169"/>
      <c r="ET33" s="169"/>
      <c r="EU33" s="169"/>
      <c r="EV33" s="169"/>
      <c r="EW33" s="169"/>
      <c r="EX33" s="169"/>
      <c r="EY33" s="169"/>
      <c r="EZ33" s="169"/>
      <c r="FA33" s="169"/>
      <c r="FB33" s="169"/>
      <c r="FC33" s="169"/>
      <c r="FD33" s="169"/>
      <c r="FE33" s="169"/>
      <c r="FF33" s="169"/>
      <c r="FG33" s="169"/>
      <c r="FH33" s="169"/>
      <c r="FI33" s="169"/>
      <c r="FJ33" s="169"/>
      <c r="FK33" s="169"/>
      <c r="FL33" s="169"/>
      <c r="FM33" s="169"/>
      <c r="FN33" s="169"/>
      <c r="FO33" s="169"/>
      <c r="FP33" s="169"/>
      <c r="FQ33" s="169"/>
      <c r="FR33" s="169"/>
      <c r="FS33" s="169"/>
      <c r="FT33" s="169"/>
      <c r="FU33" s="169"/>
      <c r="FV33" s="169"/>
      <c r="FW33" s="169"/>
      <c r="FX33" s="169"/>
      <c r="FY33" s="169"/>
      <c r="FZ33" s="169"/>
      <c r="GA33" s="169"/>
      <c r="GB33" s="169"/>
      <c r="GC33" s="169"/>
      <c r="GD33" s="169"/>
      <c r="GE33" s="169"/>
      <c r="GF33" s="169"/>
      <c r="GG33" s="169"/>
      <c r="GH33" s="169"/>
      <c r="GI33" s="169"/>
      <c r="GJ33" s="169"/>
      <c r="GK33" s="169"/>
      <c r="GL33" s="169"/>
      <c r="GM33" s="169"/>
      <c r="GN33" s="169"/>
      <c r="GO33" s="169"/>
      <c r="GP33" s="169"/>
      <c r="GQ33" s="169"/>
      <c r="GR33" s="169"/>
      <c r="GS33" s="169"/>
      <c r="GT33" s="169"/>
      <c r="GU33" s="169"/>
      <c r="GV33" s="169"/>
      <c r="GW33" s="169"/>
      <c r="GX33" s="169"/>
      <c r="GY33" s="169"/>
      <c r="GZ33" s="169"/>
      <c r="HA33" s="169"/>
      <c r="HB33" s="169"/>
      <c r="HC33" s="169"/>
      <c r="HD33" s="169"/>
      <c r="HE33" s="169"/>
      <c r="HF33" s="169"/>
      <c r="HG33" s="169"/>
      <c r="HH33" s="169"/>
    </row>
    <row r="34" spans="1:216" x14ac:dyDescent="0.35">
      <c r="A34" s="569">
        <v>1994</v>
      </c>
      <c r="B34" s="139">
        <v>0</v>
      </c>
      <c r="C34" s="139">
        <v>751588</v>
      </c>
      <c r="D34" s="139"/>
      <c r="E34" s="139">
        <v>33053</v>
      </c>
      <c r="F34" s="139"/>
      <c r="G34" s="139">
        <v>9557</v>
      </c>
      <c r="H34" s="139"/>
      <c r="I34" s="388">
        <v>764667</v>
      </c>
      <c r="J34" s="139">
        <v>0</v>
      </c>
      <c r="K34" s="139">
        <v>764667</v>
      </c>
      <c r="L34" s="139"/>
      <c r="M34" s="139">
        <v>0</v>
      </c>
      <c r="N34" s="139">
        <v>329710</v>
      </c>
      <c r="O34" s="1167"/>
      <c r="P34" s="139">
        <v>0</v>
      </c>
      <c r="Q34" s="139">
        <v>161815</v>
      </c>
      <c r="R34" s="139"/>
      <c r="S34" s="139">
        <v>117606</v>
      </c>
      <c r="T34" s="139"/>
      <c r="U34" s="139">
        <v>0</v>
      </c>
      <c r="V34" s="139">
        <v>54700</v>
      </c>
      <c r="W34" s="139"/>
      <c r="X34" s="139">
        <v>0</v>
      </c>
      <c r="Y34" s="139">
        <v>100836</v>
      </c>
      <c r="Z34" s="139"/>
      <c r="AA34" s="1168" t="s">
        <v>320</v>
      </c>
      <c r="AB34" s="1168">
        <v>1994</v>
      </c>
      <c r="AC34" s="93"/>
      <c r="AD34" s="1171"/>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c r="DR34" s="169"/>
      <c r="DS34" s="169"/>
      <c r="DT34" s="169"/>
      <c r="DU34" s="169"/>
      <c r="DV34" s="169"/>
      <c r="DW34" s="169"/>
      <c r="DX34" s="169"/>
      <c r="DY34" s="169"/>
      <c r="DZ34" s="169"/>
      <c r="EA34" s="169"/>
      <c r="EB34" s="169"/>
      <c r="EC34" s="169"/>
      <c r="ED34" s="169"/>
      <c r="EE34" s="169"/>
      <c r="EF34" s="169"/>
      <c r="EG34" s="169"/>
      <c r="EH34" s="169"/>
      <c r="EI34" s="169"/>
      <c r="EJ34" s="169"/>
      <c r="EK34" s="169"/>
      <c r="EL34" s="169"/>
      <c r="EM34" s="169"/>
      <c r="EN34" s="169"/>
      <c r="EO34" s="169"/>
      <c r="EP34" s="169"/>
      <c r="EQ34" s="169"/>
      <c r="ER34" s="169"/>
      <c r="ES34" s="169"/>
      <c r="ET34" s="169"/>
      <c r="EU34" s="169"/>
      <c r="EV34" s="169"/>
      <c r="EW34" s="169"/>
      <c r="EX34" s="169"/>
      <c r="EY34" s="169"/>
      <c r="EZ34" s="169"/>
      <c r="FA34" s="169"/>
      <c r="FB34" s="169"/>
      <c r="FC34" s="169"/>
      <c r="FD34" s="169"/>
      <c r="FE34" s="169"/>
      <c r="FF34" s="169"/>
      <c r="FG34" s="169"/>
      <c r="FH34" s="169"/>
      <c r="FI34" s="169"/>
      <c r="FJ34" s="169"/>
      <c r="FK34" s="169"/>
      <c r="FL34" s="169"/>
      <c r="FM34" s="169"/>
      <c r="FN34" s="169"/>
      <c r="FO34" s="169"/>
      <c r="FP34" s="169"/>
      <c r="FQ34" s="169"/>
      <c r="FR34" s="169"/>
      <c r="FS34" s="169"/>
      <c r="FT34" s="169"/>
      <c r="FU34" s="169"/>
      <c r="FV34" s="169"/>
      <c r="FW34" s="169"/>
      <c r="FX34" s="169"/>
      <c r="FY34" s="169"/>
      <c r="FZ34" s="169"/>
      <c r="GA34" s="169"/>
      <c r="GB34" s="169"/>
      <c r="GC34" s="169"/>
      <c r="GD34" s="169"/>
      <c r="GE34" s="169"/>
      <c r="GF34" s="169"/>
      <c r="GG34" s="169"/>
      <c r="GH34" s="169"/>
      <c r="GI34" s="169"/>
      <c r="GJ34" s="169"/>
      <c r="GK34" s="169"/>
      <c r="GL34" s="169"/>
      <c r="GM34" s="169"/>
      <c r="GN34" s="169"/>
      <c r="GO34" s="169"/>
      <c r="GP34" s="169"/>
      <c r="GQ34" s="169"/>
      <c r="GR34" s="169"/>
      <c r="GS34" s="169"/>
      <c r="GT34" s="169"/>
      <c r="GU34" s="169"/>
      <c r="GV34" s="169"/>
      <c r="GW34" s="169"/>
      <c r="GX34" s="169"/>
      <c r="GY34" s="169"/>
      <c r="GZ34" s="169"/>
      <c r="HA34" s="169"/>
      <c r="HB34" s="169"/>
      <c r="HC34" s="169"/>
      <c r="HD34" s="169"/>
      <c r="HE34" s="169"/>
      <c r="HF34" s="169"/>
      <c r="HG34" s="169"/>
      <c r="HH34" s="169"/>
    </row>
    <row r="35" spans="1:216" x14ac:dyDescent="0.35">
      <c r="A35" s="569">
        <v>1995</v>
      </c>
      <c r="B35" s="139">
        <v>0</v>
      </c>
      <c r="C35" s="139">
        <v>823336</v>
      </c>
      <c r="D35" s="139"/>
      <c r="E35" s="139">
        <v>19457</v>
      </c>
      <c r="F35" s="139"/>
      <c r="G35" s="139">
        <v>11232</v>
      </c>
      <c r="H35" s="139"/>
      <c r="I35" s="388">
        <v>808786</v>
      </c>
      <c r="J35" s="139">
        <v>0</v>
      </c>
      <c r="K35" s="139">
        <v>808786</v>
      </c>
      <c r="L35" s="139"/>
      <c r="M35" s="139">
        <v>0</v>
      </c>
      <c r="N35" s="139">
        <v>326010</v>
      </c>
      <c r="O35" s="1167"/>
      <c r="P35" s="139">
        <v>0</v>
      </c>
      <c r="Q35" s="139">
        <v>162797</v>
      </c>
      <c r="R35" s="139"/>
      <c r="S35" s="139">
        <v>154393</v>
      </c>
      <c r="T35" s="139"/>
      <c r="U35" s="139">
        <v>0</v>
      </c>
      <c r="V35" s="139">
        <v>56565</v>
      </c>
      <c r="W35" s="139"/>
      <c r="X35" s="139">
        <v>0</v>
      </c>
      <c r="Y35" s="139">
        <v>109020</v>
      </c>
      <c r="Z35" s="139"/>
      <c r="AA35" s="1168" t="s">
        <v>320</v>
      </c>
      <c r="AB35" s="1168">
        <v>1995</v>
      </c>
      <c r="AC35" s="93"/>
      <c r="AD35" s="1171"/>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c r="EO35" s="169"/>
      <c r="EP35" s="169"/>
      <c r="EQ35" s="169"/>
      <c r="ER35" s="169"/>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c r="GK35" s="169"/>
      <c r="GL35" s="169"/>
      <c r="GM35" s="169"/>
      <c r="GN35" s="169"/>
      <c r="GO35" s="169"/>
      <c r="GP35" s="169"/>
      <c r="GQ35" s="169"/>
      <c r="GR35" s="169"/>
      <c r="GS35" s="169"/>
      <c r="GT35" s="169"/>
      <c r="GU35" s="169"/>
      <c r="GV35" s="169"/>
      <c r="GW35" s="169"/>
      <c r="GX35" s="169"/>
      <c r="GY35" s="169"/>
      <c r="GZ35" s="169"/>
      <c r="HA35" s="169"/>
      <c r="HB35" s="169"/>
      <c r="HC35" s="169"/>
      <c r="HD35" s="169"/>
      <c r="HE35" s="169"/>
      <c r="HF35" s="169"/>
      <c r="HG35" s="169"/>
      <c r="HH35" s="169"/>
    </row>
    <row r="36" spans="1:216" x14ac:dyDescent="0.35">
      <c r="A36" s="569">
        <v>1996</v>
      </c>
      <c r="B36" s="139">
        <v>0</v>
      </c>
      <c r="C36" s="139">
        <v>979019</v>
      </c>
      <c r="D36" s="139"/>
      <c r="E36" s="139">
        <v>19804</v>
      </c>
      <c r="F36" s="139"/>
      <c r="G36" s="139">
        <v>15203</v>
      </c>
      <c r="H36" s="139"/>
      <c r="I36" s="388">
        <v>938848</v>
      </c>
      <c r="J36" s="139">
        <v>0</v>
      </c>
      <c r="K36" s="139">
        <v>938848</v>
      </c>
      <c r="L36" s="139"/>
      <c r="M36" s="139">
        <v>0</v>
      </c>
      <c r="N36" s="139">
        <v>375841</v>
      </c>
      <c r="O36" s="1167"/>
      <c r="P36" s="139">
        <v>0</v>
      </c>
      <c r="Q36" s="139">
        <v>177794</v>
      </c>
      <c r="R36" s="139"/>
      <c r="S36" s="139">
        <v>201969</v>
      </c>
      <c r="T36" s="139"/>
      <c r="U36" s="139">
        <v>0</v>
      </c>
      <c r="V36" s="139">
        <v>65336</v>
      </c>
      <c r="W36" s="139"/>
      <c r="X36" s="139">
        <v>0</v>
      </c>
      <c r="Y36" s="139">
        <v>117908</v>
      </c>
      <c r="Z36" s="139"/>
      <c r="AA36" s="1168" t="s">
        <v>320</v>
      </c>
      <c r="AB36" s="1168">
        <v>1996</v>
      </c>
      <c r="AC36" s="93"/>
      <c r="AD36" s="1171"/>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c r="EO36" s="169"/>
      <c r="EP36" s="169"/>
      <c r="EQ36" s="169"/>
      <c r="ER36" s="169"/>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row>
    <row r="37" spans="1:216" x14ac:dyDescent="0.35">
      <c r="A37" s="569">
        <v>1997</v>
      </c>
      <c r="B37" s="139">
        <v>0</v>
      </c>
      <c r="C37" s="139">
        <v>998871</v>
      </c>
      <c r="D37" s="139"/>
      <c r="E37" s="139">
        <v>14062</v>
      </c>
      <c r="F37" s="139"/>
      <c r="G37" s="139">
        <v>21666</v>
      </c>
      <c r="H37" s="139"/>
      <c r="I37" s="388">
        <v>960243</v>
      </c>
      <c r="J37" s="139">
        <v>0</v>
      </c>
      <c r="K37" s="139">
        <v>960243</v>
      </c>
      <c r="L37" s="139"/>
      <c r="M37" s="139">
        <v>0</v>
      </c>
      <c r="N37" s="139">
        <v>345532</v>
      </c>
      <c r="O37" s="1167"/>
      <c r="P37" s="139">
        <v>0</v>
      </c>
      <c r="Q37" s="139">
        <v>182867</v>
      </c>
      <c r="R37" s="139"/>
      <c r="S37" s="139">
        <v>251822</v>
      </c>
      <c r="T37" s="139"/>
      <c r="U37" s="139">
        <v>0</v>
      </c>
      <c r="V37" s="139">
        <v>67245</v>
      </c>
      <c r="W37" s="139"/>
      <c r="X37" s="139">
        <v>0</v>
      </c>
      <c r="Y37" s="139">
        <v>112777</v>
      </c>
      <c r="Z37" s="139"/>
      <c r="AA37" s="1168" t="s">
        <v>320</v>
      </c>
      <c r="AB37" s="1168">
        <v>1997</v>
      </c>
      <c r="AC37" s="93"/>
      <c r="AD37" s="1171"/>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row>
    <row r="38" spans="1:216" x14ac:dyDescent="0.35">
      <c r="A38" s="569">
        <v>1998</v>
      </c>
      <c r="B38" s="139">
        <v>0</v>
      </c>
      <c r="C38" s="139">
        <v>1048859</v>
      </c>
      <c r="D38" s="139"/>
      <c r="E38" s="139">
        <v>10582</v>
      </c>
      <c r="F38" s="139"/>
      <c r="G38" s="139">
        <v>31604</v>
      </c>
      <c r="H38" s="139"/>
      <c r="I38" s="388">
        <v>1005306</v>
      </c>
      <c r="J38" s="139">
        <v>0</v>
      </c>
      <c r="K38" s="139">
        <v>1005306</v>
      </c>
      <c r="L38" s="139"/>
      <c r="M38" s="139">
        <v>0</v>
      </c>
      <c r="N38" s="139">
        <v>355895</v>
      </c>
      <c r="O38" s="139"/>
      <c r="P38" s="139">
        <v>0</v>
      </c>
      <c r="Q38" s="139">
        <v>188595</v>
      </c>
      <c r="R38" s="139"/>
      <c r="S38" s="139">
        <v>267733</v>
      </c>
      <c r="T38" s="139"/>
      <c r="U38" s="139">
        <v>0</v>
      </c>
      <c r="V38" s="139">
        <v>75459</v>
      </c>
      <c r="W38" s="139"/>
      <c r="X38" s="139">
        <v>0</v>
      </c>
      <c r="Y38" s="139">
        <v>117624</v>
      </c>
      <c r="Z38" s="139"/>
      <c r="AA38" s="1168" t="s">
        <v>320</v>
      </c>
      <c r="AB38" s="1168">
        <v>1998</v>
      </c>
      <c r="AC38" s="93"/>
      <c r="AD38" s="1171"/>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c r="DR38" s="169"/>
      <c r="DS38" s="169"/>
      <c r="DT38" s="169"/>
      <c r="DU38" s="169"/>
      <c r="DV38" s="169"/>
      <c r="DW38" s="169"/>
      <c r="DX38" s="169"/>
      <c r="DY38" s="169"/>
      <c r="DZ38" s="169"/>
      <c r="EA38" s="169"/>
      <c r="EB38" s="169"/>
      <c r="EC38" s="169"/>
      <c r="ED38" s="169"/>
      <c r="EE38" s="169"/>
      <c r="EF38" s="169"/>
      <c r="EG38" s="169"/>
      <c r="EH38" s="169"/>
      <c r="EI38" s="169"/>
      <c r="EJ38" s="169"/>
      <c r="EK38" s="169"/>
      <c r="EL38" s="169"/>
      <c r="EM38" s="169"/>
      <c r="EN38" s="169"/>
      <c r="EO38" s="169"/>
      <c r="EP38" s="169"/>
      <c r="EQ38" s="169"/>
      <c r="ER38" s="169"/>
      <c r="ES38" s="169"/>
      <c r="ET38" s="169"/>
      <c r="EU38" s="169"/>
      <c r="EV38" s="169"/>
      <c r="EW38" s="169"/>
      <c r="EX38" s="169"/>
      <c r="EY38" s="169"/>
      <c r="EZ38" s="169"/>
      <c r="FA38" s="169"/>
      <c r="FB38" s="169"/>
      <c r="FC38" s="169"/>
      <c r="FD38" s="169"/>
      <c r="FE38" s="169"/>
      <c r="FF38" s="169"/>
      <c r="FG38" s="169"/>
      <c r="FH38" s="169"/>
      <c r="FI38" s="169"/>
      <c r="FJ38" s="169"/>
      <c r="FK38" s="169"/>
      <c r="FL38" s="169"/>
      <c r="FM38" s="169"/>
      <c r="FN38" s="169"/>
      <c r="FO38" s="169"/>
      <c r="FP38" s="169"/>
      <c r="FQ38" s="169"/>
      <c r="FR38" s="169"/>
      <c r="FS38" s="169"/>
      <c r="FT38" s="169"/>
      <c r="FU38" s="169"/>
      <c r="FV38" s="169"/>
      <c r="FW38" s="169"/>
      <c r="FX38" s="169"/>
      <c r="FY38" s="169"/>
      <c r="FZ38" s="169"/>
      <c r="GA38" s="169"/>
      <c r="GB38" s="169"/>
      <c r="GC38" s="169"/>
      <c r="GD38" s="169"/>
      <c r="GE38" s="169"/>
      <c r="GF38" s="169"/>
      <c r="GG38" s="169"/>
      <c r="GH38" s="169"/>
      <c r="GI38" s="169"/>
      <c r="GJ38" s="169"/>
      <c r="GK38" s="169"/>
      <c r="GL38" s="169"/>
      <c r="GM38" s="169"/>
      <c r="GN38" s="169"/>
      <c r="GO38" s="169"/>
      <c r="GP38" s="169"/>
      <c r="GQ38" s="169"/>
      <c r="GR38" s="169"/>
      <c r="GS38" s="169"/>
      <c r="GT38" s="169"/>
      <c r="GU38" s="169"/>
      <c r="GV38" s="169"/>
      <c r="GW38" s="169"/>
      <c r="GX38" s="169"/>
      <c r="GY38" s="169"/>
      <c r="GZ38" s="169"/>
      <c r="HA38" s="169"/>
      <c r="HB38" s="169"/>
      <c r="HC38" s="169"/>
      <c r="HD38" s="169"/>
      <c r="HE38" s="169"/>
      <c r="HF38" s="169"/>
      <c r="HG38" s="169"/>
      <c r="HH38" s="169"/>
    </row>
    <row r="39" spans="1:216" s="839" customFormat="1" ht="28.5" customHeight="1" x14ac:dyDescent="0.25">
      <c r="A39" s="876">
        <v>1999</v>
      </c>
      <c r="B39" s="812">
        <v>0</v>
      </c>
      <c r="C39" s="812">
        <v>1152635</v>
      </c>
      <c r="D39" s="812"/>
      <c r="E39" s="812">
        <v>12862</v>
      </c>
      <c r="F39" s="812"/>
      <c r="G39" s="812">
        <v>84433</v>
      </c>
      <c r="H39" s="812"/>
      <c r="I39" s="921">
        <v>1072963</v>
      </c>
      <c r="J39" s="812">
        <v>0</v>
      </c>
      <c r="K39" s="812">
        <v>1072963</v>
      </c>
      <c r="L39" s="812"/>
      <c r="M39" s="812">
        <v>0</v>
      </c>
      <c r="N39" s="812">
        <v>358066</v>
      </c>
      <c r="O39" s="1169"/>
      <c r="P39" s="812">
        <v>0</v>
      </c>
      <c r="Q39" s="812">
        <v>190415</v>
      </c>
      <c r="R39" s="812"/>
      <c r="S39" s="812">
        <v>315493</v>
      </c>
      <c r="T39" s="812"/>
      <c r="U39" s="812">
        <v>0</v>
      </c>
      <c r="V39" s="812">
        <v>102502</v>
      </c>
      <c r="W39" s="812"/>
      <c r="X39" s="812">
        <v>0</v>
      </c>
      <c r="Y39" s="812">
        <v>106487</v>
      </c>
      <c r="Z39" s="812"/>
      <c r="AA39" s="1168" t="s">
        <v>320</v>
      </c>
      <c r="AB39" s="1170">
        <v>1999</v>
      </c>
      <c r="AC39" s="815"/>
      <c r="AD39" s="1171"/>
      <c r="AE39" s="837"/>
      <c r="AF39" s="837"/>
      <c r="AG39" s="837"/>
      <c r="AH39" s="837"/>
      <c r="AI39" s="837"/>
      <c r="AJ39" s="837"/>
      <c r="AK39" s="837"/>
      <c r="AL39" s="837"/>
      <c r="AM39" s="837"/>
      <c r="AN39" s="837"/>
      <c r="AO39" s="837"/>
      <c r="AP39" s="837"/>
      <c r="AQ39" s="837"/>
      <c r="AR39" s="837"/>
      <c r="AS39" s="837"/>
      <c r="AT39" s="837"/>
      <c r="AU39" s="837"/>
      <c r="AV39" s="837"/>
      <c r="AW39" s="837"/>
      <c r="AX39" s="837"/>
      <c r="AY39" s="837"/>
      <c r="AZ39" s="837"/>
      <c r="BA39" s="837"/>
      <c r="BB39" s="837"/>
      <c r="BC39" s="837"/>
      <c r="BD39" s="837"/>
      <c r="BE39" s="837"/>
      <c r="BF39" s="837"/>
      <c r="BG39" s="837"/>
      <c r="BH39" s="837"/>
      <c r="BI39" s="837"/>
      <c r="BJ39" s="837"/>
      <c r="BK39" s="837"/>
      <c r="BL39" s="837"/>
      <c r="BM39" s="837"/>
      <c r="BN39" s="837"/>
      <c r="BO39" s="837"/>
      <c r="BP39" s="837"/>
      <c r="BQ39" s="837"/>
      <c r="BR39" s="837"/>
      <c r="BS39" s="837"/>
      <c r="BT39" s="837"/>
      <c r="BU39" s="837"/>
      <c r="BV39" s="837"/>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c r="DH39" s="837"/>
      <c r="DI39" s="837"/>
      <c r="DJ39" s="837"/>
      <c r="DK39" s="837"/>
      <c r="DL39" s="837"/>
      <c r="DM39" s="837"/>
      <c r="DN39" s="837"/>
      <c r="DO39" s="837"/>
      <c r="DP39" s="837"/>
      <c r="DQ39" s="837"/>
      <c r="DR39" s="837"/>
      <c r="DS39" s="837"/>
      <c r="DT39" s="837"/>
      <c r="DU39" s="837"/>
      <c r="DV39" s="837"/>
      <c r="DW39" s="837"/>
      <c r="DX39" s="837"/>
      <c r="DY39" s="837"/>
      <c r="DZ39" s="837"/>
      <c r="EA39" s="837"/>
      <c r="EB39" s="837"/>
      <c r="EC39" s="837"/>
      <c r="ED39" s="837"/>
      <c r="EE39" s="837"/>
      <c r="EF39" s="837"/>
      <c r="EG39" s="837"/>
      <c r="EH39" s="837"/>
      <c r="EI39" s="837"/>
      <c r="EJ39" s="837"/>
      <c r="EK39" s="837"/>
      <c r="EL39" s="837"/>
      <c r="EM39" s="837"/>
      <c r="EN39" s="837"/>
      <c r="EO39" s="837"/>
      <c r="EP39" s="837"/>
      <c r="EQ39" s="837"/>
      <c r="ER39" s="837"/>
      <c r="ES39" s="837"/>
      <c r="ET39" s="837"/>
      <c r="EU39" s="837"/>
      <c r="EV39" s="837"/>
      <c r="EW39" s="837"/>
      <c r="EX39" s="837"/>
      <c r="EY39" s="837"/>
      <c r="EZ39" s="837"/>
      <c r="FA39" s="837"/>
      <c r="FB39" s="837"/>
      <c r="FC39" s="837"/>
      <c r="FD39" s="837"/>
      <c r="FE39" s="837"/>
      <c r="FF39" s="837"/>
      <c r="FG39" s="837"/>
      <c r="FH39" s="837"/>
      <c r="FI39" s="837"/>
      <c r="FJ39" s="837"/>
      <c r="FK39" s="837"/>
      <c r="FL39" s="837"/>
      <c r="FM39" s="837"/>
      <c r="FN39" s="837"/>
      <c r="FO39" s="837"/>
      <c r="FP39" s="837"/>
      <c r="FQ39" s="837"/>
      <c r="FR39" s="837"/>
      <c r="FS39" s="837"/>
      <c r="FT39" s="837"/>
      <c r="FU39" s="837"/>
      <c r="FV39" s="837"/>
      <c r="FW39" s="837"/>
      <c r="FX39" s="837"/>
      <c r="FY39" s="837"/>
      <c r="FZ39" s="837"/>
      <c r="GA39" s="837"/>
      <c r="GB39" s="837"/>
      <c r="GC39" s="837"/>
      <c r="GD39" s="837"/>
      <c r="GE39" s="837"/>
      <c r="GF39" s="837"/>
      <c r="GG39" s="837"/>
      <c r="GH39" s="837"/>
      <c r="GI39" s="837"/>
      <c r="GJ39" s="837"/>
      <c r="GK39" s="837"/>
      <c r="GL39" s="837"/>
      <c r="GM39" s="837"/>
      <c r="GN39" s="837"/>
      <c r="GO39" s="837"/>
      <c r="GP39" s="837"/>
      <c r="GQ39" s="837"/>
      <c r="GR39" s="837"/>
      <c r="GS39" s="837"/>
      <c r="GT39" s="837"/>
      <c r="GU39" s="837"/>
      <c r="GV39" s="837"/>
      <c r="GW39" s="837"/>
      <c r="GX39" s="837"/>
      <c r="GY39" s="837"/>
      <c r="GZ39" s="837"/>
      <c r="HA39" s="837"/>
      <c r="HB39" s="837"/>
      <c r="HC39" s="837"/>
      <c r="HD39" s="837"/>
      <c r="HE39" s="837"/>
      <c r="HF39" s="837"/>
      <c r="HG39" s="837"/>
      <c r="HH39" s="837"/>
    </row>
    <row r="40" spans="1:216" x14ac:dyDescent="0.35">
      <c r="A40" s="569">
        <v>2000</v>
      </c>
      <c r="B40" s="1168" t="s">
        <v>320</v>
      </c>
      <c r="C40" s="139">
        <v>1260656</v>
      </c>
      <c r="D40" s="139"/>
      <c r="E40" s="139">
        <v>26032</v>
      </c>
      <c r="F40" s="139"/>
      <c r="G40" s="139">
        <v>146342</v>
      </c>
      <c r="H40" s="139"/>
      <c r="I40" s="388">
        <v>1105537</v>
      </c>
      <c r="J40" s="139">
        <v>0</v>
      </c>
      <c r="K40" s="139">
        <v>1105537</v>
      </c>
      <c r="L40" s="139"/>
      <c r="M40" s="139">
        <v>0</v>
      </c>
      <c r="N40" s="139">
        <v>369909</v>
      </c>
      <c r="O40" s="139"/>
      <c r="P40" s="139">
        <v>0</v>
      </c>
      <c r="Q40" s="139">
        <v>198506</v>
      </c>
      <c r="R40" s="139"/>
      <c r="S40" s="139">
        <v>324563</v>
      </c>
      <c r="T40" s="139"/>
      <c r="U40" s="139">
        <v>0</v>
      </c>
      <c r="V40" s="139">
        <v>102103</v>
      </c>
      <c r="W40" s="139"/>
      <c r="X40" s="139">
        <v>0</v>
      </c>
      <c r="Y40" s="139">
        <v>110456</v>
      </c>
      <c r="Z40" s="139"/>
      <c r="AA40" s="1168" t="s">
        <v>320</v>
      </c>
      <c r="AB40" s="1168">
        <v>2000</v>
      </c>
      <c r="AC40" s="93"/>
      <c r="AD40" s="1171"/>
      <c r="AE40" s="1171"/>
      <c r="AF40" s="1171"/>
      <c r="AG40" s="1171"/>
      <c r="AH40" s="1171"/>
      <c r="AI40" s="1171"/>
      <c r="AJ40" s="1171"/>
      <c r="AK40" s="1171"/>
      <c r="AL40" s="1171"/>
      <c r="AM40" s="1171"/>
      <c r="AN40" s="1171"/>
      <c r="AO40" s="1171"/>
      <c r="AP40" s="1171"/>
      <c r="AQ40" s="1171"/>
      <c r="AR40" s="1171"/>
      <c r="AS40" s="1171"/>
      <c r="AT40" s="1171"/>
      <c r="AU40" s="1171"/>
      <c r="AV40" s="1171"/>
      <c r="AW40" s="1171"/>
      <c r="AX40" s="1171"/>
      <c r="AY40" s="1171"/>
      <c r="AZ40" s="1171"/>
      <c r="BA40" s="1171"/>
      <c r="BB40" s="1171"/>
      <c r="BC40" s="1171"/>
      <c r="BD40" s="1171"/>
      <c r="BE40" s="1171"/>
      <c r="BF40" s="1171"/>
      <c r="BG40" s="1171"/>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DU40" s="169"/>
      <c r="DV40" s="169"/>
      <c r="DW40" s="169"/>
      <c r="DX40" s="169"/>
      <c r="DY40" s="169"/>
      <c r="DZ40" s="169"/>
      <c r="EA40" s="169"/>
      <c r="EB40" s="169"/>
      <c r="EC40" s="169"/>
      <c r="ED40" s="169"/>
      <c r="EE40" s="169"/>
      <c r="EF40" s="169"/>
      <c r="EG40" s="169"/>
      <c r="EH40" s="169"/>
      <c r="EI40" s="169"/>
      <c r="EJ40" s="169"/>
      <c r="EK40" s="169"/>
      <c r="EL40" s="169"/>
      <c r="EM40" s="169"/>
      <c r="EN40" s="169"/>
      <c r="EO40" s="169"/>
      <c r="EP40" s="169"/>
      <c r="EQ40" s="169"/>
      <c r="ER40" s="169"/>
      <c r="ES40" s="169"/>
      <c r="ET40" s="169"/>
      <c r="EU40" s="169"/>
      <c r="EV40" s="169"/>
      <c r="EW40" s="169"/>
      <c r="EX40" s="169"/>
      <c r="EY40" s="169"/>
      <c r="EZ40" s="169"/>
      <c r="FA40" s="169"/>
      <c r="FB40" s="169"/>
      <c r="FC40" s="169"/>
      <c r="FD40" s="169"/>
      <c r="FE40" s="169"/>
      <c r="FF40" s="169"/>
      <c r="FG40" s="169"/>
      <c r="FH40" s="169"/>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c r="GK40" s="169"/>
      <c r="GL40" s="169"/>
      <c r="GM40" s="169"/>
      <c r="GN40" s="169"/>
      <c r="GO40" s="169"/>
      <c r="GP40" s="169"/>
      <c r="GQ40" s="169"/>
      <c r="GR40" s="169"/>
      <c r="GS40" s="169"/>
      <c r="GT40" s="169"/>
      <c r="GU40" s="169"/>
      <c r="GV40" s="169"/>
      <c r="GW40" s="169"/>
      <c r="GX40" s="169"/>
      <c r="GY40" s="169"/>
      <c r="GZ40" s="169"/>
      <c r="HA40" s="169"/>
      <c r="HB40" s="169"/>
      <c r="HC40" s="169"/>
      <c r="HD40" s="169"/>
      <c r="HE40" s="169"/>
      <c r="HF40" s="169"/>
      <c r="HG40" s="169"/>
      <c r="HH40" s="169"/>
    </row>
    <row r="41" spans="1:216" x14ac:dyDescent="0.35">
      <c r="A41" s="569">
        <v>2001</v>
      </c>
      <c r="B41" s="1168" t="s">
        <v>320</v>
      </c>
      <c r="C41" s="139">
        <v>1231263</v>
      </c>
      <c r="D41" s="139"/>
      <c r="E41" s="139">
        <v>30464</v>
      </c>
      <c r="F41" s="139"/>
      <c r="G41" s="139">
        <v>138330</v>
      </c>
      <c r="H41" s="139"/>
      <c r="I41" s="388">
        <v>1111729</v>
      </c>
      <c r="J41" s="139">
        <v>0</v>
      </c>
      <c r="K41" s="139">
        <v>1111729</v>
      </c>
      <c r="L41" s="139"/>
      <c r="M41" s="139">
        <v>0</v>
      </c>
      <c r="N41" s="139">
        <v>379426</v>
      </c>
      <c r="O41" s="139"/>
      <c r="P41" s="139">
        <v>0</v>
      </c>
      <c r="Q41" s="139">
        <v>191600</v>
      </c>
      <c r="R41" s="139"/>
      <c r="S41" s="139">
        <v>312939</v>
      </c>
      <c r="T41" s="139"/>
      <c r="U41" s="139">
        <v>0</v>
      </c>
      <c r="V41" s="139">
        <v>114653</v>
      </c>
      <c r="W41" s="139"/>
      <c r="X41" s="139">
        <v>0</v>
      </c>
      <c r="Y41" s="139">
        <v>113111</v>
      </c>
      <c r="Z41" s="139"/>
      <c r="AA41" s="1168" t="s">
        <v>320</v>
      </c>
      <c r="AB41" s="1168">
        <v>2001</v>
      </c>
      <c r="AC41" s="93"/>
      <c r="AD41" s="1171"/>
      <c r="AE41" s="1171"/>
      <c r="AF41" s="1171"/>
      <c r="AG41" s="1171"/>
      <c r="AH41" s="1171"/>
      <c r="AI41" s="1171"/>
      <c r="AJ41" s="1171"/>
      <c r="AK41" s="1171"/>
      <c r="AL41" s="1171"/>
      <c r="AM41" s="1171"/>
      <c r="AN41" s="1171"/>
      <c r="AO41" s="1171"/>
      <c r="AP41" s="1171"/>
      <c r="AQ41" s="1171"/>
      <c r="AR41" s="1171"/>
      <c r="AS41" s="1171"/>
      <c r="AT41" s="1171"/>
      <c r="AU41" s="1171"/>
      <c r="AV41" s="1171"/>
      <c r="AW41" s="1171"/>
      <c r="AX41" s="1171"/>
      <c r="AY41" s="1171"/>
      <c r="AZ41" s="1171"/>
      <c r="BA41" s="1171"/>
      <c r="BB41" s="1171"/>
      <c r="BC41" s="1171"/>
      <c r="BD41" s="1171"/>
      <c r="BE41" s="1171"/>
      <c r="BF41" s="1171"/>
      <c r="BG41" s="1171"/>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69"/>
      <c r="DF41" s="169"/>
      <c r="DG41" s="169"/>
      <c r="DH41" s="169"/>
      <c r="DI41" s="169"/>
      <c r="DJ41" s="169"/>
      <c r="DK41" s="169"/>
      <c r="DL41" s="169"/>
      <c r="DM41" s="169"/>
      <c r="DN41" s="169"/>
      <c r="DO41" s="169"/>
      <c r="DP41" s="169"/>
      <c r="DQ41" s="169"/>
      <c r="DR41" s="169"/>
      <c r="DS41" s="169"/>
      <c r="DT41" s="169"/>
      <c r="DU41" s="169"/>
      <c r="DV41" s="169"/>
      <c r="DW41" s="169"/>
      <c r="DX41" s="169"/>
      <c r="DY41" s="169"/>
      <c r="DZ41" s="169"/>
      <c r="EA41" s="169"/>
      <c r="EB41" s="169"/>
      <c r="EC41" s="169"/>
      <c r="ED41" s="169"/>
      <c r="EE41" s="169"/>
      <c r="EF41" s="169"/>
      <c r="EG41" s="169"/>
      <c r="EH41" s="169"/>
      <c r="EI41" s="169"/>
      <c r="EJ41" s="169"/>
      <c r="EK41" s="169"/>
      <c r="EL41" s="169"/>
      <c r="EM41" s="169"/>
      <c r="EN41" s="169"/>
      <c r="EO41" s="169"/>
      <c r="EP41" s="169"/>
      <c r="EQ41" s="169"/>
      <c r="ER41" s="169"/>
      <c r="ES41" s="169"/>
      <c r="ET41" s="169"/>
      <c r="EU41" s="169"/>
      <c r="EV41" s="169"/>
      <c r="EW41" s="169"/>
      <c r="EX41" s="169"/>
      <c r="EY41" s="169"/>
      <c r="EZ41" s="169"/>
      <c r="FA41" s="169"/>
      <c r="FB41" s="169"/>
      <c r="FC41" s="169"/>
      <c r="FD41" s="169"/>
      <c r="FE41" s="169"/>
      <c r="FF41" s="169"/>
      <c r="FG41" s="169"/>
      <c r="FH41" s="169"/>
      <c r="FI41" s="169"/>
      <c r="FJ41" s="169"/>
      <c r="FK41" s="169"/>
      <c r="FL41" s="169"/>
      <c r="FM41" s="169"/>
      <c r="FN41" s="169"/>
      <c r="FO41" s="169"/>
      <c r="FP41" s="169"/>
      <c r="FQ41" s="169"/>
      <c r="FR41" s="169"/>
      <c r="FS41" s="169"/>
      <c r="FT41" s="169"/>
      <c r="FU41" s="169"/>
      <c r="FV41" s="169"/>
      <c r="FW41" s="169"/>
      <c r="FX41" s="169"/>
      <c r="FY41" s="169"/>
      <c r="FZ41" s="169"/>
      <c r="GA41" s="169"/>
      <c r="GB41" s="169"/>
      <c r="GC41" s="169"/>
      <c r="GD41" s="169"/>
      <c r="GE41" s="169"/>
      <c r="GF41" s="169"/>
      <c r="GG41" s="169"/>
      <c r="GH41" s="169"/>
      <c r="GI41" s="169"/>
      <c r="GJ41" s="169"/>
      <c r="GK41" s="169"/>
      <c r="GL41" s="169"/>
      <c r="GM41" s="169"/>
      <c r="GN41" s="169"/>
      <c r="GO41" s="169"/>
      <c r="GP41" s="169"/>
      <c r="GQ41" s="169"/>
      <c r="GR41" s="169"/>
      <c r="GS41" s="169"/>
      <c r="GT41" s="169"/>
      <c r="GU41" s="169"/>
      <c r="GV41" s="169"/>
      <c r="GW41" s="169"/>
      <c r="GX41" s="169"/>
      <c r="GY41" s="169"/>
      <c r="GZ41" s="169"/>
      <c r="HA41" s="169"/>
      <c r="HB41" s="169"/>
      <c r="HC41" s="169"/>
      <c r="HD41" s="169"/>
      <c r="HE41" s="169"/>
      <c r="HF41" s="169"/>
      <c r="HG41" s="169"/>
      <c r="HH41" s="169"/>
    </row>
    <row r="42" spans="1:216" x14ac:dyDescent="0.35">
      <c r="A42" s="569">
        <v>2002</v>
      </c>
      <c r="B42" s="1168" t="s">
        <v>320</v>
      </c>
      <c r="C42" s="139">
        <v>1205405</v>
      </c>
      <c r="D42" s="139"/>
      <c r="E42" s="139">
        <v>60493</v>
      </c>
      <c r="F42" s="139"/>
      <c r="G42" s="139">
        <v>150731</v>
      </c>
      <c r="H42" s="139"/>
      <c r="I42" s="388">
        <v>1096267</v>
      </c>
      <c r="J42" s="139">
        <v>0</v>
      </c>
      <c r="K42" s="139">
        <v>1096267</v>
      </c>
      <c r="L42" s="139"/>
      <c r="M42" s="139">
        <v>0</v>
      </c>
      <c r="N42" s="139">
        <v>376372</v>
      </c>
      <c r="O42" s="139"/>
      <c r="P42" s="139">
        <v>0</v>
      </c>
      <c r="Q42" s="139">
        <v>176168</v>
      </c>
      <c r="R42" s="139"/>
      <c r="S42" s="139">
        <v>329847</v>
      </c>
      <c r="T42" s="139"/>
      <c r="U42" s="139">
        <v>0</v>
      </c>
      <c r="V42" s="139">
        <v>113047</v>
      </c>
      <c r="W42" s="139"/>
      <c r="X42" s="139">
        <v>0</v>
      </c>
      <c r="Y42" s="139">
        <v>100833</v>
      </c>
      <c r="Z42" s="139"/>
      <c r="AA42" s="1168" t="s">
        <v>320</v>
      </c>
      <c r="AB42" s="1168">
        <v>2002</v>
      </c>
      <c r="AC42" s="93"/>
      <c r="AD42" s="1171"/>
      <c r="AE42" s="1171"/>
      <c r="AF42" s="1171"/>
      <c r="AG42" s="1171"/>
      <c r="AH42" s="1171"/>
      <c r="AI42" s="1171"/>
      <c r="AJ42" s="1171"/>
      <c r="AK42" s="1171"/>
      <c r="AL42" s="1171"/>
      <c r="AM42" s="1171"/>
      <c r="AN42" s="1171"/>
      <c r="AO42" s="1171"/>
      <c r="AP42" s="1171"/>
      <c r="AQ42" s="1171"/>
      <c r="AR42" s="1171"/>
      <c r="AS42" s="1171"/>
      <c r="AT42" s="1171"/>
      <c r="AU42" s="1171"/>
      <c r="AV42" s="1171"/>
      <c r="AW42" s="1171"/>
      <c r="AX42" s="1171"/>
      <c r="AY42" s="1171"/>
      <c r="AZ42" s="1171"/>
      <c r="BA42" s="1171"/>
      <c r="BB42" s="1171"/>
      <c r="BC42" s="1171"/>
      <c r="BD42" s="1171"/>
      <c r="BE42" s="1171"/>
      <c r="BF42" s="1171"/>
      <c r="BG42" s="1171"/>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69"/>
      <c r="DF42" s="169"/>
      <c r="DG42" s="169"/>
      <c r="DH42" s="169"/>
      <c r="DI42" s="169"/>
      <c r="DJ42" s="169"/>
      <c r="DK42" s="169"/>
      <c r="DL42" s="169"/>
      <c r="DM42" s="169"/>
      <c r="DN42" s="169"/>
      <c r="DO42" s="169"/>
      <c r="DP42" s="169"/>
      <c r="DQ42" s="169"/>
      <c r="DR42" s="169"/>
      <c r="DS42" s="169"/>
      <c r="DT42" s="169"/>
      <c r="DU42" s="169"/>
      <c r="DV42" s="169"/>
      <c r="DW42" s="169"/>
      <c r="DX42" s="169"/>
      <c r="DY42" s="169"/>
      <c r="DZ42" s="169"/>
      <c r="EA42" s="169"/>
      <c r="EB42" s="169"/>
      <c r="EC42" s="169"/>
      <c r="ED42" s="169"/>
      <c r="EE42" s="169"/>
      <c r="EF42" s="169"/>
      <c r="EG42" s="169"/>
      <c r="EH42" s="169"/>
      <c r="EI42" s="169"/>
      <c r="EJ42" s="169"/>
      <c r="EK42" s="169"/>
      <c r="EL42" s="169"/>
      <c r="EM42" s="169"/>
      <c r="EN42" s="169"/>
      <c r="EO42" s="169"/>
      <c r="EP42" s="169"/>
      <c r="EQ42" s="169"/>
      <c r="ER42" s="169"/>
      <c r="ES42" s="169"/>
      <c r="ET42" s="169"/>
      <c r="EU42" s="169"/>
      <c r="EV42" s="169"/>
      <c r="EW42" s="169"/>
      <c r="EX42" s="169"/>
      <c r="EY42" s="169"/>
      <c r="EZ42" s="169"/>
      <c r="FA42" s="169"/>
      <c r="FB42" s="169"/>
      <c r="FC42" s="169"/>
      <c r="FD42" s="169"/>
      <c r="FE42" s="169"/>
      <c r="FF42" s="169"/>
      <c r="FG42" s="169"/>
      <c r="FH42" s="169"/>
      <c r="FI42" s="169"/>
      <c r="FJ42" s="169"/>
      <c r="FK42" s="169"/>
      <c r="FL42" s="169"/>
      <c r="FM42" s="169"/>
      <c r="FN42" s="169"/>
      <c r="FO42" s="169"/>
      <c r="FP42" s="169"/>
      <c r="FQ42" s="169"/>
      <c r="FR42" s="169"/>
      <c r="FS42" s="169"/>
      <c r="FT42" s="169"/>
      <c r="FU42" s="169"/>
      <c r="FV42" s="169"/>
      <c r="FW42" s="169"/>
      <c r="FX42" s="169"/>
      <c r="FY42" s="169"/>
      <c r="FZ42" s="169"/>
      <c r="GA42" s="169"/>
      <c r="GB42" s="169"/>
      <c r="GC42" s="169"/>
      <c r="GD42" s="169"/>
      <c r="GE42" s="169"/>
      <c r="GF42" s="169"/>
      <c r="GG42" s="169"/>
      <c r="GH42" s="169"/>
      <c r="GI42" s="169"/>
      <c r="GJ42" s="169"/>
      <c r="GK42" s="169"/>
      <c r="GL42" s="169"/>
      <c r="GM42" s="169"/>
      <c r="GN42" s="169"/>
      <c r="GO42" s="169"/>
      <c r="GP42" s="169"/>
      <c r="GQ42" s="169"/>
      <c r="GR42" s="169"/>
      <c r="GS42" s="169"/>
      <c r="GT42" s="169"/>
      <c r="GU42" s="169"/>
      <c r="GV42" s="169"/>
      <c r="GW42" s="169"/>
      <c r="GX42" s="169"/>
      <c r="GY42" s="169"/>
      <c r="GZ42" s="169"/>
      <c r="HA42" s="169"/>
      <c r="HB42" s="169"/>
      <c r="HC42" s="169"/>
      <c r="HD42" s="169"/>
      <c r="HE42" s="169"/>
      <c r="HF42" s="169"/>
      <c r="HG42" s="169"/>
      <c r="HH42" s="169"/>
    </row>
    <row r="43" spans="1:216" x14ac:dyDescent="0.35">
      <c r="A43" s="569">
        <v>2003</v>
      </c>
      <c r="B43" s="1168" t="s">
        <v>320</v>
      </c>
      <c r="C43" s="139">
        <v>1197846</v>
      </c>
      <c r="D43" s="139"/>
      <c r="E43" s="139">
        <v>86298</v>
      </c>
      <c r="F43" s="139"/>
      <c r="G43" s="139">
        <v>177039</v>
      </c>
      <c r="H43" s="139"/>
      <c r="I43" s="388">
        <v>1102785.43</v>
      </c>
      <c r="J43" s="139">
        <v>0</v>
      </c>
      <c r="K43" s="139">
        <v>1102785.43</v>
      </c>
      <c r="L43" s="139"/>
      <c r="M43" s="139">
        <v>0</v>
      </c>
      <c r="N43" s="1172">
        <v>386486</v>
      </c>
      <c r="O43" s="139"/>
      <c r="P43" s="139">
        <v>0</v>
      </c>
      <c r="Q43" s="1172">
        <v>176778</v>
      </c>
      <c r="R43" s="139"/>
      <c r="S43" s="1172">
        <v>324580</v>
      </c>
      <c r="T43" s="139"/>
      <c r="U43" s="139">
        <v>0</v>
      </c>
      <c r="V43" s="139">
        <v>108208.24</v>
      </c>
      <c r="W43" s="139"/>
      <c r="X43" s="139">
        <v>0</v>
      </c>
      <c r="Y43" s="1172">
        <v>106733</v>
      </c>
      <c r="Z43" s="1172"/>
      <c r="AA43" s="1168" t="s">
        <v>320</v>
      </c>
      <c r="AB43" s="1168">
        <v>2003</v>
      </c>
      <c r="AC43" s="93"/>
      <c r="AD43" s="1171"/>
      <c r="AE43" s="1171"/>
      <c r="AF43" s="1171"/>
      <c r="AG43" s="1171"/>
      <c r="AH43" s="1171"/>
      <c r="AI43" s="1171"/>
      <c r="AJ43" s="1171"/>
      <c r="AK43" s="1171"/>
      <c r="AL43" s="1171"/>
      <c r="AM43" s="1171"/>
      <c r="AN43" s="1171"/>
      <c r="AO43" s="1171"/>
      <c r="AP43" s="1171"/>
      <c r="AQ43" s="1171"/>
      <c r="AR43" s="1171"/>
      <c r="AS43" s="1171"/>
      <c r="AT43" s="1171"/>
      <c r="AU43" s="1171"/>
      <c r="AV43" s="1171"/>
      <c r="AW43" s="1171"/>
      <c r="AX43" s="1171"/>
      <c r="AY43" s="1171"/>
      <c r="AZ43" s="1171"/>
      <c r="BA43" s="1171"/>
      <c r="BB43" s="1171"/>
      <c r="BC43" s="1171"/>
      <c r="BD43" s="1171"/>
      <c r="BE43" s="1171"/>
      <c r="BF43" s="1171"/>
      <c r="BG43" s="1171"/>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169"/>
      <c r="DB43" s="169"/>
      <c r="DC43" s="169"/>
      <c r="DD43" s="169"/>
      <c r="DE43" s="169"/>
      <c r="DF43" s="169"/>
      <c r="DG43" s="169"/>
      <c r="DH43" s="169"/>
      <c r="DI43" s="169"/>
      <c r="DJ43" s="169"/>
      <c r="DK43" s="169"/>
      <c r="DL43" s="169"/>
      <c r="DM43" s="169"/>
      <c r="DN43" s="169"/>
      <c r="DO43" s="169"/>
      <c r="DP43" s="169"/>
      <c r="DQ43" s="169"/>
      <c r="DR43" s="169"/>
      <c r="DS43" s="169"/>
      <c r="DT43" s="169"/>
      <c r="DU43" s="169"/>
      <c r="DV43" s="169"/>
      <c r="DW43" s="169"/>
      <c r="DX43" s="169"/>
      <c r="DY43" s="169"/>
      <c r="DZ43" s="169"/>
      <c r="EA43" s="169"/>
      <c r="EB43" s="169"/>
      <c r="EC43" s="169"/>
      <c r="ED43" s="169"/>
      <c r="EE43" s="169"/>
      <c r="EF43" s="169"/>
      <c r="EG43" s="169"/>
      <c r="EH43" s="169"/>
      <c r="EI43" s="169"/>
      <c r="EJ43" s="169"/>
      <c r="EK43" s="169"/>
      <c r="EL43" s="169"/>
      <c r="EM43" s="169"/>
      <c r="EN43" s="169"/>
      <c r="EO43" s="169"/>
      <c r="EP43" s="169"/>
      <c r="EQ43" s="169"/>
      <c r="ER43" s="169"/>
      <c r="ES43" s="169"/>
      <c r="ET43" s="169"/>
      <c r="EU43" s="169"/>
      <c r="EV43" s="169"/>
      <c r="EW43" s="169"/>
      <c r="EX43" s="169"/>
      <c r="EY43" s="169"/>
      <c r="EZ43" s="169"/>
      <c r="FA43" s="169"/>
      <c r="FB43" s="169"/>
      <c r="FC43" s="169"/>
      <c r="FD43" s="169"/>
      <c r="FE43" s="169"/>
      <c r="FF43" s="169"/>
      <c r="FG43" s="169"/>
      <c r="FH43" s="169"/>
      <c r="FI43" s="169"/>
      <c r="FJ43" s="169"/>
      <c r="FK43" s="169"/>
      <c r="FL43" s="169"/>
      <c r="FM43" s="169"/>
      <c r="FN43" s="169"/>
      <c r="FO43" s="169"/>
      <c r="FP43" s="169"/>
      <c r="FQ43" s="169"/>
      <c r="FR43" s="169"/>
      <c r="FS43" s="169"/>
      <c r="FT43" s="169"/>
      <c r="FU43" s="169"/>
      <c r="FV43" s="169"/>
      <c r="FW43" s="169"/>
      <c r="FX43" s="169"/>
      <c r="FY43" s="169"/>
      <c r="FZ43" s="169"/>
      <c r="GA43" s="169"/>
      <c r="GB43" s="169"/>
      <c r="GC43" s="169"/>
      <c r="GD43" s="169"/>
      <c r="GE43" s="169"/>
      <c r="GF43" s="169"/>
      <c r="GG43" s="169"/>
      <c r="GH43" s="169"/>
      <c r="GI43" s="169"/>
      <c r="GJ43" s="169"/>
      <c r="GK43" s="169"/>
      <c r="GL43" s="169"/>
      <c r="GM43" s="169"/>
      <c r="GN43" s="169"/>
      <c r="GO43" s="169"/>
      <c r="GP43" s="169"/>
      <c r="GQ43" s="169"/>
      <c r="GR43" s="169"/>
      <c r="GS43" s="169"/>
      <c r="GT43" s="169"/>
      <c r="GU43" s="169"/>
      <c r="GV43" s="169"/>
      <c r="GW43" s="169"/>
      <c r="GX43" s="169"/>
      <c r="GY43" s="169"/>
      <c r="GZ43" s="169"/>
      <c r="HA43" s="169"/>
      <c r="HB43" s="169"/>
      <c r="HC43" s="169"/>
      <c r="HD43" s="169"/>
      <c r="HE43" s="169"/>
      <c r="HF43" s="169"/>
      <c r="HG43" s="169"/>
      <c r="HH43" s="169"/>
    </row>
    <row r="44" spans="1:216" x14ac:dyDescent="0.35">
      <c r="A44" s="569">
        <v>2004</v>
      </c>
      <c r="B44" s="1168" t="s">
        <v>320</v>
      </c>
      <c r="C44" s="139">
        <v>1121257.1200000001</v>
      </c>
      <c r="D44" s="139"/>
      <c r="E44" s="139">
        <v>133032.79</v>
      </c>
      <c r="F44" s="139"/>
      <c r="G44" s="139">
        <v>114111.78</v>
      </c>
      <c r="H44" s="139"/>
      <c r="I44" s="1173">
        <v>1124995.7</v>
      </c>
      <c r="J44" s="139">
        <v>0</v>
      </c>
      <c r="K44" s="139">
        <v>1124995.7</v>
      </c>
      <c r="L44" s="139"/>
      <c r="M44" s="139">
        <v>0</v>
      </c>
      <c r="N44" s="139">
        <v>396410.71</v>
      </c>
      <c r="O44" s="139"/>
      <c r="P44" s="139">
        <v>0</v>
      </c>
      <c r="Q44" s="139">
        <v>164702.20000000001</v>
      </c>
      <c r="R44" s="139"/>
      <c r="S44" s="139">
        <v>340824.35</v>
      </c>
      <c r="T44" s="139"/>
      <c r="U44" s="139">
        <v>0</v>
      </c>
      <c r="V44" s="1172">
        <v>109583.52</v>
      </c>
      <c r="W44" s="139"/>
      <c r="X44" s="139">
        <v>0</v>
      </c>
      <c r="Y44" s="139">
        <v>113474.92</v>
      </c>
      <c r="Z44" s="139"/>
      <c r="AA44" s="1168" t="s">
        <v>320</v>
      </c>
      <c r="AB44" s="1168">
        <v>2004</v>
      </c>
      <c r="AC44" s="93"/>
      <c r="AD44" s="1171"/>
      <c r="AE44" s="1171"/>
      <c r="AF44" s="1171"/>
      <c r="AG44" s="1171"/>
      <c r="AH44" s="1171"/>
      <c r="AI44" s="1171"/>
      <c r="AJ44" s="1171"/>
      <c r="AK44" s="1171"/>
      <c r="AL44" s="1171"/>
      <c r="AM44" s="1171"/>
      <c r="AN44" s="1171"/>
      <c r="AO44" s="1171"/>
      <c r="AP44" s="1171"/>
      <c r="AQ44" s="1171"/>
      <c r="AR44" s="1171"/>
      <c r="AS44" s="1171"/>
      <c r="AT44" s="1171"/>
      <c r="AU44" s="1171"/>
      <c r="AV44" s="1171"/>
      <c r="AW44" s="1171"/>
      <c r="AX44" s="1171"/>
      <c r="AY44" s="1171"/>
      <c r="AZ44" s="1171"/>
      <c r="BA44" s="1171"/>
      <c r="BB44" s="1171"/>
      <c r="BC44" s="1171"/>
      <c r="BD44" s="1171"/>
      <c r="BE44" s="1171"/>
      <c r="BF44" s="1171"/>
      <c r="BG44" s="1171"/>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c r="DR44" s="169"/>
      <c r="DS44" s="169"/>
      <c r="DT44" s="169"/>
      <c r="DU44" s="169"/>
      <c r="DV44" s="169"/>
      <c r="DW44" s="169"/>
      <c r="DX44" s="169"/>
      <c r="DY44" s="169"/>
      <c r="DZ44" s="169"/>
      <c r="EA44" s="169"/>
      <c r="EB44" s="169"/>
      <c r="EC44" s="169"/>
      <c r="ED44" s="169"/>
      <c r="EE44" s="169"/>
      <c r="EF44" s="169"/>
      <c r="EG44" s="169"/>
      <c r="EH44" s="169"/>
      <c r="EI44" s="169"/>
      <c r="EJ44" s="169"/>
      <c r="EK44" s="169"/>
      <c r="EL44" s="169"/>
      <c r="EM44" s="169"/>
      <c r="EN44" s="169"/>
      <c r="EO44" s="169"/>
      <c r="EP44" s="169"/>
      <c r="EQ44" s="169"/>
      <c r="ER44" s="169"/>
      <c r="ES44" s="169"/>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row>
    <row r="45" spans="1:216" x14ac:dyDescent="0.35">
      <c r="A45" s="569">
        <v>2005</v>
      </c>
      <c r="B45" s="139" t="s">
        <v>320</v>
      </c>
      <c r="C45" s="139">
        <v>1025989.16</v>
      </c>
      <c r="D45" s="139"/>
      <c r="E45" s="139">
        <v>173328.19</v>
      </c>
      <c r="F45" s="139"/>
      <c r="G45" s="139">
        <v>96181.28</v>
      </c>
      <c r="H45" s="139"/>
      <c r="I45" s="388">
        <v>1093331.27</v>
      </c>
      <c r="J45" s="139">
        <v>0</v>
      </c>
      <c r="K45" s="139">
        <v>1093331.27</v>
      </c>
      <c r="L45" s="139"/>
      <c r="M45" s="139">
        <v>0</v>
      </c>
      <c r="N45" s="139">
        <v>381878.97</v>
      </c>
      <c r="O45" s="139"/>
      <c r="P45" s="139">
        <v>0</v>
      </c>
      <c r="Q45" s="139">
        <v>160294.65</v>
      </c>
      <c r="R45" s="139"/>
      <c r="S45" s="139">
        <v>331657.71999999997</v>
      </c>
      <c r="T45" s="139"/>
      <c r="U45" s="139">
        <v>0</v>
      </c>
      <c r="V45" s="139">
        <v>108708.75</v>
      </c>
      <c r="W45" s="139"/>
      <c r="X45" s="139">
        <v>0</v>
      </c>
      <c r="Y45" s="139">
        <v>110791.18</v>
      </c>
      <c r="Z45" s="139"/>
      <c r="AA45" s="1168" t="s">
        <v>320</v>
      </c>
      <c r="AB45" s="1168">
        <v>2005</v>
      </c>
      <c r="AC45" s="93"/>
      <c r="AD45" s="1171"/>
      <c r="AE45" s="1174"/>
      <c r="AF45" s="1174"/>
      <c r="AG45" s="1174"/>
      <c r="AH45" s="1174"/>
      <c r="AI45" s="1174"/>
      <c r="AJ45" s="1174"/>
      <c r="AK45" s="1174"/>
      <c r="AL45" s="1174"/>
      <c r="AM45" s="1174"/>
      <c r="AN45" s="1174"/>
      <c r="AO45" s="1174"/>
      <c r="AP45" s="1174"/>
      <c r="AQ45" s="1174"/>
      <c r="AR45" s="1174"/>
      <c r="AS45" s="1174"/>
      <c r="AT45" s="1174"/>
      <c r="AU45" s="1174"/>
      <c r="AV45" s="1174"/>
      <c r="AW45" s="1174"/>
      <c r="AX45" s="1174"/>
      <c r="AY45" s="1174"/>
      <c r="AZ45" s="1174"/>
      <c r="BA45" s="1174"/>
      <c r="BB45" s="1174"/>
      <c r="BC45" s="1174"/>
      <c r="BD45" s="1174"/>
      <c r="BE45" s="1174"/>
      <c r="BF45" s="1174"/>
      <c r="BG45" s="1174"/>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9"/>
      <c r="DO45" s="169"/>
      <c r="DP45" s="169"/>
      <c r="DQ45" s="169"/>
      <c r="DR45" s="169"/>
      <c r="DS45" s="169"/>
      <c r="DT45" s="169"/>
      <c r="DU45" s="169"/>
      <c r="DV45" s="169"/>
      <c r="DW45" s="169"/>
      <c r="DX45" s="169"/>
      <c r="DY45" s="169"/>
      <c r="DZ45" s="169"/>
      <c r="EA45" s="169"/>
      <c r="EB45" s="169"/>
      <c r="EC45" s="169"/>
      <c r="ED45" s="169"/>
      <c r="EE45" s="169"/>
      <c r="EF45" s="169"/>
      <c r="EG45" s="169"/>
      <c r="EH45" s="169"/>
      <c r="EI45" s="169"/>
      <c r="EJ45" s="169"/>
      <c r="EK45" s="169"/>
      <c r="EL45" s="169"/>
      <c r="EM45" s="169"/>
      <c r="EN45" s="169"/>
      <c r="EO45" s="169"/>
      <c r="EP45" s="169"/>
      <c r="EQ45" s="169"/>
      <c r="ER45" s="169"/>
      <c r="ES45" s="169"/>
      <c r="ET45" s="169"/>
      <c r="EU45" s="169"/>
      <c r="EV45" s="169"/>
      <c r="EW45" s="169"/>
      <c r="EX45" s="169"/>
      <c r="EY45" s="169"/>
      <c r="EZ45" s="169"/>
      <c r="FA45" s="169"/>
      <c r="FB45" s="169"/>
      <c r="FC45" s="169"/>
      <c r="FD45" s="169"/>
      <c r="FE45" s="169"/>
      <c r="FF45" s="169"/>
      <c r="FG45" s="169"/>
      <c r="FH45" s="169"/>
      <c r="FI45" s="169"/>
      <c r="FJ45" s="169"/>
      <c r="FK45" s="169"/>
      <c r="FL45" s="169"/>
      <c r="FM45" s="169"/>
      <c r="FN45" s="169"/>
      <c r="FO45" s="169"/>
      <c r="FP45" s="169"/>
      <c r="FQ45" s="169"/>
      <c r="FR45" s="169"/>
      <c r="FS45" s="169"/>
      <c r="FT45" s="169"/>
      <c r="FU45" s="169"/>
      <c r="FV45" s="169"/>
      <c r="FW45" s="169"/>
      <c r="FX45" s="169"/>
      <c r="FY45" s="169"/>
      <c r="FZ45" s="169"/>
      <c r="GA45" s="169"/>
      <c r="GB45" s="169"/>
      <c r="GC45" s="169"/>
      <c r="GD45" s="169"/>
      <c r="GE45" s="169"/>
      <c r="GF45" s="169"/>
      <c r="GG45" s="169"/>
      <c r="GH45" s="169"/>
      <c r="GI45" s="169"/>
      <c r="GJ45" s="169"/>
      <c r="GK45" s="169"/>
      <c r="GL45" s="169"/>
      <c r="GM45" s="169"/>
      <c r="GN45" s="169"/>
      <c r="GO45" s="169"/>
      <c r="GP45" s="169"/>
      <c r="GQ45" s="169"/>
      <c r="GR45" s="169"/>
      <c r="GS45" s="169"/>
      <c r="GT45" s="169"/>
      <c r="GU45" s="169"/>
      <c r="GV45" s="169"/>
      <c r="GW45" s="169"/>
      <c r="GX45" s="169"/>
      <c r="GY45" s="169"/>
      <c r="GZ45" s="169"/>
      <c r="HA45" s="169"/>
      <c r="HB45" s="169"/>
      <c r="HC45" s="169"/>
      <c r="HD45" s="169"/>
      <c r="HE45" s="169"/>
      <c r="HF45" s="169"/>
      <c r="HG45" s="169"/>
      <c r="HH45" s="169"/>
    </row>
    <row r="46" spans="1:216" x14ac:dyDescent="0.35">
      <c r="A46" s="569">
        <v>2006</v>
      </c>
      <c r="B46" s="139" t="s">
        <v>320</v>
      </c>
      <c r="C46" s="139">
        <v>930538</v>
      </c>
      <c r="D46" s="139"/>
      <c r="E46" s="139">
        <v>244029.31</v>
      </c>
      <c r="F46" s="139"/>
      <c r="G46" s="139">
        <v>120590.7</v>
      </c>
      <c r="H46" s="139"/>
      <c r="I46" s="388">
        <v>1035324.54</v>
      </c>
      <c r="J46" s="139">
        <v>0</v>
      </c>
      <c r="K46" s="139">
        <v>1035324.54</v>
      </c>
      <c r="L46" s="139"/>
      <c r="M46" s="139">
        <v>0</v>
      </c>
      <c r="N46" s="139">
        <v>366928.02</v>
      </c>
      <c r="O46" s="139"/>
      <c r="P46" s="139">
        <v>0</v>
      </c>
      <c r="Q46" s="139">
        <v>153065</v>
      </c>
      <c r="R46" s="139"/>
      <c r="S46" s="139">
        <v>311407.73</v>
      </c>
      <c r="T46" s="139"/>
      <c r="U46" s="139">
        <v>0</v>
      </c>
      <c r="V46" s="139">
        <v>103270.25</v>
      </c>
      <c r="W46" s="139"/>
      <c r="X46" s="139">
        <v>0</v>
      </c>
      <c r="Y46" s="139">
        <v>100653.55</v>
      </c>
      <c r="Z46" s="139"/>
      <c r="AA46" s="1168" t="s">
        <v>320</v>
      </c>
      <c r="AB46" s="1168">
        <v>2006</v>
      </c>
      <c r="AC46" s="93"/>
      <c r="AD46" s="1171"/>
      <c r="AE46" s="1174"/>
      <c r="AF46" s="1174"/>
      <c r="AG46" s="1174"/>
      <c r="AH46" s="1174"/>
      <c r="AI46" s="1174"/>
      <c r="AJ46" s="1174"/>
      <c r="AK46" s="1174"/>
      <c r="AL46" s="1174"/>
      <c r="AM46" s="1174"/>
      <c r="AN46" s="1174"/>
      <c r="AO46" s="1174"/>
      <c r="AP46" s="1174"/>
      <c r="AQ46" s="1174"/>
      <c r="AR46" s="1174"/>
      <c r="AS46" s="1174"/>
      <c r="AT46" s="1174"/>
      <c r="AU46" s="1174"/>
      <c r="AV46" s="1174"/>
      <c r="AW46" s="1174"/>
      <c r="AX46" s="1174"/>
      <c r="AY46" s="1174"/>
      <c r="AZ46" s="1174"/>
      <c r="BA46" s="1174"/>
      <c r="BB46" s="1174"/>
      <c r="BC46" s="1174"/>
      <c r="BD46" s="1174"/>
      <c r="BE46" s="1174"/>
      <c r="BF46" s="1174"/>
      <c r="BG46" s="1174"/>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69"/>
      <c r="DN46" s="169"/>
      <c r="DO46" s="169"/>
      <c r="DP46" s="169"/>
      <c r="DQ46" s="169"/>
      <c r="DR46" s="169"/>
      <c r="DS46" s="169"/>
      <c r="DT46" s="169"/>
      <c r="DU46" s="169"/>
      <c r="DV46" s="169"/>
      <c r="DW46" s="169"/>
      <c r="DX46" s="169"/>
      <c r="DY46" s="169"/>
      <c r="DZ46" s="169"/>
      <c r="EA46" s="169"/>
      <c r="EB46" s="169"/>
      <c r="EC46" s="169"/>
      <c r="ED46" s="169"/>
      <c r="EE46" s="169"/>
      <c r="EF46" s="169"/>
      <c r="EG46" s="169"/>
      <c r="EH46" s="169"/>
      <c r="EI46" s="169"/>
      <c r="EJ46" s="169"/>
      <c r="EK46" s="169"/>
      <c r="EL46" s="169"/>
      <c r="EM46" s="169"/>
      <c r="EN46" s="169"/>
      <c r="EO46" s="169"/>
      <c r="EP46" s="169"/>
      <c r="EQ46" s="169"/>
      <c r="ER46" s="169"/>
      <c r="ES46" s="169"/>
      <c r="ET46" s="169"/>
      <c r="EU46" s="169"/>
      <c r="EV46" s="169"/>
      <c r="EW46" s="169"/>
      <c r="EX46" s="169"/>
      <c r="EY46" s="169"/>
      <c r="EZ46" s="169"/>
      <c r="FA46" s="169"/>
      <c r="FB46" s="169"/>
      <c r="FC46" s="169"/>
      <c r="FD46" s="169"/>
      <c r="FE46" s="169"/>
      <c r="FF46" s="169"/>
      <c r="FG46" s="169"/>
      <c r="FH46" s="169"/>
      <c r="FI46" s="169"/>
      <c r="FJ46" s="169"/>
      <c r="FK46" s="169"/>
      <c r="FL46" s="169"/>
      <c r="FM46" s="169"/>
      <c r="FN46" s="169"/>
      <c r="FO46" s="169"/>
      <c r="FP46" s="169"/>
      <c r="FQ46" s="169"/>
      <c r="FR46" s="169"/>
      <c r="FS46" s="169"/>
      <c r="FT46" s="169"/>
      <c r="FU46" s="169"/>
      <c r="FV46" s="169"/>
      <c r="FW46" s="169"/>
      <c r="FX46" s="169"/>
      <c r="FY46" s="169"/>
      <c r="FZ46" s="169"/>
      <c r="GA46" s="169"/>
      <c r="GB46" s="169"/>
      <c r="GC46" s="169"/>
      <c r="GD46" s="169"/>
      <c r="GE46" s="169"/>
      <c r="GF46" s="169"/>
      <c r="GG46" s="169"/>
      <c r="GH46" s="169"/>
      <c r="GI46" s="169"/>
      <c r="GJ46" s="169"/>
      <c r="GK46" s="169"/>
      <c r="GL46" s="169"/>
      <c r="GM46" s="169"/>
      <c r="GN46" s="169"/>
      <c r="GO46" s="169"/>
      <c r="GP46" s="169"/>
      <c r="GQ46" s="169"/>
      <c r="GR46" s="169"/>
      <c r="GS46" s="169"/>
      <c r="GT46" s="169"/>
      <c r="GU46" s="169"/>
      <c r="GV46" s="169"/>
      <c r="GW46" s="169"/>
      <c r="GX46" s="169"/>
      <c r="GY46" s="169"/>
      <c r="GZ46" s="169"/>
      <c r="HA46" s="169"/>
      <c r="HB46" s="169"/>
      <c r="HC46" s="169"/>
      <c r="HD46" s="169"/>
      <c r="HE46" s="169"/>
      <c r="HF46" s="169"/>
      <c r="HG46" s="169"/>
      <c r="HH46" s="169"/>
    </row>
    <row r="47" spans="1:216" x14ac:dyDescent="0.35">
      <c r="A47" s="569">
        <v>2007</v>
      </c>
      <c r="B47" s="139" t="s">
        <v>320</v>
      </c>
      <c r="C47" s="139">
        <v>838809.29</v>
      </c>
      <c r="D47" s="139"/>
      <c r="E47" s="139">
        <v>338026.45</v>
      </c>
      <c r="F47" s="139"/>
      <c r="G47" s="139">
        <v>123157.79</v>
      </c>
      <c r="H47" s="139"/>
      <c r="I47" s="388">
        <v>1046816.64</v>
      </c>
      <c r="J47" s="139">
        <v>0</v>
      </c>
      <c r="K47" s="139">
        <v>1046816.64</v>
      </c>
      <c r="L47" s="139"/>
      <c r="M47" s="139">
        <v>0</v>
      </c>
      <c r="N47" s="139">
        <v>352867.91</v>
      </c>
      <c r="O47" s="139"/>
      <c r="P47" s="139">
        <v>0</v>
      </c>
      <c r="Q47" s="139">
        <v>144297.60999999999</v>
      </c>
      <c r="R47" s="139"/>
      <c r="S47" s="139">
        <v>355878.03</v>
      </c>
      <c r="T47" s="139"/>
      <c r="U47" s="139">
        <v>0</v>
      </c>
      <c r="V47" s="139">
        <v>98945.8</v>
      </c>
      <c r="W47" s="139"/>
      <c r="X47" s="139">
        <v>0</v>
      </c>
      <c r="Y47" s="139">
        <v>94827.3</v>
      </c>
      <c r="Z47" s="139"/>
      <c r="AA47" s="1168" t="s">
        <v>320</v>
      </c>
      <c r="AB47" s="1168">
        <v>2007</v>
      </c>
      <c r="AC47" s="93"/>
      <c r="AD47" s="1171"/>
      <c r="AE47" s="1174"/>
      <c r="AF47" s="1174"/>
      <c r="AG47" s="1174"/>
      <c r="AH47" s="1174"/>
      <c r="AI47" s="1174"/>
      <c r="AJ47" s="1174"/>
      <c r="AK47" s="1174"/>
      <c r="AL47" s="1174"/>
      <c r="AM47" s="1174"/>
      <c r="AN47" s="1174"/>
      <c r="AO47" s="1174"/>
      <c r="AP47" s="1174"/>
      <c r="AQ47" s="1174"/>
      <c r="AR47" s="1174"/>
      <c r="AS47" s="1174"/>
      <c r="AT47" s="1174"/>
      <c r="AU47" s="1174"/>
      <c r="AV47" s="1174"/>
      <c r="AW47" s="1174"/>
      <c r="AX47" s="1174"/>
      <c r="AY47" s="1174"/>
      <c r="AZ47" s="1174"/>
      <c r="BA47" s="1174"/>
      <c r="BB47" s="1174"/>
      <c r="BC47" s="1174"/>
      <c r="BD47" s="1174"/>
      <c r="BE47" s="1174"/>
      <c r="BF47" s="1174"/>
      <c r="BG47" s="1174"/>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9"/>
      <c r="DO47" s="169"/>
      <c r="DP47" s="169"/>
      <c r="DQ47" s="169"/>
      <c r="DR47" s="169"/>
      <c r="DS47" s="169"/>
      <c r="DT47" s="169"/>
      <c r="DU47" s="169"/>
      <c r="DV47" s="169"/>
      <c r="DW47" s="169"/>
      <c r="DX47" s="169"/>
      <c r="DY47" s="169"/>
      <c r="DZ47" s="169"/>
      <c r="EA47" s="169"/>
      <c r="EB47" s="169"/>
      <c r="EC47" s="169"/>
      <c r="ED47" s="169"/>
      <c r="EE47" s="169"/>
      <c r="EF47" s="169"/>
      <c r="EG47" s="169"/>
      <c r="EH47" s="169"/>
      <c r="EI47" s="169"/>
      <c r="EJ47" s="169"/>
      <c r="EK47" s="169"/>
      <c r="EL47" s="169"/>
      <c r="EM47" s="169"/>
      <c r="EN47" s="169"/>
      <c r="EO47" s="169"/>
      <c r="EP47" s="169"/>
      <c r="EQ47" s="169"/>
      <c r="ER47" s="169"/>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c r="FZ47" s="169"/>
      <c r="GA47" s="169"/>
      <c r="GB47" s="169"/>
      <c r="GC47" s="169"/>
      <c r="GD47" s="169"/>
      <c r="GE47" s="169"/>
      <c r="GF47" s="169"/>
      <c r="GG47" s="169"/>
      <c r="GH47" s="169"/>
      <c r="GI47" s="169"/>
      <c r="GJ47" s="169"/>
      <c r="GK47" s="169"/>
      <c r="GL47" s="169"/>
      <c r="GM47" s="169"/>
      <c r="GN47" s="169"/>
      <c r="GO47" s="169"/>
      <c r="GP47" s="169"/>
      <c r="GQ47" s="169"/>
      <c r="GR47" s="169"/>
      <c r="GS47" s="169"/>
      <c r="GT47" s="169"/>
      <c r="GU47" s="169"/>
      <c r="GV47" s="169"/>
      <c r="GW47" s="169"/>
      <c r="GX47" s="169"/>
      <c r="GY47" s="169"/>
      <c r="GZ47" s="169"/>
      <c r="HA47" s="169"/>
      <c r="HB47" s="169"/>
      <c r="HC47" s="169"/>
      <c r="HD47" s="169"/>
      <c r="HE47" s="169"/>
      <c r="HF47" s="169"/>
      <c r="HG47" s="169"/>
      <c r="HH47" s="169"/>
    </row>
    <row r="48" spans="1:216" s="135" customFormat="1" x14ac:dyDescent="0.35">
      <c r="A48" s="1175">
        <v>2008</v>
      </c>
      <c r="B48" s="142" t="s">
        <v>320</v>
      </c>
      <c r="C48" s="139">
        <v>808561.83</v>
      </c>
      <c r="D48" s="139"/>
      <c r="E48" s="139">
        <v>409048.65</v>
      </c>
      <c r="F48" s="139"/>
      <c r="G48" s="139">
        <v>122670.04</v>
      </c>
      <c r="H48" s="139"/>
      <c r="I48" s="388">
        <v>1079990.82</v>
      </c>
      <c r="J48" s="139">
        <v>0</v>
      </c>
      <c r="K48" s="139">
        <v>1079990.82</v>
      </c>
      <c r="L48" s="139"/>
      <c r="M48" s="139">
        <v>0</v>
      </c>
      <c r="N48" s="139">
        <v>359553.82</v>
      </c>
      <c r="O48" s="139"/>
      <c r="P48" s="139">
        <v>0</v>
      </c>
      <c r="Q48" s="139">
        <v>137199.65</v>
      </c>
      <c r="R48" s="139"/>
      <c r="S48" s="139">
        <v>376810.5</v>
      </c>
      <c r="T48" s="139"/>
      <c r="U48" s="139">
        <v>0</v>
      </c>
      <c r="V48" s="139">
        <v>95283.95</v>
      </c>
      <c r="W48" s="139"/>
      <c r="X48" s="139">
        <v>0</v>
      </c>
      <c r="Y48" s="139">
        <v>111142.91</v>
      </c>
      <c r="Z48" s="139"/>
      <c r="AA48" s="1168" t="s">
        <v>320</v>
      </c>
      <c r="AB48" s="1168">
        <v>2008</v>
      </c>
      <c r="AC48" s="116"/>
      <c r="AD48" s="1171"/>
      <c r="AE48" s="1174"/>
      <c r="AF48" s="1174"/>
      <c r="AG48" s="1174"/>
      <c r="AH48" s="1174"/>
      <c r="AI48" s="1174"/>
      <c r="AJ48" s="1174"/>
      <c r="AK48" s="1174"/>
      <c r="AL48" s="1174"/>
      <c r="AM48" s="1174"/>
      <c r="AN48" s="1174"/>
      <c r="AO48" s="1174"/>
      <c r="AP48" s="1174"/>
      <c r="AQ48" s="1174"/>
      <c r="AR48" s="1174"/>
      <c r="AS48" s="1174"/>
      <c r="AT48" s="1174"/>
      <c r="AU48" s="1174"/>
      <c r="AV48" s="1174"/>
      <c r="AW48" s="1174"/>
      <c r="AX48" s="1174"/>
      <c r="AY48" s="1174"/>
      <c r="AZ48" s="1174"/>
      <c r="BA48" s="1174"/>
      <c r="BB48" s="1174"/>
      <c r="BC48" s="1174"/>
      <c r="BD48" s="1174"/>
      <c r="BE48" s="1174"/>
      <c r="BF48" s="1174"/>
      <c r="BG48" s="1174"/>
      <c r="BH48" s="420"/>
      <c r="BI48" s="420"/>
      <c r="BJ48" s="420"/>
      <c r="BK48" s="420"/>
      <c r="BL48" s="420"/>
      <c r="BM48" s="420"/>
      <c r="BN48" s="420"/>
      <c r="BO48" s="420"/>
      <c r="BP48" s="420"/>
      <c r="BQ48" s="420"/>
      <c r="BR48" s="420"/>
      <c r="BS48" s="420"/>
      <c r="BT48" s="420"/>
      <c r="BU48" s="420"/>
      <c r="BV48" s="420"/>
      <c r="BW48" s="420"/>
      <c r="BX48" s="420"/>
      <c r="BY48" s="420"/>
      <c r="BZ48" s="420"/>
      <c r="CA48" s="420"/>
      <c r="CB48" s="420"/>
      <c r="CC48" s="420"/>
      <c r="CD48" s="420"/>
      <c r="CE48" s="420"/>
      <c r="CF48" s="420"/>
      <c r="CG48" s="420"/>
      <c r="CH48" s="420"/>
      <c r="CI48" s="420"/>
      <c r="CJ48" s="420"/>
      <c r="CK48" s="420"/>
      <c r="CL48" s="420"/>
      <c r="CM48" s="420"/>
      <c r="CN48" s="420"/>
      <c r="CO48" s="420"/>
      <c r="CP48" s="420"/>
      <c r="CQ48" s="420"/>
      <c r="CR48" s="420"/>
      <c r="CS48" s="420"/>
      <c r="CT48" s="420"/>
      <c r="CU48" s="420"/>
      <c r="CV48" s="420"/>
      <c r="CW48" s="420"/>
      <c r="CX48" s="420"/>
      <c r="CY48" s="420"/>
      <c r="CZ48" s="420"/>
      <c r="DA48" s="420"/>
      <c r="DB48" s="420"/>
      <c r="DC48" s="420"/>
      <c r="DD48" s="420"/>
      <c r="DE48" s="420"/>
      <c r="DF48" s="420"/>
      <c r="DG48" s="420"/>
      <c r="DH48" s="420"/>
      <c r="DI48" s="420"/>
      <c r="DJ48" s="420"/>
      <c r="DK48" s="420"/>
      <c r="DL48" s="420"/>
      <c r="DM48" s="420"/>
      <c r="DN48" s="420"/>
      <c r="DO48" s="420"/>
      <c r="DP48" s="420"/>
      <c r="DQ48" s="420"/>
      <c r="DR48" s="420"/>
      <c r="DS48" s="420"/>
      <c r="DT48" s="420"/>
      <c r="DU48" s="420"/>
      <c r="DV48" s="420"/>
      <c r="DW48" s="420"/>
      <c r="DX48" s="420"/>
      <c r="DY48" s="420"/>
      <c r="DZ48" s="420"/>
      <c r="EA48" s="420"/>
      <c r="EB48" s="420"/>
      <c r="EC48" s="420"/>
      <c r="ED48" s="420"/>
      <c r="EE48" s="420"/>
      <c r="EF48" s="420"/>
      <c r="EG48" s="420"/>
      <c r="EH48" s="420"/>
      <c r="EI48" s="420"/>
      <c r="EJ48" s="420"/>
      <c r="EK48" s="420"/>
      <c r="EL48" s="420"/>
      <c r="EM48" s="420"/>
      <c r="EN48" s="420"/>
      <c r="EO48" s="420"/>
      <c r="EP48" s="420"/>
      <c r="EQ48" s="420"/>
      <c r="ER48" s="420"/>
      <c r="ES48" s="420"/>
      <c r="ET48" s="420"/>
      <c r="EU48" s="420"/>
      <c r="EV48" s="420"/>
      <c r="EW48" s="420"/>
      <c r="EX48" s="420"/>
      <c r="EY48" s="420"/>
      <c r="EZ48" s="420"/>
      <c r="FA48" s="420"/>
      <c r="FB48" s="420"/>
      <c r="FC48" s="420"/>
      <c r="FD48" s="420"/>
      <c r="FE48" s="420"/>
      <c r="FF48" s="420"/>
      <c r="FG48" s="420"/>
      <c r="FH48" s="420"/>
      <c r="FI48" s="420"/>
      <c r="FJ48" s="420"/>
      <c r="FK48" s="420"/>
      <c r="FL48" s="420"/>
      <c r="FM48" s="420"/>
      <c r="FN48" s="420"/>
      <c r="FO48" s="420"/>
      <c r="FP48" s="420"/>
      <c r="FQ48" s="420"/>
      <c r="FR48" s="420"/>
      <c r="FS48" s="420"/>
      <c r="FT48" s="420"/>
      <c r="FU48" s="420"/>
      <c r="FV48" s="420"/>
      <c r="FW48" s="420"/>
      <c r="FX48" s="420"/>
      <c r="FY48" s="420"/>
      <c r="FZ48" s="420"/>
      <c r="GA48" s="420"/>
      <c r="GB48" s="420"/>
      <c r="GC48" s="420"/>
      <c r="GD48" s="420"/>
      <c r="GE48" s="420"/>
      <c r="GF48" s="420"/>
      <c r="GG48" s="420"/>
      <c r="GH48" s="420"/>
      <c r="GI48" s="420"/>
      <c r="GJ48" s="420"/>
      <c r="GK48" s="420"/>
      <c r="GL48" s="420"/>
      <c r="GM48" s="420"/>
      <c r="GN48" s="420"/>
      <c r="GO48" s="420"/>
      <c r="GP48" s="420"/>
      <c r="GQ48" s="420"/>
      <c r="GR48" s="420"/>
      <c r="GS48" s="420"/>
      <c r="GT48" s="420"/>
      <c r="GU48" s="420"/>
      <c r="GV48" s="420"/>
      <c r="GW48" s="420"/>
      <c r="GX48" s="420"/>
      <c r="GY48" s="420"/>
      <c r="GZ48" s="420"/>
      <c r="HA48" s="420"/>
      <c r="HB48" s="420"/>
      <c r="HC48" s="420"/>
      <c r="HD48" s="420"/>
      <c r="HE48" s="420"/>
      <c r="HF48" s="420"/>
      <c r="HG48" s="420"/>
      <c r="HH48" s="420"/>
    </row>
    <row r="49" spans="1:216" s="839" customFormat="1" ht="28.5" customHeight="1" x14ac:dyDescent="0.25">
      <c r="A49" s="876">
        <v>2009</v>
      </c>
      <c r="B49" s="812" t="s">
        <v>320</v>
      </c>
      <c r="C49" s="812">
        <v>680063.87</v>
      </c>
      <c r="D49" s="812"/>
      <c r="E49" s="812">
        <v>471842.69</v>
      </c>
      <c r="F49" s="812"/>
      <c r="G49" s="812">
        <v>137099.79999999999</v>
      </c>
      <c r="H49" s="812"/>
      <c r="I49" s="921">
        <v>1003137.26</v>
      </c>
      <c r="J49" s="812">
        <v>0</v>
      </c>
      <c r="K49" s="812">
        <v>1003137.26</v>
      </c>
      <c r="L49" s="812"/>
      <c r="M49" s="812">
        <v>0</v>
      </c>
      <c r="N49" s="812">
        <v>345199.29</v>
      </c>
      <c r="O49" s="1169"/>
      <c r="P49" s="812">
        <v>0</v>
      </c>
      <c r="Q49" s="812">
        <v>113701.08</v>
      </c>
      <c r="R49" s="812"/>
      <c r="S49" s="812">
        <v>359302.93</v>
      </c>
      <c r="T49" s="812"/>
      <c r="U49" s="812">
        <v>0</v>
      </c>
      <c r="V49" s="812">
        <v>91891.85</v>
      </c>
      <c r="W49" s="812"/>
      <c r="X49" s="812">
        <v>0</v>
      </c>
      <c r="Y49" s="812">
        <v>93042.11</v>
      </c>
      <c r="Z49" s="812"/>
      <c r="AA49" s="1168"/>
      <c r="AB49" s="1170">
        <v>2009</v>
      </c>
      <c r="AC49" s="815"/>
      <c r="AD49" s="1171"/>
      <c r="AE49" s="1174"/>
      <c r="AF49" s="1174"/>
      <c r="AG49" s="1174"/>
      <c r="AH49" s="1174"/>
      <c r="AI49" s="1174"/>
      <c r="AJ49" s="1174"/>
      <c r="AK49" s="1174"/>
      <c r="AL49" s="1174"/>
      <c r="AM49" s="1174"/>
      <c r="AN49" s="1174"/>
      <c r="AO49" s="1174"/>
      <c r="AP49" s="1174"/>
      <c r="AQ49" s="1174"/>
      <c r="AR49" s="1174"/>
      <c r="AS49" s="1174"/>
      <c r="AT49" s="1174"/>
      <c r="AU49" s="1174"/>
      <c r="AV49" s="1174"/>
      <c r="AW49" s="1174"/>
      <c r="AX49" s="1174"/>
      <c r="AY49" s="1174"/>
      <c r="AZ49" s="1174"/>
      <c r="BA49" s="1174"/>
      <c r="BB49" s="1174"/>
      <c r="BC49" s="1174"/>
      <c r="BD49" s="1174"/>
      <c r="BE49" s="1174"/>
      <c r="BF49" s="1174"/>
      <c r="BG49" s="1174"/>
      <c r="BH49" s="837"/>
      <c r="BI49" s="837"/>
      <c r="BJ49" s="837"/>
      <c r="BK49" s="837"/>
      <c r="BL49" s="837"/>
      <c r="BM49" s="837"/>
      <c r="BN49" s="837"/>
      <c r="BO49" s="837"/>
      <c r="BP49" s="837"/>
      <c r="BQ49" s="837"/>
      <c r="BR49" s="837"/>
      <c r="BS49" s="837"/>
      <c r="BT49" s="837"/>
      <c r="BU49" s="837"/>
      <c r="BV49" s="837"/>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c r="DH49" s="837"/>
      <c r="DI49" s="837"/>
      <c r="DJ49" s="837"/>
      <c r="DK49" s="837"/>
      <c r="DL49" s="837"/>
      <c r="DM49" s="837"/>
      <c r="DN49" s="837"/>
      <c r="DO49" s="837"/>
      <c r="DP49" s="837"/>
      <c r="DQ49" s="837"/>
      <c r="DR49" s="837"/>
      <c r="DS49" s="837"/>
      <c r="DT49" s="837"/>
      <c r="DU49" s="837"/>
      <c r="DV49" s="837"/>
      <c r="DW49" s="837"/>
      <c r="DX49" s="837"/>
      <c r="DY49" s="837"/>
      <c r="DZ49" s="837"/>
      <c r="EA49" s="837"/>
      <c r="EB49" s="837"/>
      <c r="EC49" s="837"/>
      <c r="ED49" s="837"/>
      <c r="EE49" s="837"/>
      <c r="EF49" s="837"/>
      <c r="EG49" s="837"/>
      <c r="EH49" s="837"/>
      <c r="EI49" s="837"/>
      <c r="EJ49" s="837"/>
      <c r="EK49" s="837"/>
      <c r="EL49" s="837"/>
      <c r="EM49" s="837"/>
      <c r="EN49" s="837"/>
      <c r="EO49" s="837"/>
      <c r="EP49" s="837"/>
      <c r="EQ49" s="837"/>
      <c r="ER49" s="837"/>
      <c r="ES49" s="837"/>
      <c r="ET49" s="837"/>
      <c r="EU49" s="837"/>
      <c r="EV49" s="837"/>
      <c r="EW49" s="837"/>
      <c r="EX49" s="837"/>
      <c r="EY49" s="837"/>
      <c r="EZ49" s="837"/>
      <c r="FA49" s="837"/>
      <c r="FB49" s="837"/>
      <c r="FC49" s="837"/>
      <c r="FD49" s="837"/>
      <c r="FE49" s="837"/>
      <c r="FF49" s="837"/>
      <c r="FG49" s="837"/>
      <c r="FH49" s="837"/>
      <c r="FI49" s="837"/>
      <c r="FJ49" s="837"/>
      <c r="FK49" s="837"/>
      <c r="FL49" s="837"/>
      <c r="FM49" s="837"/>
      <c r="FN49" s="837"/>
      <c r="FO49" s="837"/>
      <c r="FP49" s="837"/>
      <c r="FQ49" s="837"/>
      <c r="FR49" s="837"/>
      <c r="FS49" s="837"/>
      <c r="FT49" s="837"/>
      <c r="FU49" s="837"/>
      <c r="FV49" s="837"/>
      <c r="FW49" s="837"/>
      <c r="FX49" s="837"/>
      <c r="FY49" s="837"/>
      <c r="FZ49" s="837"/>
      <c r="GA49" s="837"/>
      <c r="GB49" s="837"/>
      <c r="GC49" s="837"/>
      <c r="GD49" s="837"/>
      <c r="GE49" s="837"/>
      <c r="GF49" s="837"/>
      <c r="GG49" s="837"/>
      <c r="GH49" s="837"/>
      <c r="GI49" s="837"/>
      <c r="GJ49" s="837"/>
      <c r="GK49" s="837"/>
      <c r="GL49" s="837"/>
      <c r="GM49" s="837"/>
      <c r="GN49" s="837"/>
      <c r="GO49" s="837"/>
      <c r="GP49" s="837"/>
      <c r="GQ49" s="837"/>
      <c r="GR49" s="837"/>
      <c r="GS49" s="837"/>
      <c r="GT49" s="837"/>
      <c r="GU49" s="837"/>
      <c r="GV49" s="837"/>
      <c r="GW49" s="837"/>
      <c r="GX49" s="837"/>
      <c r="GY49" s="837"/>
      <c r="GZ49" s="837"/>
      <c r="HA49" s="837"/>
      <c r="HB49" s="837"/>
      <c r="HC49" s="837"/>
      <c r="HD49" s="837"/>
      <c r="HE49" s="837"/>
      <c r="HF49" s="837"/>
      <c r="HG49" s="837"/>
      <c r="HH49" s="837"/>
    </row>
    <row r="50" spans="1:216" s="135" customFormat="1" x14ac:dyDescent="0.35">
      <c r="A50" s="1175">
        <v>2010</v>
      </c>
      <c r="B50" s="139" t="s">
        <v>320</v>
      </c>
      <c r="C50" s="142">
        <v>643343.69999999995</v>
      </c>
      <c r="D50" s="139"/>
      <c r="E50" s="139">
        <v>614478.66</v>
      </c>
      <c r="F50" s="139"/>
      <c r="G50" s="139">
        <v>176399.14</v>
      </c>
      <c r="H50" s="139"/>
      <c r="I50" s="388">
        <v>1082229.43</v>
      </c>
      <c r="J50" s="388">
        <v>0</v>
      </c>
      <c r="K50" s="139">
        <v>1082229.43</v>
      </c>
      <c r="L50" s="139"/>
      <c r="M50" s="139">
        <v>0</v>
      </c>
      <c r="N50" s="139">
        <v>389595.5</v>
      </c>
      <c r="O50" s="139"/>
      <c r="P50" s="139">
        <v>0</v>
      </c>
      <c r="Q50" s="139">
        <v>117998.8</v>
      </c>
      <c r="R50" s="139"/>
      <c r="S50" s="139">
        <v>377116.23</v>
      </c>
      <c r="T50" s="139"/>
      <c r="U50" s="139">
        <v>0</v>
      </c>
      <c r="V50" s="139">
        <v>95921.13</v>
      </c>
      <c r="W50" s="139"/>
      <c r="X50" s="139">
        <v>0</v>
      </c>
      <c r="Y50" s="139">
        <v>101597.77</v>
      </c>
      <c r="Z50" s="139"/>
      <c r="AA50" s="1168" t="s">
        <v>320</v>
      </c>
      <c r="AB50" s="1168">
        <v>2010</v>
      </c>
      <c r="AC50" s="116"/>
      <c r="AD50" s="1171"/>
      <c r="AE50" s="1174"/>
      <c r="AF50" s="1174"/>
      <c r="AG50" s="1174"/>
      <c r="AH50" s="1174"/>
      <c r="AI50" s="1174"/>
      <c r="AJ50" s="1174"/>
      <c r="AK50" s="1174"/>
      <c r="AL50" s="1174"/>
      <c r="AM50" s="1174"/>
      <c r="AN50" s="1174"/>
      <c r="AO50" s="1174"/>
      <c r="AP50" s="1174"/>
      <c r="AQ50" s="1174"/>
      <c r="AR50" s="1174"/>
      <c r="AS50" s="1174"/>
      <c r="AT50" s="1174"/>
      <c r="AU50" s="1174"/>
      <c r="AV50" s="1174"/>
      <c r="AW50" s="1174"/>
      <c r="AX50" s="1174"/>
      <c r="AY50" s="1174"/>
      <c r="AZ50" s="1174"/>
      <c r="BA50" s="1174"/>
      <c r="BB50" s="1174"/>
      <c r="BC50" s="1174"/>
      <c r="BD50" s="1174"/>
      <c r="BE50" s="1174"/>
      <c r="BF50" s="1174"/>
      <c r="BG50" s="1174"/>
      <c r="BH50" s="420"/>
      <c r="BI50" s="420"/>
      <c r="BJ50" s="420"/>
      <c r="BK50" s="420"/>
      <c r="BL50" s="420"/>
      <c r="BM50" s="420"/>
      <c r="BN50" s="420"/>
      <c r="BO50" s="420"/>
      <c r="BP50" s="420"/>
      <c r="BQ50" s="420"/>
      <c r="BR50" s="420"/>
      <c r="BS50" s="420"/>
      <c r="BT50" s="420"/>
      <c r="BU50" s="420"/>
      <c r="BV50" s="420"/>
      <c r="BW50" s="420"/>
      <c r="BX50" s="420"/>
      <c r="BY50" s="420"/>
      <c r="BZ50" s="420"/>
      <c r="CA50" s="420"/>
      <c r="CB50" s="420"/>
      <c r="CC50" s="420"/>
      <c r="CD50" s="420"/>
      <c r="CE50" s="420"/>
      <c r="CF50" s="420"/>
      <c r="CG50" s="420"/>
      <c r="CH50" s="420"/>
      <c r="CI50" s="420"/>
      <c r="CJ50" s="420"/>
      <c r="CK50" s="420"/>
      <c r="CL50" s="420"/>
      <c r="CM50" s="420"/>
      <c r="CN50" s="420"/>
      <c r="CO50" s="420"/>
      <c r="CP50" s="420"/>
      <c r="CQ50" s="420"/>
      <c r="CR50" s="420"/>
      <c r="CS50" s="420"/>
      <c r="CT50" s="420"/>
      <c r="CU50" s="420"/>
      <c r="CV50" s="420"/>
      <c r="CW50" s="420"/>
      <c r="CX50" s="420"/>
      <c r="CY50" s="420"/>
      <c r="CZ50" s="420"/>
      <c r="DA50" s="420"/>
      <c r="DB50" s="420"/>
      <c r="DC50" s="420"/>
      <c r="DD50" s="420"/>
      <c r="DE50" s="420"/>
      <c r="DF50" s="420"/>
      <c r="DG50" s="420"/>
      <c r="DH50" s="420"/>
      <c r="DI50" s="420"/>
      <c r="DJ50" s="420"/>
      <c r="DK50" s="420"/>
      <c r="DL50" s="420"/>
      <c r="DM50" s="420"/>
      <c r="DN50" s="420"/>
      <c r="DO50" s="420"/>
      <c r="DP50" s="420"/>
      <c r="DQ50" s="420"/>
      <c r="DR50" s="420"/>
      <c r="DS50" s="420"/>
      <c r="DT50" s="420"/>
      <c r="DU50" s="420"/>
      <c r="DV50" s="420"/>
      <c r="DW50" s="420"/>
      <c r="DX50" s="420"/>
      <c r="DY50" s="420"/>
      <c r="DZ50" s="420"/>
      <c r="EA50" s="420"/>
      <c r="EB50" s="420"/>
      <c r="EC50" s="420"/>
      <c r="ED50" s="420"/>
      <c r="EE50" s="420"/>
      <c r="EF50" s="420"/>
      <c r="EG50" s="420"/>
      <c r="EH50" s="420"/>
      <c r="EI50" s="420"/>
      <c r="EJ50" s="420"/>
      <c r="EK50" s="420"/>
      <c r="EL50" s="420"/>
      <c r="EM50" s="420"/>
      <c r="EN50" s="420"/>
      <c r="EO50" s="420"/>
      <c r="EP50" s="420"/>
      <c r="EQ50" s="420"/>
      <c r="ER50" s="420"/>
      <c r="ES50" s="420"/>
      <c r="ET50" s="420"/>
      <c r="EU50" s="420"/>
      <c r="EV50" s="420"/>
      <c r="EW50" s="420"/>
      <c r="EX50" s="420"/>
      <c r="EY50" s="420"/>
      <c r="EZ50" s="420"/>
      <c r="FA50" s="420"/>
      <c r="FB50" s="420"/>
      <c r="FC50" s="420"/>
      <c r="FD50" s="420"/>
      <c r="FE50" s="420"/>
      <c r="FF50" s="420"/>
      <c r="FG50" s="420"/>
      <c r="FH50" s="420"/>
      <c r="FI50" s="420"/>
      <c r="FJ50" s="420"/>
      <c r="FK50" s="420"/>
      <c r="FL50" s="420"/>
      <c r="FM50" s="420"/>
      <c r="FN50" s="420"/>
      <c r="FO50" s="420"/>
      <c r="FP50" s="420"/>
      <c r="FQ50" s="420"/>
      <c r="FR50" s="420"/>
      <c r="FS50" s="420"/>
      <c r="FT50" s="420"/>
      <c r="FU50" s="420"/>
      <c r="FV50" s="420"/>
      <c r="FW50" s="420"/>
      <c r="FX50" s="420"/>
      <c r="FY50" s="420"/>
      <c r="FZ50" s="420"/>
      <c r="GA50" s="420"/>
      <c r="GB50" s="420"/>
      <c r="GC50" s="420"/>
      <c r="GD50" s="420"/>
      <c r="GE50" s="420"/>
      <c r="GF50" s="420"/>
      <c r="GG50" s="420"/>
      <c r="GH50" s="420"/>
      <c r="GI50" s="420"/>
      <c r="GJ50" s="420"/>
      <c r="GK50" s="420"/>
      <c r="GL50" s="420"/>
      <c r="GM50" s="420"/>
      <c r="GN50" s="420"/>
      <c r="GO50" s="420"/>
      <c r="GP50" s="420"/>
      <c r="GQ50" s="420"/>
      <c r="GR50" s="420"/>
      <c r="GS50" s="420"/>
      <c r="GT50" s="420"/>
      <c r="GU50" s="420"/>
      <c r="GV50" s="420"/>
      <c r="GW50" s="420"/>
      <c r="GX50" s="420"/>
      <c r="GY50" s="420"/>
      <c r="GZ50" s="420"/>
      <c r="HA50" s="420"/>
      <c r="HB50" s="420"/>
      <c r="HC50" s="420"/>
      <c r="HD50" s="420"/>
      <c r="HE50" s="420"/>
      <c r="HF50" s="420"/>
      <c r="HG50" s="420"/>
      <c r="HH50" s="420"/>
    </row>
    <row r="51" spans="1:216" s="135" customFormat="1" x14ac:dyDescent="0.35">
      <c r="A51" s="1175">
        <v>2011</v>
      </c>
      <c r="B51" s="139" t="s">
        <v>320</v>
      </c>
      <c r="C51" s="139">
        <v>512028.1</v>
      </c>
      <c r="D51" s="142"/>
      <c r="E51" s="139">
        <v>603923.51</v>
      </c>
      <c r="F51" s="139"/>
      <c r="G51" s="139">
        <v>183684.5</v>
      </c>
      <c r="H51" s="139"/>
      <c r="I51" s="388">
        <v>900940.9</v>
      </c>
      <c r="J51" s="388">
        <v>0</v>
      </c>
      <c r="K51" s="139">
        <v>900940.9</v>
      </c>
      <c r="L51" s="139"/>
      <c r="M51" s="139">
        <v>0</v>
      </c>
      <c r="N51" s="139">
        <v>308840.75</v>
      </c>
      <c r="O51" s="139"/>
      <c r="P51" s="139">
        <v>0</v>
      </c>
      <c r="Q51" s="139">
        <v>111157.42</v>
      </c>
      <c r="R51" s="139"/>
      <c r="S51" s="139">
        <v>309076.42</v>
      </c>
      <c r="T51" s="139"/>
      <c r="U51" s="139">
        <v>0</v>
      </c>
      <c r="V51" s="139">
        <v>86450.43</v>
      </c>
      <c r="W51" s="139"/>
      <c r="X51" s="139">
        <v>0</v>
      </c>
      <c r="Y51" s="139">
        <v>85415.87</v>
      </c>
      <c r="Z51" s="139"/>
      <c r="AA51" s="1168" t="s">
        <v>320</v>
      </c>
      <c r="AB51" s="1168">
        <v>2011</v>
      </c>
      <c r="AC51" s="116"/>
      <c r="AD51" s="1171"/>
      <c r="AE51" s="1174"/>
      <c r="AF51" s="1174"/>
      <c r="AG51" s="1174"/>
      <c r="AH51" s="1174"/>
      <c r="AI51" s="1174"/>
      <c r="AJ51" s="1174"/>
      <c r="AK51" s="1174"/>
      <c r="AL51" s="1174"/>
      <c r="AM51" s="1174"/>
      <c r="AN51" s="1174"/>
      <c r="AO51" s="1174"/>
      <c r="AP51" s="1174"/>
      <c r="AQ51" s="1174"/>
      <c r="AR51" s="1174"/>
      <c r="AS51" s="1174"/>
      <c r="AT51" s="1174"/>
      <c r="AU51" s="1174"/>
      <c r="AV51" s="1174"/>
      <c r="AW51" s="1174"/>
      <c r="AX51" s="1174"/>
      <c r="AY51" s="1174"/>
      <c r="AZ51" s="1174"/>
      <c r="BA51" s="1174"/>
      <c r="BB51" s="1174"/>
      <c r="BC51" s="1174"/>
      <c r="BD51" s="1174"/>
      <c r="BE51" s="1174"/>
      <c r="BF51" s="1174"/>
      <c r="BG51" s="1174"/>
      <c r="BH51" s="420"/>
      <c r="BI51" s="420"/>
      <c r="BJ51" s="420"/>
      <c r="BK51" s="420"/>
      <c r="BL51" s="420"/>
      <c r="BM51" s="420"/>
      <c r="BN51" s="420"/>
      <c r="BO51" s="420"/>
      <c r="BP51" s="420"/>
      <c r="BQ51" s="420"/>
      <c r="BR51" s="420"/>
      <c r="BS51" s="420"/>
      <c r="BT51" s="420"/>
      <c r="BU51" s="420"/>
      <c r="BV51" s="420"/>
      <c r="BW51" s="420"/>
      <c r="BX51" s="420"/>
      <c r="BY51" s="420"/>
      <c r="BZ51" s="420"/>
      <c r="CA51" s="420"/>
      <c r="CB51" s="420"/>
      <c r="CC51" s="420"/>
      <c r="CD51" s="420"/>
      <c r="CE51" s="420"/>
      <c r="CF51" s="420"/>
      <c r="CG51" s="420"/>
      <c r="CH51" s="420"/>
      <c r="CI51" s="420"/>
      <c r="CJ51" s="420"/>
      <c r="CK51" s="420"/>
      <c r="CL51" s="420"/>
      <c r="CM51" s="420"/>
      <c r="CN51" s="420"/>
      <c r="CO51" s="420"/>
      <c r="CP51" s="420"/>
      <c r="CQ51" s="420"/>
      <c r="CR51" s="420"/>
      <c r="CS51" s="420"/>
      <c r="CT51" s="420"/>
      <c r="CU51" s="420"/>
      <c r="CV51" s="420"/>
      <c r="CW51" s="420"/>
      <c r="CX51" s="420"/>
      <c r="CY51" s="420"/>
      <c r="CZ51" s="420"/>
      <c r="DA51" s="420"/>
      <c r="DB51" s="420"/>
      <c r="DC51" s="420"/>
      <c r="DD51" s="420"/>
      <c r="DE51" s="420"/>
      <c r="DF51" s="420"/>
      <c r="DG51" s="420"/>
      <c r="DH51" s="420"/>
      <c r="DI51" s="420"/>
      <c r="DJ51" s="420"/>
      <c r="DK51" s="420"/>
      <c r="DL51" s="420"/>
      <c r="DM51" s="420"/>
      <c r="DN51" s="420"/>
      <c r="DO51" s="420"/>
      <c r="DP51" s="420"/>
      <c r="DQ51" s="420"/>
      <c r="DR51" s="420"/>
      <c r="DS51" s="420"/>
      <c r="DT51" s="420"/>
      <c r="DU51" s="420"/>
      <c r="DV51" s="420"/>
      <c r="DW51" s="420"/>
      <c r="DX51" s="420"/>
      <c r="DY51" s="420"/>
      <c r="DZ51" s="420"/>
      <c r="EA51" s="420"/>
      <c r="EB51" s="420"/>
      <c r="EC51" s="420"/>
      <c r="ED51" s="420"/>
      <c r="EE51" s="420"/>
      <c r="EF51" s="420"/>
      <c r="EG51" s="420"/>
      <c r="EH51" s="420"/>
      <c r="EI51" s="420"/>
      <c r="EJ51" s="420"/>
      <c r="EK51" s="420"/>
      <c r="EL51" s="420"/>
      <c r="EM51" s="420"/>
      <c r="EN51" s="420"/>
      <c r="EO51" s="420"/>
      <c r="EP51" s="420"/>
      <c r="EQ51" s="420"/>
      <c r="ER51" s="420"/>
      <c r="ES51" s="420"/>
      <c r="ET51" s="420"/>
      <c r="EU51" s="420"/>
      <c r="EV51" s="420"/>
      <c r="EW51" s="420"/>
      <c r="EX51" s="420"/>
      <c r="EY51" s="420"/>
      <c r="EZ51" s="420"/>
      <c r="FA51" s="420"/>
      <c r="FB51" s="420"/>
      <c r="FC51" s="420"/>
      <c r="FD51" s="420"/>
      <c r="FE51" s="420"/>
      <c r="FF51" s="420"/>
      <c r="FG51" s="420"/>
      <c r="FH51" s="420"/>
      <c r="FI51" s="420"/>
      <c r="FJ51" s="420"/>
      <c r="FK51" s="420"/>
      <c r="FL51" s="420"/>
      <c r="FM51" s="420"/>
      <c r="FN51" s="420"/>
      <c r="FO51" s="420"/>
      <c r="FP51" s="420"/>
      <c r="FQ51" s="420"/>
      <c r="FR51" s="420"/>
      <c r="FS51" s="420"/>
      <c r="FT51" s="420"/>
      <c r="FU51" s="420"/>
      <c r="FV51" s="420"/>
      <c r="FW51" s="420"/>
      <c r="FX51" s="420"/>
      <c r="FY51" s="420"/>
      <c r="FZ51" s="420"/>
      <c r="GA51" s="420"/>
      <c r="GB51" s="420"/>
      <c r="GC51" s="420"/>
      <c r="GD51" s="420"/>
      <c r="GE51" s="420"/>
      <c r="GF51" s="420"/>
      <c r="GG51" s="420"/>
      <c r="GH51" s="420"/>
      <c r="GI51" s="420"/>
      <c r="GJ51" s="420"/>
      <c r="GK51" s="420"/>
      <c r="GL51" s="420"/>
      <c r="GM51" s="420"/>
      <c r="GN51" s="420"/>
      <c r="GO51" s="420"/>
      <c r="GP51" s="420"/>
      <c r="GQ51" s="420"/>
      <c r="GR51" s="420"/>
      <c r="GS51" s="420"/>
      <c r="GT51" s="420"/>
      <c r="GU51" s="420"/>
      <c r="GV51" s="420"/>
      <c r="GW51" s="420"/>
      <c r="GX51" s="420"/>
      <c r="GY51" s="420"/>
      <c r="GZ51" s="420"/>
      <c r="HA51" s="420"/>
      <c r="HB51" s="420"/>
      <c r="HC51" s="420"/>
      <c r="HD51" s="420"/>
      <c r="HE51" s="420"/>
      <c r="HF51" s="420"/>
      <c r="HG51" s="420"/>
      <c r="HH51" s="420"/>
    </row>
    <row r="52" spans="1:216" s="135" customFormat="1" x14ac:dyDescent="0.35">
      <c r="A52" s="1175">
        <v>2012</v>
      </c>
      <c r="B52" s="139" t="s">
        <v>320</v>
      </c>
      <c r="C52" s="139">
        <v>435470.94</v>
      </c>
      <c r="D52" s="142"/>
      <c r="E52" s="139">
        <v>566668.88</v>
      </c>
      <c r="F52" s="139"/>
      <c r="G52" s="139">
        <v>144022.96</v>
      </c>
      <c r="H52" s="139"/>
      <c r="I52" s="388">
        <v>846539.35</v>
      </c>
      <c r="J52" s="388">
        <v>0</v>
      </c>
      <c r="K52" s="139">
        <v>846539.35</v>
      </c>
      <c r="L52" s="139"/>
      <c r="M52" s="139">
        <v>0</v>
      </c>
      <c r="N52" s="139">
        <v>343180.11</v>
      </c>
      <c r="O52" s="139"/>
      <c r="P52" s="139">
        <v>0</v>
      </c>
      <c r="Q52" s="139">
        <v>108630.36</v>
      </c>
      <c r="R52" s="139"/>
      <c r="S52" s="139">
        <v>216542.54</v>
      </c>
      <c r="T52" s="139"/>
      <c r="U52" s="139">
        <v>0</v>
      </c>
      <c r="V52" s="139">
        <v>79058.740000000005</v>
      </c>
      <c r="W52" s="139"/>
      <c r="X52" s="139">
        <v>0</v>
      </c>
      <c r="Y52" s="139">
        <v>99127.6</v>
      </c>
      <c r="Z52" s="139"/>
      <c r="AA52" s="1168" t="s">
        <v>320</v>
      </c>
      <c r="AB52" s="1168">
        <v>2012</v>
      </c>
      <c r="AC52" s="116"/>
      <c r="AD52" s="1171"/>
      <c r="AE52" s="1174"/>
      <c r="AF52" s="1174"/>
      <c r="AG52" s="1174"/>
      <c r="AH52" s="1174"/>
      <c r="AI52" s="1174"/>
      <c r="AJ52" s="1174"/>
      <c r="AK52" s="1174"/>
      <c r="AL52" s="1174"/>
      <c r="AM52" s="1174"/>
      <c r="AN52" s="1174"/>
      <c r="AO52" s="1174"/>
      <c r="AP52" s="1174"/>
      <c r="AQ52" s="1174"/>
      <c r="AR52" s="1174"/>
      <c r="AS52" s="1174"/>
      <c r="AT52" s="1174"/>
      <c r="AU52" s="1174"/>
      <c r="AV52" s="1174"/>
      <c r="AW52" s="1174"/>
      <c r="AX52" s="1174"/>
      <c r="AY52" s="1174"/>
      <c r="AZ52" s="1174"/>
      <c r="BA52" s="1174"/>
      <c r="BB52" s="1174"/>
      <c r="BC52" s="1174"/>
      <c r="BD52" s="1174"/>
      <c r="BE52" s="1174"/>
      <c r="BF52" s="1174"/>
      <c r="BG52" s="1174"/>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c r="CH52" s="420"/>
      <c r="CI52" s="420"/>
      <c r="CJ52" s="420"/>
      <c r="CK52" s="420"/>
      <c r="CL52" s="420"/>
      <c r="CM52" s="420"/>
      <c r="CN52" s="420"/>
      <c r="CO52" s="420"/>
      <c r="CP52" s="420"/>
      <c r="CQ52" s="420"/>
      <c r="CR52" s="420"/>
      <c r="CS52" s="420"/>
      <c r="CT52" s="420"/>
      <c r="CU52" s="420"/>
      <c r="CV52" s="420"/>
      <c r="CW52" s="420"/>
      <c r="CX52" s="420"/>
      <c r="CY52" s="420"/>
      <c r="CZ52" s="420"/>
      <c r="DA52" s="420"/>
      <c r="DB52" s="420"/>
      <c r="DC52" s="420"/>
      <c r="DD52" s="420"/>
      <c r="DE52" s="420"/>
      <c r="DF52" s="420"/>
      <c r="DG52" s="420"/>
      <c r="DH52" s="420"/>
      <c r="DI52" s="420"/>
      <c r="DJ52" s="420"/>
      <c r="DK52" s="420"/>
      <c r="DL52" s="420"/>
      <c r="DM52" s="420"/>
      <c r="DN52" s="420"/>
      <c r="DO52" s="420"/>
      <c r="DP52" s="420"/>
      <c r="DQ52" s="420"/>
      <c r="DR52" s="420"/>
      <c r="DS52" s="420"/>
      <c r="DT52" s="420"/>
      <c r="DU52" s="420"/>
      <c r="DV52" s="420"/>
      <c r="DW52" s="420"/>
      <c r="DX52" s="420"/>
      <c r="DY52" s="420"/>
      <c r="DZ52" s="420"/>
      <c r="EA52" s="420"/>
      <c r="EB52" s="420"/>
      <c r="EC52" s="420"/>
      <c r="ED52" s="420"/>
      <c r="EE52" s="420"/>
      <c r="EF52" s="420"/>
      <c r="EG52" s="420"/>
      <c r="EH52" s="420"/>
      <c r="EI52" s="420"/>
      <c r="EJ52" s="420"/>
      <c r="EK52" s="420"/>
      <c r="EL52" s="420"/>
      <c r="EM52" s="420"/>
      <c r="EN52" s="420"/>
      <c r="EO52" s="420"/>
      <c r="EP52" s="420"/>
      <c r="EQ52" s="420"/>
      <c r="ER52" s="420"/>
      <c r="ES52" s="420"/>
      <c r="ET52" s="420"/>
      <c r="EU52" s="420"/>
      <c r="EV52" s="420"/>
      <c r="EW52" s="420"/>
      <c r="EX52" s="420"/>
      <c r="EY52" s="420"/>
      <c r="EZ52" s="420"/>
      <c r="FA52" s="420"/>
      <c r="FB52" s="420"/>
      <c r="FC52" s="420"/>
      <c r="FD52" s="420"/>
      <c r="FE52" s="420"/>
      <c r="FF52" s="420"/>
      <c r="FG52" s="420"/>
      <c r="FH52" s="420"/>
      <c r="FI52" s="420"/>
      <c r="FJ52" s="420"/>
      <c r="FK52" s="420"/>
      <c r="FL52" s="420"/>
      <c r="FM52" s="420"/>
      <c r="FN52" s="420"/>
      <c r="FO52" s="420"/>
      <c r="FP52" s="420"/>
      <c r="FQ52" s="420"/>
      <c r="FR52" s="420"/>
      <c r="FS52" s="420"/>
      <c r="FT52" s="420"/>
      <c r="FU52" s="420"/>
      <c r="FV52" s="420"/>
      <c r="FW52" s="420"/>
      <c r="FX52" s="420"/>
      <c r="FY52" s="420"/>
      <c r="FZ52" s="420"/>
      <c r="GA52" s="420"/>
      <c r="GB52" s="420"/>
      <c r="GC52" s="420"/>
      <c r="GD52" s="420"/>
      <c r="GE52" s="420"/>
      <c r="GF52" s="420"/>
      <c r="GG52" s="420"/>
      <c r="GH52" s="420"/>
      <c r="GI52" s="420"/>
      <c r="GJ52" s="420"/>
      <c r="GK52" s="420"/>
      <c r="GL52" s="420"/>
      <c r="GM52" s="420"/>
      <c r="GN52" s="420"/>
      <c r="GO52" s="420"/>
      <c r="GP52" s="420"/>
      <c r="GQ52" s="420"/>
      <c r="GR52" s="420"/>
      <c r="GS52" s="420"/>
      <c r="GT52" s="420"/>
      <c r="GU52" s="420"/>
      <c r="GV52" s="420"/>
      <c r="GW52" s="420"/>
      <c r="GX52" s="420"/>
      <c r="GY52" s="420"/>
      <c r="GZ52" s="420"/>
      <c r="HA52" s="420"/>
      <c r="HB52" s="420"/>
      <c r="HC52" s="420"/>
      <c r="HD52" s="420"/>
      <c r="HE52" s="420"/>
      <c r="HF52" s="420"/>
      <c r="HG52" s="420"/>
      <c r="HH52" s="420"/>
    </row>
    <row r="53" spans="1:216" s="135" customFormat="1" x14ac:dyDescent="0.35">
      <c r="A53" s="1175">
        <v>2013</v>
      </c>
      <c r="B53" s="139" t="s">
        <v>320</v>
      </c>
      <c r="C53" s="139">
        <v>410893.11</v>
      </c>
      <c r="D53" s="142"/>
      <c r="E53" s="139">
        <v>548223.05000000005</v>
      </c>
      <c r="F53" s="139"/>
      <c r="G53" s="139">
        <v>109663.92</v>
      </c>
      <c r="H53" s="139"/>
      <c r="I53" s="388">
        <v>840590.6</v>
      </c>
      <c r="J53" s="388">
        <v>0</v>
      </c>
      <c r="K53" s="139">
        <v>840590.6</v>
      </c>
      <c r="L53" s="139"/>
      <c r="M53" s="139">
        <v>0</v>
      </c>
      <c r="N53" s="139">
        <v>344500.96</v>
      </c>
      <c r="O53" s="139"/>
      <c r="P53" s="139">
        <v>0</v>
      </c>
      <c r="Q53" s="139">
        <v>110975.5</v>
      </c>
      <c r="R53" s="139"/>
      <c r="S53" s="139">
        <v>205868.85</v>
      </c>
      <c r="T53" s="139"/>
      <c r="U53" s="139">
        <v>0</v>
      </c>
      <c r="V53" s="139">
        <v>77157.679999999993</v>
      </c>
      <c r="W53" s="139"/>
      <c r="X53" s="139">
        <v>0</v>
      </c>
      <c r="Y53" s="139">
        <v>102087.61</v>
      </c>
      <c r="Z53" s="139"/>
      <c r="AA53" s="1168" t="s">
        <v>320</v>
      </c>
      <c r="AB53" s="1168">
        <v>2013</v>
      </c>
      <c r="AC53" s="116"/>
      <c r="AD53" s="1171"/>
      <c r="AE53" s="1174"/>
      <c r="AF53" s="1174"/>
      <c r="AG53" s="1174"/>
      <c r="AH53" s="1174"/>
      <c r="AI53" s="1174"/>
      <c r="AJ53" s="1174"/>
      <c r="AK53" s="1174"/>
      <c r="AL53" s="1174"/>
      <c r="AM53" s="1174"/>
      <c r="AN53" s="1174"/>
      <c r="AO53" s="1174"/>
      <c r="AP53" s="1174"/>
      <c r="AQ53" s="1174"/>
      <c r="AR53" s="1174"/>
      <c r="AS53" s="1174"/>
      <c r="AT53" s="1174"/>
      <c r="AU53" s="1174"/>
      <c r="AV53" s="1174"/>
      <c r="AW53" s="1174"/>
      <c r="AX53" s="1174"/>
      <c r="AY53" s="1174"/>
      <c r="AZ53" s="1174"/>
      <c r="BA53" s="1174"/>
      <c r="BB53" s="1174"/>
      <c r="BC53" s="1174"/>
      <c r="BD53" s="1174"/>
      <c r="BE53" s="1174"/>
      <c r="BF53" s="1174"/>
      <c r="BG53" s="1174"/>
      <c r="BH53" s="420"/>
      <c r="BI53" s="420"/>
      <c r="BJ53" s="420"/>
      <c r="BK53" s="420"/>
      <c r="BL53" s="420"/>
      <c r="BM53" s="420"/>
      <c r="BN53" s="420"/>
      <c r="BO53" s="420"/>
      <c r="BP53" s="420"/>
      <c r="BQ53" s="420"/>
      <c r="BR53" s="420"/>
      <c r="BS53" s="420"/>
      <c r="BT53" s="420"/>
      <c r="BU53" s="420"/>
      <c r="BV53" s="420"/>
      <c r="BW53" s="420"/>
      <c r="BX53" s="420"/>
      <c r="BY53" s="420"/>
      <c r="BZ53" s="420"/>
      <c r="CA53" s="420"/>
      <c r="CB53" s="420"/>
      <c r="CC53" s="420"/>
      <c r="CD53" s="420"/>
      <c r="CE53" s="420"/>
      <c r="CF53" s="420"/>
      <c r="CG53" s="420"/>
      <c r="CH53" s="420"/>
      <c r="CI53" s="420"/>
      <c r="CJ53" s="420"/>
      <c r="CK53" s="420"/>
      <c r="CL53" s="420"/>
      <c r="CM53" s="420"/>
      <c r="CN53" s="420"/>
      <c r="CO53" s="420"/>
      <c r="CP53" s="420"/>
      <c r="CQ53" s="420"/>
      <c r="CR53" s="420"/>
      <c r="CS53" s="420"/>
      <c r="CT53" s="420"/>
      <c r="CU53" s="420"/>
      <c r="CV53" s="420"/>
      <c r="CW53" s="420"/>
      <c r="CX53" s="420"/>
      <c r="CY53" s="420"/>
      <c r="CZ53" s="420"/>
      <c r="DA53" s="420"/>
      <c r="DB53" s="420"/>
      <c r="DC53" s="420"/>
      <c r="DD53" s="420"/>
      <c r="DE53" s="420"/>
      <c r="DF53" s="420"/>
      <c r="DG53" s="420"/>
      <c r="DH53" s="420"/>
      <c r="DI53" s="420"/>
      <c r="DJ53" s="420"/>
      <c r="DK53" s="420"/>
      <c r="DL53" s="420"/>
      <c r="DM53" s="420"/>
      <c r="DN53" s="420"/>
      <c r="DO53" s="420"/>
      <c r="DP53" s="420"/>
      <c r="DQ53" s="420"/>
      <c r="DR53" s="420"/>
      <c r="DS53" s="420"/>
      <c r="DT53" s="420"/>
      <c r="DU53" s="420"/>
      <c r="DV53" s="420"/>
      <c r="DW53" s="420"/>
      <c r="DX53" s="420"/>
      <c r="DY53" s="420"/>
      <c r="DZ53" s="420"/>
      <c r="EA53" s="420"/>
      <c r="EB53" s="420"/>
      <c r="EC53" s="420"/>
      <c r="ED53" s="420"/>
      <c r="EE53" s="420"/>
      <c r="EF53" s="420"/>
      <c r="EG53" s="420"/>
      <c r="EH53" s="420"/>
      <c r="EI53" s="420"/>
      <c r="EJ53" s="420"/>
      <c r="EK53" s="420"/>
      <c r="EL53" s="420"/>
      <c r="EM53" s="420"/>
      <c r="EN53" s="420"/>
      <c r="EO53" s="420"/>
      <c r="EP53" s="420"/>
      <c r="EQ53" s="420"/>
      <c r="ER53" s="420"/>
      <c r="ES53" s="420"/>
      <c r="ET53" s="420"/>
      <c r="EU53" s="420"/>
      <c r="EV53" s="420"/>
      <c r="EW53" s="420"/>
      <c r="EX53" s="420"/>
      <c r="EY53" s="420"/>
      <c r="EZ53" s="420"/>
      <c r="FA53" s="420"/>
      <c r="FB53" s="420"/>
      <c r="FC53" s="420"/>
      <c r="FD53" s="420"/>
      <c r="FE53" s="420"/>
      <c r="FF53" s="420"/>
      <c r="FG53" s="420"/>
      <c r="FH53" s="420"/>
      <c r="FI53" s="420"/>
      <c r="FJ53" s="420"/>
      <c r="FK53" s="420"/>
      <c r="FL53" s="420"/>
      <c r="FM53" s="420"/>
      <c r="FN53" s="420"/>
      <c r="FO53" s="420"/>
      <c r="FP53" s="420"/>
      <c r="FQ53" s="420"/>
      <c r="FR53" s="420"/>
      <c r="FS53" s="420"/>
      <c r="FT53" s="420"/>
      <c r="FU53" s="420"/>
      <c r="FV53" s="420"/>
      <c r="FW53" s="420"/>
      <c r="FX53" s="420"/>
      <c r="FY53" s="420"/>
      <c r="FZ53" s="420"/>
      <c r="GA53" s="420"/>
      <c r="GB53" s="420"/>
      <c r="GC53" s="420"/>
      <c r="GD53" s="420"/>
      <c r="GE53" s="420"/>
      <c r="GF53" s="420"/>
      <c r="GG53" s="420"/>
      <c r="GH53" s="420"/>
      <c r="GI53" s="420"/>
      <c r="GJ53" s="420"/>
      <c r="GK53" s="420"/>
      <c r="GL53" s="420"/>
      <c r="GM53" s="420"/>
      <c r="GN53" s="420"/>
      <c r="GO53" s="420"/>
      <c r="GP53" s="420"/>
      <c r="GQ53" s="420"/>
      <c r="GR53" s="420"/>
      <c r="GS53" s="420"/>
      <c r="GT53" s="420"/>
      <c r="GU53" s="420"/>
      <c r="GV53" s="420"/>
      <c r="GW53" s="420"/>
      <c r="GX53" s="420"/>
      <c r="GY53" s="420"/>
      <c r="GZ53" s="420"/>
      <c r="HA53" s="420"/>
      <c r="HB53" s="420"/>
      <c r="HC53" s="420"/>
      <c r="HD53" s="420"/>
      <c r="HE53" s="420"/>
      <c r="HF53" s="420"/>
      <c r="HG53" s="420"/>
      <c r="HH53" s="420"/>
    </row>
    <row r="54" spans="1:216" s="135" customFormat="1" x14ac:dyDescent="0.35">
      <c r="A54" s="1175">
        <v>2014</v>
      </c>
      <c r="B54" s="139" t="s">
        <v>320</v>
      </c>
      <c r="C54" s="139">
        <v>415905.71</v>
      </c>
      <c r="D54" s="142"/>
      <c r="E54" s="139">
        <v>488936.88</v>
      </c>
      <c r="F54" s="139"/>
      <c r="G54" s="139">
        <v>127907.31</v>
      </c>
      <c r="H54" s="139"/>
      <c r="I54" s="388">
        <v>771538.18</v>
      </c>
      <c r="J54" s="388">
        <v>0</v>
      </c>
      <c r="K54" s="139">
        <v>771538.18</v>
      </c>
      <c r="L54" s="139"/>
      <c r="M54" s="139">
        <v>0</v>
      </c>
      <c r="N54" s="139">
        <v>283690.99</v>
      </c>
      <c r="O54" s="139"/>
      <c r="P54" s="139">
        <v>0</v>
      </c>
      <c r="Q54" s="139">
        <v>106403.49</v>
      </c>
      <c r="R54" s="139"/>
      <c r="S54" s="139">
        <v>217836.95</v>
      </c>
      <c r="T54" s="139"/>
      <c r="U54" s="139">
        <v>0</v>
      </c>
      <c r="V54" s="139">
        <v>77762.98</v>
      </c>
      <c r="W54" s="139"/>
      <c r="X54" s="139">
        <v>0</v>
      </c>
      <c r="Y54" s="139">
        <v>85843.78</v>
      </c>
      <c r="Z54" s="139"/>
      <c r="AA54" s="1168" t="s">
        <v>320</v>
      </c>
      <c r="AB54" s="1168">
        <v>2014</v>
      </c>
      <c r="AC54" s="116"/>
      <c r="AD54" s="1171"/>
      <c r="AE54" s="1174"/>
      <c r="AF54" s="1174"/>
      <c r="AG54" s="1174"/>
      <c r="AH54" s="1174"/>
      <c r="AI54" s="1174"/>
      <c r="AJ54" s="1174"/>
      <c r="AK54" s="1174"/>
      <c r="AL54" s="1174"/>
      <c r="AM54" s="1174"/>
      <c r="AN54" s="1174"/>
      <c r="AO54" s="1174"/>
      <c r="AP54" s="1174"/>
      <c r="AQ54" s="1174"/>
      <c r="AR54" s="1174"/>
      <c r="AS54" s="1174"/>
      <c r="AT54" s="1174"/>
      <c r="AU54" s="1174"/>
      <c r="AV54" s="1174"/>
      <c r="AW54" s="1174"/>
      <c r="AX54" s="1174"/>
      <c r="AY54" s="1174"/>
      <c r="AZ54" s="1174"/>
      <c r="BA54" s="1174"/>
      <c r="BB54" s="1174"/>
      <c r="BC54" s="1174"/>
      <c r="BD54" s="1174"/>
      <c r="BE54" s="1174"/>
      <c r="BF54" s="1174"/>
      <c r="BG54" s="1174"/>
      <c r="BH54" s="420"/>
      <c r="BI54" s="420"/>
      <c r="BJ54" s="420"/>
      <c r="BK54" s="420"/>
      <c r="BL54" s="420"/>
      <c r="BM54" s="420"/>
      <c r="BN54" s="420"/>
      <c r="BO54" s="420"/>
      <c r="BP54" s="420"/>
      <c r="BQ54" s="420"/>
      <c r="BR54" s="420"/>
      <c r="BS54" s="420"/>
      <c r="BT54" s="420"/>
      <c r="BU54" s="420"/>
      <c r="BV54" s="420"/>
      <c r="BW54" s="420"/>
      <c r="BX54" s="420"/>
      <c r="BY54" s="420"/>
      <c r="BZ54" s="420"/>
      <c r="CA54" s="420"/>
      <c r="CB54" s="420"/>
      <c r="CC54" s="420"/>
      <c r="CD54" s="420"/>
      <c r="CE54" s="420"/>
      <c r="CF54" s="420"/>
      <c r="CG54" s="420"/>
      <c r="CH54" s="420"/>
      <c r="CI54" s="420"/>
      <c r="CJ54" s="420"/>
      <c r="CK54" s="420"/>
      <c r="CL54" s="420"/>
      <c r="CM54" s="420"/>
      <c r="CN54" s="420"/>
      <c r="CO54" s="420"/>
      <c r="CP54" s="420"/>
      <c r="CQ54" s="420"/>
      <c r="CR54" s="420"/>
      <c r="CS54" s="420"/>
      <c r="CT54" s="420"/>
      <c r="CU54" s="420"/>
      <c r="CV54" s="420"/>
      <c r="CW54" s="420"/>
      <c r="CX54" s="420"/>
      <c r="CY54" s="420"/>
      <c r="CZ54" s="420"/>
      <c r="DA54" s="420"/>
      <c r="DB54" s="420"/>
      <c r="DC54" s="420"/>
      <c r="DD54" s="420"/>
      <c r="DE54" s="420"/>
      <c r="DF54" s="420"/>
      <c r="DG54" s="420"/>
      <c r="DH54" s="420"/>
      <c r="DI54" s="420"/>
      <c r="DJ54" s="420"/>
      <c r="DK54" s="420"/>
      <c r="DL54" s="420"/>
      <c r="DM54" s="420"/>
      <c r="DN54" s="420"/>
      <c r="DO54" s="420"/>
      <c r="DP54" s="420"/>
      <c r="DQ54" s="420"/>
      <c r="DR54" s="420"/>
      <c r="DS54" s="420"/>
      <c r="DT54" s="420"/>
      <c r="DU54" s="420"/>
      <c r="DV54" s="420"/>
      <c r="DW54" s="420"/>
      <c r="DX54" s="420"/>
      <c r="DY54" s="420"/>
      <c r="DZ54" s="420"/>
      <c r="EA54" s="420"/>
      <c r="EB54" s="420"/>
      <c r="EC54" s="420"/>
      <c r="ED54" s="420"/>
      <c r="EE54" s="420"/>
      <c r="EF54" s="420"/>
      <c r="EG54" s="420"/>
      <c r="EH54" s="420"/>
      <c r="EI54" s="420"/>
      <c r="EJ54" s="420"/>
      <c r="EK54" s="420"/>
      <c r="EL54" s="420"/>
      <c r="EM54" s="420"/>
      <c r="EN54" s="420"/>
      <c r="EO54" s="420"/>
      <c r="EP54" s="420"/>
      <c r="EQ54" s="420"/>
      <c r="ER54" s="420"/>
      <c r="ES54" s="420"/>
      <c r="ET54" s="420"/>
      <c r="EU54" s="420"/>
      <c r="EV54" s="420"/>
      <c r="EW54" s="420"/>
      <c r="EX54" s="420"/>
      <c r="EY54" s="420"/>
      <c r="EZ54" s="420"/>
      <c r="FA54" s="420"/>
      <c r="FB54" s="420"/>
      <c r="FC54" s="420"/>
      <c r="FD54" s="420"/>
      <c r="FE54" s="420"/>
      <c r="FF54" s="420"/>
      <c r="FG54" s="420"/>
      <c r="FH54" s="420"/>
      <c r="FI54" s="420"/>
      <c r="FJ54" s="420"/>
      <c r="FK54" s="420"/>
      <c r="FL54" s="420"/>
      <c r="FM54" s="420"/>
      <c r="FN54" s="420"/>
      <c r="FO54" s="420"/>
      <c r="FP54" s="420"/>
      <c r="FQ54" s="420"/>
      <c r="FR54" s="420"/>
      <c r="FS54" s="420"/>
      <c r="FT54" s="420"/>
      <c r="FU54" s="420"/>
      <c r="FV54" s="420"/>
      <c r="FW54" s="420"/>
      <c r="FX54" s="420"/>
      <c r="FY54" s="420"/>
      <c r="FZ54" s="420"/>
      <c r="GA54" s="420"/>
      <c r="GB54" s="420"/>
      <c r="GC54" s="420"/>
      <c r="GD54" s="420"/>
      <c r="GE54" s="420"/>
      <c r="GF54" s="420"/>
      <c r="GG54" s="420"/>
      <c r="GH54" s="420"/>
      <c r="GI54" s="420"/>
      <c r="GJ54" s="420"/>
      <c r="GK54" s="420"/>
      <c r="GL54" s="420"/>
      <c r="GM54" s="420"/>
      <c r="GN54" s="420"/>
      <c r="GO54" s="420"/>
      <c r="GP54" s="420"/>
      <c r="GQ54" s="420"/>
      <c r="GR54" s="420"/>
      <c r="GS54" s="420"/>
      <c r="GT54" s="420"/>
      <c r="GU54" s="420"/>
      <c r="GV54" s="420"/>
      <c r="GW54" s="420"/>
      <c r="GX54" s="420"/>
      <c r="GY54" s="420"/>
      <c r="GZ54" s="420"/>
      <c r="HA54" s="420"/>
      <c r="HB54" s="420"/>
      <c r="HC54" s="420"/>
      <c r="HD54" s="420"/>
      <c r="HE54" s="420"/>
      <c r="HF54" s="420"/>
      <c r="HG54" s="420"/>
      <c r="HH54" s="420"/>
    </row>
    <row r="55" spans="1:216" s="135" customFormat="1" x14ac:dyDescent="0.35">
      <c r="A55" s="1175">
        <v>2015</v>
      </c>
      <c r="B55" s="139" t="s">
        <v>320</v>
      </c>
      <c r="C55" s="139">
        <v>451790.92</v>
      </c>
      <c r="D55" s="142"/>
      <c r="E55" s="139">
        <v>501563.17</v>
      </c>
      <c r="F55" s="139"/>
      <c r="G55" s="139">
        <v>159516.67000000001</v>
      </c>
      <c r="H55" s="139"/>
      <c r="I55" s="388">
        <v>792178.35</v>
      </c>
      <c r="J55" s="388">
        <v>0</v>
      </c>
      <c r="K55" s="139">
        <v>792178.35</v>
      </c>
      <c r="L55" s="139"/>
      <c r="M55" s="139">
        <v>0</v>
      </c>
      <c r="N55" s="139">
        <v>297581.64</v>
      </c>
      <c r="O55" s="139"/>
      <c r="P55" s="139">
        <v>0</v>
      </c>
      <c r="Q55" s="139">
        <v>103491.22</v>
      </c>
      <c r="R55" s="139"/>
      <c r="S55" s="139">
        <v>212632.04</v>
      </c>
      <c r="T55" s="139"/>
      <c r="U55" s="139">
        <v>0</v>
      </c>
      <c r="V55" s="139">
        <v>86709.94</v>
      </c>
      <c r="W55" s="139"/>
      <c r="X55" s="139">
        <v>0</v>
      </c>
      <c r="Y55" s="139">
        <v>91763.5</v>
      </c>
      <c r="Z55" s="139"/>
      <c r="AA55" s="1168" t="s">
        <v>320</v>
      </c>
      <c r="AB55" s="1168">
        <v>2015</v>
      </c>
      <c r="AC55" s="116"/>
      <c r="AD55" s="1171"/>
      <c r="AE55" s="1174"/>
      <c r="AF55" s="1174"/>
      <c r="AG55" s="1174"/>
      <c r="AH55" s="1174"/>
      <c r="AI55" s="1174"/>
      <c r="AJ55" s="1174"/>
      <c r="AK55" s="1174"/>
      <c r="AL55" s="1174"/>
      <c r="AM55" s="1174"/>
      <c r="AN55" s="1174"/>
      <c r="AO55" s="1174"/>
      <c r="AP55" s="1174"/>
      <c r="AQ55" s="1174"/>
      <c r="AR55" s="1174"/>
      <c r="AS55" s="1174"/>
      <c r="AT55" s="1174"/>
      <c r="AU55" s="1174"/>
      <c r="AV55" s="1174"/>
      <c r="AW55" s="1174"/>
      <c r="AX55" s="1174"/>
      <c r="AY55" s="1174"/>
      <c r="AZ55" s="1174"/>
      <c r="BA55" s="1174"/>
      <c r="BB55" s="1174"/>
      <c r="BC55" s="1174"/>
      <c r="BD55" s="1174"/>
      <c r="BE55" s="1174"/>
      <c r="BF55" s="1174"/>
      <c r="BG55" s="1174"/>
      <c r="BH55" s="420"/>
      <c r="BI55" s="420"/>
      <c r="BJ55" s="420"/>
      <c r="BK55" s="420"/>
      <c r="BL55" s="420"/>
      <c r="BM55" s="420"/>
      <c r="BN55" s="420"/>
      <c r="BO55" s="420"/>
      <c r="BP55" s="420"/>
      <c r="BQ55" s="420"/>
      <c r="BR55" s="420"/>
      <c r="BS55" s="420"/>
      <c r="BT55" s="420"/>
      <c r="BU55" s="420"/>
      <c r="BV55" s="420"/>
      <c r="BW55" s="420"/>
      <c r="BX55" s="420"/>
      <c r="BY55" s="420"/>
      <c r="BZ55" s="420"/>
      <c r="CA55" s="420"/>
      <c r="CB55" s="420"/>
      <c r="CC55" s="420"/>
      <c r="CD55" s="420"/>
      <c r="CE55" s="420"/>
      <c r="CF55" s="420"/>
      <c r="CG55" s="420"/>
      <c r="CH55" s="420"/>
      <c r="CI55" s="420"/>
      <c r="CJ55" s="420"/>
      <c r="CK55" s="420"/>
      <c r="CL55" s="420"/>
      <c r="CM55" s="420"/>
      <c r="CN55" s="420"/>
      <c r="CO55" s="420"/>
      <c r="CP55" s="420"/>
      <c r="CQ55" s="420"/>
      <c r="CR55" s="420"/>
      <c r="CS55" s="420"/>
      <c r="CT55" s="420"/>
      <c r="CU55" s="420"/>
      <c r="CV55" s="420"/>
      <c r="CW55" s="420"/>
      <c r="CX55" s="420"/>
      <c r="CY55" s="420"/>
      <c r="CZ55" s="420"/>
      <c r="DA55" s="420"/>
      <c r="DB55" s="420"/>
      <c r="DC55" s="420"/>
      <c r="DD55" s="420"/>
      <c r="DE55" s="420"/>
      <c r="DF55" s="420"/>
      <c r="DG55" s="420"/>
      <c r="DH55" s="420"/>
      <c r="DI55" s="420"/>
      <c r="DJ55" s="420"/>
      <c r="DK55" s="420"/>
      <c r="DL55" s="420"/>
      <c r="DM55" s="420"/>
      <c r="DN55" s="420"/>
      <c r="DO55" s="420"/>
      <c r="DP55" s="420"/>
      <c r="DQ55" s="420"/>
      <c r="DR55" s="420"/>
      <c r="DS55" s="420"/>
      <c r="DT55" s="420"/>
      <c r="DU55" s="420"/>
      <c r="DV55" s="420"/>
      <c r="DW55" s="420"/>
      <c r="DX55" s="420"/>
      <c r="DY55" s="420"/>
      <c r="DZ55" s="420"/>
      <c r="EA55" s="420"/>
      <c r="EB55" s="420"/>
      <c r="EC55" s="420"/>
      <c r="ED55" s="420"/>
      <c r="EE55" s="420"/>
      <c r="EF55" s="420"/>
      <c r="EG55" s="420"/>
      <c r="EH55" s="420"/>
      <c r="EI55" s="420"/>
      <c r="EJ55" s="420"/>
      <c r="EK55" s="420"/>
      <c r="EL55" s="420"/>
      <c r="EM55" s="420"/>
      <c r="EN55" s="420"/>
      <c r="EO55" s="420"/>
      <c r="EP55" s="420"/>
      <c r="EQ55" s="420"/>
      <c r="ER55" s="420"/>
      <c r="ES55" s="420"/>
      <c r="ET55" s="420"/>
      <c r="EU55" s="420"/>
      <c r="EV55" s="420"/>
      <c r="EW55" s="420"/>
      <c r="EX55" s="420"/>
      <c r="EY55" s="420"/>
      <c r="EZ55" s="420"/>
      <c r="FA55" s="420"/>
      <c r="FB55" s="420"/>
      <c r="FC55" s="420"/>
      <c r="FD55" s="420"/>
      <c r="FE55" s="420"/>
      <c r="FF55" s="420"/>
      <c r="FG55" s="420"/>
      <c r="FH55" s="420"/>
      <c r="FI55" s="420"/>
      <c r="FJ55" s="420"/>
      <c r="FK55" s="420"/>
      <c r="FL55" s="420"/>
      <c r="FM55" s="420"/>
      <c r="FN55" s="420"/>
      <c r="FO55" s="420"/>
      <c r="FP55" s="420"/>
      <c r="FQ55" s="420"/>
      <c r="FR55" s="420"/>
      <c r="FS55" s="420"/>
      <c r="FT55" s="420"/>
      <c r="FU55" s="420"/>
      <c r="FV55" s="420"/>
      <c r="FW55" s="420"/>
      <c r="FX55" s="420"/>
      <c r="FY55" s="420"/>
      <c r="FZ55" s="420"/>
      <c r="GA55" s="420"/>
      <c r="GB55" s="420"/>
      <c r="GC55" s="420"/>
      <c r="GD55" s="420"/>
      <c r="GE55" s="420"/>
      <c r="GF55" s="420"/>
      <c r="GG55" s="420"/>
      <c r="GH55" s="420"/>
      <c r="GI55" s="420"/>
      <c r="GJ55" s="420"/>
      <c r="GK55" s="420"/>
      <c r="GL55" s="420"/>
      <c r="GM55" s="420"/>
      <c r="GN55" s="420"/>
      <c r="GO55" s="420"/>
      <c r="GP55" s="420"/>
      <c r="GQ55" s="420"/>
      <c r="GR55" s="420"/>
      <c r="GS55" s="420"/>
      <c r="GT55" s="420"/>
      <c r="GU55" s="420"/>
      <c r="GV55" s="420"/>
      <c r="GW55" s="420"/>
      <c r="GX55" s="420"/>
      <c r="GY55" s="420"/>
      <c r="GZ55" s="420"/>
      <c r="HA55" s="420"/>
      <c r="HB55" s="420"/>
      <c r="HC55" s="420"/>
      <c r="HD55" s="420"/>
      <c r="HE55" s="420"/>
      <c r="HF55" s="420"/>
      <c r="HG55" s="420"/>
      <c r="HH55" s="420"/>
    </row>
    <row r="56" spans="1:216" s="135" customFormat="1" x14ac:dyDescent="0.35">
      <c r="A56" s="1175">
        <v>2016</v>
      </c>
      <c r="B56" s="139" t="s">
        <v>320</v>
      </c>
      <c r="C56" s="139">
        <v>463757.66</v>
      </c>
      <c r="D56" s="142"/>
      <c r="E56" s="139">
        <v>529434.91</v>
      </c>
      <c r="F56" s="139"/>
      <c r="G56" s="139">
        <v>117043.29</v>
      </c>
      <c r="H56" s="139"/>
      <c r="I56" s="388">
        <v>890965.42</v>
      </c>
      <c r="J56" s="388">
        <v>0</v>
      </c>
      <c r="K56" s="139">
        <v>890965.42</v>
      </c>
      <c r="L56" s="139"/>
      <c r="M56" s="139">
        <v>0</v>
      </c>
      <c r="N56" s="139">
        <v>305874.95</v>
      </c>
      <c r="O56" s="139"/>
      <c r="P56" s="139">
        <v>0</v>
      </c>
      <c r="Q56" s="139">
        <v>105960.85</v>
      </c>
      <c r="R56" s="139"/>
      <c r="S56" s="139">
        <v>298075.48</v>
      </c>
      <c r="T56" s="139"/>
      <c r="U56" s="139">
        <v>0</v>
      </c>
      <c r="V56" s="139">
        <v>86721.2</v>
      </c>
      <c r="W56" s="139"/>
      <c r="X56" s="139">
        <v>0</v>
      </c>
      <c r="Y56" s="139">
        <v>94332.94</v>
      </c>
      <c r="Z56" s="139"/>
      <c r="AA56" s="1168" t="s">
        <v>320</v>
      </c>
      <c r="AB56" s="1168">
        <v>2016</v>
      </c>
      <c r="AC56" s="116"/>
      <c r="AD56" s="1171"/>
      <c r="AE56" s="1174"/>
      <c r="AF56" s="1174"/>
      <c r="AG56" s="1174"/>
      <c r="AH56" s="1174"/>
      <c r="AI56" s="1174"/>
      <c r="AJ56" s="1174"/>
      <c r="AK56" s="1174"/>
      <c r="AL56" s="1174"/>
      <c r="AM56" s="1174"/>
      <c r="AN56" s="1174"/>
      <c r="AO56" s="1174"/>
      <c r="AP56" s="1174"/>
      <c r="AQ56" s="1174"/>
      <c r="AR56" s="1174"/>
      <c r="AS56" s="1174"/>
      <c r="AT56" s="1174"/>
      <c r="AU56" s="1174"/>
      <c r="AV56" s="1174"/>
      <c r="AW56" s="1174"/>
      <c r="AX56" s="1174"/>
      <c r="AY56" s="1174"/>
      <c r="AZ56" s="1174"/>
      <c r="BA56" s="1174"/>
      <c r="BB56" s="1174"/>
      <c r="BC56" s="1174"/>
      <c r="BD56" s="1174"/>
      <c r="BE56" s="1174"/>
      <c r="BF56" s="1174"/>
      <c r="BG56" s="1174"/>
      <c r="BH56" s="420"/>
      <c r="BI56" s="420"/>
      <c r="BJ56" s="420"/>
      <c r="BK56" s="420"/>
      <c r="BL56" s="420"/>
      <c r="BM56" s="420"/>
      <c r="BN56" s="420"/>
      <c r="BO56" s="420"/>
      <c r="BP56" s="420"/>
      <c r="BQ56" s="420"/>
      <c r="BR56" s="420"/>
      <c r="BS56" s="420"/>
      <c r="BT56" s="420"/>
      <c r="BU56" s="420"/>
      <c r="BV56" s="420"/>
      <c r="BW56" s="420"/>
      <c r="BX56" s="420"/>
      <c r="BY56" s="420"/>
      <c r="BZ56" s="420"/>
      <c r="CA56" s="420"/>
      <c r="CB56" s="420"/>
      <c r="CC56" s="420"/>
      <c r="CD56" s="420"/>
      <c r="CE56" s="420"/>
      <c r="CF56" s="420"/>
      <c r="CG56" s="420"/>
      <c r="CH56" s="420"/>
      <c r="CI56" s="420"/>
      <c r="CJ56" s="420"/>
      <c r="CK56" s="420"/>
      <c r="CL56" s="420"/>
      <c r="CM56" s="420"/>
      <c r="CN56" s="420"/>
      <c r="CO56" s="420"/>
      <c r="CP56" s="420"/>
      <c r="CQ56" s="420"/>
      <c r="CR56" s="420"/>
      <c r="CS56" s="420"/>
      <c r="CT56" s="420"/>
      <c r="CU56" s="420"/>
      <c r="CV56" s="420"/>
      <c r="CW56" s="420"/>
      <c r="CX56" s="420"/>
      <c r="CY56" s="420"/>
      <c r="CZ56" s="420"/>
      <c r="DA56" s="420"/>
      <c r="DB56" s="420"/>
      <c r="DC56" s="420"/>
      <c r="DD56" s="420"/>
      <c r="DE56" s="420"/>
      <c r="DF56" s="420"/>
      <c r="DG56" s="420"/>
      <c r="DH56" s="420"/>
      <c r="DI56" s="420"/>
      <c r="DJ56" s="420"/>
      <c r="DK56" s="420"/>
      <c r="DL56" s="420"/>
      <c r="DM56" s="420"/>
      <c r="DN56" s="420"/>
      <c r="DO56" s="420"/>
      <c r="DP56" s="420"/>
      <c r="DQ56" s="420"/>
      <c r="DR56" s="420"/>
      <c r="DS56" s="420"/>
      <c r="DT56" s="420"/>
      <c r="DU56" s="420"/>
      <c r="DV56" s="420"/>
      <c r="DW56" s="420"/>
      <c r="DX56" s="420"/>
      <c r="DY56" s="420"/>
      <c r="DZ56" s="420"/>
      <c r="EA56" s="420"/>
      <c r="EB56" s="420"/>
      <c r="EC56" s="420"/>
      <c r="ED56" s="420"/>
      <c r="EE56" s="420"/>
      <c r="EF56" s="420"/>
      <c r="EG56" s="420"/>
      <c r="EH56" s="420"/>
      <c r="EI56" s="420"/>
      <c r="EJ56" s="420"/>
      <c r="EK56" s="420"/>
      <c r="EL56" s="420"/>
      <c r="EM56" s="420"/>
      <c r="EN56" s="420"/>
      <c r="EO56" s="420"/>
      <c r="EP56" s="420"/>
      <c r="EQ56" s="420"/>
      <c r="ER56" s="420"/>
      <c r="ES56" s="420"/>
      <c r="ET56" s="420"/>
      <c r="EU56" s="420"/>
      <c r="EV56" s="420"/>
      <c r="EW56" s="420"/>
      <c r="EX56" s="420"/>
      <c r="EY56" s="420"/>
      <c r="EZ56" s="420"/>
      <c r="FA56" s="420"/>
      <c r="FB56" s="420"/>
      <c r="FC56" s="420"/>
      <c r="FD56" s="420"/>
      <c r="FE56" s="420"/>
      <c r="FF56" s="420"/>
      <c r="FG56" s="420"/>
      <c r="FH56" s="420"/>
      <c r="FI56" s="420"/>
      <c r="FJ56" s="420"/>
      <c r="FK56" s="420"/>
      <c r="FL56" s="420"/>
      <c r="FM56" s="420"/>
      <c r="FN56" s="420"/>
      <c r="FO56" s="420"/>
      <c r="FP56" s="420"/>
      <c r="FQ56" s="420"/>
      <c r="FR56" s="420"/>
      <c r="FS56" s="420"/>
      <c r="FT56" s="420"/>
      <c r="FU56" s="420"/>
      <c r="FV56" s="420"/>
      <c r="FW56" s="420"/>
      <c r="FX56" s="420"/>
      <c r="FY56" s="420"/>
      <c r="FZ56" s="420"/>
      <c r="GA56" s="420"/>
      <c r="GB56" s="420"/>
      <c r="GC56" s="420"/>
      <c r="GD56" s="420"/>
      <c r="GE56" s="420"/>
      <c r="GF56" s="420"/>
      <c r="GG56" s="420"/>
      <c r="GH56" s="420"/>
      <c r="GI56" s="420"/>
      <c r="GJ56" s="420"/>
      <c r="GK56" s="420"/>
      <c r="GL56" s="420"/>
      <c r="GM56" s="420"/>
      <c r="GN56" s="420"/>
      <c r="GO56" s="420"/>
      <c r="GP56" s="420"/>
      <c r="GQ56" s="420"/>
      <c r="GR56" s="420"/>
      <c r="GS56" s="420"/>
      <c r="GT56" s="420"/>
      <c r="GU56" s="420"/>
      <c r="GV56" s="420"/>
      <c r="GW56" s="420"/>
      <c r="GX56" s="420"/>
      <c r="GY56" s="420"/>
      <c r="GZ56" s="420"/>
      <c r="HA56" s="420"/>
      <c r="HB56" s="420"/>
      <c r="HC56" s="420"/>
      <c r="HD56" s="420"/>
      <c r="HE56" s="420"/>
      <c r="HF56" s="420"/>
      <c r="HG56" s="420"/>
      <c r="HH56" s="420"/>
    </row>
    <row r="57" spans="1:216" s="135" customFormat="1" x14ac:dyDescent="0.35">
      <c r="A57" s="1175">
        <v>2017</v>
      </c>
      <c r="B57" s="139" t="s">
        <v>320</v>
      </c>
      <c r="C57" s="139">
        <v>465384.99</v>
      </c>
      <c r="D57" s="142"/>
      <c r="E57" s="139">
        <v>518154.12</v>
      </c>
      <c r="F57" s="139"/>
      <c r="G57" s="139">
        <v>125564.95</v>
      </c>
      <c r="H57" s="139"/>
      <c r="I57" s="388">
        <v>867260.78</v>
      </c>
      <c r="J57" s="388">
        <v>0</v>
      </c>
      <c r="K57" s="139">
        <v>867260.78</v>
      </c>
      <c r="L57" s="139"/>
      <c r="M57" s="139">
        <v>0</v>
      </c>
      <c r="N57" s="139">
        <v>295076.52</v>
      </c>
      <c r="O57" s="139"/>
      <c r="P57" s="139">
        <v>0</v>
      </c>
      <c r="Q57" s="139">
        <v>108315.3</v>
      </c>
      <c r="R57" s="139"/>
      <c r="S57" s="139">
        <v>286031.45</v>
      </c>
      <c r="T57" s="139"/>
      <c r="U57" s="139">
        <v>0</v>
      </c>
      <c r="V57" s="139">
        <v>85527.43</v>
      </c>
      <c r="W57" s="139"/>
      <c r="X57" s="139">
        <v>0</v>
      </c>
      <c r="Y57" s="139">
        <v>92310.080000000002</v>
      </c>
      <c r="Z57" s="139"/>
      <c r="AA57" s="1168" t="s">
        <v>320</v>
      </c>
      <c r="AB57" s="1168">
        <v>2017</v>
      </c>
      <c r="AC57" s="116"/>
      <c r="AD57" s="1171"/>
      <c r="AE57" s="1174"/>
      <c r="AF57" s="1174"/>
      <c r="AG57" s="1174"/>
      <c r="AH57" s="1174"/>
      <c r="AI57" s="1174"/>
      <c r="AJ57" s="1174"/>
      <c r="AK57" s="1174"/>
      <c r="AL57" s="1174"/>
      <c r="AM57" s="1174"/>
      <c r="AN57" s="1174"/>
      <c r="AO57" s="1174"/>
      <c r="AP57" s="1174"/>
      <c r="AQ57" s="1174"/>
      <c r="AR57" s="1174"/>
      <c r="AS57" s="1174"/>
      <c r="AT57" s="1174"/>
      <c r="AU57" s="1174"/>
      <c r="AV57" s="1174"/>
      <c r="AW57" s="1174"/>
      <c r="AX57" s="1174"/>
      <c r="AY57" s="1174"/>
      <c r="AZ57" s="1174"/>
      <c r="BA57" s="1174"/>
      <c r="BB57" s="1174"/>
      <c r="BC57" s="1174"/>
      <c r="BD57" s="1174"/>
      <c r="BE57" s="1174"/>
      <c r="BF57" s="1174"/>
      <c r="BG57" s="1174"/>
      <c r="BH57" s="420"/>
      <c r="BI57" s="420"/>
      <c r="BJ57" s="420"/>
      <c r="BK57" s="420"/>
      <c r="BL57" s="420"/>
      <c r="BM57" s="420"/>
      <c r="BN57" s="420"/>
      <c r="BO57" s="420"/>
      <c r="BP57" s="420"/>
      <c r="BQ57" s="420"/>
      <c r="BR57" s="420"/>
      <c r="BS57" s="420"/>
      <c r="BT57" s="420"/>
      <c r="BU57" s="420"/>
      <c r="BV57" s="420"/>
      <c r="BW57" s="420"/>
      <c r="BX57" s="420"/>
      <c r="BY57" s="420"/>
      <c r="BZ57" s="420"/>
      <c r="CA57" s="420"/>
      <c r="CB57" s="420"/>
      <c r="CC57" s="420"/>
      <c r="CD57" s="420"/>
      <c r="CE57" s="420"/>
      <c r="CF57" s="420"/>
      <c r="CG57" s="420"/>
      <c r="CH57" s="420"/>
      <c r="CI57" s="420"/>
      <c r="CJ57" s="420"/>
      <c r="CK57" s="420"/>
      <c r="CL57" s="420"/>
      <c r="CM57" s="420"/>
      <c r="CN57" s="420"/>
      <c r="CO57" s="420"/>
      <c r="CP57" s="420"/>
      <c r="CQ57" s="420"/>
      <c r="CR57" s="420"/>
      <c r="CS57" s="420"/>
      <c r="CT57" s="420"/>
      <c r="CU57" s="420"/>
      <c r="CV57" s="420"/>
      <c r="CW57" s="420"/>
      <c r="CX57" s="420"/>
      <c r="CY57" s="420"/>
      <c r="CZ57" s="420"/>
      <c r="DA57" s="420"/>
      <c r="DB57" s="420"/>
      <c r="DC57" s="420"/>
      <c r="DD57" s="420"/>
      <c r="DE57" s="420"/>
      <c r="DF57" s="420"/>
      <c r="DG57" s="420"/>
      <c r="DH57" s="420"/>
      <c r="DI57" s="420"/>
      <c r="DJ57" s="420"/>
      <c r="DK57" s="420"/>
      <c r="DL57" s="420"/>
      <c r="DM57" s="420"/>
      <c r="DN57" s="420"/>
      <c r="DO57" s="420"/>
      <c r="DP57" s="420"/>
      <c r="DQ57" s="420"/>
      <c r="DR57" s="420"/>
      <c r="DS57" s="420"/>
      <c r="DT57" s="420"/>
      <c r="DU57" s="420"/>
      <c r="DV57" s="420"/>
      <c r="DW57" s="420"/>
      <c r="DX57" s="420"/>
      <c r="DY57" s="420"/>
      <c r="DZ57" s="420"/>
      <c r="EA57" s="420"/>
      <c r="EB57" s="420"/>
      <c r="EC57" s="420"/>
      <c r="ED57" s="420"/>
      <c r="EE57" s="420"/>
      <c r="EF57" s="420"/>
      <c r="EG57" s="420"/>
      <c r="EH57" s="420"/>
      <c r="EI57" s="420"/>
      <c r="EJ57" s="420"/>
      <c r="EK57" s="420"/>
      <c r="EL57" s="420"/>
      <c r="EM57" s="420"/>
      <c r="EN57" s="420"/>
      <c r="EO57" s="420"/>
      <c r="EP57" s="420"/>
      <c r="EQ57" s="420"/>
      <c r="ER57" s="420"/>
      <c r="ES57" s="420"/>
      <c r="ET57" s="420"/>
      <c r="EU57" s="420"/>
      <c r="EV57" s="420"/>
      <c r="EW57" s="420"/>
      <c r="EX57" s="420"/>
      <c r="EY57" s="420"/>
      <c r="EZ57" s="420"/>
      <c r="FA57" s="420"/>
      <c r="FB57" s="420"/>
      <c r="FC57" s="420"/>
      <c r="FD57" s="420"/>
      <c r="FE57" s="420"/>
      <c r="FF57" s="420"/>
      <c r="FG57" s="420"/>
      <c r="FH57" s="420"/>
      <c r="FI57" s="420"/>
      <c r="FJ57" s="420"/>
      <c r="FK57" s="420"/>
      <c r="FL57" s="420"/>
      <c r="FM57" s="420"/>
      <c r="FN57" s="420"/>
      <c r="FO57" s="420"/>
      <c r="FP57" s="420"/>
      <c r="FQ57" s="420"/>
      <c r="FR57" s="420"/>
      <c r="FS57" s="420"/>
      <c r="FT57" s="420"/>
      <c r="FU57" s="420"/>
      <c r="FV57" s="420"/>
      <c r="FW57" s="420"/>
      <c r="FX57" s="420"/>
      <c r="FY57" s="420"/>
      <c r="FZ57" s="420"/>
      <c r="GA57" s="420"/>
      <c r="GB57" s="420"/>
      <c r="GC57" s="420"/>
      <c r="GD57" s="420"/>
      <c r="GE57" s="420"/>
      <c r="GF57" s="420"/>
      <c r="GG57" s="420"/>
      <c r="GH57" s="420"/>
      <c r="GI57" s="420"/>
      <c r="GJ57" s="420"/>
      <c r="GK57" s="420"/>
      <c r="GL57" s="420"/>
      <c r="GM57" s="420"/>
      <c r="GN57" s="420"/>
      <c r="GO57" s="420"/>
      <c r="GP57" s="420"/>
      <c r="GQ57" s="420"/>
      <c r="GR57" s="420"/>
      <c r="GS57" s="420"/>
      <c r="GT57" s="420"/>
      <c r="GU57" s="420"/>
      <c r="GV57" s="420"/>
      <c r="GW57" s="420"/>
      <c r="GX57" s="420"/>
      <c r="GY57" s="420"/>
      <c r="GZ57" s="420"/>
      <c r="HA57" s="420"/>
      <c r="HB57" s="420"/>
      <c r="HC57" s="420"/>
      <c r="HD57" s="420"/>
      <c r="HE57" s="420"/>
      <c r="HF57" s="420"/>
      <c r="HG57" s="420"/>
      <c r="HH57" s="420"/>
    </row>
    <row r="58" spans="1:216" s="135" customFormat="1" x14ac:dyDescent="0.35">
      <c r="A58" s="1175">
        <v>2018</v>
      </c>
      <c r="B58" s="139" t="s">
        <v>320</v>
      </c>
      <c r="C58" s="139">
        <v>451544.32000000001</v>
      </c>
      <c r="D58" s="142"/>
      <c r="E58" s="139">
        <v>519035.19</v>
      </c>
      <c r="F58" s="139"/>
      <c r="G58" s="139">
        <v>84843.95</v>
      </c>
      <c r="H58" s="139"/>
      <c r="I58" s="388">
        <v>869337.73</v>
      </c>
      <c r="J58" s="388">
        <v>0</v>
      </c>
      <c r="K58" s="139">
        <v>868700.22</v>
      </c>
      <c r="L58" s="139"/>
      <c r="M58" s="139">
        <v>0</v>
      </c>
      <c r="N58" s="139">
        <v>305270.33</v>
      </c>
      <c r="O58" s="139"/>
      <c r="P58" s="139">
        <v>0</v>
      </c>
      <c r="Q58" s="139">
        <v>109212.92</v>
      </c>
      <c r="R58" s="139"/>
      <c r="S58" s="139">
        <v>273397.56</v>
      </c>
      <c r="T58" s="139"/>
      <c r="U58" s="139">
        <v>0</v>
      </c>
      <c r="V58" s="139">
        <v>88408.320000000007</v>
      </c>
      <c r="W58" s="139"/>
      <c r="X58" s="139">
        <v>0</v>
      </c>
      <c r="Y58" s="139">
        <v>92298.02999999997</v>
      </c>
      <c r="Z58" s="139"/>
      <c r="AA58" s="139">
        <v>113.06</v>
      </c>
      <c r="AB58" s="1168">
        <v>2018</v>
      </c>
      <c r="AC58" s="116"/>
      <c r="AD58" s="1171"/>
      <c r="AE58" s="1174"/>
      <c r="AF58" s="1174"/>
      <c r="AG58" s="1174"/>
      <c r="AH58" s="1174"/>
      <c r="AI58" s="1174"/>
      <c r="AJ58" s="1174"/>
      <c r="AK58" s="1174"/>
      <c r="AL58" s="1174"/>
      <c r="AM58" s="1174"/>
      <c r="AN58" s="1174"/>
      <c r="AO58" s="1174"/>
      <c r="AP58" s="1174"/>
      <c r="AQ58" s="1174"/>
      <c r="AR58" s="1174"/>
      <c r="AS58" s="1174"/>
      <c r="AT58" s="1174"/>
      <c r="AU58" s="1174"/>
      <c r="AV58" s="1174"/>
      <c r="AW58" s="1174"/>
      <c r="AX58" s="1174"/>
      <c r="AY58" s="1174"/>
      <c r="AZ58" s="1174"/>
      <c r="BA58" s="1174"/>
      <c r="BB58" s="1174"/>
      <c r="BC58" s="1174"/>
      <c r="BD58" s="1174"/>
      <c r="BE58" s="1174"/>
      <c r="BF58" s="1174"/>
      <c r="BG58" s="1174"/>
      <c r="BH58" s="420"/>
      <c r="BI58" s="420"/>
      <c r="BJ58" s="420"/>
      <c r="BK58" s="420"/>
      <c r="BL58" s="420"/>
      <c r="BM58" s="420"/>
      <c r="BN58" s="420"/>
      <c r="BO58" s="420"/>
      <c r="BP58" s="420"/>
      <c r="BQ58" s="420"/>
      <c r="BR58" s="420"/>
      <c r="BS58" s="420"/>
      <c r="BT58" s="420"/>
      <c r="BU58" s="420"/>
      <c r="BV58" s="420"/>
      <c r="BW58" s="420"/>
      <c r="BX58" s="420"/>
      <c r="BY58" s="420"/>
      <c r="BZ58" s="420"/>
      <c r="CA58" s="420"/>
      <c r="CB58" s="420"/>
      <c r="CC58" s="420"/>
      <c r="CD58" s="420"/>
      <c r="CE58" s="420"/>
      <c r="CF58" s="420"/>
      <c r="CG58" s="420"/>
      <c r="CH58" s="420"/>
      <c r="CI58" s="420"/>
      <c r="CJ58" s="420"/>
      <c r="CK58" s="420"/>
      <c r="CL58" s="420"/>
      <c r="CM58" s="420"/>
      <c r="CN58" s="420"/>
      <c r="CO58" s="420"/>
      <c r="CP58" s="420"/>
      <c r="CQ58" s="420"/>
      <c r="CR58" s="420"/>
      <c r="CS58" s="420"/>
      <c r="CT58" s="420"/>
      <c r="CU58" s="420"/>
      <c r="CV58" s="420"/>
      <c r="CW58" s="420"/>
      <c r="CX58" s="420"/>
      <c r="CY58" s="420"/>
      <c r="CZ58" s="420"/>
      <c r="DA58" s="420"/>
      <c r="DB58" s="420"/>
      <c r="DC58" s="420"/>
      <c r="DD58" s="420"/>
      <c r="DE58" s="420"/>
      <c r="DF58" s="420"/>
      <c r="DG58" s="420"/>
      <c r="DH58" s="420"/>
      <c r="DI58" s="420"/>
      <c r="DJ58" s="420"/>
      <c r="DK58" s="420"/>
      <c r="DL58" s="420"/>
      <c r="DM58" s="420"/>
      <c r="DN58" s="420"/>
      <c r="DO58" s="420"/>
      <c r="DP58" s="420"/>
      <c r="DQ58" s="420"/>
      <c r="DR58" s="420"/>
      <c r="DS58" s="420"/>
      <c r="DT58" s="420"/>
      <c r="DU58" s="420"/>
      <c r="DV58" s="420"/>
      <c r="DW58" s="420"/>
      <c r="DX58" s="420"/>
      <c r="DY58" s="420"/>
      <c r="DZ58" s="420"/>
      <c r="EA58" s="420"/>
      <c r="EB58" s="420"/>
      <c r="EC58" s="420"/>
      <c r="ED58" s="420"/>
      <c r="EE58" s="420"/>
      <c r="EF58" s="420"/>
      <c r="EG58" s="420"/>
      <c r="EH58" s="420"/>
      <c r="EI58" s="420"/>
      <c r="EJ58" s="420"/>
      <c r="EK58" s="420"/>
      <c r="EL58" s="420"/>
      <c r="EM58" s="420"/>
      <c r="EN58" s="420"/>
      <c r="EO58" s="420"/>
      <c r="EP58" s="420"/>
      <c r="EQ58" s="420"/>
      <c r="ER58" s="420"/>
      <c r="ES58" s="420"/>
      <c r="ET58" s="420"/>
      <c r="EU58" s="420"/>
      <c r="EV58" s="420"/>
      <c r="EW58" s="420"/>
      <c r="EX58" s="420"/>
      <c r="EY58" s="420"/>
      <c r="EZ58" s="420"/>
      <c r="FA58" s="420"/>
      <c r="FB58" s="420"/>
      <c r="FC58" s="420"/>
      <c r="FD58" s="420"/>
      <c r="FE58" s="420"/>
      <c r="FF58" s="420"/>
      <c r="FG58" s="420"/>
      <c r="FH58" s="420"/>
      <c r="FI58" s="420"/>
      <c r="FJ58" s="420"/>
      <c r="FK58" s="420"/>
      <c r="FL58" s="420"/>
      <c r="FM58" s="420"/>
      <c r="FN58" s="420"/>
      <c r="FO58" s="420"/>
      <c r="FP58" s="420"/>
      <c r="FQ58" s="420"/>
      <c r="FR58" s="420"/>
      <c r="FS58" s="420"/>
      <c r="FT58" s="420"/>
      <c r="FU58" s="420"/>
      <c r="FV58" s="420"/>
      <c r="FW58" s="420"/>
      <c r="FX58" s="420"/>
      <c r="FY58" s="420"/>
      <c r="FZ58" s="420"/>
      <c r="GA58" s="420"/>
      <c r="GB58" s="420"/>
      <c r="GC58" s="420"/>
      <c r="GD58" s="420"/>
      <c r="GE58" s="420"/>
      <c r="GF58" s="420"/>
      <c r="GG58" s="420"/>
      <c r="GH58" s="420"/>
      <c r="GI58" s="420"/>
      <c r="GJ58" s="420"/>
      <c r="GK58" s="420"/>
      <c r="GL58" s="420"/>
      <c r="GM58" s="420"/>
      <c r="GN58" s="420"/>
      <c r="GO58" s="420"/>
      <c r="GP58" s="420"/>
      <c r="GQ58" s="420"/>
      <c r="GR58" s="420"/>
      <c r="GS58" s="420"/>
      <c r="GT58" s="420"/>
      <c r="GU58" s="420"/>
      <c r="GV58" s="420"/>
      <c r="GW58" s="420"/>
      <c r="GX58" s="420"/>
      <c r="GY58" s="420"/>
      <c r="GZ58" s="420"/>
      <c r="HA58" s="420"/>
      <c r="HB58" s="420"/>
      <c r="HC58" s="420"/>
      <c r="HD58" s="420"/>
      <c r="HE58" s="420"/>
      <c r="HF58" s="420"/>
      <c r="HG58" s="420"/>
      <c r="HH58" s="420"/>
    </row>
    <row r="59" spans="1:216" s="839" customFormat="1" ht="11.25" customHeight="1" x14ac:dyDescent="0.25">
      <c r="A59" s="876">
        <v>2019</v>
      </c>
      <c r="B59" s="812" t="s">
        <v>320</v>
      </c>
      <c r="C59" s="812">
        <v>435064.92</v>
      </c>
      <c r="D59" s="812"/>
      <c r="E59" s="812">
        <v>511172.83</v>
      </c>
      <c r="F59" s="812"/>
      <c r="G59" s="812">
        <v>90394.52</v>
      </c>
      <c r="H59" s="812"/>
      <c r="I59" s="921">
        <v>859763.94</v>
      </c>
      <c r="J59" s="812">
        <v>0</v>
      </c>
      <c r="K59" s="812">
        <v>859763.94</v>
      </c>
      <c r="L59" s="812"/>
      <c r="M59" s="812">
        <v>0</v>
      </c>
      <c r="N59" s="812">
        <v>294877.17</v>
      </c>
      <c r="O59" s="1169"/>
      <c r="P59" s="812">
        <v>0</v>
      </c>
      <c r="Q59" s="812">
        <v>107979.4</v>
      </c>
      <c r="R59" s="812"/>
      <c r="S59" s="812">
        <v>272331.48</v>
      </c>
      <c r="T59" s="812"/>
      <c r="U59" s="812">
        <v>0</v>
      </c>
      <c r="V59" s="812">
        <v>91205.14</v>
      </c>
      <c r="W59" s="812"/>
      <c r="X59" s="812">
        <v>0</v>
      </c>
      <c r="Y59" s="812">
        <v>93194.74</v>
      </c>
      <c r="Z59" s="812"/>
      <c r="AA59" s="139">
        <v>176</v>
      </c>
      <c r="AB59" s="1170">
        <v>2019</v>
      </c>
      <c r="AC59" s="815"/>
      <c r="AD59" s="1171"/>
      <c r="AE59" s="1174"/>
      <c r="AF59" s="1174"/>
      <c r="AG59" s="1174"/>
      <c r="AH59" s="1174"/>
      <c r="AI59" s="1174"/>
      <c r="AJ59" s="1174"/>
      <c r="AK59" s="1174"/>
      <c r="AL59" s="1174"/>
      <c r="AM59" s="1174"/>
      <c r="AN59" s="1174"/>
      <c r="AO59" s="1174"/>
      <c r="AP59" s="1174"/>
      <c r="AQ59" s="1174"/>
      <c r="AR59" s="1174"/>
      <c r="AS59" s="1174"/>
      <c r="AT59" s="1174"/>
      <c r="AU59" s="1174"/>
      <c r="AV59" s="1174"/>
      <c r="AW59" s="1174"/>
      <c r="AX59" s="1174"/>
      <c r="AY59" s="1174"/>
      <c r="AZ59" s="1174"/>
      <c r="BA59" s="1174"/>
      <c r="BB59" s="1174"/>
      <c r="BC59" s="1174"/>
      <c r="BD59" s="1174"/>
      <c r="BE59" s="1174"/>
      <c r="BF59" s="1174"/>
      <c r="BG59" s="1174"/>
      <c r="BH59" s="837"/>
      <c r="BI59" s="837"/>
      <c r="BJ59" s="837"/>
      <c r="BK59" s="837"/>
      <c r="BL59" s="837"/>
      <c r="BM59" s="837"/>
      <c r="BN59" s="837"/>
      <c r="BO59" s="837"/>
      <c r="BP59" s="837"/>
      <c r="BQ59" s="837"/>
      <c r="BR59" s="837"/>
      <c r="BS59" s="837"/>
      <c r="BT59" s="837"/>
      <c r="BU59" s="837"/>
      <c r="BV59" s="837"/>
      <c r="BW59" s="837"/>
      <c r="BX59" s="837"/>
      <c r="BY59" s="837"/>
      <c r="BZ59" s="837"/>
      <c r="CA59" s="837"/>
      <c r="CB59" s="837"/>
      <c r="CC59" s="837"/>
      <c r="CD59" s="837"/>
      <c r="CE59" s="837"/>
      <c r="CF59" s="837"/>
      <c r="CG59" s="837"/>
      <c r="CH59" s="837"/>
      <c r="CI59" s="837"/>
      <c r="CJ59" s="837"/>
      <c r="CK59" s="837"/>
      <c r="CL59" s="837"/>
      <c r="CM59" s="837"/>
      <c r="CN59" s="837"/>
      <c r="CO59" s="837"/>
      <c r="CP59" s="837"/>
      <c r="CQ59" s="837"/>
      <c r="CR59" s="837"/>
      <c r="CS59" s="837"/>
      <c r="CT59" s="837"/>
      <c r="CU59" s="837"/>
      <c r="CV59" s="837"/>
      <c r="CW59" s="837"/>
      <c r="CX59" s="837"/>
      <c r="CY59" s="837"/>
      <c r="CZ59" s="837"/>
      <c r="DA59" s="837"/>
      <c r="DB59" s="837"/>
      <c r="DC59" s="837"/>
      <c r="DD59" s="837"/>
      <c r="DE59" s="837"/>
      <c r="DF59" s="837"/>
      <c r="DG59" s="837"/>
      <c r="DH59" s="837"/>
      <c r="DI59" s="837"/>
      <c r="DJ59" s="837"/>
      <c r="DK59" s="837"/>
      <c r="DL59" s="837"/>
      <c r="DM59" s="837"/>
      <c r="DN59" s="837"/>
      <c r="DO59" s="837"/>
      <c r="DP59" s="837"/>
      <c r="DQ59" s="837"/>
      <c r="DR59" s="837"/>
      <c r="DS59" s="837"/>
      <c r="DT59" s="837"/>
      <c r="DU59" s="837"/>
      <c r="DV59" s="837"/>
      <c r="DW59" s="837"/>
      <c r="DX59" s="837"/>
      <c r="DY59" s="837"/>
      <c r="DZ59" s="837"/>
      <c r="EA59" s="837"/>
      <c r="EB59" s="837"/>
      <c r="EC59" s="837"/>
      <c r="ED59" s="837"/>
      <c r="EE59" s="837"/>
      <c r="EF59" s="837"/>
      <c r="EG59" s="837"/>
      <c r="EH59" s="837"/>
      <c r="EI59" s="837"/>
      <c r="EJ59" s="837"/>
      <c r="EK59" s="837"/>
      <c r="EL59" s="837"/>
      <c r="EM59" s="837"/>
      <c r="EN59" s="837"/>
      <c r="EO59" s="837"/>
      <c r="EP59" s="837"/>
      <c r="EQ59" s="837"/>
      <c r="ER59" s="837"/>
      <c r="ES59" s="837"/>
      <c r="ET59" s="837"/>
      <c r="EU59" s="837"/>
      <c r="EV59" s="837"/>
      <c r="EW59" s="837"/>
      <c r="EX59" s="837"/>
      <c r="EY59" s="837"/>
      <c r="EZ59" s="837"/>
      <c r="FA59" s="837"/>
      <c r="FB59" s="837"/>
      <c r="FC59" s="837"/>
      <c r="FD59" s="837"/>
      <c r="FE59" s="837"/>
      <c r="FF59" s="837"/>
      <c r="FG59" s="837"/>
      <c r="FH59" s="837"/>
      <c r="FI59" s="837"/>
      <c r="FJ59" s="837"/>
      <c r="FK59" s="837"/>
      <c r="FL59" s="837"/>
      <c r="FM59" s="837"/>
      <c r="FN59" s="837"/>
      <c r="FO59" s="837"/>
      <c r="FP59" s="837"/>
      <c r="FQ59" s="837"/>
      <c r="FR59" s="837"/>
      <c r="FS59" s="837"/>
      <c r="FT59" s="837"/>
      <c r="FU59" s="837"/>
      <c r="FV59" s="837"/>
      <c r="FW59" s="837"/>
      <c r="FX59" s="837"/>
      <c r="FY59" s="837"/>
      <c r="FZ59" s="837"/>
      <c r="GA59" s="837"/>
      <c r="GB59" s="837"/>
      <c r="GC59" s="837"/>
      <c r="GD59" s="837"/>
      <c r="GE59" s="837"/>
      <c r="GF59" s="837"/>
      <c r="GG59" s="837"/>
      <c r="GH59" s="837"/>
      <c r="GI59" s="837"/>
      <c r="GJ59" s="837"/>
      <c r="GK59" s="837"/>
      <c r="GL59" s="837"/>
      <c r="GM59" s="837"/>
      <c r="GN59" s="837"/>
      <c r="GO59" s="837"/>
      <c r="GP59" s="837"/>
      <c r="GQ59" s="837"/>
      <c r="GR59" s="837"/>
      <c r="GS59" s="837"/>
      <c r="GT59" s="837"/>
      <c r="GU59" s="837"/>
      <c r="GV59" s="837"/>
      <c r="GW59" s="837"/>
      <c r="GX59" s="837"/>
      <c r="GY59" s="837"/>
      <c r="GZ59" s="837"/>
      <c r="HA59" s="837"/>
      <c r="HB59" s="837"/>
      <c r="HC59" s="837"/>
      <c r="HD59" s="837"/>
      <c r="HE59" s="837"/>
      <c r="HF59" s="837"/>
      <c r="HG59" s="837"/>
      <c r="HH59" s="837"/>
    </row>
    <row r="60" spans="1:216" ht="16" thickBot="1" x14ac:dyDescent="0.4">
      <c r="A60" s="885">
        <v>2020</v>
      </c>
      <c r="B60" s="353" t="s">
        <v>320</v>
      </c>
      <c r="C60" s="353">
        <v>438519.86</v>
      </c>
      <c r="D60" s="353"/>
      <c r="E60" s="353">
        <v>478187.9</v>
      </c>
      <c r="F60" s="353"/>
      <c r="G60" s="353">
        <v>105903.03999999999</v>
      </c>
      <c r="H60" s="353"/>
      <c r="I60" s="354">
        <v>808703.82</v>
      </c>
      <c r="J60" s="353">
        <v>0</v>
      </c>
      <c r="K60" s="353">
        <v>808703.82</v>
      </c>
      <c r="L60" s="353"/>
      <c r="M60" s="353">
        <v>0</v>
      </c>
      <c r="N60" s="353">
        <v>299300.59000000003</v>
      </c>
      <c r="O60" s="353"/>
      <c r="P60" s="353">
        <v>0</v>
      </c>
      <c r="Q60" s="353">
        <v>99338.46</v>
      </c>
      <c r="R60" s="353"/>
      <c r="S60" s="353">
        <v>231607.13</v>
      </c>
      <c r="T60" s="353"/>
      <c r="U60" s="353">
        <v>0</v>
      </c>
      <c r="V60" s="353">
        <v>88549.97</v>
      </c>
      <c r="W60" s="353"/>
      <c r="X60" s="353">
        <v>0</v>
      </c>
      <c r="Y60" s="353">
        <v>89594.63</v>
      </c>
      <c r="Z60" s="353"/>
      <c r="AA60" s="629">
        <v>313.02999999999997</v>
      </c>
      <c r="AB60" s="1176">
        <v>2020</v>
      </c>
      <c r="AC60" s="116"/>
      <c r="AD60" s="1171"/>
      <c r="AE60" s="1174"/>
      <c r="AF60" s="1174"/>
      <c r="AG60" s="1174"/>
      <c r="AH60" s="1174"/>
      <c r="AI60" s="1174"/>
      <c r="AJ60" s="1174"/>
      <c r="AK60" s="1174"/>
      <c r="AL60" s="1174"/>
      <c r="AM60" s="1174"/>
      <c r="AN60" s="1174"/>
      <c r="AO60" s="1174"/>
      <c r="AP60" s="1174"/>
      <c r="AQ60" s="1174"/>
      <c r="AR60" s="1174"/>
      <c r="AS60" s="1174"/>
      <c r="AT60" s="1174"/>
      <c r="AU60" s="1174"/>
      <c r="AV60" s="1174"/>
      <c r="AW60" s="1174"/>
      <c r="AX60" s="1174"/>
      <c r="AY60" s="1174"/>
      <c r="AZ60" s="1174"/>
      <c r="BA60" s="1174"/>
      <c r="BB60" s="1174"/>
      <c r="BC60" s="1174"/>
      <c r="BD60" s="1174"/>
      <c r="BE60" s="1174"/>
      <c r="BF60" s="1174"/>
      <c r="BG60" s="1174"/>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169"/>
      <c r="DF60" s="169"/>
      <c r="DG60" s="169"/>
      <c r="DH60" s="169"/>
      <c r="DI60" s="169"/>
      <c r="DJ60" s="169"/>
      <c r="DK60" s="169"/>
      <c r="DL60" s="169"/>
      <c r="DM60" s="169"/>
      <c r="DN60" s="169"/>
      <c r="DO60" s="169"/>
      <c r="DP60" s="169"/>
      <c r="DQ60" s="169"/>
      <c r="DR60" s="169"/>
      <c r="DS60" s="169"/>
      <c r="DT60" s="169"/>
      <c r="DU60" s="169"/>
      <c r="DV60" s="169"/>
      <c r="DW60" s="169"/>
      <c r="DX60" s="169"/>
      <c r="DY60" s="169"/>
      <c r="DZ60" s="169"/>
      <c r="EA60" s="169"/>
      <c r="EB60" s="169"/>
      <c r="EC60" s="169"/>
      <c r="ED60" s="169"/>
      <c r="EE60" s="169"/>
      <c r="EF60" s="169"/>
      <c r="EG60" s="169"/>
      <c r="EH60" s="169"/>
      <c r="EI60" s="169"/>
      <c r="EJ60" s="169"/>
      <c r="EK60" s="169"/>
      <c r="EL60" s="169"/>
      <c r="EM60" s="169"/>
      <c r="EN60" s="169"/>
      <c r="EO60" s="169"/>
      <c r="EP60" s="169"/>
      <c r="EQ60" s="169"/>
      <c r="ER60" s="169"/>
      <c r="ES60" s="169"/>
      <c r="ET60" s="169"/>
      <c r="EU60" s="169"/>
      <c r="EV60" s="169"/>
      <c r="EW60" s="169"/>
      <c r="EX60" s="169"/>
      <c r="EY60" s="169"/>
      <c r="EZ60" s="169"/>
      <c r="FA60" s="169"/>
      <c r="FB60" s="169"/>
      <c r="FC60" s="169"/>
      <c r="FD60" s="169"/>
      <c r="FE60" s="169"/>
      <c r="FF60" s="169"/>
      <c r="FG60" s="169"/>
      <c r="FH60" s="169"/>
      <c r="FI60" s="169"/>
      <c r="FJ60" s="169"/>
      <c r="FK60" s="169"/>
      <c r="FL60" s="169"/>
      <c r="FM60" s="169"/>
      <c r="FN60" s="169"/>
      <c r="FO60" s="169"/>
      <c r="FP60" s="169"/>
      <c r="FQ60" s="169"/>
      <c r="FR60" s="169"/>
      <c r="FS60" s="169"/>
      <c r="FT60" s="169"/>
      <c r="FU60" s="169"/>
      <c r="FV60" s="169"/>
      <c r="FW60" s="169"/>
      <c r="FX60" s="169"/>
      <c r="FY60" s="169"/>
      <c r="FZ60" s="169"/>
      <c r="GA60" s="169"/>
      <c r="GB60" s="169"/>
      <c r="GC60" s="169"/>
      <c r="GD60" s="169"/>
      <c r="GE60" s="169"/>
      <c r="GF60" s="169"/>
      <c r="GG60" s="169"/>
      <c r="GH60" s="169"/>
      <c r="GI60" s="169"/>
      <c r="GJ60" s="169"/>
      <c r="GK60" s="169"/>
      <c r="GL60" s="169"/>
      <c r="GM60" s="169"/>
      <c r="GN60" s="169"/>
      <c r="GO60" s="169"/>
      <c r="GP60" s="169"/>
      <c r="GQ60" s="169"/>
      <c r="GR60" s="169"/>
      <c r="GS60" s="169"/>
      <c r="GT60" s="169"/>
      <c r="GU60" s="169"/>
      <c r="GV60" s="169"/>
      <c r="GW60" s="169"/>
      <c r="GX60" s="169"/>
      <c r="GY60" s="169"/>
      <c r="GZ60" s="169"/>
      <c r="HA60" s="169"/>
      <c r="HB60" s="169"/>
      <c r="HC60" s="169"/>
      <c r="HD60" s="169"/>
      <c r="HE60" s="169"/>
      <c r="HF60" s="169"/>
      <c r="HG60" s="169"/>
      <c r="HH60" s="169"/>
    </row>
    <row r="61" spans="1:216" ht="10.5" customHeight="1" thickTop="1" x14ac:dyDescent="0.35">
      <c r="A61" s="169"/>
      <c r="B61" s="419"/>
      <c r="C61" s="419"/>
      <c r="D61" s="419"/>
      <c r="E61" s="419"/>
      <c r="F61" s="419"/>
      <c r="G61" s="419"/>
      <c r="H61" s="419"/>
      <c r="I61" s="419"/>
      <c r="J61" s="419"/>
      <c r="K61" s="419"/>
      <c r="L61" s="419"/>
      <c r="M61" s="419"/>
      <c r="N61" s="419"/>
      <c r="O61" s="419"/>
      <c r="P61" s="419"/>
      <c r="Q61" s="419"/>
      <c r="R61" s="419"/>
      <c r="S61" s="419"/>
      <c r="T61" s="419"/>
      <c r="U61" s="419"/>
      <c r="V61" s="419"/>
      <c r="W61" s="419"/>
      <c r="X61" s="419"/>
      <c r="Y61" s="419"/>
      <c r="Z61" s="419"/>
      <c r="AA61" s="419"/>
      <c r="AB61" s="419">
        <f>ROUND(AC60,2)</f>
        <v>0</v>
      </c>
      <c r="AC61" s="116"/>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c r="EM61" s="169"/>
      <c r="EN61" s="169"/>
      <c r="EO61" s="169"/>
      <c r="EP61" s="169"/>
      <c r="EQ61" s="169"/>
      <c r="ER61" s="169"/>
      <c r="ES61" s="169"/>
      <c r="ET61" s="169"/>
      <c r="EU61" s="169"/>
      <c r="EV61" s="169"/>
      <c r="EW61" s="169"/>
      <c r="EX61" s="169"/>
      <c r="EY61" s="169"/>
      <c r="EZ61" s="169"/>
      <c r="FA61" s="169"/>
      <c r="FB61" s="169"/>
      <c r="FC61" s="169"/>
      <c r="FD61" s="169"/>
      <c r="FE61" s="169"/>
      <c r="FF61" s="169"/>
      <c r="FG61" s="169"/>
      <c r="FH61" s="169"/>
      <c r="FI61" s="169"/>
      <c r="FJ61" s="169"/>
      <c r="FK61" s="169"/>
      <c r="FL61" s="169"/>
      <c r="FM61" s="169"/>
      <c r="FN61" s="169"/>
      <c r="FO61" s="169"/>
      <c r="FP61" s="169"/>
      <c r="FQ61" s="169"/>
      <c r="FR61" s="169"/>
      <c r="FS61" s="169"/>
      <c r="FT61" s="169"/>
      <c r="FU61" s="169"/>
      <c r="FV61" s="169"/>
      <c r="FW61" s="169"/>
      <c r="FX61" s="169"/>
      <c r="FY61" s="169"/>
      <c r="FZ61" s="169"/>
      <c r="GA61" s="169"/>
      <c r="GB61" s="169"/>
      <c r="GC61" s="169"/>
      <c r="GD61" s="169"/>
      <c r="GE61" s="169"/>
      <c r="GF61" s="169"/>
      <c r="GG61" s="169"/>
      <c r="GH61" s="169"/>
      <c r="GI61" s="169"/>
      <c r="GJ61" s="169"/>
      <c r="GK61" s="169"/>
      <c r="GL61" s="169"/>
      <c r="GM61" s="169"/>
      <c r="GN61" s="169"/>
      <c r="GO61" s="169"/>
      <c r="GP61" s="169"/>
      <c r="GQ61" s="169"/>
      <c r="GR61" s="169"/>
      <c r="GS61" s="169"/>
      <c r="GT61" s="169"/>
      <c r="GU61" s="169"/>
      <c r="GV61" s="169"/>
      <c r="GW61" s="169"/>
      <c r="GX61" s="169"/>
      <c r="GY61" s="169"/>
      <c r="GZ61" s="169"/>
      <c r="HA61" s="169"/>
      <c r="HB61" s="169"/>
      <c r="HC61" s="169"/>
      <c r="HD61" s="169"/>
      <c r="HE61" s="169"/>
      <c r="HF61" s="169"/>
      <c r="HG61" s="169"/>
      <c r="HH61" s="169"/>
    </row>
    <row r="62" spans="1:216" s="410" customFormat="1" ht="11.25" customHeight="1" x14ac:dyDescent="0.25">
      <c r="A62" s="404" t="s">
        <v>1276</v>
      </c>
      <c r="B62" s="929"/>
      <c r="C62" s="929"/>
      <c r="D62" s="929"/>
      <c r="E62" s="929"/>
      <c r="F62" s="929"/>
      <c r="G62" s="929"/>
      <c r="H62" s="929"/>
      <c r="I62" s="1177"/>
      <c r="J62" s="929"/>
      <c r="K62" s="929"/>
      <c r="L62" s="366"/>
      <c r="M62" s="366"/>
      <c r="N62" s="366"/>
      <c r="O62" s="929"/>
      <c r="P62" s="404" t="s">
        <v>1277</v>
      </c>
      <c r="Q62" s="929"/>
      <c r="R62" s="929"/>
      <c r="S62" s="929"/>
      <c r="T62" s="929"/>
      <c r="U62" s="929"/>
      <c r="V62" s="929"/>
      <c r="W62" s="929"/>
      <c r="X62" s="929"/>
      <c r="Y62" s="929"/>
      <c r="Z62" s="929"/>
      <c r="AA62" s="139"/>
      <c r="AB62" s="929"/>
      <c r="AC62" s="270"/>
      <c r="AD62" s="929"/>
      <c r="AE62" s="929"/>
      <c r="AF62" s="929"/>
      <c r="AG62" s="929"/>
      <c r="AH62" s="929"/>
      <c r="AI62" s="929"/>
      <c r="AJ62" s="929"/>
      <c r="AK62" s="929"/>
      <c r="AL62" s="929"/>
      <c r="AM62" s="929"/>
      <c r="AN62" s="929"/>
      <c r="AO62" s="929"/>
      <c r="AP62" s="929"/>
      <c r="AQ62" s="929"/>
      <c r="AR62" s="929"/>
      <c r="AS62" s="929"/>
      <c r="AT62" s="929"/>
      <c r="AU62" s="929"/>
      <c r="AV62" s="929"/>
      <c r="AW62" s="929"/>
      <c r="AX62" s="929"/>
      <c r="AY62" s="929"/>
      <c r="AZ62" s="929"/>
      <c r="BA62" s="929"/>
      <c r="BB62" s="929"/>
      <c r="BC62" s="929"/>
      <c r="BD62" s="929"/>
      <c r="BE62" s="929"/>
      <c r="BF62" s="929"/>
      <c r="BG62" s="929"/>
      <c r="BH62" s="929"/>
      <c r="BI62" s="929"/>
      <c r="BJ62" s="929"/>
      <c r="BK62" s="929"/>
      <c r="BL62" s="929"/>
      <c r="BM62" s="929"/>
      <c r="BN62" s="929"/>
      <c r="BO62" s="929"/>
      <c r="BP62" s="929"/>
      <c r="BQ62" s="929"/>
      <c r="BR62" s="929"/>
      <c r="BS62" s="929"/>
      <c r="BT62" s="929"/>
      <c r="BU62" s="929"/>
      <c r="BV62" s="929"/>
      <c r="BW62" s="929"/>
      <c r="BX62" s="929"/>
      <c r="BY62" s="929"/>
      <c r="BZ62" s="929"/>
      <c r="CA62" s="929"/>
      <c r="CB62" s="929"/>
      <c r="CC62" s="929"/>
      <c r="CD62" s="929"/>
      <c r="CE62" s="929"/>
      <c r="CF62" s="929"/>
      <c r="CG62" s="929"/>
      <c r="CH62" s="929"/>
      <c r="CI62" s="929"/>
      <c r="CJ62" s="929"/>
      <c r="CK62" s="929"/>
      <c r="CL62" s="929"/>
      <c r="CM62" s="929"/>
      <c r="CN62" s="929"/>
      <c r="CO62" s="929"/>
      <c r="CP62" s="929"/>
      <c r="CQ62" s="929"/>
      <c r="CR62" s="929"/>
      <c r="CS62" s="929"/>
      <c r="CT62" s="929"/>
      <c r="CU62" s="929"/>
      <c r="CV62" s="929"/>
      <c r="CW62" s="929"/>
      <c r="CX62" s="929"/>
      <c r="CY62" s="929"/>
      <c r="CZ62" s="929"/>
      <c r="DA62" s="929"/>
      <c r="DB62" s="929"/>
      <c r="DC62" s="929"/>
      <c r="DD62" s="929"/>
      <c r="DE62" s="929"/>
      <c r="DF62" s="929"/>
      <c r="DG62" s="929"/>
      <c r="DH62" s="929"/>
      <c r="DI62" s="929"/>
      <c r="DJ62" s="929"/>
      <c r="DK62" s="929"/>
      <c r="DL62" s="929"/>
      <c r="DM62" s="929"/>
      <c r="DN62" s="929"/>
      <c r="DO62" s="929"/>
      <c r="DP62" s="929"/>
      <c r="DQ62" s="929"/>
      <c r="DR62" s="929"/>
      <c r="DS62" s="929"/>
      <c r="DT62" s="929"/>
      <c r="DU62" s="929"/>
      <c r="DV62" s="929"/>
      <c r="DW62" s="929"/>
      <c r="DX62" s="929"/>
      <c r="DY62" s="929"/>
      <c r="DZ62" s="929"/>
      <c r="EA62" s="929"/>
      <c r="EB62" s="929"/>
      <c r="EC62" s="929"/>
      <c r="ED62" s="929"/>
      <c r="EE62" s="929"/>
      <c r="EF62" s="929"/>
      <c r="EG62" s="929"/>
      <c r="EH62" s="929"/>
      <c r="EI62" s="929"/>
      <c r="EJ62" s="929"/>
      <c r="EK62" s="929"/>
      <c r="EL62" s="929"/>
      <c r="EM62" s="929"/>
      <c r="EN62" s="929"/>
      <c r="EO62" s="929"/>
      <c r="EP62" s="929"/>
      <c r="EQ62" s="929"/>
      <c r="ER62" s="929"/>
      <c r="ES62" s="929"/>
      <c r="ET62" s="929"/>
      <c r="EU62" s="929"/>
      <c r="EV62" s="929"/>
      <c r="EW62" s="929"/>
      <c r="EX62" s="929"/>
      <c r="EY62" s="929"/>
      <c r="EZ62" s="929"/>
      <c r="FA62" s="929"/>
      <c r="FB62" s="929"/>
      <c r="FC62" s="929"/>
      <c r="FD62" s="929"/>
      <c r="FE62" s="929"/>
      <c r="FF62" s="929"/>
      <c r="FG62" s="929"/>
      <c r="FH62" s="929"/>
      <c r="FI62" s="929"/>
      <c r="FJ62" s="929"/>
      <c r="FK62" s="929"/>
      <c r="FL62" s="929"/>
      <c r="FM62" s="929"/>
      <c r="FN62" s="929"/>
      <c r="FO62" s="929"/>
      <c r="FP62" s="929"/>
      <c r="FQ62" s="929"/>
      <c r="FR62" s="929"/>
      <c r="FS62" s="929"/>
      <c r="FT62" s="929"/>
      <c r="FU62" s="929"/>
      <c r="FV62" s="929"/>
      <c r="FW62" s="929"/>
      <c r="FX62" s="929"/>
      <c r="FY62" s="929"/>
      <c r="FZ62" s="929"/>
      <c r="GA62" s="929"/>
      <c r="GB62" s="929"/>
      <c r="GC62" s="929"/>
      <c r="GD62" s="929"/>
      <c r="GE62" s="929"/>
      <c r="GF62" s="929"/>
      <c r="GG62" s="929"/>
      <c r="GH62" s="929"/>
      <c r="GI62" s="929"/>
      <c r="GJ62" s="929"/>
      <c r="GK62" s="929"/>
      <c r="GL62" s="929"/>
      <c r="GM62" s="929"/>
      <c r="GN62" s="929"/>
      <c r="GO62" s="929"/>
      <c r="GP62" s="929"/>
      <c r="GQ62" s="929"/>
      <c r="GR62" s="929"/>
      <c r="GS62" s="929"/>
      <c r="GT62" s="929"/>
      <c r="GU62" s="929"/>
      <c r="GV62" s="929"/>
      <c r="GW62" s="929"/>
      <c r="GX62" s="929"/>
      <c r="GY62" s="929"/>
      <c r="GZ62" s="929"/>
      <c r="HA62" s="929"/>
      <c r="HB62" s="929"/>
      <c r="HC62" s="929"/>
      <c r="HD62" s="929"/>
      <c r="HE62" s="929"/>
      <c r="HF62" s="929"/>
      <c r="HG62" s="929"/>
      <c r="HH62" s="929"/>
    </row>
    <row r="63" spans="1:216" s="410" customFormat="1" ht="11.25" customHeight="1" x14ac:dyDescent="0.25">
      <c r="A63" s="404" t="s">
        <v>1278</v>
      </c>
      <c r="B63" s="929"/>
      <c r="C63" s="929"/>
      <c r="D63" s="929"/>
      <c r="E63" s="929"/>
      <c r="F63" s="929"/>
      <c r="G63" s="929"/>
      <c r="H63" s="929"/>
      <c r="I63" s="1177"/>
      <c r="J63" s="929"/>
      <c r="K63" s="929"/>
      <c r="L63" s="366"/>
      <c r="M63" s="366"/>
      <c r="N63" s="366"/>
      <c r="O63" s="929"/>
      <c r="P63" s="404" t="s">
        <v>1279</v>
      </c>
      <c r="Q63" s="929"/>
      <c r="R63" s="929"/>
      <c r="S63" s="929"/>
      <c r="T63" s="929"/>
      <c r="U63" s="929"/>
      <c r="V63" s="929"/>
      <c r="W63" s="929"/>
      <c r="X63" s="929"/>
      <c r="Y63" s="929"/>
      <c r="Z63" s="929"/>
      <c r="AA63" s="1168"/>
      <c r="AB63" s="929"/>
      <c r="AC63" s="270"/>
      <c r="AD63" s="929"/>
      <c r="AE63" s="929"/>
      <c r="AF63" s="929"/>
      <c r="AG63" s="929"/>
      <c r="AH63" s="929"/>
      <c r="AI63" s="929"/>
      <c r="AJ63" s="929"/>
      <c r="AK63" s="929"/>
      <c r="AL63" s="929"/>
      <c r="AM63" s="929"/>
      <c r="AN63" s="929"/>
      <c r="AO63" s="929"/>
      <c r="AP63" s="929"/>
      <c r="AQ63" s="929"/>
      <c r="AR63" s="929"/>
      <c r="AS63" s="929"/>
      <c r="AT63" s="929"/>
      <c r="AU63" s="929"/>
      <c r="AV63" s="929"/>
      <c r="AW63" s="929"/>
      <c r="AX63" s="929"/>
      <c r="AY63" s="929"/>
      <c r="AZ63" s="929"/>
      <c r="BA63" s="929"/>
      <c r="BB63" s="929"/>
      <c r="BC63" s="929"/>
      <c r="BD63" s="929"/>
      <c r="BE63" s="929"/>
      <c r="BF63" s="929"/>
      <c r="BG63" s="929"/>
      <c r="BH63" s="929"/>
      <c r="BI63" s="929"/>
      <c r="BJ63" s="929"/>
      <c r="BK63" s="929"/>
      <c r="BL63" s="929"/>
      <c r="BM63" s="929"/>
      <c r="BN63" s="929"/>
      <c r="BO63" s="929"/>
      <c r="BP63" s="929"/>
      <c r="BQ63" s="929"/>
      <c r="BR63" s="929"/>
      <c r="BS63" s="929"/>
      <c r="BT63" s="929"/>
      <c r="BU63" s="929"/>
      <c r="BV63" s="929"/>
      <c r="BW63" s="929"/>
      <c r="BX63" s="929"/>
      <c r="BY63" s="929"/>
      <c r="BZ63" s="929"/>
      <c r="CA63" s="929"/>
      <c r="CB63" s="929"/>
      <c r="CC63" s="929"/>
      <c r="CD63" s="929"/>
      <c r="CE63" s="929"/>
      <c r="CF63" s="929"/>
      <c r="CG63" s="929"/>
      <c r="CH63" s="929"/>
      <c r="CI63" s="929"/>
      <c r="CJ63" s="929"/>
      <c r="CK63" s="929"/>
      <c r="CL63" s="929"/>
      <c r="CM63" s="929"/>
      <c r="CN63" s="929"/>
      <c r="CO63" s="929"/>
      <c r="CP63" s="929"/>
      <c r="CQ63" s="929"/>
      <c r="CR63" s="929"/>
      <c r="CS63" s="929"/>
      <c r="CT63" s="929"/>
      <c r="CU63" s="929"/>
      <c r="CV63" s="929"/>
      <c r="CW63" s="929"/>
      <c r="CX63" s="929"/>
      <c r="CY63" s="929"/>
      <c r="CZ63" s="929"/>
      <c r="DA63" s="929"/>
      <c r="DB63" s="929"/>
      <c r="DC63" s="929"/>
      <c r="DD63" s="929"/>
      <c r="DE63" s="929"/>
      <c r="DF63" s="929"/>
      <c r="DG63" s="929"/>
      <c r="DH63" s="929"/>
      <c r="DI63" s="929"/>
      <c r="DJ63" s="929"/>
      <c r="DK63" s="929"/>
      <c r="DL63" s="929"/>
      <c r="DM63" s="929"/>
      <c r="DN63" s="929"/>
      <c r="DO63" s="929"/>
      <c r="DP63" s="929"/>
      <c r="DQ63" s="929"/>
      <c r="DR63" s="929"/>
      <c r="DS63" s="929"/>
      <c r="DT63" s="929"/>
      <c r="DU63" s="929"/>
      <c r="DV63" s="929"/>
      <c r="DW63" s="929"/>
      <c r="DX63" s="929"/>
      <c r="DY63" s="929"/>
      <c r="DZ63" s="929"/>
      <c r="EA63" s="929"/>
      <c r="EB63" s="929"/>
      <c r="EC63" s="929"/>
      <c r="ED63" s="929"/>
      <c r="EE63" s="929"/>
      <c r="EF63" s="929"/>
      <c r="EG63" s="929"/>
      <c r="EH63" s="929"/>
      <c r="EI63" s="929"/>
      <c r="EJ63" s="929"/>
      <c r="EK63" s="929"/>
      <c r="EL63" s="929"/>
      <c r="EM63" s="929"/>
      <c r="EN63" s="929"/>
      <c r="EO63" s="929"/>
      <c r="EP63" s="929"/>
      <c r="EQ63" s="929"/>
      <c r="ER63" s="929"/>
      <c r="ES63" s="929"/>
      <c r="ET63" s="929"/>
      <c r="EU63" s="929"/>
      <c r="EV63" s="929"/>
      <c r="EW63" s="929"/>
      <c r="EX63" s="929"/>
      <c r="EY63" s="929"/>
      <c r="EZ63" s="929"/>
      <c r="FA63" s="929"/>
      <c r="FB63" s="929"/>
      <c r="FC63" s="929"/>
      <c r="FD63" s="929"/>
      <c r="FE63" s="929"/>
      <c r="FF63" s="929"/>
      <c r="FG63" s="929"/>
      <c r="FH63" s="929"/>
      <c r="FI63" s="929"/>
      <c r="FJ63" s="929"/>
      <c r="FK63" s="929"/>
      <c r="FL63" s="929"/>
      <c r="FM63" s="929"/>
      <c r="FN63" s="929"/>
      <c r="FO63" s="929"/>
      <c r="FP63" s="929"/>
      <c r="FQ63" s="929"/>
      <c r="FR63" s="929"/>
      <c r="FS63" s="929"/>
      <c r="FT63" s="929"/>
      <c r="FU63" s="929"/>
      <c r="FV63" s="929"/>
      <c r="FW63" s="929"/>
      <c r="FX63" s="929"/>
      <c r="FY63" s="929"/>
      <c r="FZ63" s="929"/>
      <c r="GA63" s="929"/>
      <c r="GB63" s="929"/>
      <c r="GC63" s="929"/>
      <c r="GD63" s="929"/>
      <c r="GE63" s="929"/>
      <c r="GF63" s="929"/>
      <c r="GG63" s="929"/>
      <c r="GH63" s="929"/>
      <c r="GI63" s="929"/>
      <c r="GJ63" s="929"/>
      <c r="GK63" s="929"/>
      <c r="GL63" s="929"/>
      <c r="GM63" s="929"/>
      <c r="GN63" s="929"/>
      <c r="GO63" s="929"/>
      <c r="GP63" s="929"/>
      <c r="GQ63" s="929"/>
      <c r="GR63" s="929"/>
      <c r="GS63" s="929"/>
      <c r="GT63" s="929"/>
      <c r="GU63" s="929"/>
      <c r="GV63" s="929"/>
      <c r="GW63" s="929"/>
      <c r="GX63" s="929"/>
      <c r="GY63" s="929"/>
      <c r="GZ63" s="929"/>
      <c r="HA63" s="929"/>
      <c r="HB63" s="929"/>
      <c r="HC63" s="929"/>
      <c r="HD63" s="929"/>
      <c r="HE63" s="929"/>
      <c r="HF63" s="929"/>
      <c r="HG63" s="929"/>
      <c r="HH63" s="929"/>
    </row>
    <row r="64" spans="1:216" s="410" customFormat="1" ht="11.25" customHeight="1" x14ac:dyDescent="0.25">
      <c r="A64" s="404" t="s">
        <v>1280</v>
      </c>
      <c r="B64" s="929"/>
      <c r="C64" s="929"/>
      <c r="D64" s="929"/>
      <c r="E64" s="929"/>
      <c r="F64" s="929"/>
      <c r="G64" s="929"/>
      <c r="H64" s="929"/>
      <c r="I64" s="1177"/>
      <c r="J64" s="929"/>
      <c r="K64" s="929"/>
      <c r="L64" s="366"/>
      <c r="M64" s="366"/>
      <c r="N64" s="366"/>
      <c r="O64" s="929"/>
      <c r="P64" s="404" t="s">
        <v>1281</v>
      </c>
      <c r="Q64" s="929"/>
      <c r="R64" s="929"/>
      <c r="S64" s="929"/>
      <c r="T64" s="929"/>
      <c r="U64" s="929"/>
      <c r="V64" s="929"/>
      <c r="W64" s="929"/>
      <c r="X64" s="929"/>
      <c r="Y64" s="929"/>
      <c r="Z64" s="929"/>
      <c r="AA64" s="169"/>
      <c r="AB64" s="929"/>
      <c r="AC64" s="929"/>
      <c r="AD64" s="929"/>
      <c r="AE64" s="929"/>
      <c r="AF64" s="929"/>
      <c r="AG64" s="929"/>
      <c r="AH64" s="929"/>
      <c r="AI64" s="929"/>
      <c r="AJ64" s="929"/>
      <c r="AK64" s="929"/>
      <c r="AL64" s="929"/>
      <c r="AM64" s="929"/>
      <c r="AN64" s="929"/>
      <c r="AO64" s="929"/>
      <c r="AP64" s="929"/>
      <c r="AQ64" s="929"/>
      <c r="AR64" s="929"/>
      <c r="AS64" s="929"/>
      <c r="AT64" s="929"/>
      <c r="AU64" s="929"/>
      <c r="AV64" s="929"/>
      <c r="AW64" s="929"/>
      <c r="AX64" s="929"/>
      <c r="AY64" s="929"/>
      <c r="AZ64" s="929"/>
      <c r="BA64" s="929"/>
      <c r="BB64" s="929"/>
      <c r="BC64" s="929"/>
      <c r="BD64" s="929"/>
      <c r="BE64" s="929"/>
      <c r="BF64" s="929"/>
      <c r="BG64" s="929"/>
      <c r="BH64" s="929"/>
      <c r="BI64" s="929"/>
      <c r="BJ64" s="929"/>
      <c r="BK64" s="929"/>
      <c r="BL64" s="929"/>
      <c r="BM64" s="929"/>
      <c r="BN64" s="929"/>
      <c r="BO64" s="929"/>
      <c r="BP64" s="929"/>
      <c r="BQ64" s="929"/>
      <c r="BR64" s="929"/>
      <c r="BS64" s="929"/>
      <c r="BT64" s="929"/>
      <c r="BU64" s="929"/>
      <c r="BV64" s="929"/>
      <c r="BW64" s="929"/>
      <c r="BX64" s="929"/>
      <c r="BY64" s="929"/>
      <c r="BZ64" s="929"/>
      <c r="CA64" s="929"/>
      <c r="CB64" s="929"/>
      <c r="CC64" s="929"/>
      <c r="CD64" s="929"/>
      <c r="CE64" s="929"/>
      <c r="CF64" s="929"/>
      <c r="CG64" s="929"/>
      <c r="CH64" s="929"/>
      <c r="CI64" s="929"/>
      <c r="CJ64" s="929"/>
      <c r="CK64" s="929"/>
      <c r="CL64" s="929"/>
      <c r="CM64" s="929"/>
      <c r="CN64" s="929"/>
      <c r="CO64" s="929"/>
      <c r="CP64" s="929"/>
      <c r="CQ64" s="929"/>
      <c r="CR64" s="929"/>
      <c r="CS64" s="929"/>
      <c r="CT64" s="929"/>
      <c r="CU64" s="929"/>
      <c r="CV64" s="929"/>
      <c r="CW64" s="929"/>
      <c r="CX64" s="929"/>
      <c r="CY64" s="929"/>
      <c r="CZ64" s="929"/>
      <c r="DA64" s="929"/>
      <c r="DB64" s="929"/>
      <c r="DC64" s="929"/>
      <c r="DD64" s="929"/>
      <c r="DE64" s="929"/>
      <c r="DF64" s="929"/>
      <c r="DG64" s="929"/>
      <c r="DH64" s="929"/>
      <c r="DI64" s="929"/>
      <c r="DJ64" s="929"/>
      <c r="DK64" s="929"/>
      <c r="DL64" s="929"/>
      <c r="DM64" s="929"/>
      <c r="DN64" s="929"/>
      <c r="DO64" s="929"/>
      <c r="DP64" s="929"/>
      <c r="DQ64" s="929"/>
      <c r="DR64" s="929"/>
      <c r="DS64" s="929"/>
      <c r="DT64" s="929"/>
      <c r="DU64" s="929"/>
      <c r="DV64" s="929"/>
      <c r="DW64" s="929"/>
      <c r="DX64" s="929"/>
      <c r="DY64" s="929"/>
      <c r="DZ64" s="929"/>
      <c r="EA64" s="929"/>
      <c r="EB64" s="929"/>
      <c r="EC64" s="929"/>
      <c r="ED64" s="929"/>
      <c r="EE64" s="929"/>
      <c r="EF64" s="929"/>
      <c r="EG64" s="929"/>
      <c r="EH64" s="929"/>
      <c r="EI64" s="929"/>
      <c r="EJ64" s="929"/>
      <c r="EK64" s="929"/>
      <c r="EL64" s="929"/>
      <c r="EM64" s="929"/>
      <c r="EN64" s="929"/>
      <c r="EO64" s="929"/>
      <c r="EP64" s="929"/>
      <c r="EQ64" s="929"/>
      <c r="ER64" s="929"/>
      <c r="ES64" s="929"/>
      <c r="ET64" s="929"/>
      <c r="EU64" s="929"/>
      <c r="EV64" s="929"/>
      <c r="EW64" s="929"/>
      <c r="EX64" s="929"/>
      <c r="EY64" s="929"/>
      <c r="EZ64" s="929"/>
      <c r="FA64" s="929"/>
      <c r="FB64" s="929"/>
      <c r="FC64" s="929"/>
      <c r="FD64" s="929"/>
      <c r="FE64" s="929"/>
      <c r="FF64" s="929"/>
      <c r="FG64" s="929"/>
      <c r="FH64" s="929"/>
      <c r="FI64" s="929"/>
      <c r="FJ64" s="929"/>
      <c r="FK64" s="929"/>
      <c r="FL64" s="929"/>
      <c r="FM64" s="929"/>
      <c r="FN64" s="929"/>
      <c r="FO64" s="929"/>
      <c r="FP64" s="929"/>
      <c r="FQ64" s="929"/>
      <c r="FR64" s="929"/>
      <c r="FS64" s="929"/>
      <c r="FT64" s="929"/>
      <c r="FU64" s="929"/>
      <c r="FV64" s="929"/>
      <c r="FW64" s="929"/>
      <c r="FX64" s="929"/>
      <c r="FY64" s="929"/>
      <c r="FZ64" s="929"/>
      <c r="GA64" s="929"/>
      <c r="GB64" s="929"/>
      <c r="GC64" s="929"/>
      <c r="GD64" s="929"/>
      <c r="GE64" s="929"/>
      <c r="GF64" s="929"/>
      <c r="GG64" s="929"/>
      <c r="GH64" s="929"/>
      <c r="GI64" s="929"/>
      <c r="GJ64" s="929"/>
      <c r="GK64" s="929"/>
      <c r="GL64" s="929"/>
      <c r="GM64" s="929"/>
      <c r="GN64" s="929"/>
      <c r="GO64" s="929"/>
      <c r="GP64" s="929"/>
      <c r="GQ64" s="929"/>
      <c r="GR64" s="929"/>
      <c r="GS64" s="929"/>
      <c r="GT64" s="929"/>
      <c r="GU64" s="929"/>
      <c r="GV64" s="929"/>
      <c r="GW64" s="929"/>
      <c r="GX64" s="929"/>
      <c r="GY64" s="929"/>
      <c r="GZ64" s="929"/>
      <c r="HA64" s="929"/>
      <c r="HB64" s="929"/>
      <c r="HC64" s="929"/>
      <c r="HD64" s="929"/>
      <c r="HE64" s="929"/>
      <c r="HF64" s="929"/>
      <c r="HG64" s="929"/>
      <c r="HH64" s="929"/>
    </row>
    <row r="65" spans="1:216" s="410" customFormat="1" ht="11.25" customHeight="1" x14ac:dyDescent="0.25">
      <c r="A65" s="404" t="s">
        <v>1282</v>
      </c>
      <c r="B65" s="929"/>
      <c r="C65" s="929"/>
      <c r="D65" s="929"/>
      <c r="E65" s="929"/>
      <c r="F65" s="929"/>
      <c r="G65" s="929"/>
      <c r="H65" s="929"/>
      <c r="I65" s="1177"/>
      <c r="J65" s="929"/>
      <c r="K65" s="929"/>
      <c r="L65" s="366"/>
      <c r="M65" s="366"/>
      <c r="N65" s="366"/>
      <c r="O65" s="929"/>
      <c r="P65" s="404" t="s">
        <v>1283</v>
      </c>
      <c r="Q65" s="929"/>
      <c r="R65" s="929"/>
      <c r="S65" s="929"/>
      <c r="T65" s="929"/>
      <c r="U65" s="929"/>
      <c r="V65" s="929"/>
      <c r="W65" s="929"/>
      <c r="X65" s="929"/>
      <c r="Y65" s="929"/>
      <c r="Z65" s="929"/>
      <c r="AA65" s="169"/>
      <c r="AB65" s="929"/>
      <c r="AC65" s="929"/>
      <c r="AD65" s="929"/>
      <c r="AE65" s="929"/>
      <c r="AF65" s="929"/>
      <c r="AG65" s="929"/>
      <c r="AH65" s="929"/>
      <c r="AI65" s="929"/>
      <c r="AJ65" s="929"/>
      <c r="AK65" s="929"/>
      <c r="AL65" s="929"/>
      <c r="AM65" s="929"/>
      <c r="AN65" s="929"/>
      <c r="AO65" s="929"/>
      <c r="AP65" s="929"/>
      <c r="AQ65" s="929"/>
      <c r="AR65" s="929"/>
      <c r="AS65" s="929"/>
      <c r="AT65" s="929"/>
      <c r="AU65" s="929"/>
      <c r="AV65" s="929"/>
      <c r="AW65" s="929"/>
      <c r="AX65" s="929"/>
      <c r="AY65" s="929"/>
      <c r="AZ65" s="929"/>
      <c r="BA65" s="929"/>
      <c r="BB65" s="929"/>
      <c r="BC65" s="929"/>
      <c r="BD65" s="929"/>
      <c r="BE65" s="929"/>
      <c r="BF65" s="929"/>
      <c r="BG65" s="929"/>
      <c r="BH65" s="929"/>
      <c r="BI65" s="929"/>
      <c r="BJ65" s="929"/>
      <c r="BK65" s="929"/>
      <c r="BL65" s="929"/>
      <c r="BM65" s="929"/>
      <c r="BN65" s="929"/>
      <c r="BO65" s="929"/>
      <c r="BP65" s="929"/>
      <c r="BQ65" s="929"/>
      <c r="BR65" s="929"/>
      <c r="BS65" s="929"/>
      <c r="BT65" s="929"/>
      <c r="BU65" s="929"/>
      <c r="BV65" s="929"/>
      <c r="BW65" s="929"/>
      <c r="BX65" s="929"/>
      <c r="BY65" s="929"/>
      <c r="BZ65" s="929"/>
      <c r="CA65" s="929"/>
      <c r="CB65" s="929"/>
      <c r="CC65" s="929"/>
      <c r="CD65" s="929"/>
      <c r="CE65" s="929"/>
      <c r="CF65" s="929"/>
      <c r="CG65" s="929"/>
      <c r="CH65" s="929"/>
      <c r="CI65" s="929"/>
      <c r="CJ65" s="929"/>
      <c r="CK65" s="929"/>
      <c r="CL65" s="929"/>
      <c r="CM65" s="929"/>
      <c r="CN65" s="929"/>
      <c r="CO65" s="929"/>
      <c r="CP65" s="929"/>
      <c r="CQ65" s="929"/>
      <c r="CR65" s="929"/>
      <c r="CS65" s="929"/>
      <c r="CT65" s="929"/>
      <c r="CU65" s="929"/>
      <c r="CV65" s="929"/>
      <c r="CW65" s="929"/>
      <c r="CX65" s="929"/>
      <c r="CY65" s="929"/>
      <c r="CZ65" s="929"/>
      <c r="DA65" s="929"/>
      <c r="DB65" s="929"/>
      <c r="DC65" s="929"/>
      <c r="DD65" s="929"/>
      <c r="DE65" s="929"/>
      <c r="DF65" s="929"/>
      <c r="DG65" s="929"/>
      <c r="DH65" s="929"/>
      <c r="DI65" s="929"/>
      <c r="DJ65" s="929"/>
      <c r="DK65" s="929"/>
      <c r="DL65" s="929"/>
      <c r="DM65" s="929"/>
      <c r="DN65" s="929"/>
      <c r="DO65" s="929"/>
      <c r="DP65" s="929"/>
      <c r="DQ65" s="929"/>
      <c r="DR65" s="929"/>
      <c r="DS65" s="929"/>
      <c r="DT65" s="929"/>
      <c r="DU65" s="929"/>
      <c r="DV65" s="929"/>
      <c r="DW65" s="929"/>
      <c r="DX65" s="929"/>
      <c r="DY65" s="929"/>
      <c r="DZ65" s="929"/>
      <c r="EA65" s="929"/>
      <c r="EB65" s="929"/>
      <c r="EC65" s="929"/>
      <c r="ED65" s="929"/>
      <c r="EE65" s="929"/>
      <c r="EF65" s="929"/>
      <c r="EG65" s="929"/>
      <c r="EH65" s="929"/>
      <c r="EI65" s="929"/>
      <c r="EJ65" s="929"/>
      <c r="EK65" s="929"/>
      <c r="EL65" s="929"/>
      <c r="EM65" s="929"/>
      <c r="EN65" s="929"/>
      <c r="EO65" s="929"/>
      <c r="EP65" s="929"/>
      <c r="EQ65" s="929"/>
      <c r="ER65" s="929"/>
      <c r="ES65" s="929"/>
      <c r="ET65" s="929"/>
      <c r="EU65" s="929"/>
      <c r="EV65" s="929"/>
      <c r="EW65" s="929"/>
      <c r="EX65" s="929"/>
      <c r="EY65" s="929"/>
      <c r="EZ65" s="929"/>
      <c r="FA65" s="929"/>
      <c r="FB65" s="929"/>
      <c r="FC65" s="929"/>
      <c r="FD65" s="929"/>
      <c r="FE65" s="929"/>
      <c r="FF65" s="929"/>
      <c r="FG65" s="929"/>
      <c r="FH65" s="929"/>
      <c r="FI65" s="929"/>
      <c r="FJ65" s="929"/>
      <c r="FK65" s="929"/>
      <c r="FL65" s="929"/>
      <c r="FM65" s="929"/>
      <c r="FN65" s="929"/>
      <c r="FO65" s="929"/>
      <c r="FP65" s="929"/>
      <c r="FQ65" s="929"/>
      <c r="FR65" s="929"/>
      <c r="FS65" s="929"/>
      <c r="FT65" s="929"/>
      <c r="FU65" s="929"/>
      <c r="FV65" s="929"/>
      <c r="FW65" s="929"/>
      <c r="FX65" s="929"/>
      <c r="FY65" s="929"/>
      <c r="FZ65" s="929"/>
      <c r="GA65" s="929"/>
      <c r="GB65" s="929"/>
      <c r="GC65" s="929"/>
      <c r="GD65" s="929"/>
      <c r="GE65" s="929"/>
      <c r="GF65" s="929"/>
      <c r="GG65" s="929"/>
      <c r="GH65" s="929"/>
      <c r="GI65" s="929"/>
      <c r="GJ65" s="929"/>
      <c r="GK65" s="929"/>
      <c r="GL65" s="929"/>
      <c r="GM65" s="929"/>
      <c r="GN65" s="929"/>
      <c r="GO65" s="929"/>
      <c r="GP65" s="929"/>
      <c r="GQ65" s="929"/>
      <c r="GR65" s="929"/>
      <c r="GS65" s="929"/>
      <c r="GT65" s="929"/>
      <c r="GU65" s="929"/>
      <c r="GV65" s="929"/>
      <c r="GW65" s="929"/>
      <c r="GX65" s="929"/>
      <c r="GY65" s="929"/>
      <c r="GZ65" s="929"/>
      <c r="HA65" s="929"/>
      <c r="HB65" s="929"/>
      <c r="HC65" s="929"/>
      <c r="HD65" s="929"/>
      <c r="HE65" s="929"/>
      <c r="HF65" s="929"/>
      <c r="HG65" s="929"/>
      <c r="HH65" s="929"/>
    </row>
    <row r="66" spans="1:216" s="410" customFormat="1" ht="11.25" customHeight="1" x14ac:dyDescent="0.25">
      <c r="A66" s="404" t="s">
        <v>1284</v>
      </c>
      <c r="B66" s="929"/>
      <c r="C66" s="929"/>
      <c r="D66" s="929"/>
      <c r="E66" s="929"/>
      <c r="F66" s="929"/>
      <c r="G66" s="929"/>
      <c r="H66" s="929"/>
      <c r="I66" s="1177"/>
      <c r="J66" s="929"/>
      <c r="K66" s="929"/>
      <c r="L66" s="366"/>
      <c r="M66" s="366"/>
      <c r="N66" s="366"/>
      <c r="P66" s="404" t="s">
        <v>1285</v>
      </c>
      <c r="Q66" s="929"/>
      <c r="R66" s="929"/>
      <c r="S66" s="929"/>
      <c r="T66" s="929"/>
      <c r="U66" s="929"/>
      <c r="V66" s="929"/>
      <c r="W66" s="929"/>
      <c r="X66" s="929"/>
      <c r="Y66" s="929"/>
      <c r="Z66" s="929"/>
      <c r="AA66" s="169"/>
      <c r="AB66" s="929"/>
    </row>
    <row r="67" spans="1:216" s="410" customFormat="1" ht="11.25" customHeight="1" x14ac:dyDescent="0.25">
      <c r="A67" s="404" t="s">
        <v>1286</v>
      </c>
      <c r="B67" s="929"/>
      <c r="C67" s="929"/>
      <c r="D67" s="929"/>
      <c r="E67" s="929"/>
      <c r="F67" s="929"/>
      <c r="G67" s="929"/>
      <c r="H67" s="929"/>
      <c r="I67" s="1177"/>
      <c r="J67" s="929"/>
      <c r="K67" s="929"/>
      <c r="L67" s="366"/>
      <c r="M67" s="366"/>
      <c r="N67" s="366"/>
      <c r="P67" s="404" t="s">
        <v>1287</v>
      </c>
      <c r="AA67" s="169"/>
    </row>
    <row r="68" spans="1:216" x14ac:dyDescent="0.35">
      <c r="J68" s="445"/>
      <c r="P68" s="404" t="s">
        <v>1288</v>
      </c>
      <c r="AA68" s="169"/>
    </row>
    <row r="69" spans="1:216" x14ac:dyDescent="0.35">
      <c r="I69" s="1178"/>
      <c r="J69" s="851"/>
      <c r="AA69" s="169"/>
    </row>
    <row r="70" spans="1:216" x14ac:dyDescent="0.35">
      <c r="C70" s="645"/>
      <c r="K70" s="445"/>
      <c r="AA70" s="8"/>
    </row>
    <row r="71" spans="1:216" x14ac:dyDescent="0.35">
      <c r="E71" s="445"/>
      <c r="K71" s="445"/>
    </row>
    <row r="72" spans="1:216" x14ac:dyDescent="0.35">
      <c r="C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16" x14ac:dyDescent="0.35">
      <c r="A73" s="189"/>
      <c r="B73" s="189"/>
      <c r="G73" s="189"/>
      <c r="H73" s="189"/>
      <c r="I73" s="1179"/>
      <c r="J73" s="189"/>
    </row>
    <row r="74" spans="1:216" x14ac:dyDescent="0.35">
      <c r="A74" s="189"/>
      <c r="B74" s="189"/>
      <c r="I74" s="1179"/>
      <c r="J74" s="1180"/>
    </row>
    <row r="75" spans="1:216" x14ac:dyDescent="0.35">
      <c r="A75" s="189"/>
      <c r="B75" s="189"/>
      <c r="G75" s="445"/>
      <c r="I75" s="1179"/>
      <c r="J75" s="189"/>
    </row>
    <row r="76" spans="1:216" x14ac:dyDescent="0.35">
      <c r="A76" s="189"/>
      <c r="B76" s="189"/>
      <c r="G76" s="189"/>
      <c r="H76" s="189"/>
      <c r="I76" s="1179"/>
      <c r="J76" s="189"/>
    </row>
    <row r="77" spans="1:216" x14ac:dyDescent="0.35">
      <c r="A77" s="189"/>
      <c r="B77" s="189"/>
      <c r="G77" s="189"/>
      <c r="H77" s="189"/>
      <c r="I77" s="1179"/>
      <c r="J77" s="189"/>
    </row>
    <row r="78" spans="1:216" x14ac:dyDescent="0.35">
      <c r="A78" s="189"/>
      <c r="B78" s="189"/>
      <c r="G78" s="189"/>
      <c r="H78" s="189"/>
      <c r="I78" s="1179"/>
      <c r="J78" s="189"/>
    </row>
    <row r="79" spans="1:216" x14ac:dyDescent="0.35">
      <c r="B79" s="189"/>
      <c r="G79" s="189"/>
      <c r="H79" s="189"/>
      <c r="I79" s="1179"/>
      <c r="J79" s="189"/>
    </row>
    <row r="80" spans="1:216" x14ac:dyDescent="0.35">
      <c r="B80" s="189"/>
      <c r="G80" s="189"/>
      <c r="H80" s="189"/>
      <c r="J80" s="189"/>
    </row>
    <row r="81" spans="2:10" x14ac:dyDescent="0.35">
      <c r="B81" s="189"/>
      <c r="G81" s="189"/>
      <c r="H81" s="189"/>
      <c r="J81" s="189"/>
    </row>
    <row r="82" spans="2:10" x14ac:dyDescent="0.35">
      <c r="B82" s="189"/>
      <c r="G82" s="189"/>
      <c r="H82" s="189"/>
      <c r="J82" s="189"/>
    </row>
    <row r="84" spans="2:10" x14ac:dyDescent="0.35">
      <c r="B84" s="189"/>
      <c r="G84" s="189"/>
      <c r="H84" s="189"/>
      <c r="J84" s="189"/>
    </row>
    <row r="85" spans="2:10" x14ac:dyDescent="0.35">
      <c r="B85" s="189"/>
      <c r="G85" s="189"/>
      <c r="H85" s="189"/>
      <c r="J85" s="189"/>
    </row>
    <row r="86" spans="2:10" x14ac:dyDescent="0.35">
      <c r="B86" s="189"/>
      <c r="G86" s="189"/>
      <c r="H86" s="189"/>
      <c r="J86" s="189"/>
    </row>
    <row r="87" spans="2:10" x14ac:dyDescent="0.35">
      <c r="B87" s="189"/>
      <c r="G87" s="189"/>
      <c r="H87" s="189"/>
      <c r="J87" s="189"/>
    </row>
    <row r="88" spans="2:10" x14ac:dyDescent="0.35">
      <c r="B88" s="189"/>
      <c r="G88" s="189"/>
      <c r="H88" s="189"/>
      <c r="J88" s="189"/>
    </row>
    <row r="89" spans="2:10" x14ac:dyDescent="0.35">
      <c r="B89" s="189"/>
      <c r="G89" s="189"/>
      <c r="H89" s="189"/>
      <c r="J89" s="189"/>
    </row>
    <row r="90" spans="2:10" x14ac:dyDescent="0.35">
      <c r="B90" s="189"/>
      <c r="G90" s="189"/>
      <c r="H90" s="189"/>
      <c r="J90" s="189"/>
    </row>
    <row r="91" spans="2:10" x14ac:dyDescent="0.35">
      <c r="B91" s="189"/>
      <c r="G91" s="189"/>
      <c r="H91" s="189"/>
      <c r="J91" s="189"/>
    </row>
    <row r="92" spans="2:10" x14ac:dyDescent="0.35">
      <c r="B92" s="189"/>
      <c r="G92" s="189"/>
      <c r="H92" s="189"/>
      <c r="J92" s="189"/>
    </row>
    <row r="93" spans="2:10" x14ac:dyDescent="0.35">
      <c r="B93" s="189"/>
      <c r="G93" s="189"/>
      <c r="H93" s="189"/>
      <c r="J93" s="189"/>
    </row>
    <row r="95" spans="2:10" x14ac:dyDescent="0.35">
      <c r="B95" s="189"/>
      <c r="G95" s="189"/>
      <c r="H95" s="189"/>
      <c r="J95" s="189"/>
    </row>
    <row r="96" spans="2:10" x14ac:dyDescent="0.35">
      <c r="B96" s="189"/>
      <c r="G96" s="189"/>
      <c r="H96" s="189"/>
      <c r="J96" s="189"/>
    </row>
    <row r="97" spans="2:10" x14ac:dyDescent="0.35">
      <c r="B97" s="189"/>
      <c r="G97" s="189"/>
      <c r="H97" s="189"/>
      <c r="J97" s="189"/>
    </row>
    <row r="98" spans="2:10" x14ac:dyDescent="0.35">
      <c r="B98" s="189"/>
      <c r="G98" s="189"/>
      <c r="H98" s="189"/>
      <c r="J98" s="189"/>
    </row>
    <row r="99" spans="2:10" x14ac:dyDescent="0.35">
      <c r="B99" s="189"/>
      <c r="G99" s="189"/>
      <c r="H99" s="189"/>
      <c r="J99" s="189"/>
    </row>
    <row r="100" spans="2:10" x14ac:dyDescent="0.35">
      <c r="B100" s="189"/>
      <c r="G100" s="189"/>
      <c r="H100" s="189"/>
      <c r="J100" s="189"/>
    </row>
    <row r="101" spans="2:10" x14ac:dyDescent="0.35">
      <c r="B101" s="189"/>
      <c r="G101" s="189"/>
      <c r="H101" s="189"/>
      <c r="J101" s="189"/>
    </row>
    <row r="102" spans="2:10" x14ac:dyDescent="0.35">
      <c r="B102" s="189"/>
      <c r="G102" s="189"/>
      <c r="H102" s="189"/>
      <c r="J102" s="189"/>
    </row>
    <row r="106" spans="2:10" x14ac:dyDescent="0.35">
      <c r="B106" s="189"/>
      <c r="G106" s="189"/>
      <c r="H106" s="189"/>
      <c r="J106" s="189"/>
    </row>
  </sheetData>
  <pageMargins left="0.51181102362204722" right="0.51181102362204722" top="0.51181102362204722" bottom="0.51181102362204722" header="0.27559055118110237" footer="0.27559055118110237"/>
  <pageSetup paperSize="9" scale="84" firstPageNumber="260" orientation="portrait" useFirstPageNumber="1" r:id="rId1"/>
  <headerFooter alignWithMargins="0">
    <oddFooter>&amp;C&amp;P</oddFooter>
  </headerFooter>
  <rowBreaks count="1" manualBreakCount="1">
    <brk id="67" max="26" man="1"/>
  </rowBreaks>
  <colBreaks count="1" manualBreakCount="1">
    <brk id="15" max="6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X55"/>
  <sheetViews>
    <sheetView zoomScaleNormal="100" zoomScaleSheetLayoutView="100" workbookViewId="0">
      <pane xSplit="2" topLeftCell="C1" activePane="topRight" state="frozen"/>
      <selection pane="topRight"/>
    </sheetView>
  </sheetViews>
  <sheetFormatPr defaultColWidth="7.765625" defaultRowHeight="15.5" x14ac:dyDescent="0.35"/>
  <cols>
    <col min="1" max="1" width="13.3046875" style="1" customWidth="1"/>
    <col min="2" max="2" width="15.84375" style="1" customWidth="1"/>
    <col min="3" max="24" width="7.3046875" style="1" customWidth="1"/>
    <col min="25" max="256" width="7.765625" style="1"/>
    <col min="257" max="257" width="13.3046875" style="1" customWidth="1"/>
    <col min="258" max="258" width="15.84375" style="1" customWidth="1"/>
    <col min="259" max="280" width="7.3046875" style="1" customWidth="1"/>
    <col min="281" max="512" width="7.765625" style="1"/>
    <col min="513" max="513" width="13.3046875" style="1" customWidth="1"/>
    <col min="514" max="514" width="15.84375" style="1" customWidth="1"/>
    <col min="515" max="536" width="7.3046875" style="1" customWidth="1"/>
    <col min="537" max="768" width="7.765625" style="1"/>
    <col min="769" max="769" width="13.3046875" style="1" customWidth="1"/>
    <col min="770" max="770" width="15.84375" style="1" customWidth="1"/>
    <col min="771" max="792" width="7.3046875" style="1" customWidth="1"/>
    <col min="793" max="1024" width="7.765625" style="1"/>
    <col min="1025" max="1025" width="13.3046875" style="1" customWidth="1"/>
    <col min="1026" max="1026" width="15.84375" style="1" customWidth="1"/>
    <col min="1027" max="1048" width="7.3046875" style="1" customWidth="1"/>
    <col min="1049" max="1280" width="7.765625" style="1"/>
    <col min="1281" max="1281" width="13.3046875" style="1" customWidth="1"/>
    <col min="1282" max="1282" width="15.84375" style="1" customWidth="1"/>
    <col min="1283" max="1304" width="7.3046875" style="1" customWidth="1"/>
    <col min="1305" max="1536" width="7.765625" style="1"/>
    <col min="1537" max="1537" width="13.3046875" style="1" customWidth="1"/>
    <col min="1538" max="1538" width="15.84375" style="1" customWidth="1"/>
    <col min="1539" max="1560" width="7.3046875" style="1" customWidth="1"/>
    <col min="1561" max="1792" width="7.765625" style="1"/>
    <col min="1793" max="1793" width="13.3046875" style="1" customWidth="1"/>
    <col min="1794" max="1794" width="15.84375" style="1" customWidth="1"/>
    <col min="1795" max="1816" width="7.3046875" style="1" customWidth="1"/>
    <col min="1817" max="2048" width="7.765625" style="1"/>
    <col min="2049" max="2049" width="13.3046875" style="1" customWidth="1"/>
    <col min="2050" max="2050" width="15.84375" style="1" customWidth="1"/>
    <col min="2051" max="2072" width="7.3046875" style="1" customWidth="1"/>
    <col min="2073" max="2304" width="7.765625" style="1"/>
    <col min="2305" max="2305" width="13.3046875" style="1" customWidth="1"/>
    <col min="2306" max="2306" width="15.84375" style="1" customWidth="1"/>
    <col min="2307" max="2328" width="7.3046875" style="1" customWidth="1"/>
    <col min="2329" max="2560" width="7.765625" style="1"/>
    <col min="2561" max="2561" width="13.3046875" style="1" customWidth="1"/>
    <col min="2562" max="2562" width="15.84375" style="1" customWidth="1"/>
    <col min="2563" max="2584" width="7.3046875" style="1" customWidth="1"/>
    <col min="2585" max="2816" width="7.765625" style="1"/>
    <col min="2817" max="2817" width="13.3046875" style="1" customWidth="1"/>
    <col min="2818" max="2818" width="15.84375" style="1" customWidth="1"/>
    <col min="2819" max="2840" width="7.3046875" style="1" customWidth="1"/>
    <col min="2841" max="3072" width="7.765625" style="1"/>
    <col min="3073" max="3073" width="13.3046875" style="1" customWidth="1"/>
    <col min="3074" max="3074" width="15.84375" style="1" customWidth="1"/>
    <col min="3075" max="3096" width="7.3046875" style="1" customWidth="1"/>
    <col min="3097" max="3328" width="7.765625" style="1"/>
    <col min="3329" max="3329" width="13.3046875" style="1" customWidth="1"/>
    <col min="3330" max="3330" width="15.84375" style="1" customWidth="1"/>
    <col min="3331" max="3352" width="7.3046875" style="1" customWidth="1"/>
    <col min="3353" max="3584" width="7.765625" style="1"/>
    <col min="3585" max="3585" width="13.3046875" style="1" customWidth="1"/>
    <col min="3586" max="3586" width="15.84375" style="1" customWidth="1"/>
    <col min="3587" max="3608" width="7.3046875" style="1" customWidth="1"/>
    <col min="3609" max="3840" width="7.765625" style="1"/>
    <col min="3841" max="3841" width="13.3046875" style="1" customWidth="1"/>
    <col min="3842" max="3842" width="15.84375" style="1" customWidth="1"/>
    <col min="3843" max="3864" width="7.3046875" style="1" customWidth="1"/>
    <col min="3865" max="4096" width="7.765625" style="1"/>
    <col min="4097" max="4097" width="13.3046875" style="1" customWidth="1"/>
    <col min="4098" max="4098" width="15.84375" style="1" customWidth="1"/>
    <col min="4099" max="4120" width="7.3046875" style="1" customWidth="1"/>
    <col min="4121" max="4352" width="7.765625" style="1"/>
    <col min="4353" max="4353" width="13.3046875" style="1" customWidth="1"/>
    <col min="4354" max="4354" width="15.84375" style="1" customWidth="1"/>
    <col min="4355" max="4376" width="7.3046875" style="1" customWidth="1"/>
    <col min="4377" max="4608" width="7.765625" style="1"/>
    <col min="4609" max="4609" width="13.3046875" style="1" customWidth="1"/>
    <col min="4610" max="4610" width="15.84375" style="1" customWidth="1"/>
    <col min="4611" max="4632" width="7.3046875" style="1" customWidth="1"/>
    <col min="4633" max="4864" width="7.765625" style="1"/>
    <col min="4865" max="4865" width="13.3046875" style="1" customWidth="1"/>
    <col min="4866" max="4866" width="15.84375" style="1" customWidth="1"/>
    <col min="4867" max="4888" width="7.3046875" style="1" customWidth="1"/>
    <col min="4889" max="5120" width="7.765625" style="1"/>
    <col min="5121" max="5121" width="13.3046875" style="1" customWidth="1"/>
    <col min="5122" max="5122" width="15.84375" style="1" customWidth="1"/>
    <col min="5123" max="5144" width="7.3046875" style="1" customWidth="1"/>
    <col min="5145" max="5376" width="7.765625" style="1"/>
    <col min="5377" max="5377" width="13.3046875" style="1" customWidth="1"/>
    <col min="5378" max="5378" width="15.84375" style="1" customWidth="1"/>
    <col min="5379" max="5400" width="7.3046875" style="1" customWidth="1"/>
    <col min="5401" max="5632" width="7.765625" style="1"/>
    <col min="5633" max="5633" width="13.3046875" style="1" customWidth="1"/>
    <col min="5634" max="5634" width="15.84375" style="1" customWidth="1"/>
    <col min="5635" max="5656" width="7.3046875" style="1" customWidth="1"/>
    <col min="5657" max="5888" width="7.765625" style="1"/>
    <col min="5889" max="5889" width="13.3046875" style="1" customWidth="1"/>
    <col min="5890" max="5890" width="15.84375" style="1" customWidth="1"/>
    <col min="5891" max="5912" width="7.3046875" style="1" customWidth="1"/>
    <col min="5913" max="6144" width="7.765625" style="1"/>
    <col min="6145" max="6145" width="13.3046875" style="1" customWidth="1"/>
    <col min="6146" max="6146" width="15.84375" style="1" customWidth="1"/>
    <col min="6147" max="6168" width="7.3046875" style="1" customWidth="1"/>
    <col min="6169" max="6400" width="7.765625" style="1"/>
    <col min="6401" max="6401" width="13.3046875" style="1" customWidth="1"/>
    <col min="6402" max="6402" width="15.84375" style="1" customWidth="1"/>
    <col min="6403" max="6424" width="7.3046875" style="1" customWidth="1"/>
    <col min="6425" max="6656" width="7.765625" style="1"/>
    <col min="6657" max="6657" width="13.3046875" style="1" customWidth="1"/>
    <col min="6658" max="6658" width="15.84375" style="1" customWidth="1"/>
    <col min="6659" max="6680" width="7.3046875" style="1" customWidth="1"/>
    <col min="6681" max="6912" width="7.765625" style="1"/>
    <col min="6913" max="6913" width="13.3046875" style="1" customWidth="1"/>
    <col min="6914" max="6914" width="15.84375" style="1" customWidth="1"/>
    <col min="6915" max="6936" width="7.3046875" style="1" customWidth="1"/>
    <col min="6937" max="7168" width="7.765625" style="1"/>
    <col min="7169" max="7169" width="13.3046875" style="1" customWidth="1"/>
    <col min="7170" max="7170" width="15.84375" style="1" customWidth="1"/>
    <col min="7171" max="7192" width="7.3046875" style="1" customWidth="1"/>
    <col min="7193" max="7424" width="7.765625" style="1"/>
    <col min="7425" max="7425" width="13.3046875" style="1" customWidth="1"/>
    <col min="7426" max="7426" width="15.84375" style="1" customWidth="1"/>
    <col min="7427" max="7448" width="7.3046875" style="1" customWidth="1"/>
    <col min="7449" max="7680" width="7.765625" style="1"/>
    <col min="7681" max="7681" width="13.3046875" style="1" customWidth="1"/>
    <col min="7682" max="7682" width="15.84375" style="1" customWidth="1"/>
    <col min="7683" max="7704" width="7.3046875" style="1" customWidth="1"/>
    <col min="7705" max="7936" width="7.765625" style="1"/>
    <col min="7937" max="7937" width="13.3046875" style="1" customWidth="1"/>
    <col min="7938" max="7938" width="15.84375" style="1" customWidth="1"/>
    <col min="7939" max="7960" width="7.3046875" style="1" customWidth="1"/>
    <col min="7961" max="8192" width="7.765625" style="1"/>
    <col min="8193" max="8193" width="13.3046875" style="1" customWidth="1"/>
    <col min="8194" max="8194" width="15.84375" style="1" customWidth="1"/>
    <col min="8195" max="8216" width="7.3046875" style="1" customWidth="1"/>
    <col min="8217" max="8448" width="7.765625" style="1"/>
    <col min="8449" max="8449" width="13.3046875" style="1" customWidth="1"/>
    <col min="8450" max="8450" width="15.84375" style="1" customWidth="1"/>
    <col min="8451" max="8472" width="7.3046875" style="1" customWidth="1"/>
    <col min="8473" max="8704" width="7.765625" style="1"/>
    <col min="8705" max="8705" width="13.3046875" style="1" customWidth="1"/>
    <col min="8706" max="8706" width="15.84375" style="1" customWidth="1"/>
    <col min="8707" max="8728" width="7.3046875" style="1" customWidth="1"/>
    <col min="8729" max="8960" width="7.765625" style="1"/>
    <col min="8961" max="8961" width="13.3046875" style="1" customWidth="1"/>
    <col min="8962" max="8962" width="15.84375" style="1" customWidth="1"/>
    <col min="8963" max="8984" width="7.3046875" style="1" customWidth="1"/>
    <col min="8985" max="9216" width="7.765625" style="1"/>
    <col min="9217" max="9217" width="13.3046875" style="1" customWidth="1"/>
    <col min="9218" max="9218" width="15.84375" style="1" customWidth="1"/>
    <col min="9219" max="9240" width="7.3046875" style="1" customWidth="1"/>
    <col min="9241" max="9472" width="7.765625" style="1"/>
    <col min="9473" max="9473" width="13.3046875" style="1" customWidth="1"/>
    <col min="9474" max="9474" width="15.84375" style="1" customWidth="1"/>
    <col min="9475" max="9496" width="7.3046875" style="1" customWidth="1"/>
    <col min="9497" max="9728" width="7.765625" style="1"/>
    <col min="9729" max="9729" width="13.3046875" style="1" customWidth="1"/>
    <col min="9730" max="9730" width="15.84375" style="1" customWidth="1"/>
    <col min="9731" max="9752" width="7.3046875" style="1" customWidth="1"/>
    <col min="9753" max="9984" width="7.765625" style="1"/>
    <col min="9985" max="9985" width="13.3046875" style="1" customWidth="1"/>
    <col min="9986" max="9986" width="15.84375" style="1" customWidth="1"/>
    <col min="9987" max="10008" width="7.3046875" style="1" customWidth="1"/>
    <col min="10009" max="10240" width="7.765625" style="1"/>
    <col min="10241" max="10241" width="13.3046875" style="1" customWidth="1"/>
    <col min="10242" max="10242" width="15.84375" style="1" customWidth="1"/>
    <col min="10243" max="10264" width="7.3046875" style="1" customWidth="1"/>
    <col min="10265" max="10496" width="7.765625" style="1"/>
    <col min="10497" max="10497" width="13.3046875" style="1" customWidth="1"/>
    <col min="10498" max="10498" width="15.84375" style="1" customWidth="1"/>
    <col min="10499" max="10520" width="7.3046875" style="1" customWidth="1"/>
    <col min="10521" max="10752" width="7.765625" style="1"/>
    <col min="10753" max="10753" width="13.3046875" style="1" customWidth="1"/>
    <col min="10754" max="10754" width="15.84375" style="1" customWidth="1"/>
    <col min="10755" max="10776" width="7.3046875" style="1" customWidth="1"/>
    <col min="10777" max="11008" width="7.765625" style="1"/>
    <col min="11009" max="11009" width="13.3046875" style="1" customWidth="1"/>
    <col min="11010" max="11010" width="15.84375" style="1" customWidth="1"/>
    <col min="11011" max="11032" width="7.3046875" style="1" customWidth="1"/>
    <col min="11033" max="11264" width="7.765625" style="1"/>
    <col min="11265" max="11265" width="13.3046875" style="1" customWidth="1"/>
    <col min="11266" max="11266" width="15.84375" style="1" customWidth="1"/>
    <col min="11267" max="11288" width="7.3046875" style="1" customWidth="1"/>
    <col min="11289" max="11520" width="7.765625" style="1"/>
    <col min="11521" max="11521" width="13.3046875" style="1" customWidth="1"/>
    <col min="11522" max="11522" width="15.84375" style="1" customWidth="1"/>
    <col min="11523" max="11544" width="7.3046875" style="1" customWidth="1"/>
    <col min="11545" max="11776" width="7.765625" style="1"/>
    <col min="11777" max="11777" width="13.3046875" style="1" customWidth="1"/>
    <col min="11778" max="11778" width="15.84375" style="1" customWidth="1"/>
    <col min="11779" max="11800" width="7.3046875" style="1" customWidth="1"/>
    <col min="11801" max="12032" width="7.765625" style="1"/>
    <col min="12033" max="12033" width="13.3046875" style="1" customWidth="1"/>
    <col min="12034" max="12034" width="15.84375" style="1" customWidth="1"/>
    <col min="12035" max="12056" width="7.3046875" style="1" customWidth="1"/>
    <col min="12057" max="12288" width="7.765625" style="1"/>
    <col min="12289" max="12289" width="13.3046875" style="1" customWidth="1"/>
    <col min="12290" max="12290" width="15.84375" style="1" customWidth="1"/>
    <col min="12291" max="12312" width="7.3046875" style="1" customWidth="1"/>
    <col min="12313" max="12544" width="7.765625" style="1"/>
    <col min="12545" max="12545" width="13.3046875" style="1" customWidth="1"/>
    <col min="12546" max="12546" width="15.84375" style="1" customWidth="1"/>
    <col min="12547" max="12568" width="7.3046875" style="1" customWidth="1"/>
    <col min="12569" max="12800" width="7.765625" style="1"/>
    <col min="12801" max="12801" width="13.3046875" style="1" customWidth="1"/>
    <col min="12802" max="12802" width="15.84375" style="1" customWidth="1"/>
    <col min="12803" max="12824" width="7.3046875" style="1" customWidth="1"/>
    <col min="12825" max="13056" width="7.765625" style="1"/>
    <col min="13057" max="13057" width="13.3046875" style="1" customWidth="1"/>
    <col min="13058" max="13058" width="15.84375" style="1" customWidth="1"/>
    <col min="13059" max="13080" width="7.3046875" style="1" customWidth="1"/>
    <col min="13081" max="13312" width="7.765625" style="1"/>
    <col min="13313" max="13313" width="13.3046875" style="1" customWidth="1"/>
    <col min="13314" max="13314" width="15.84375" style="1" customWidth="1"/>
    <col min="13315" max="13336" width="7.3046875" style="1" customWidth="1"/>
    <col min="13337" max="13568" width="7.765625" style="1"/>
    <col min="13569" max="13569" width="13.3046875" style="1" customWidth="1"/>
    <col min="13570" max="13570" width="15.84375" style="1" customWidth="1"/>
    <col min="13571" max="13592" width="7.3046875" style="1" customWidth="1"/>
    <col min="13593" max="13824" width="7.765625" style="1"/>
    <col min="13825" max="13825" width="13.3046875" style="1" customWidth="1"/>
    <col min="13826" max="13826" width="15.84375" style="1" customWidth="1"/>
    <col min="13827" max="13848" width="7.3046875" style="1" customWidth="1"/>
    <col min="13849" max="14080" width="7.765625" style="1"/>
    <col min="14081" max="14081" width="13.3046875" style="1" customWidth="1"/>
    <col min="14082" max="14082" width="15.84375" style="1" customWidth="1"/>
    <col min="14083" max="14104" width="7.3046875" style="1" customWidth="1"/>
    <col min="14105" max="14336" width="7.765625" style="1"/>
    <col min="14337" max="14337" width="13.3046875" style="1" customWidth="1"/>
    <col min="14338" max="14338" width="15.84375" style="1" customWidth="1"/>
    <col min="14339" max="14360" width="7.3046875" style="1" customWidth="1"/>
    <col min="14361" max="14592" width="7.765625" style="1"/>
    <col min="14593" max="14593" width="13.3046875" style="1" customWidth="1"/>
    <col min="14594" max="14594" width="15.84375" style="1" customWidth="1"/>
    <col min="14595" max="14616" width="7.3046875" style="1" customWidth="1"/>
    <col min="14617" max="14848" width="7.765625" style="1"/>
    <col min="14849" max="14849" width="13.3046875" style="1" customWidth="1"/>
    <col min="14850" max="14850" width="15.84375" style="1" customWidth="1"/>
    <col min="14851" max="14872" width="7.3046875" style="1" customWidth="1"/>
    <col min="14873" max="15104" width="7.765625" style="1"/>
    <col min="15105" max="15105" width="13.3046875" style="1" customWidth="1"/>
    <col min="15106" max="15106" width="15.84375" style="1" customWidth="1"/>
    <col min="15107" max="15128" width="7.3046875" style="1" customWidth="1"/>
    <col min="15129" max="15360" width="7.765625" style="1"/>
    <col min="15361" max="15361" width="13.3046875" style="1" customWidth="1"/>
    <col min="15362" max="15362" width="15.84375" style="1" customWidth="1"/>
    <col min="15363" max="15384" width="7.3046875" style="1" customWidth="1"/>
    <col min="15385" max="15616" width="7.765625" style="1"/>
    <col min="15617" max="15617" width="13.3046875" style="1" customWidth="1"/>
    <col min="15618" max="15618" width="15.84375" style="1" customWidth="1"/>
    <col min="15619" max="15640" width="7.3046875" style="1" customWidth="1"/>
    <col min="15641" max="15872" width="7.765625" style="1"/>
    <col min="15873" max="15873" width="13.3046875" style="1" customWidth="1"/>
    <col min="15874" max="15874" width="15.84375" style="1" customWidth="1"/>
    <col min="15875" max="15896" width="7.3046875" style="1" customWidth="1"/>
    <col min="15897" max="16128" width="7.765625" style="1"/>
    <col min="16129" max="16129" width="13.3046875" style="1" customWidth="1"/>
    <col min="16130" max="16130" width="15.84375" style="1" customWidth="1"/>
    <col min="16131" max="16152" width="7.3046875" style="1" customWidth="1"/>
    <col min="16153" max="16384" width="7.765625" style="1"/>
  </cols>
  <sheetData>
    <row r="1" spans="1:24" s="379" customFormat="1" ht="28" x14ac:dyDescent="0.6">
      <c r="A1" s="87" t="s">
        <v>179</v>
      </c>
      <c r="B1" s="378"/>
      <c r="C1" s="378"/>
      <c r="D1" s="378"/>
      <c r="E1" s="378"/>
      <c r="F1" s="378"/>
      <c r="G1" s="378"/>
      <c r="H1" s="378"/>
      <c r="I1" s="378"/>
      <c r="J1" s="378"/>
    </row>
    <row r="2" spans="1:24" ht="12" customHeight="1" thickBot="1" x14ac:dyDescent="0.4">
      <c r="A2" s="129" t="s">
        <v>180</v>
      </c>
      <c r="B2" s="129"/>
      <c r="C2" s="129"/>
      <c r="D2" s="129"/>
      <c r="E2" s="129"/>
      <c r="F2" s="129"/>
      <c r="G2" s="129"/>
      <c r="H2" s="129"/>
      <c r="I2" s="129"/>
      <c r="J2" s="129"/>
      <c r="K2" s="129"/>
      <c r="L2" s="427"/>
      <c r="N2" s="427"/>
      <c r="O2" s="427"/>
      <c r="P2" s="427"/>
      <c r="Q2" s="427"/>
      <c r="R2" s="427"/>
      <c r="S2" s="427"/>
      <c r="T2" s="427"/>
      <c r="U2" s="427"/>
      <c r="V2" s="427"/>
      <c r="W2" s="427"/>
      <c r="X2" s="427" t="s">
        <v>181</v>
      </c>
    </row>
    <row r="3" spans="1:24" ht="16" thickTop="1" x14ac:dyDescent="0.35">
      <c r="A3" s="130"/>
      <c r="B3" s="130"/>
      <c r="C3" s="413">
        <v>1999</v>
      </c>
      <c r="D3" s="413">
        <v>2000</v>
      </c>
      <c r="E3" s="413">
        <v>2001</v>
      </c>
      <c r="F3" s="413">
        <v>2002</v>
      </c>
      <c r="G3" s="413">
        <v>2003</v>
      </c>
      <c r="H3" s="413">
        <v>2004</v>
      </c>
      <c r="I3" s="413">
        <v>2005</v>
      </c>
      <c r="J3" s="413">
        <v>2006</v>
      </c>
      <c r="K3" s="413">
        <v>2007</v>
      </c>
      <c r="L3" s="413">
        <v>2008</v>
      </c>
      <c r="M3" s="413">
        <v>2009</v>
      </c>
      <c r="N3" s="413">
        <v>2010</v>
      </c>
      <c r="O3" s="413">
        <v>2011</v>
      </c>
      <c r="P3" s="413">
        <v>2012</v>
      </c>
      <c r="Q3" s="413">
        <v>2013</v>
      </c>
      <c r="R3" s="413">
        <v>2014</v>
      </c>
      <c r="S3" s="413">
        <v>2015</v>
      </c>
      <c r="T3" s="413">
        <v>2016</v>
      </c>
      <c r="U3" s="413">
        <v>2017</v>
      </c>
      <c r="V3" s="413">
        <v>2018</v>
      </c>
      <c r="W3" s="413">
        <v>2019</v>
      </c>
      <c r="X3" s="413">
        <v>2020</v>
      </c>
    </row>
    <row r="4" spans="1:24" s="93" customFormat="1" ht="10.5" x14ac:dyDescent="0.25">
      <c r="A4" s="92" t="s">
        <v>182</v>
      </c>
      <c r="C4" s="139"/>
      <c r="D4" s="139"/>
      <c r="E4" s="139"/>
      <c r="F4" s="139"/>
      <c r="G4" s="139"/>
      <c r="H4" s="428"/>
    </row>
    <row r="5" spans="1:24" s="93" customFormat="1" ht="10" x14ac:dyDescent="0.2">
      <c r="A5" s="93" t="s">
        <v>183</v>
      </c>
      <c r="C5" s="139">
        <v>534</v>
      </c>
      <c r="D5" s="139">
        <v>567</v>
      </c>
      <c r="E5" s="139">
        <v>485</v>
      </c>
      <c r="F5" s="139">
        <v>511</v>
      </c>
      <c r="G5" s="139">
        <v>528</v>
      </c>
      <c r="H5" s="139">
        <v>495</v>
      </c>
      <c r="I5" s="429">
        <v>402.22</v>
      </c>
      <c r="J5" s="429">
        <v>356</v>
      </c>
      <c r="K5" s="139">
        <v>361.56</v>
      </c>
      <c r="L5" s="429">
        <v>333.12</v>
      </c>
      <c r="M5" s="429">
        <v>298.70999999999998</v>
      </c>
      <c r="N5" s="429">
        <v>257.44</v>
      </c>
      <c r="O5" s="429">
        <v>229.36</v>
      </c>
      <c r="P5" s="429">
        <v>141.80000000000001</v>
      </c>
      <c r="Q5" s="429">
        <v>132.9</v>
      </c>
      <c r="R5" s="429">
        <v>125.6</v>
      </c>
      <c r="S5" s="429">
        <v>144.71</v>
      </c>
      <c r="T5" s="429">
        <v>197.37</v>
      </c>
      <c r="U5" s="429">
        <v>201.87</v>
      </c>
      <c r="V5" s="429">
        <v>189.54</v>
      </c>
      <c r="W5" s="429">
        <v>189.34</v>
      </c>
      <c r="X5" s="429">
        <v>208.01</v>
      </c>
    </row>
    <row r="6" spans="1:24" s="93" customFormat="1" ht="10" x14ac:dyDescent="0.2">
      <c r="A6" s="93" t="s">
        <v>184</v>
      </c>
      <c r="C6" s="139">
        <v>852</v>
      </c>
      <c r="D6" s="139">
        <v>682</v>
      </c>
      <c r="E6" s="139">
        <v>903</v>
      </c>
      <c r="F6" s="139">
        <v>969</v>
      </c>
      <c r="G6" s="139">
        <v>954</v>
      </c>
      <c r="H6" s="139">
        <v>849</v>
      </c>
      <c r="I6" s="429">
        <v>773.26</v>
      </c>
      <c r="J6" s="429">
        <v>678</v>
      </c>
      <c r="K6" s="139">
        <v>626.91</v>
      </c>
      <c r="L6" s="429">
        <v>671.93</v>
      </c>
      <c r="M6" s="429">
        <v>672.84</v>
      </c>
      <c r="N6" s="429">
        <v>553.75</v>
      </c>
      <c r="O6" s="429">
        <v>416.31</v>
      </c>
      <c r="P6" s="429">
        <v>324.10000000000002</v>
      </c>
      <c r="Q6" s="429">
        <v>338.6</v>
      </c>
      <c r="R6" s="429">
        <v>386.9</v>
      </c>
      <c r="S6" s="429">
        <v>404.31</v>
      </c>
      <c r="T6" s="429">
        <v>469.59</v>
      </c>
      <c r="U6" s="429">
        <v>425.27</v>
      </c>
      <c r="V6" s="429">
        <v>418.54</v>
      </c>
      <c r="W6" s="429">
        <v>431.89</v>
      </c>
      <c r="X6" s="429">
        <v>423.85</v>
      </c>
    </row>
    <row r="7" spans="1:24" s="93" customFormat="1" ht="10" x14ac:dyDescent="0.2">
      <c r="A7" s="93" t="s">
        <v>185</v>
      </c>
      <c r="C7" s="139">
        <v>705</v>
      </c>
      <c r="D7" s="139">
        <v>483</v>
      </c>
      <c r="E7" s="139">
        <v>857</v>
      </c>
      <c r="F7" s="139">
        <v>960</v>
      </c>
      <c r="G7" s="139">
        <v>961</v>
      </c>
      <c r="H7" s="139">
        <v>866</v>
      </c>
      <c r="I7" s="429">
        <v>777.76</v>
      </c>
      <c r="J7" s="429">
        <v>722</v>
      </c>
      <c r="K7" s="139">
        <v>658.82</v>
      </c>
      <c r="L7" s="429">
        <v>683.94</v>
      </c>
      <c r="M7" s="429">
        <v>684.46</v>
      </c>
      <c r="N7" s="429">
        <v>583.80999999999995</v>
      </c>
      <c r="O7" s="429">
        <v>349.63</v>
      </c>
      <c r="P7" s="429">
        <v>281</v>
      </c>
      <c r="Q7" s="429">
        <v>310.5</v>
      </c>
      <c r="R7" s="429">
        <v>319.8</v>
      </c>
      <c r="S7" s="429">
        <v>388.49</v>
      </c>
      <c r="T7" s="429">
        <v>429.92</v>
      </c>
      <c r="U7" s="429">
        <v>437.14</v>
      </c>
      <c r="V7" s="429">
        <v>425.62</v>
      </c>
      <c r="W7" s="429">
        <v>444.04</v>
      </c>
      <c r="X7" s="429">
        <v>474.08</v>
      </c>
    </row>
    <row r="8" spans="1:24" s="93" customFormat="1" ht="10" x14ac:dyDescent="0.2">
      <c r="A8" s="93" t="s">
        <v>186</v>
      </c>
      <c r="C8" s="139">
        <v>424</v>
      </c>
      <c r="D8" s="139">
        <v>439</v>
      </c>
      <c r="E8" s="139">
        <v>422</v>
      </c>
      <c r="F8" s="139">
        <v>532</v>
      </c>
      <c r="G8" s="139">
        <v>532</v>
      </c>
      <c r="H8" s="139">
        <v>500</v>
      </c>
      <c r="I8" s="429">
        <v>468.54</v>
      </c>
      <c r="J8" s="429">
        <v>419</v>
      </c>
      <c r="K8" s="139">
        <v>410.88</v>
      </c>
      <c r="L8" s="429">
        <v>411.65</v>
      </c>
      <c r="M8" s="429">
        <v>406.33</v>
      </c>
      <c r="N8" s="429">
        <v>392.84</v>
      </c>
      <c r="O8" s="429">
        <v>256.64999999999998</v>
      </c>
      <c r="P8" s="429">
        <v>181.4</v>
      </c>
      <c r="Q8" s="429">
        <v>122.9</v>
      </c>
      <c r="R8" s="429">
        <v>104.5</v>
      </c>
      <c r="S8" s="429">
        <v>230.37</v>
      </c>
      <c r="T8" s="429">
        <v>274.75</v>
      </c>
      <c r="U8" s="429">
        <v>270.83999999999997</v>
      </c>
      <c r="V8" s="430">
        <v>275.26</v>
      </c>
      <c r="W8" s="429">
        <v>263.12</v>
      </c>
      <c r="X8" s="429">
        <v>248.71</v>
      </c>
    </row>
    <row r="9" spans="1:24" x14ac:dyDescent="0.35">
      <c r="A9" s="104" t="s">
        <v>187</v>
      </c>
      <c r="B9" s="136"/>
      <c r="C9" s="383">
        <v>2516</v>
      </c>
      <c r="D9" s="383">
        <v>2171</v>
      </c>
      <c r="E9" s="383">
        <v>2667</v>
      </c>
      <c r="F9" s="383">
        <v>2972</v>
      </c>
      <c r="G9" s="383">
        <v>2975</v>
      </c>
      <c r="H9" s="383">
        <v>2710</v>
      </c>
      <c r="I9" s="281">
        <v>2421.7800000000002</v>
      </c>
      <c r="J9" s="281">
        <v>2175</v>
      </c>
      <c r="K9" s="383">
        <v>2058.1799999999998</v>
      </c>
      <c r="L9" s="281">
        <v>2100.64</v>
      </c>
      <c r="M9" s="281">
        <v>2062.34</v>
      </c>
      <c r="N9" s="281">
        <v>1787.85</v>
      </c>
      <c r="O9" s="281">
        <v>1251.95</v>
      </c>
      <c r="P9" s="281">
        <v>928.3</v>
      </c>
      <c r="Q9" s="281">
        <v>904.9</v>
      </c>
      <c r="R9" s="281">
        <v>936.8</v>
      </c>
      <c r="S9" s="281">
        <v>1167.8800000000001</v>
      </c>
      <c r="T9" s="281">
        <v>1371.63</v>
      </c>
      <c r="U9" s="281">
        <v>1317.11</v>
      </c>
      <c r="V9" s="281">
        <v>1308.96</v>
      </c>
      <c r="W9" s="281">
        <v>1328.39</v>
      </c>
      <c r="X9" s="281">
        <v>1354.65</v>
      </c>
    </row>
    <row r="10" spans="1:24" x14ac:dyDescent="0.35">
      <c r="A10" s="92" t="s">
        <v>188</v>
      </c>
      <c r="B10" s="98"/>
      <c r="C10" s="139"/>
      <c r="D10" s="139"/>
      <c r="E10" s="139"/>
      <c r="F10" s="139"/>
      <c r="G10" s="139"/>
      <c r="H10" s="139"/>
      <c r="K10" s="139"/>
    </row>
    <row r="11" spans="1:24" x14ac:dyDescent="0.35">
      <c r="A11" s="93" t="s">
        <v>183</v>
      </c>
      <c r="B11" s="93"/>
      <c r="C11" s="139">
        <v>1173</v>
      </c>
      <c r="D11" s="139">
        <v>1321</v>
      </c>
      <c r="E11" s="188">
        <v>1114</v>
      </c>
      <c r="F11" s="139">
        <v>1085</v>
      </c>
      <c r="G11" s="139">
        <v>1003</v>
      </c>
      <c r="H11" s="139">
        <v>978</v>
      </c>
      <c r="I11" s="96">
        <v>1011.46</v>
      </c>
      <c r="J11" s="96">
        <v>925</v>
      </c>
      <c r="K11" s="139">
        <v>791.24</v>
      </c>
      <c r="L11" s="96">
        <v>869.3</v>
      </c>
      <c r="M11" s="96">
        <v>700.62</v>
      </c>
      <c r="N11" s="96">
        <v>608.33000000000004</v>
      </c>
      <c r="O11" s="96">
        <v>369.53</v>
      </c>
      <c r="P11" s="96">
        <v>280</v>
      </c>
      <c r="Q11" s="96">
        <v>208.1</v>
      </c>
      <c r="R11" s="96">
        <v>258.60000000000002</v>
      </c>
      <c r="S11" s="96">
        <v>200.72</v>
      </c>
      <c r="T11" s="96">
        <v>327.14</v>
      </c>
      <c r="U11" s="96">
        <v>432.58</v>
      </c>
      <c r="V11" s="430">
        <v>374.92</v>
      </c>
      <c r="W11" s="96">
        <v>245.81</v>
      </c>
      <c r="X11" s="96">
        <v>314.89</v>
      </c>
    </row>
    <row r="12" spans="1:24" x14ac:dyDescent="0.35">
      <c r="A12" s="93" t="s">
        <v>184</v>
      </c>
      <c r="B12" s="93"/>
      <c r="C12" s="139">
        <v>1890</v>
      </c>
      <c r="D12" s="139">
        <v>1966</v>
      </c>
      <c r="E12" s="188">
        <v>1747</v>
      </c>
      <c r="F12" s="139">
        <v>1700</v>
      </c>
      <c r="G12" s="139">
        <v>1579</v>
      </c>
      <c r="H12" s="139">
        <v>1551</v>
      </c>
      <c r="I12" s="96">
        <v>1374.02</v>
      </c>
      <c r="J12" s="96">
        <v>1239</v>
      </c>
      <c r="K12" s="139">
        <v>1141.03</v>
      </c>
      <c r="L12" s="96">
        <v>1254.4000000000001</v>
      </c>
      <c r="M12" s="96">
        <v>993.78</v>
      </c>
      <c r="N12" s="96">
        <v>908.1</v>
      </c>
      <c r="O12" s="96">
        <v>630.57000000000005</v>
      </c>
      <c r="P12" s="96">
        <v>421.9</v>
      </c>
      <c r="Q12" s="96">
        <v>324.3</v>
      </c>
      <c r="R12" s="96">
        <v>384</v>
      </c>
      <c r="S12" s="96">
        <v>323.16000000000003</v>
      </c>
      <c r="T12" s="96">
        <v>503.1</v>
      </c>
      <c r="U12" s="96">
        <v>609.57000000000005</v>
      </c>
      <c r="V12" s="430">
        <v>615.47</v>
      </c>
      <c r="W12" s="430">
        <v>563.47</v>
      </c>
      <c r="X12" s="96">
        <v>609.98</v>
      </c>
    </row>
    <row r="13" spans="1:24" x14ac:dyDescent="0.35">
      <c r="A13" s="93" t="s">
        <v>185</v>
      </c>
      <c r="B13" s="93"/>
      <c r="C13" s="139">
        <v>1203</v>
      </c>
      <c r="D13" s="139">
        <v>1229</v>
      </c>
      <c r="E13" s="188">
        <v>1044</v>
      </c>
      <c r="F13" s="139">
        <v>1059</v>
      </c>
      <c r="G13" s="139">
        <v>997</v>
      </c>
      <c r="H13" s="139">
        <v>975</v>
      </c>
      <c r="I13" s="96">
        <v>855.55</v>
      </c>
      <c r="J13" s="96">
        <v>810</v>
      </c>
      <c r="K13" s="139">
        <v>743.61</v>
      </c>
      <c r="L13" s="96">
        <v>747.81</v>
      </c>
      <c r="M13" s="96">
        <v>593.16999999999996</v>
      </c>
      <c r="N13" s="96">
        <v>575.01</v>
      </c>
      <c r="O13" s="96">
        <v>418.51</v>
      </c>
      <c r="P13" s="96">
        <v>285</v>
      </c>
      <c r="Q13" s="96">
        <v>232</v>
      </c>
      <c r="R13" s="96">
        <v>285.39999999999998</v>
      </c>
      <c r="S13" s="96">
        <v>253.56</v>
      </c>
      <c r="T13" s="96">
        <v>376.68</v>
      </c>
      <c r="U13" s="96">
        <v>468.59</v>
      </c>
      <c r="V13" s="430">
        <v>466.56</v>
      </c>
      <c r="W13" s="430">
        <v>448.08</v>
      </c>
      <c r="X13" s="96">
        <v>468.11</v>
      </c>
    </row>
    <row r="14" spans="1:24" x14ac:dyDescent="0.35">
      <c r="A14" s="93" t="s">
        <v>186</v>
      </c>
      <c r="B14" s="93"/>
      <c r="C14" s="139">
        <v>950</v>
      </c>
      <c r="D14" s="139">
        <v>1025</v>
      </c>
      <c r="E14" s="188">
        <v>1033</v>
      </c>
      <c r="F14" s="139">
        <v>1086</v>
      </c>
      <c r="G14" s="139">
        <v>1050</v>
      </c>
      <c r="H14" s="139">
        <v>1062</v>
      </c>
      <c r="I14" s="96">
        <v>1380.2</v>
      </c>
      <c r="J14" s="96">
        <v>1311</v>
      </c>
      <c r="K14" s="139">
        <v>1056.68</v>
      </c>
      <c r="L14" s="96">
        <v>798.36</v>
      </c>
      <c r="M14" s="96">
        <v>650.76</v>
      </c>
      <c r="N14" s="96">
        <v>591.89</v>
      </c>
      <c r="O14" s="431">
        <v>355.9</v>
      </c>
      <c r="P14" s="431">
        <v>263.89999999999998</v>
      </c>
      <c r="Q14" s="431">
        <v>215.2</v>
      </c>
      <c r="R14" s="431">
        <v>271</v>
      </c>
      <c r="S14" s="429">
        <v>254.75</v>
      </c>
      <c r="T14" s="429">
        <v>333.5</v>
      </c>
      <c r="U14" s="429">
        <v>417.24</v>
      </c>
      <c r="V14" s="430">
        <v>403</v>
      </c>
      <c r="W14" s="430">
        <v>400.12</v>
      </c>
      <c r="X14" s="429">
        <v>441.27</v>
      </c>
    </row>
    <row r="15" spans="1:24" x14ac:dyDescent="0.35">
      <c r="A15" s="104" t="s">
        <v>189</v>
      </c>
      <c r="B15" s="104"/>
      <c r="C15" s="383">
        <v>5217</v>
      </c>
      <c r="D15" s="383">
        <v>5541</v>
      </c>
      <c r="E15" s="432">
        <v>4938</v>
      </c>
      <c r="F15" s="383">
        <v>4930</v>
      </c>
      <c r="G15" s="383">
        <v>4629</v>
      </c>
      <c r="H15" s="383">
        <v>4566</v>
      </c>
      <c r="I15" s="432">
        <v>4621.22</v>
      </c>
      <c r="J15" s="432">
        <v>4285</v>
      </c>
      <c r="K15" s="383">
        <v>3732.56</v>
      </c>
      <c r="L15" s="432">
        <v>3669.88</v>
      </c>
      <c r="M15" s="432">
        <v>2938.33</v>
      </c>
      <c r="N15" s="432">
        <v>2683.33</v>
      </c>
      <c r="O15" s="432">
        <v>1774.51</v>
      </c>
      <c r="P15" s="432">
        <v>1250.8</v>
      </c>
      <c r="Q15" s="432">
        <v>980</v>
      </c>
      <c r="R15" s="432">
        <v>1199</v>
      </c>
      <c r="S15" s="432">
        <v>1032.18</v>
      </c>
      <c r="T15" s="432">
        <v>1540.42</v>
      </c>
      <c r="U15" s="432">
        <v>1955.98</v>
      </c>
      <c r="V15" s="432">
        <v>1859.95</v>
      </c>
      <c r="W15" s="432">
        <v>1657.48</v>
      </c>
      <c r="X15" s="432">
        <v>1834.25</v>
      </c>
    </row>
    <row r="16" spans="1:24" x14ac:dyDescent="0.35">
      <c r="A16" s="92" t="s">
        <v>190</v>
      </c>
      <c r="B16" s="92"/>
      <c r="C16" s="388"/>
      <c r="D16" s="388"/>
      <c r="E16" s="388"/>
      <c r="F16" s="388"/>
      <c r="G16" s="388"/>
      <c r="H16" s="388"/>
      <c r="K16" s="139"/>
    </row>
    <row r="17" spans="1:24" x14ac:dyDescent="0.35">
      <c r="A17" s="93" t="s">
        <v>186</v>
      </c>
      <c r="B17" s="93"/>
      <c r="C17" s="139">
        <v>582</v>
      </c>
      <c r="D17" s="139">
        <v>505</v>
      </c>
      <c r="E17" s="139">
        <v>548</v>
      </c>
      <c r="F17" s="139">
        <v>497</v>
      </c>
      <c r="G17" s="139">
        <v>545</v>
      </c>
      <c r="H17" s="139">
        <v>516</v>
      </c>
      <c r="I17" s="429">
        <v>450.17</v>
      </c>
      <c r="J17" s="429">
        <v>412</v>
      </c>
      <c r="K17" s="139">
        <v>389.56</v>
      </c>
      <c r="L17" s="429">
        <v>364.37</v>
      </c>
      <c r="M17" s="429">
        <v>345.94</v>
      </c>
      <c r="N17" s="429">
        <v>426.81</v>
      </c>
      <c r="O17" s="429">
        <v>374.58</v>
      </c>
      <c r="P17" s="429">
        <v>316.10000000000002</v>
      </c>
      <c r="Q17" s="429">
        <v>285.8</v>
      </c>
      <c r="R17" s="429">
        <v>299.10000000000002</v>
      </c>
      <c r="S17" s="429">
        <v>244.26</v>
      </c>
      <c r="T17" s="429">
        <v>209.83</v>
      </c>
      <c r="U17" s="429">
        <v>168.91</v>
      </c>
      <c r="V17" s="430">
        <v>103.27</v>
      </c>
      <c r="W17" s="430">
        <v>95.19</v>
      </c>
      <c r="X17" s="429">
        <v>83.54</v>
      </c>
    </row>
    <row r="18" spans="1:24" x14ac:dyDescent="0.35">
      <c r="A18" s="104" t="s">
        <v>191</v>
      </c>
      <c r="B18" s="104"/>
      <c r="C18" s="383">
        <v>582</v>
      </c>
      <c r="D18" s="383">
        <v>505</v>
      </c>
      <c r="E18" s="383">
        <v>548</v>
      </c>
      <c r="F18" s="383">
        <v>497</v>
      </c>
      <c r="G18" s="383">
        <v>545</v>
      </c>
      <c r="H18" s="383">
        <v>516</v>
      </c>
      <c r="I18" s="433">
        <v>450.17</v>
      </c>
      <c r="J18" s="433">
        <v>412</v>
      </c>
      <c r="K18" s="383">
        <v>389.56</v>
      </c>
      <c r="L18" s="433">
        <v>364.37</v>
      </c>
      <c r="M18" s="433">
        <v>345.94</v>
      </c>
      <c r="N18" s="433">
        <v>426.81</v>
      </c>
      <c r="O18" s="433">
        <v>374.58</v>
      </c>
      <c r="P18" s="433">
        <v>316.10000000000002</v>
      </c>
      <c r="Q18" s="433">
        <v>285.8</v>
      </c>
      <c r="R18" s="433">
        <v>299.10000000000002</v>
      </c>
      <c r="S18" s="433">
        <v>244.26</v>
      </c>
      <c r="T18" s="433">
        <v>209.83</v>
      </c>
      <c r="U18" s="433">
        <v>168.91</v>
      </c>
      <c r="V18" s="433">
        <v>103.27</v>
      </c>
      <c r="W18" s="433">
        <v>95.19</v>
      </c>
      <c r="X18" s="433">
        <v>83.54</v>
      </c>
    </row>
    <row r="19" spans="1:24" x14ac:dyDescent="0.35">
      <c r="A19" s="92" t="s">
        <v>192</v>
      </c>
      <c r="B19" s="92"/>
      <c r="C19" s="388"/>
      <c r="D19" s="388"/>
      <c r="E19" s="388"/>
      <c r="F19" s="388"/>
      <c r="G19" s="388"/>
      <c r="H19" s="388"/>
      <c r="K19" s="139"/>
    </row>
    <row r="20" spans="1:24" x14ac:dyDescent="0.35">
      <c r="A20" s="93" t="s">
        <v>183</v>
      </c>
      <c r="B20" s="93"/>
      <c r="C20" s="139">
        <v>0</v>
      </c>
      <c r="D20" s="139">
        <v>0</v>
      </c>
      <c r="E20" s="139">
        <v>0</v>
      </c>
      <c r="F20" s="139">
        <v>0</v>
      </c>
      <c r="G20" s="139">
        <v>0</v>
      </c>
      <c r="H20" s="139">
        <v>0</v>
      </c>
      <c r="I20" s="139">
        <v>0</v>
      </c>
      <c r="J20" s="139">
        <v>0</v>
      </c>
      <c r="K20" s="139">
        <v>0</v>
      </c>
      <c r="L20" s="171">
        <v>1</v>
      </c>
      <c r="M20" s="139">
        <v>0</v>
      </c>
      <c r="N20" s="139">
        <v>0</v>
      </c>
      <c r="O20" s="139">
        <v>0</v>
      </c>
      <c r="P20" s="139">
        <v>0</v>
      </c>
      <c r="Q20" s="139">
        <v>0</v>
      </c>
      <c r="R20" s="139">
        <v>0</v>
      </c>
      <c r="S20" s="139">
        <v>0</v>
      </c>
      <c r="T20" s="139">
        <v>0</v>
      </c>
      <c r="U20" s="139">
        <v>0</v>
      </c>
      <c r="V20" s="139">
        <v>0</v>
      </c>
      <c r="W20" s="139">
        <v>0</v>
      </c>
      <c r="X20" s="139">
        <v>0</v>
      </c>
    </row>
    <row r="21" spans="1:24" x14ac:dyDescent="0.35">
      <c r="A21" s="93" t="s">
        <v>184</v>
      </c>
      <c r="B21" s="93"/>
      <c r="C21" s="139">
        <v>104</v>
      </c>
      <c r="D21" s="139">
        <v>76</v>
      </c>
      <c r="E21" s="139">
        <v>68</v>
      </c>
      <c r="F21" s="139">
        <v>59</v>
      </c>
      <c r="G21" s="139">
        <v>45</v>
      </c>
      <c r="H21" s="139">
        <v>40</v>
      </c>
      <c r="I21" s="139">
        <v>33.58</v>
      </c>
      <c r="J21" s="139">
        <v>29</v>
      </c>
      <c r="K21" s="139">
        <v>27.67</v>
      </c>
      <c r="L21" s="171">
        <v>25.33</v>
      </c>
      <c r="M21" s="171">
        <v>25.81</v>
      </c>
      <c r="N21" s="171">
        <v>16.739999999999998</v>
      </c>
      <c r="O21" s="171">
        <v>0</v>
      </c>
      <c r="P21" s="171">
        <v>12.7</v>
      </c>
      <c r="Q21" s="171">
        <v>19.7</v>
      </c>
      <c r="R21" s="171">
        <v>18.8</v>
      </c>
      <c r="S21" s="171">
        <v>17.87</v>
      </c>
      <c r="T21" s="171">
        <v>16.87</v>
      </c>
      <c r="U21" s="171">
        <v>14.03</v>
      </c>
      <c r="V21" s="171">
        <v>13.7</v>
      </c>
      <c r="W21" s="171">
        <v>13.92</v>
      </c>
      <c r="X21" s="171">
        <v>13.83</v>
      </c>
    </row>
    <row r="22" spans="1:24" x14ac:dyDescent="0.35">
      <c r="A22" s="93" t="s">
        <v>185</v>
      </c>
      <c r="B22" s="93"/>
      <c r="C22" s="139">
        <v>96</v>
      </c>
      <c r="D22" s="139">
        <v>70</v>
      </c>
      <c r="E22" s="139">
        <v>61</v>
      </c>
      <c r="F22" s="139">
        <v>52</v>
      </c>
      <c r="G22" s="139">
        <v>41</v>
      </c>
      <c r="H22" s="139">
        <v>23</v>
      </c>
      <c r="I22" s="139">
        <v>14.74</v>
      </c>
      <c r="J22" s="139">
        <v>11</v>
      </c>
      <c r="K22" s="139">
        <v>9.69</v>
      </c>
      <c r="L22" s="171">
        <v>6.84</v>
      </c>
      <c r="M22" s="171">
        <v>6.01</v>
      </c>
      <c r="N22" s="171">
        <v>0.23</v>
      </c>
      <c r="O22" s="139">
        <v>0</v>
      </c>
      <c r="P22" s="139">
        <v>0</v>
      </c>
      <c r="Q22" s="139">
        <v>0</v>
      </c>
      <c r="R22" s="139">
        <v>0</v>
      </c>
      <c r="S22" s="139">
        <v>0</v>
      </c>
      <c r="T22" s="139">
        <v>0</v>
      </c>
      <c r="U22" s="139">
        <v>0</v>
      </c>
      <c r="V22" s="139">
        <v>0</v>
      </c>
      <c r="W22" s="139">
        <v>0</v>
      </c>
      <c r="X22" s="139">
        <v>0</v>
      </c>
    </row>
    <row r="23" spans="1:24" x14ac:dyDescent="0.35">
      <c r="A23" s="93" t="s">
        <v>186</v>
      </c>
      <c r="B23" s="93"/>
      <c r="C23" s="139">
        <v>0</v>
      </c>
      <c r="D23" s="139">
        <v>0</v>
      </c>
      <c r="E23" s="139">
        <v>10</v>
      </c>
      <c r="F23" s="139">
        <v>4</v>
      </c>
      <c r="G23" s="139">
        <v>3</v>
      </c>
      <c r="H23" s="139">
        <v>3</v>
      </c>
      <c r="I23" s="139">
        <v>1.1399999999999999</v>
      </c>
      <c r="J23" s="139">
        <v>1</v>
      </c>
      <c r="K23" s="139">
        <v>0.42</v>
      </c>
      <c r="L23" s="434">
        <v>0.02</v>
      </c>
      <c r="M23" s="435">
        <v>0</v>
      </c>
      <c r="N23" s="435">
        <v>0</v>
      </c>
      <c r="O23" s="435">
        <v>0</v>
      </c>
      <c r="P23" s="435">
        <v>0</v>
      </c>
      <c r="Q23" s="435">
        <v>0</v>
      </c>
      <c r="R23" s="435">
        <v>0</v>
      </c>
      <c r="S23" s="435">
        <v>0</v>
      </c>
      <c r="T23" s="435">
        <v>0</v>
      </c>
      <c r="U23" s="435">
        <v>0</v>
      </c>
      <c r="V23" s="436">
        <v>53.35</v>
      </c>
      <c r="W23" s="435">
        <v>49.28</v>
      </c>
      <c r="X23" s="435">
        <v>40.909999999999997</v>
      </c>
    </row>
    <row r="24" spans="1:24" x14ac:dyDescent="0.35">
      <c r="A24" s="104" t="s">
        <v>193</v>
      </c>
      <c r="B24" s="104"/>
      <c r="C24" s="383">
        <v>200</v>
      </c>
      <c r="D24" s="383">
        <v>146</v>
      </c>
      <c r="E24" s="383">
        <v>139</v>
      </c>
      <c r="F24" s="383">
        <v>115</v>
      </c>
      <c r="G24" s="383">
        <v>89</v>
      </c>
      <c r="H24" s="383">
        <v>66</v>
      </c>
      <c r="I24" s="383">
        <v>49.45</v>
      </c>
      <c r="J24" s="383">
        <v>41</v>
      </c>
      <c r="K24" s="383">
        <v>37.78</v>
      </c>
      <c r="L24" s="437">
        <v>33.19</v>
      </c>
      <c r="M24" s="437">
        <v>31.82</v>
      </c>
      <c r="N24" s="437">
        <v>16.97</v>
      </c>
      <c r="O24" s="437">
        <v>0</v>
      </c>
      <c r="P24" s="437">
        <v>12.7</v>
      </c>
      <c r="Q24" s="437">
        <v>19.7</v>
      </c>
      <c r="R24" s="437">
        <v>18.8</v>
      </c>
      <c r="S24" s="437">
        <v>17.87</v>
      </c>
      <c r="T24" s="437">
        <v>16.87</v>
      </c>
      <c r="U24" s="437">
        <v>14.03</v>
      </c>
      <c r="V24" s="437">
        <v>67.05</v>
      </c>
      <c r="W24" s="437">
        <v>63.2</v>
      </c>
      <c r="X24" s="437">
        <v>54.74</v>
      </c>
    </row>
    <row r="25" spans="1:24" x14ac:dyDescent="0.35">
      <c r="A25" s="93" t="s">
        <v>194</v>
      </c>
      <c r="B25" s="93"/>
      <c r="C25" s="139">
        <v>1707</v>
      </c>
      <c r="D25" s="139">
        <v>1888</v>
      </c>
      <c r="E25" s="139">
        <v>1599</v>
      </c>
      <c r="F25" s="139">
        <v>1596</v>
      </c>
      <c r="G25" s="139">
        <v>1531</v>
      </c>
      <c r="H25" s="139">
        <v>1473</v>
      </c>
      <c r="I25" s="139">
        <v>1413.68</v>
      </c>
      <c r="J25" s="139">
        <v>1281</v>
      </c>
      <c r="K25" s="139">
        <v>1152.8</v>
      </c>
      <c r="L25" s="139">
        <v>1203.42</v>
      </c>
      <c r="M25" s="139">
        <v>999.34</v>
      </c>
      <c r="N25" s="139">
        <v>865.77</v>
      </c>
      <c r="O25" s="139">
        <v>598.89</v>
      </c>
      <c r="P25" s="139">
        <v>421.8</v>
      </c>
      <c r="Q25" s="139">
        <v>341</v>
      </c>
      <c r="R25" s="139">
        <v>384.3</v>
      </c>
      <c r="S25" s="139">
        <v>345.43</v>
      </c>
      <c r="T25" s="139">
        <v>524.51</v>
      </c>
      <c r="U25" s="139">
        <v>634.45000000000005</v>
      </c>
      <c r="V25" s="430">
        <v>564.46</v>
      </c>
      <c r="W25" s="139">
        <v>435.15</v>
      </c>
      <c r="X25" s="139">
        <v>522.9</v>
      </c>
    </row>
    <row r="26" spans="1:24" x14ac:dyDescent="0.35">
      <c r="A26" s="93" t="s">
        <v>195</v>
      </c>
      <c r="B26" s="93"/>
      <c r="C26" s="139">
        <v>2846</v>
      </c>
      <c r="D26" s="139">
        <v>2724</v>
      </c>
      <c r="E26" s="139">
        <v>2718</v>
      </c>
      <c r="F26" s="139">
        <v>2728</v>
      </c>
      <c r="G26" s="139">
        <v>2578</v>
      </c>
      <c r="H26" s="139">
        <v>2440</v>
      </c>
      <c r="I26" s="139">
        <v>2180.85</v>
      </c>
      <c r="J26" s="139">
        <v>1946</v>
      </c>
      <c r="K26" s="139">
        <v>1795.61</v>
      </c>
      <c r="L26" s="139">
        <v>1951.66</v>
      </c>
      <c r="M26" s="139">
        <v>1692.43</v>
      </c>
      <c r="N26" s="139">
        <v>1478.59</v>
      </c>
      <c r="O26" s="139">
        <v>1046.9000000000001</v>
      </c>
      <c r="P26" s="139">
        <v>758.7</v>
      </c>
      <c r="Q26" s="139">
        <v>682.6</v>
      </c>
      <c r="R26" s="139">
        <v>789.6</v>
      </c>
      <c r="S26" s="139">
        <v>745.34</v>
      </c>
      <c r="T26" s="139">
        <v>989.56</v>
      </c>
      <c r="U26" s="139">
        <v>1048.54</v>
      </c>
      <c r="V26" s="430">
        <v>1047.71</v>
      </c>
      <c r="W26" s="416">
        <v>1009.29</v>
      </c>
      <c r="X26" s="139">
        <v>1047.6600000000001</v>
      </c>
    </row>
    <row r="27" spans="1:24" x14ac:dyDescent="0.35">
      <c r="A27" s="93" t="s">
        <v>196</v>
      </c>
      <c r="B27" s="93"/>
      <c r="C27" s="139">
        <v>2004</v>
      </c>
      <c r="D27" s="139">
        <v>1782</v>
      </c>
      <c r="E27" s="139">
        <v>1962</v>
      </c>
      <c r="F27" s="139">
        <v>2071</v>
      </c>
      <c r="G27" s="139">
        <v>1999</v>
      </c>
      <c r="H27" s="139">
        <v>1864</v>
      </c>
      <c r="I27" s="139">
        <v>1648.04</v>
      </c>
      <c r="J27" s="139">
        <v>1543</v>
      </c>
      <c r="K27" s="139">
        <v>1412.11</v>
      </c>
      <c r="L27" s="139">
        <v>1438.6</v>
      </c>
      <c r="M27" s="139">
        <v>1283.6300000000001</v>
      </c>
      <c r="N27" s="139">
        <v>1159.05</v>
      </c>
      <c r="O27" s="139">
        <v>767.9</v>
      </c>
      <c r="P27" s="139">
        <v>566</v>
      </c>
      <c r="Q27" s="139">
        <v>542.47</v>
      </c>
      <c r="R27" s="139">
        <v>605.20000000000005</v>
      </c>
      <c r="S27" s="139">
        <v>642.04999999999995</v>
      </c>
      <c r="T27" s="139">
        <v>806.6</v>
      </c>
      <c r="U27" s="139">
        <v>905.73</v>
      </c>
      <c r="V27" s="430">
        <v>892.18</v>
      </c>
      <c r="W27" s="416">
        <v>892.12</v>
      </c>
      <c r="X27" s="139">
        <v>942.19</v>
      </c>
    </row>
    <row r="28" spans="1:24" x14ac:dyDescent="0.35">
      <c r="A28" s="93" t="s">
        <v>197</v>
      </c>
      <c r="B28" s="93"/>
      <c r="C28" s="139">
        <v>1956</v>
      </c>
      <c r="D28" s="139">
        <v>1969</v>
      </c>
      <c r="E28" s="139">
        <v>2013</v>
      </c>
      <c r="F28" s="139">
        <v>2119</v>
      </c>
      <c r="G28" s="139">
        <v>2130</v>
      </c>
      <c r="H28" s="139">
        <v>2081</v>
      </c>
      <c r="I28" s="139">
        <v>2300.04</v>
      </c>
      <c r="J28" s="139">
        <v>2143</v>
      </c>
      <c r="K28" s="139">
        <v>1857.55</v>
      </c>
      <c r="L28" s="139">
        <v>1574.4</v>
      </c>
      <c r="M28" s="139">
        <v>1403.03</v>
      </c>
      <c r="N28" s="139">
        <v>1411.55</v>
      </c>
      <c r="O28" s="139">
        <v>987.13</v>
      </c>
      <c r="P28" s="139">
        <v>761.4</v>
      </c>
      <c r="Q28" s="139">
        <v>623.79999999999995</v>
      </c>
      <c r="R28" s="139">
        <v>674.6</v>
      </c>
      <c r="S28" s="139">
        <v>729.37</v>
      </c>
      <c r="T28" s="139">
        <v>818.08</v>
      </c>
      <c r="U28" s="139">
        <v>857</v>
      </c>
      <c r="V28" s="430">
        <v>834.87</v>
      </c>
      <c r="W28" s="416">
        <v>807.71</v>
      </c>
      <c r="X28" s="139">
        <v>814.44</v>
      </c>
    </row>
    <row r="29" spans="1:24" ht="16" thickBot="1" x14ac:dyDescent="0.4">
      <c r="A29" s="109" t="s">
        <v>198</v>
      </c>
      <c r="B29" s="109"/>
      <c r="C29" s="393">
        <v>8515</v>
      </c>
      <c r="D29" s="393">
        <v>8363</v>
      </c>
      <c r="E29" s="393">
        <v>8292</v>
      </c>
      <c r="F29" s="393">
        <v>8514</v>
      </c>
      <c r="G29" s="393">
        <v>8238</v>
      </c>
      <c r="H29" s="393">
        <v>7858</v>
      </c>
      <c r="I29" s="393">
        <v>7542.62</v>
      </c>
      <c r="J29" s="393">
        <v>6913</v>
      </c>
      <c r="K29" s="393">
        <v>6218.08</v>
      </c>
      <c r="L29" s="393">
        <v>6168.08</v>
      </c>
      <c r="M29" s="393">
        <v>5378.43</v>
      </c>
      <c r="N29" s="393">
        <v>4914.96</v>
      </c>
      <c r="O29" s="393">
        <v>3400.81</v>
      </c>
      <c r="P29" s="393">
        <v>2507.9</v>
      </c>
      <c r="Q29" s="393">
        <v>2190</v>
      </c>
      <c r="R29" s="393">
        <v>2453.6999999999998</v>
      </c>
      <c r="S29" s="393">
        <v>2462.1799999999998</v>
      </c>
      <c r="T29" s="393">
        <v>3138.74</v>
      </c>
      <c r="U29" s="393">
        <v>3445.71</v>
      </c>
      <c r="V29" s="393">
        <v>3339.23</v>
      </c>
      <c r="W29" s="393">
        <v>3144.27</v>
      </c>
      <c r="X29" s="393">
        <v>3327.19</v>
      </c>
    </row>
    <row r="30" spans="1:24" ht="5.25" customHeight="1" thickTop="1" x14ac:dyDescent="0.35">
      <c r="A30" s="169"/>
      <c r="B30" s="169"/>
      <c r="C30" s="169"/>
      <c r="D30" s="169"/>
      <c r="E30" s="169"/>
      <c r="F30" s="169"/>
      <c r="G30" s="169"/>
      <c r="H30" s="169"/>
      <c r="I30" s="169"/>
      <c r="J30" s="169"/>
    </row>
    <row r="31" spans="1:24" s="169" customFormat="1" ht="12" customHeight="1" x14ac:dyDescent="0.25">
      <c r="A31" s="404" t="s">
        <v>199</v>
      </c>
      <c r="B31" s="404"/>
      <c r="C31" s="404"/>
      <c r="D31" s="404"/>
      <c r="E31" s="404"/>
      <c r="F31" s="404"/>
      <c r="G31" s="404"/>
      <c r="H31" s="404"/>
      <c r="I31" s="438"/>
      <c r="J31" s="438"/>
      <c r="K31" s="438"/>
      <c r="L31" s="438"/>
      <c r="M31" s="438"/>
      <c r="N31" s="438"/>
      <c r="O31" s="438"/>
      <c r="P31" s="438"/>
      <c r="Q31" s="438"/>
      <c r="R31" s="438"/>
      <c r="S31" s="438"/>
      <c r="T31" s="438"/>
      <c r="U31" s="438"/>
      <c r="V31" s="438"/>
      <c r="W31" s="438"/>
      <c r="X31" s="438"/>
    </row>
    <row r="32" spans="1:24" s="169" customFormat="1" ht="12" customHeight="1" x14ac:dyDescent="0.25">
      <c r="A32" s="404" t="s">
        <v>200</v>
      </c>
      <c r="B32" s="404"/>
      <c r="C32" s="404"/>
      <c r="D32" s="404"/>
      <c r="E32" s="404"/>
      <c r="F32" s="404"/>
      <c r="G32" s="404"/>
      <c r="H32" s="404"/>
      <c r="I32" s="438"/>
      <c r="J32" s="438"/>
      <c r="K32" s="438"/>
      <c r="L32" s="438"/>
      <c r="M32" s="438"/>
      <c r="N32" s="438"/>
      <c r="O32" s="438"/>
      <c r="P32" s="438"/>
      <c r="Q32" s="438"/>
      <c r="R32" s="438"/>
      <c r="S32" s="438"/>
      <c r="T32" s="438"/>
      <c r="U32" s="438"/>
      <c r="V32" s="438"/>
      <c r="W32" s="438"/>
      <c r="X32" s="438"/>
    </row>
    <row r="33" spans="1:24" s="169" customFormat="1" ht="12" customHeight="1" x14ac:dyDescent="0.25">
      <c r="A33" s="404" t="s">
        <v>201</v>
      </c>
      <c r="B33" s="404"/>
      <c r="C33" s="404"/>
      <c r="D33" s="404"/>
      <c r="E33" s="404"/>
      <c r="F33" s="404"/>
      <c r="G33" s="404"/>
      <c r="H33" s="404"/>
      <c r="I33" s="438"/>
      <c r="J33" s="438"/>
      <c r="K33" s="438"/>
      <c r="L33" s="438"/>
      <c r="M33" s="438"/>
      <c r="N33" s="438"/>
      <c r="O33" s="438"/>
      <c r="P33" s="438"/>
      <c r="Q33" s="438"/>
      <c r="R33" s="438"/>
      <c r="S33" s="438"/>
      <c r="T33" s="438"/>
      <c r="U33" s="438"/>
      <c r="V33" s="438"/>
      <c r="W33" s="438"/>
      <c r="X33" s="438"/>
    </row>
    <row r="34" spans="1:24" s="169" customFormat="1" ht="12" customHeight="1" x14ac:dyDescent="0.25">
      <c r="A34" s="404" t="s">
        <v>202</v>
      </c>
      <c r="B34" s="404"/>
      <c r="C34" s="404"/>
      <c r="D34" s="404"/>
      <c r="E34" s="404"/>
      <c r="F34" s="404"/>
      <c r="G34" s="404"/>
      <c r="H34" s="404"/>
      <c r="I34" s="438"/>
      <c r="J34" s="438"/>
      <c r="K34" s="438"/>
      <c r="L34" s="438"/>
      <c r="M34" s="438"/>
      <c r="N34" s="438"/>
      <c r="O34" s="438"/>
      <c r="P34" s="438"/>
      <c r="Q34" s="438"/>
      <c r="R34" s="438"/>
      <c r="S34" s="438"/>
      <c r="T34" s="438"/>
      <c r="U34" s="438"/>
      <c r="V34" s="438"/>
      <c r="W34" s="438"/>
      <c r="X34" s="438"/>
    </row>
    <row r="35" spans="1:24" s="169" customFormat="1" ht="12" customHeight="1" x14ac:dyDescent="0.25">
      <c r="A35" s="404" t="s">
        <v>203</v>
      </c>
      <c r="B35" s="404"/>
      <c r="C35" s="404"/>
      <c r="D35" s="404"/>
      <c r="E35" s="404"/>
      <c r="F35" s="404"/>
      <c r="G35" s="404"/>
      <c r="H35" s="404"/>
      <c r="I35" s="438"/>
      <c r="J35" s="438"/>
      <c r="K35" s="438"/>
      <c r="L35" s="438"/>
      <c r="M35" s="438"/>
      <c r="N35" s="438"/>
      <c r="O35" s="438"/>
      <c r="P35" s="438"/>
      <c r="Q35" s="438"/>
      <c r="R35" s="438"/>
      <c r="S35" s="438"/>
      <c r="T35" s="438"/>
      <c r="U35" s="438"/>
      <c r="V35" s="438"/>
      <c r="W35" s="438"/>
      <c r="X35" s="438"/>
    </row>
    <row r="36" spans="1:24" ht="9" customHeight="1" x14ac:dyDescent="0.35">
      <c r="A36" s="405"/>
      <c r="B36" s="405"/>
      <c r="C36" s="405"/>
      <c r="D36" s="405"/>
      <c r="E36" s="405"/>
      <c r="F36" s="404"/>
      <c r="G36" s="404"/>
      <c r="H36" s="406"/>
      <c r="I36" s="438"/>
      <c r="J36" s="438"/>
      <c r="K36" s="438"/>
      <c r="L36" s="438"/>
      <c r="M36" s="438"/>
      <c r="N36" s="438"/>
      <c r="O36" s="438"/>
      <c r="P36" s="438"/>
      <c r="Q36" s="438"/>
      <c r="R36" s="438"/>
      <c r="S36" s="438"/>
      <c r="T36" s="438"/>
      <c r="U36" s="438"/>
      <c r="V36" s="438"/>
      <c r="W36" s="438"/>
      <c r="X36" s="438"/>
    </row>
    <row r="37" spans="1:24" ht="9" customHeight="1" x14ac:dyDescent="0.35">
      <c r="A37" s="169"/>
      <c r="B37" s="405"/>
      <c r="C37" s="405"/>
      <c r="D37" s="405"/>
      <c r="E37" s="405"/>
      <c r="F37" s="404"/>
      <c r="G37" s="404"/>
      <c r="H37" s="406"/>
      <c r="I37" s="438"/>
      <c r="J37" s="438"/>
      <c r="K37" s="438"/>
      <c r="L37" s="438"/>
      <c r="M37" s="438"/>
      <c r="N37" s="438"/>
      <c r="O37" s="438"/>
      <c r="P37" s="438"/>
      <c r="Q37" s="438"/>
      <c r="R37" s="438"/>
      <c r="S37" s="438"/>
      <c r="T37" s="438"/>
      <c r="U37" s="438"/>
      <c r="V37" s="438"/>
      <c r="W37" s="438"/>
      <c r="X37" s="438"/>
    </row>
    <row r="38" spans="1:24" ht="9" customHeight="1" x14ac:dyDescent="0.35">
      <c r="B38" s="405"/>
      <c r="C38" s="405"/>
      <c r="D38" s="405"/>
      <c r="E38" s="405"/>
      <c r="F38" s="404"/>
      <c r="G38" s="404"/>
      <c r="H38" s="406"/>
      <c r="I38" s="438"/>
      <c r="J38" s="438"/>
      <c r="K38" s="438"/>
      <c r="L38" s="438"/>
      <c r="M38" s="438"/>
      <c r="N38" s="438"/>
      <c r="O38" s="438"/>
      <c r="P38" s="438"/>
      <c r="Q38" s="438"/>
      <c r="R38" s="438"/>
      <c r="S38" s="438"/>
      <c r="T38" s="438"/>
      <c r="U38" s="438"/>
      <c r="V38" s="438"/>
      <c r="W38" s="438"/>
      <c r="X38" s="438"/>
    </row>
    <row r="39" spans="1:24" ht="9" customHeight="1" x14ac:dyDescent="0.35">
      <c r="B39" s="405"/>
      <c r="C39" s="405"/>
      <c r="D39" s="405"/>
      <c r="E39" s="405"/>
      <c r="F39" s="404"/>
      <c r="G39" s="404"/>
      <c r="H39" s="406"/>
      <c r="I39" s="438"/>
      <c r="J39" s="438"/>
      <c r="K39" s="438"/>
      <c r="L39" s="438"/>
      <c r="M39" s="438"/>
      <c r="N39" s="438"/>
      <c r="O39" s="438"/>
      <c r="P39" s="438"/>
      <c r="Q39" s="438"/>
      <c r="R39" s="438"/>
      <c r="S39" s="438"/>
      <c r="T39" s="438"/>
      <c r="U39" s="438"/>
      <c r="V39" s="438"/>
      <c r="W39" s="438"/>
      <c r="X39" s="438"/>
    </row>
    <row r="40" spans="1:24" ht="2.25" customHeight="1" x14ac:dyDescent="0.35">
      <c r="B40" s="169"/>
      <c r="C40" s="169"/>
      <c r="D40" s="169"/>
      <c r="E40" s="405"/>
      <c r="F40" s="169"/>
      <c r="G40" s="169"/>
      <c r="H40" s="409"/>
      <c r="I40" s="438"/>
      <c r="J40" s="438"/>
      <c r="K40" s="438"/>
      <c r="L40" s="438"/>
      <c r="M40" s="438"/>
      <c r="N40" s="438"/>
      <c r="O40" s="438"/>
      <c r="P40" s="438"/>
      <c r="Q40" s="438"/>
      <c r="R40" s="438"/>
      <c r="S40" s="438"/>
      <c r="T40" s="438"/>
      <c r="U40" s="438"/>
      <c r="V40" s="438"/>
      <c r="W40" s="438"/>
      <c r="X40" s="438"/>
    </row>
    <row r="41" spans="1:24" x14ac:dyDescent="0.35">
      <c r="E41" s="405"/>
      <c r="I41" s="438"/>
      <c r="J41" s="438"/>
      <c r="K41" s="438"/>
      <c r="L41" s="438"/>
      <c r="M41" s="438"/>
      <c r="N41" s="438"/>
      <c r="O41" s="438"/>
      <c r="P41" s="438"/>
      <c r="Q41" s="438"/>
      <c r="R41" s="438"/>
      <c r="S41" s="438"/>
      <c r="T41" s="438"/>
      <c r="U41" s="438"/>
      <c r="V41" s="438"/>
      <c r="W41" s="438"/>
      <c r="X41" s="438"/>
    </row>
    <row r="42" spans="1:24" x14ac:dyDescent="0.35">
      <c r="E42" s="169"/>
      <c r="I42" s="438"/>
      <c r="J42" s="438"/>
      <c r="K42" s="438"/>
      <c r="L42" s="438"/>
      <c r="M42" s="438"/>
      <c r="N42" s="438"/>
      <c r="O42" s="438"/>
      <c r="P42" s="438"/>
      <c r="Q42" s="438"/>
      <c r="R42" s="438"/>
      <c r="S42" s="438"/>
      <c r="T42" s="438"/>
      <c r="U42" s="438"/>
      <c r="V42" s="438"/>
      <c r="W42" s="438"/>
      <c r="X42" s="438"/>
    </row>
    <row r="43" spans="1:24" x14ac:dyDescent="0.35">
      <c r="I43" s="438"/>
      <c r="J43" s="438"/>
      <c r="K43" s="438"/>
      <c r="L43" s="438"/>
      <c r="M43" s="438"/>
      <c r="N43" s="438"/>
      <c r="O43" s="438"/>
      <c r="P43" s="438"/>
      <c r="Q43" s="438"/>
      <c r="R43" s="438"/>
      <c r="S43" s="438"/>
      <c r="T43" s="438"/>
      <c r="U43" s="438"/>
      <c r="V43" s="438"/>
      <c r="W43" s="438"/>
      <c r="X43" s="438"/>
    </row>
    <row r="44" spans="1:24" x14ac:dyDescent="0.35">
      <c r="I44" s="438"/>
      <c r="J44" s="438"/>
      <c r="K44" s="438"/>
      <c r="L44" s="438"/>
      <c r="M44" s="438"/>
      <c r="N44" s="438"/>
      <c r="O44" s="438"/>
      <c r="P44" s="438"/>
      <c r="Q44" s="438"/>
      <c r="R44" s="438"/>
      <c r="S44" s="438"/>
      <c r="T44" s="438"/>
      <c r="U44" s="438"/>
      <c r="V44" s="438"/>
      <c r="W44" s="438"/>
      <c r="X44" s="438"/>
    </row>
    <row r="45" spans="1:24" x14ac:dyDescent="0.35">
      <c r="I45" s="438"/>
      <c r="J45" s="438"/>
      <c r="K45" s="438"/>
      <c r="L45" s="438"/>
      <c r="M45" s="438"/>
      <c r="N45" s="438"/>
      <c r="O45" s="438"/>
      <c r="P45" s="438"/>
      <c r="Q45" s="438"/>
      <c r="R45" s="438"/>
      <c r="S45" s="438"/>
      <c r="T45" s="438"/>
      <c r="U45" s="438"/>
      <c r="V45" s="438"/>
      <c r="W45" s="438"/>
      <c r="X45" s="438"/>
    </row>
    <row r="46" spans="1:24" x14ac:dyDescent="0.35">
      <c r="I46" s="438"/>
      <c r="J46" s="438"/>
      <c r="K46" s="438"/>
      <c r="L46" s="438"/>
      <c r="M46" s="438"/>
      <c r="N46" s="438"/>
      <c r="O46" s="438"/>
      <c r="P46" s="438"/>
      <c r="Q46" s="438"/>
      <c r="R46" s="438"/>
      <c r="S46" s="438"/>
      <c r="T46" s="438"/>
      <c r="U46" s="438"/>
      <c r="V46" s="438"/>
      <c r="W46" s="438"/>
      <c r="X46" s="438"/>
    </row>
    <row r="47" spans="1:24" x14ac:dyDescent="0.35">
      <c r="I47" s="438"/>
      <c r="J47" s="438"/>
      <c r="K47" s="438"/>
      <c r="L47" s="438"/>
      <c r="M47" s="438"/>
      <c r="N47" s="438"/>
      <c r="O47" s="438"/>
      <c r="P47" s="438"/>
      <c r="Q47" s="438"/>
      <c r="R47" s="438"/>
      <c r="S47" s="438"/>
      <c r="T47" s="438"/>
      <c r="U47" s="438"/>
      <c r="V47" s="438"/>
      <c r="W47" s="438"/>
      <c r="X47" s="438"/>
    </row>
    <row r="48" spans="1:24" x14ac:dyDescent="0.35">
      <c r="I48" s="438"/>
      <c r="J48" s="438"/>
      <c r="K48" s="438"/>
      <c r="L48" s="438"/>
      <c r="M48" s="438"/>
      <c r="N48" s="438"/>
      <c r="O48" s="438"/>
      <c r="P48" s="438"/>
      <c r="Q48" s="438"/>
      <c r="R48" s="438"/>
      <c r="S48" s="438"/>
      <c r="T48" s="438"/>
      <c r="U48" s="438"/>
      <c r="V48" s="438"/>
      <c r="W48" s="438"/>
      <c r="X48" s="438"/>
    </row>
    <row r="49" spans="9:24" x14ac:dyDescent="0.35">
      <c r="I49" s="438"/>
      <c r="J49" s="438"/>
      <c r="K49" s="438"/>
      <c r="L49" s="438"/>
      <c r="M49" s="438"/>
      <c r="N49" s="438"/>
      <c r="O49" s="438"/>
      <c r="P49" s="438"/>
      <c r="Q49" s="438"/>
      <c r="R49" s="438"/>
      <c r="S49" s="438"/>
      <c r="T49" s="438"/>
      <c r="U49" s="438"/>
      <c r="V49" s="438"/>
      <c r="W49" s="438"/>
      <c r="X49" s="438"/>
    </row>
    <row r="50" spans="9:24" x14ac:dyDescent="0.35">
      <c r="I50" s="438"/>
      <c r="J50" s="438"/>
      <c r="K50" s="438"/>
      <c r="L50" s="438"/>
      <c r="M50" s="438"/>
      <c r="N50" s="438"/>
      <c r="O50" s="438"/>
      <c r="P50" s="438"/>
      <c r="Q50" s="438"/>
      <c r="R50" s="438"/>
      <c r="S50" s="438"/>
      <c r="T50" s="438"/>
      <c r="U50" s="438"/>
      <c r="V50" s="438"/>
      <c r="W50" s="438"/>
      <c r="X50" s="438"/>
    </row>
    <row r="51" spans="9:24" x14ac:dyDescent="0.35">
      <c r="I51" s="438"/>
      <c r="J51" s="438"/>
      <c r="K51" s="438"/>
      <c r="L51" s="438"/>
      <c r="M51" s="438"/>
      <c r="N51" s="438"/>
      <c r="O51" s="438"/>
      <c r="P51" s="438"/>
      <c r="Q51" s="438"/>
      <c r="R51" s="438"/>
      <c r="S51" s="438"/>
      <c r="T51" s="438"/>
      <c r="U51" s="438"/>
      <c r="V51" s="438"/>
      <c r="W51" s="438"/>
      <c r="X51" s="438"/>
    </row>
    <row r="52" spans="9:24" x14ac:dyDescent="0.35">
      <c r="I52" s="438"/>
      <c r="J52" s="438"/>
      <c r="K52" s="438"/>
      <c r="L52" s="438"/>
      <c r="M52" s="438"/>
      <c r="N52" s="438"/>
      <c r="O52" s="438"/>
      <c r="P52" s="438"/>
      <c r="Q52" s="438"/>
      <c r="R52" s="438"/>
      <c r="S52" s="438"/>
      <c r="T52" s="438"/>
      <c r="U52" s="438"/>
      <c r="V52" s="438"/>
      <c r="W52" s="438"/>
      <c r="X52" s="438"/>
    </row>
    <row r="53" spans="9:24" x14ac:dyDescent="0.35">
      <c r="I53" s="438"/>
      <c r="J53" s="438"/>
      <c r="K53" s="438"/>
      <c r="L53" s="438"/>
      <c r="M53" s="438"/>
      <c r="N53" s="438"/>
      <c r="O53" s="438"/>
      <c r="P53" s="438"/>
      <c r="Q53" s="438"/>
      <c r="R53" s="438"/>
      <c r="S53" s="438"/>
      <c r="T53" s="438"/>
      <c r="U53" s="438"/>
      <c r="V53" s="438"/>
      <c r="W53" s="438"/>
      <c r="X53" s="438"/>
    </row>
    <row r="54" spans="9:24" x14ac:dyDescent="0.35">
      <c r="I54" s="438"/>
      <c r="J54" s="438"/>
      <c r="K54" s="438"/>
      <c r="L54" s="438"/>
      <c r="M54" s="438"/>
      <c r="N54" s="438"/>
      <c r="O54" s="438"/>
      <c r="P54" s="438"/>
      <c r="Q54" s="438"/>
      <c r="R54" s="438"/>
      <c r="S54" s="438"/>
      <c r="T54" s="438"/>
      <c r="U54" s="438"/>
      <c r="V54" s="438"/>
      <c r="W54" s="438"/>
      <c r="X54" s="438"/>
    </row>
    <row r="55" spans="9:24" x14ac:dyDescent="0.35">
      <c r="I55" s="438"/>
      <c r="J55" s="438"/>
      <c r="K55" s="438"/>
      <c r="L55" s="438"/>
      <c r="M55" s="438"/>
      <c r="N55" s="438"/>
      <c r="O55" s="438"/>
      <c r="P55" s="438"/>
      <c r="Q55" s="438"/>
      <c r="R55" s="438"/>
      <c r="S55" s="438"/>
      <c r="T55" s="438"/>
      <c r="U55" s="438"/>
      <c r="V55" s="438"/>
      <c r="W55" s="438"/>
      <c r="X55" s="438"/>
    </row>
  </sheetData>
  <printOptions horizontalCentered="1"/>
  <pageMargins left="0.51181102362204722" right="0.51181102362204722" top="0.51181102362204722" bottom="0.51181102362204722" header="0.27559055118110237" footer="0.27559055118110237"/>
  <pageSetup paperSize="9" scale="62" firstPageNumber="144" orientation="landscape" useFirstPageNumber="1" r:id="rId1"/>
  <headerFooter alignWithMargins="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8">
    <pageSetUpPr fitToPage="1"/>
  </sheetPr>
  <dimension ref="A1:M95"/>
  <sheetViews>
    <sheetView zoomScaleNormal="100" zoomScaleSheetLayoutView="100" workbookViewId="0">
      <pane xSplit="1" ySplit="4" topLeftCell="B51" activePane="bottomRight" state="frozen"/>
      <selection pane="topRight"/>
      <selection pane="bottomLeft"/>
      <selection pane="bottomRight"/>
    </sheetView>
  </sheetViews>
  <sheetFormatPr defaultColWidth="7.765625" defaultRowHeight="15.5" x14ac:dyDescent="0.35"/>
  <cols>
    <col min="1" max="1" width="8.07421875" style="1" customWidth="1"/>
    <col min="2" max="2" width="7.4609375" style="112" customWidth="1"/>
    <col min="3" max="6" width="7.69140625" style="1" customWidth="1"/>
    <col min="7" max="7" width="8.84375" style="1" customWidth="1"/>
    <col min="8" max="10" width="7.69140625" style="1" customWidth="1"/>
    <col min="11" max="11" width="1.23046875" style="1" customWidth="1"/>
    <col min="12" max="12" width="10" style="1" customWidth="1"/>
    <col min="13" max="256" width="7.765625" style="1"/>
    <col min="257" max="257" width="8.07421875" style="1" customWidth="1"/>
    <col min="258" max="258" width="7.4609375" style="1" customWidth="1"/>
    <col min="259" max="262" width="7.69140625" style="1" customWidth="1"/>
    <col min="263" max="263" width="8.84375" style="1" customWidth="1"/>
    <col min="264" max="266" width="7.69140625" style="1" customWidth="1"/>
    <col min="267" max="267" width="1.23046875" style="1" customWidth="1"/>
    <col min="268" max="268" width="10" style="1" customWidth="1"/>
    <col min="269" max="512" width="7.765625" style="1"/>
    <col min="513" max="513" width="8.07421875" style="1" customWidth="1"/>
    <col min="514" max="514" width="7.4609375" style="1" customWidth="1"/>
    <col min="515" max="518" width="7.69140625" style="1" customWidth="1"/>
    <col min="519" max="519" width="8.84375" style="1" customWidth="1"/>
    <col min="520" max="522" width="7.69140625" style="1" customWidth="1"/>
    <col min="523" max="523" width="1.23046875" style="1" customWidth="1"/>
    <col min="524" max="524" width="10" style="1" customWidth="1"/>
    <col min="525" max="768" width="7.765625" style="1"/>
    <col min="769" max="769" width="8.07421875" style="1" customWidth="1"/>
    <col min="770" max="770" width="7.4609375" style="1" customWidth="1"/>
    <col min="771" max="774" width="7.69140625" style="1" customWidth="1"/>
    <col min="775" max="775" width="8.84375" style="1" customWidth="1"/>
    <col min="776" max="778" width="7.69140625" style="1" customWidth="1"/>
    <col min="779" max="779" width="1.23046875" style="1" customWidth="1"/>
    <col min="780" max="780" width="10" style="1" customWidth="1"/>
    <col min="781" max="1024" width="7.765625" style="1"/>
    <col min="1025" max="1025" width="8.07421875" style="1" customWidth="1"/>
    <col min="1026" max="1026" width="7.4609375" style="1" customWidth="1"/>
    <col min="1027" max="1030" width="7.69140625" style="1" customWidth="1"/>
    <col min="1031" max="1031" width="8.84375" style="1" customWidth="1"/>
    <col min="1032" max="1034" width="7.69140625" style="1" customWidth="1"/>
    <col min="1035" max="1035" width="1.23046875" style="1" customWidth="1"/>
    <col min="1036" max="1036" width="10" style="1" customWidth="1"/>
    <col min="1037" max="1280" width="7.765625" style="1"/>
    <col min="1281" max="1281" width="8.07421875" style="1" customWidth="1"/>
    <col min="1282" max="1282" width="7.4609375" style="1" customWidth="1"/>
    <col min="1283" max="1286" width="7.69140625" style="1" customWidth="1"/>
    <col min="1287" max="1287" width="8.84375" style="1" customWidth="1"/>
    <col min="1288" max="1290" width="7.69140625" style="1" customWidth="1"/>
    <col min="1291" max="1291" width="1.23046875" style="1" customWidth="1"/>
    <col min="1292" max="1292" width="10" style="1" customWidth="1"/>
    <col min="1293" max="1536" width="7.765625" style="1"/>
    <col min="1537" max="1537" width="8.07421875" style="1" customWidth="1"/>
    <col min="1538" max="1538" width="7.4609375" style="1" customWidth="1"/>
    <col min="1539" max="1542" width="7.69140625" style="1" customWidth="1"/>
    <col min="1543" max="1543" width="8.84375" style="1" customWidth="1"/>
    <col min="1544" max="1546" width="7.69140625" style="1" customWidth="1"/>
    <col min="1547" max="1547" width="1.23046875" style="1" customWidth="1"/>
    <col min="1548" max="1548" width="10" style="1" customWidth="1"/>
    <col min="1549" max="1792" width="7.765625" style="1"/>
    <col min="1793" max="1793" width="8.07421875" style="1" customWidth="1"/>
    <col min="1794" max="1794" width="7.4609375" style="1" customWidth="1"/>
    <col min="1795" max="1798" width="7.69140625" style="1" customWidth="1"/>
    <col min="1799" max="1799" width="8.84375" style="1" customWidth="1"/>
    <col min="1800" max="1802" width="7.69140625" style="1" customWidth="1"/>
    <col min="1803" max="1803" width="1.23046875" style="1" customWidth="1"/>
    <col min="1804" max="1804" width="10" style="1" customWidth="1"/>
    <col min="1805" max="2048" width="7.765625" style="1"/>
    <col min="2049" max="2049" width="8.07421875" style="1" customWidth="1"/>
    <col min="2050" max="2050" width="7.4609375" style="1" customWidth="1"/>
    <col min="2051" max="2054" width="7.69140625" style="1" customWidth="1"/>
    <col min="2055" max="2055" width="8.84375" style="1" customWidth="1"/>
    <col min="2056" max="2058" width="7.69140625" style="1" customWidth="1"/>
    <col min="2059" max="2059" width="1.23046875" style="1" customWidth="1"/>
    <col min="2060" max="2060" width="10" style="1" customWidth="1"/>
    <col min="2061" max="2304" width="7.765625" style="1"/>
    <col min="2305" max="2305" width="8.07421875" style="1" customWidth="1"/>
    <col min="2306" max="2306" width="7.4609375" style="1" customWidth="1"/>
    <col min="2307" max="2310" width="7.69140625" style="1" customWidth="1"/>
    <col min="2311" max="2311" width="8.84375" style="1" customWidth="1"/>
    <col min="2312" max="2314" width="7.69140625" style="1" customWidth="1"/>
    <col min="2315" max="2315" width="1.23046875" style="1" customWidth="1"/>
    <col min="2316" max="2316" width="10" style="1" customWidth="1"/>
    <col min="2317" max="2560" width="7.765625" style="1"/>
    <col min="2561" max="2561" width="8.07421875" style="1" customWidth="1"/>
    <col min="2562" max="2562" width="7.4609375" style="1" customWidth="1"/>
    <col min="2563" max="2566" width="7.69140625" style="1" customWidth="1"/>
    <col min="2567" max="2567" width="8.84375" style="1" customWidth="1"/>
    <col min="2568" max="2570" width="7.69140625" style="1" customWidth="1"/>
    <col min="2571" max="2571" width="1.23046875" style="1" customWidth="1"/>
    <col min="2572" max="2572" width="10" style="1" customWidth="1"/>
    <col min="2573" max="2816" width="7.765625" style="1"/>
    <col min="2817" max="2817" width="8.07421875" style="1" customWidth="1"/>
    <col min="2818" max="2818" width="7.4609375" style="1" customWidth="1"/>
    <col min="2819" max="2822" width="7.69140625" style="1" customWidth="1"/>
    <col min="2823" max="2823" width="8.84375" style="1" customWidth="1"/>
    <col min="2824" max="2826" width="7.69140625" style="1" customWidth="1"/>
    <col min="2827" max="2827" width="1.23046875" style="1" customWidth="1"/>
    <col min="2828" max="2828" width="10" style="1" customWidth="1"/>
    <col min="2829" max="3072" width="7.765625" style="1"/>
    <col min="3073" max="3073" width="8.07421875" style="1" customWidth="1"/>
    <col min="3074" max="3074" width="7.4609375" style="1" customWidth="1"/>
    <col min="3075" max="3078" width="7.69140625" style="1" customWidth="1"/>
    <col min="3079" max="3079" width="8.84375" style="1" customWidth="1"/>
    <col min="3080" max="3082" width="7.69140625" style="1" customWidth="1"/>
    <col min="3083" max="3083" width="1.23046875" style="1" customWidth="1"/>
    <col min="3084" max="3084" width="10" style="1" customWidth="1"/>
    <col min="3085" max="3328" width="7.765625" style="1"/>
    <col min="3329" max="3329" width="8.07421875" style="1" customWidth="1"/>
    <col min="3330" max="3330" width="7.4609375" style="1" customWidth="1"/>
    <col min="3331" max="3334" width="7.69140625" style="1" customWidth="1"/>
    <col min="3335" max="3335" width="8.84375" style="1" customWidth="1"/>
    <col min="3336" max="3338" width="7.69140625" style="1" customWidth="1"/>
    <col min="3339" max="3339" width="1.23046875" style="1" customWidth="1"/>
    <col min="3340" max="3340" width="10" style="1" customWidth="1"/>
    <col min="3341" max="3584" width="7.765625" style="1"/>
    <col min="3585" max="3585" width="8.07421875" style="1" customWidth="1"/>
    <col min="3586" max="3586" width="7.4609375" style="1" customWidth="1"/>
    <col min="3587" max="3590" width="7.69140625" style="1" customWidth="1"/>
    <col min="3591" max="3591" width="8.84375" style="1" customWidth="1"/>
    <col min="3592" max="3594" width="7.69140625" style="1" customWidth="1"/>
    <col min="3595" max="3595" width="1.23046875" style="1" customWidth="1"/>
    <col min="3596" max="3596" width="10" style="1" customWidth="1"/>
    <col min="3597" max="3840" width="7.765625" style="1"/>
    <col min="3841" max="3841" width="8.07421875" style="1" customWidth="1"/>
    <col min="3842" max="3842" width="7.4609375" style="1" customWidth="1"/>
    <col min="3843" max="3846" width="7.69140625" style="1" customWidth="1"/>
    <col min="3847" max="3847" width="8.84375" style="1" customWidth="1"/>
    <col min="3848" max="3850" width="7.69140625" style="1" customWidth="1"/>
    <col min="3851" max="3851" width="1.23046875" style="1" customWidth="1"/>
    <col min="3852" max="3852" width="10" style="1" customWidth="1"/>
    <col min="3853" max="4096" width="7.765625" style="1"/>
    <col min="4097" max="4097" width="8.07421875" style="1" customWidth="1"/>
    <col min="4098" max="4098" width="7.4609375" style="1" customWidth="1"/>
    <col min="4099" max="4102" width="7.69140625" style="1" customWidth="1"/>
    <col min="4103" max="4103" width="8.84375" style="1" customWidth="1"/>
    <col min="4104" max="4106" width="7.69140625" style="1" customWidth="1"/>
    <col min="4107" max="4107" width="1.23046875" style="1" customWidth="1"/>
    <col min="4108" max="4108" width="10" style="1" customWidth="1"/>
    <col min="4109" max="4352" width="7.765625" style="1"/>
    <col min="4353" max="4353" width="8.07421875" style="1" customWidth="1"/>
    <col min="4354" max="4354" width="7.4609375" style="1" customWidth="1"/>
    <col min="4355" max="4358" width="7.69140625" style="1" customWidth="1"/>
    <col min="4359" max="4359" width="8.84375" style="1" customWidth="1"/>
    <col min="4360" max="4362" width="7.69140625" style="1" customWidth="1"/>
    <col min="4363" max="4363" width="1.23046875" style="1" customWidth="1"/>
    <col min="4364" max="4364" width="10" style="1" customWidth="1"/>
    <col min="4365" max="4608" width="7.765625" style="1"/>
    <col min="4609" max="4609" width="8.07421875" style="1" customWidth="1"/>
    <col min="4610" max="4610" width="7.4609375" style="1" customWidth="1"/>
    <col min="4611" max="4614" width="7.69140625" style="1" customWidth="1"/>
    <col min="4615" max="4615" width="8.84375" style="1" customWidth="1"/>
    <col min="4616" max="4618" width="7.69140625" style="1" customWidth="1"/>
    <col min="4619" max="4619" width="1.23046875" style="1" customWidth="1"/>
    <col min="4620" max="4620" width="10" style="1" customWidth="1"/>
    <col min="4621" max="4864" width="7.765625" style="1"/>
    <col min="4865" max="4865" width="8.07421875" style="1" customWidth="1"/>
    <col min="4866" max="4866" width="7.4609375" style="1" customWidth="1"/>
    <col min="4867" max="4870" width="7.69140625" style="1" customWidth="1"/>
    <col min="4871" max="4871" width="8.84375" style="1" customWidth="1"/>
    <col min="4872" max="4874" width="7.69140625" style="1" customWidth="1"/>
    <col min="4875" max="4875" width="1.23046875" style="1" customWidth="1"/>
    <col min="4876" max="4876" width="10" style="1" customWidth="1"/>
    <col min="4877" max="5120" width="7.765625" style="1"/>
    <col min="5121" max="5121" width="8.07421875" style="1" customWidth="1"/>
    <col min="5122" max="5122" width="7.4609375" style="1" customWidth="1"/>
    <col min="5123" max="5126" width="7.69140625" style="1" customWidth="1"/>
    <col min="5127" max="5127" width="8.84375" style="1" customWidth="1"/>
    <col min="5128" max="5130" width="7.69140625" style="1" customWidth="1"/>
    <col min="5131" max="5131" width="1.23046875" style="1" customWidth="1"/>
    <col min="5132" max="5132" width="10" style="1" customWidth="1"/>
    <col min="5133" max="5376" width="7.765625" style="1"/>
    <col min="5377" max="5377" width="8.07421875" style="1" customWidth="1"/>
    <col min="5378" max="5378" width="7.4609375" style="1" customWidth="1"/>
    <col min="5379" max="5382" width="7.69140625" style="1" customWidth="1"/>
    <col min="5383" max="5383" width="8.84375" style="1" customWidth="1"/>
    <col min="5384" max="5386" width="7.69140625" style="1" customWidth="1"/>
    <col min="5387" max="5387" width="1.23046875" style="1" customWidth="1"/>
    <col min="5388" max="5388" width="10" style="1" customWidth="1"/>
    <col min="5389" max="5632" width="7.765625" style="1"/>
    <col min="5633" max="5633" width="8.07421875" style="1" customWidth="1"/>
    <col min="5634" max="5634" width="7.4609375" style="1" customWidth="1"/>
    <col min="5635" max="5638" width="7.69140625" style="1" customWidth="1"/>
    <col min="5639" max="5639" width="8.84375" style="1" customWidth="1"/>
    <col min="5640" max="5642" width="7.69140625" style="1" customWidth="1"/>
    <col min="5643" max="5643" width="1.23046875" style="1" customWidth="1"/>
    <col min="5644" max="5644" width="10" style="1" customWidth="1"/>
    <col min="5645" max="5888" width="7.765625" style="1"/>
    <col min="5889" max="5889" width="8.07421875" style="1" customWidth="1"/>
    <col min="5890" max="5890" width="7.4609375" style="1" customWidth="1"/>
    <col min="5891" max="5894" width="7.69140625" style="1" customWidth="1"/>
    <col min="5895" max="5895" width="8.84375" style="1" customWidth="1"/>
    <col min="5896" max="5898" width="7.69140625" style="1" customWidth="1"/>
    <col min="5899" max="5899" width="1.23046875" style="1" customWidth="1"/>
    <col min="5900" max="5900" width="10" style="1" customWidth="1"/>
    <col min="5901" max="6144" width="7.765625" style="1"/>
    <col min="6145" max="6145" width="8.07421875" style="1" customWidth="1"/>
    <col min="6146" max="6146" width="7.4609375" style="1" customWidth="1"/>
    <col min="6147" max="6150" width="7.69140625" style="1" customWidth="1"/>
    <col min="6151" max="6151" width="8.84375" style="1" customWidth="1"/>
    <col min="6152" max="6154" width="7.69140625" style="1" customWidth="1"/>
    <col min="6155" max="6155" width="1.23046875" style="1" customWidth="1"/>
    <col min="6156" max="6156" width="10" style="1" customWidth="1"/>
    <col min="6157" max="6400" width="7.765625" style="1"/>
    <col min="6401" max="6401" width="8.07421875" style="1" customWidth="1"/>
    <col min="6402" max="6402" width="7.4609375" style="1" customWidth="1"/>
    <col min="6403" max="6406" width="7.69140625" style="1" customWidth="1"/>
    <col min="6407" max="6407" width="8.84375" style="1" customWidth="1"/>
    <col min="6408" max="6410" width="7.69140625" style="1" customWidth="1"/>
    <col min="6411" max="6411" width="1.23046875" style="1" customWidth="1"/>
    <col min="6412" max="6412" width="10" style="1" customWidth="1"/>
    <col min="6413" max="6656" width="7.765625" style="1"/>
    <col min="6657" max="6657" width="8.07421875" style="1" customWidth="1"/>
    <col min="6658" max="6658" width="7.4609375" style="1" customWidth="1"/>
    <col min="6659" max="6662" width="7.69140625" style="1" customWidth="1"/>
    <col min="6663" max="6663" width="8.84375" style="1" customWidth="1"/>
    <col min="6664" max="6666" width="7.69140625" style="1" customWidth="1"/>
    <col min="6667" max="6667" width="1.23046875" style="1" customWidth="1"/>
    <col min="6668" max="6668" width="10" style="1" customWidth="1"/>
    <col min="6669" max="6912" width="7.765625" style="1"/>
    <col min="6913" max="6913" width="8.07421875" style="1" customWidth="1"/>
    <col min="6914" max="6914" width="7.4609375" style="1" customWidth="1"/>
    <col min="6915" max="6918" width="7.69140625" style="1" customWidth="1"/>
    <col min="6919" max="6919" width="8.84375" style="1" customWidth="1"/>
    <col min="6920" max="6922" width="7.69140625" style="1" customWidth="1"/>
    <col min="6923" max="6923" width="1.23046875" style="1" customWidth="1"/>
    <col min="6924" max="6924" width="10" style="1" customWidth="1"/>
    <col min="6925" max="7168" width="7.765625" style="1"/>
    <col min="7169" max="7169" width="8.07421875" style="1" customWidth="1"/>
    <col min="7170" max="7170" width="7.4609375" style="1" customWidth="1"/>
    <col min="7171" max="7174" width="7.69140625" style="1" customWidth="1"/>
    <col min="7175" max="7175" width="8.84375" style="1" customWidth="1"/>
    <col min="7176" max="7178" width="7.69140625" style="1" customWidth="1"/>
    <col min="7179" max="7179" width="1.23046875" style="1" customWidth="1"/>
    <col min="7180" max="7180" width="10" style="1" customWidth="1"/>
    <col min="7181" max="7424" width="7.765625" style="1"/>
    <col min="7425" max="7425" width="8.07421875" style="1" customWidth="1"/>
    <col min="7426" max="7426" width="7.4609375" style="1" customWidth="1"/>
    <col min="7427" max="7430" width="7.69140625" style="1" customWidth="1"/>
    <col min="7431" max="7431" width="8.84375" style="1" customWidth="1"/>
    <col min="7432" max="7434" width="7.69140625" style="1" customWidth="1"/>
    <col min="7435" max="7435" width="1.23046875" style="1" customWidth="1"/>
    <col min="7436" max="7436" width="10" style="1" customWidth="1"/>
    <col min="7437" max="7680" width="7.765625" style="1"/>
    <col min="7681" max="7681" width="8.07421875" style="1" customWidth="1"/>
    <col min="7682" max="7682" width="7.4609375" style="1" customWidth="1"/>
    <col min="7683" max="7686" width="7.69140625" style="1" customWidth="1"/>
    <col min="7687" max="7687" width="8.84375" style="1" customWidth="1"/>
    <col min="7688" max="7690" width="7.69140625" style="1" customWidth="1"/>
    <col min="7691" max="7691" width="1.23046875" style="1" customWidth="1"/>
    <col min="7692" max="7692" width="10" style="1" customWidth="1"/>
    <col min="7693" max="7936" width="7.765625" style="1"/>
    <col min="7937" max="7937" width="8.07421875" style="1" customWidth="1"/>
    <col min="7938" max="7938" width="7.4609375" style="1" customWidth="1"/>
    <col min="7939" max="7942" width="7.69140625" style="1" customWidth="1"/>
    <col min="7943" max="7943" width="8.84375" style="1" customWidth="1"/>
    <col min="7944" max="7946" width="7.69140625" style="1" customWidth="1"/>
    <col min="7947" max="7947" width="1.23046875" style="1" customWidth="1"/>
    <col min="7948" max="7948" width="10" style="1" customWidth="1"/>
    <col min="7949" max="8192" width="7.765625" style="1"/>
    <col min="8193" max="8193" width="8.07421875" style="1" customWidth="1"/>
    <col min="8194" max="8194" width="7.4609375" style="1" customWidth="1"/>
    <col min="8195" max="8198" width="7.69140625" style="1" customWidth="1"/>
    <col min="8199" max="8199" width="8.84375" style="1" customWidth="1"/>
    <col min="8200" max="8202" width="7.69140625" style="1" customWidth="1"/>
    <col min="8203" max="8203" width="1.23046875" style="1" customWidth="1"/>
    <col min="8204" max="8204" width="10" style="1" customWidth="1"/>
    <col min="8205" max="8448" width="7.765625" style="1"/>
    <col min="8449" max="8449" width="8.07421875" style="1" customWidth="1"/>
    <col min="8450" max="8450" width="7.4609375" style="1" customWidth="1"/>
    <col min="8451" max="8454" width="7.69140625" style="1" customWidth="1"/>
    <col min="8455" max="8455" width="8.84375" style="1" customWidth="1"/>
    <col min="8456" max="8458" width="7.69140625" style="1" customWidth="1"/>
    <col min="8459" max="8459" width="1.23046875" style="1" customWidth="1"/>
    <col min="8460" max="8460" width="10" style="1" customWidth="1"/>
    <col min="8461" max="8704" width="7.765625" style="1"/>
    <col min="8705" max="8705" width="8.07421875" style="1" customWidth="1"/>
    <col min="8706" max="8706" width="7.4609375" style="1" customWidth="1"/>
    <col min="8707" max="8710" width="7.69140625" style="1" customWidth="1"/>
    <col min="8711" max="8711" width="8.84375" style="1" customWidth="1"/>
    <col min="8712" max="8714" width="7.69140625" style="1" customWidth="1"/>
    <col min="8715" max="8715" width="1.23046875" style="1" customWidth="1"/>
    <col min="8716" max="8716" width="10" style="1" customWidth="1"/>
    <col min="8717" max="8960" width="7.765625" style="1"/>
    <col min="8961" max="8961" width="8.07421875" style="1" customWidth="1"/>
    <col min="8962" max="8962" width="7.4609375" style="1" customWidth="1"/>
    <col min="8963" max="8966" width="7.69140625" style="1" customWidth="1"/>
    <col min="8967" max="8967" width="8.84375" style="1" customWidth="1"/>
    <col min="8968" max="8970" width="7.69140625" style="1" customWidth="1"/>
    <col min="8971" max="8971" width="1.23046875" style="1" customWidth="1"/>
    <col min="8972" max="8972" width="10" style="1" customWidth="1"/>
    <col min="8973" max="9216" width="7.765625" style="1"/>
    <col min="9217" max="9217" width="8.07421875" style="1" customWidth="1"/>
    <col min="9218" max="9218" width="7.4609375" style="1" customWidth="1"/>
    <col min="9219" max="9222" width="7.69140625" style="1" customWidth="1"/>
    <col min="9223" max="9223" width="8.84375" style="1" customWidth="1"/>
    <col min="9224" max="9226" width="7.69140625" style="1" customWidth="1"/>
    <col min="9227" max="9227" width="1.23046875" style="1" customWidth="1"/>
    <col min="9228" max="9228" width="10" style="1" customWidth="1"/>
    <col min="9229" max="9472" width="7.765625" style="1"/>
    <col min="9473" max="9473" width="8.07421875" style="1" customWidth="1"/>
    <col min="9474" max="9474" width="7.4609375" style="1" customWidth="1"/>
    <col min="9475" max="9478" width="7.69140625" style="1" customWidth="1"/>
    <col min="9479" max="9479" width="8.84375" style="1" customWidth="1"/>
    <col min="9480" max="9482" width="7.69140625" style="1" customWidth="1"/>
    <col min="9483" max="9483" width="1.23046875" style="1" customWidth="1"/>
    <col min="9484" max="9484" width="10" style="1" customWidth="1"/>
    <col min="9485" max="9728" width="7.765625" style="1"/>
    <col min="9729" max="9729" width="8.07421875" style="1" customWidth="1"/>
    <col min="9730" max="9730" width="7.4609375" style="1" customWidth="1"/>
    <col min="9731" max="9734" width="7.69140625" style="1" customWidth="1"/>
    <col min="9735" max="9735" width="8.84375" style="1" customWidth="1"/>
    <col min="9736" max="9738" width="7.69140625" style="1" customWidth="1"/>
    <col min="9739" max="9739" width="1.23046875" style="1" customWidth="1"/>
    <col min="9740" max="9740" width="10" style="1" customWidth="1"/>
    <col min="9741" max="9984" width="7.765625" style="1"/>
    <col min="9985" max="9985" width="8.07421875" style="1" customWidth="1"/>
    <col min="9986" max="9986" width="7.4609375" style="1" customWidth="1"/>
    <col min="9987" max="9990" width="7.69140625" style="1" customWidth="1"/>
    <col min="9991" max="9991" width="8.84375" style="1" customWidth="1"/>
    <col min="9992" max="9994" width="7.69140625" style="1" customWidth="1"/>
    <col min="9995" max="9995" width="1.23046875" style="1" customWidth="1"/>
    <col min="9996" max="9996" width="10" style="1" customWidth="1"/>
    <col min="9997" max="10240" width="7.765625" style="1"/>
    <col min="10241" max="10241" width="8.07421875" style="1" customWidth="1"/>
    <col min="10242" max="10242" width="7.4609375" style="1" customWidth="1"/>
    <col min="10243" max="10246" width="7.69140625" style="1" customWidth="1"/>
    <col min="10247" max="10247" width="8.84375" style="1" customWidth="1"/>
    <col min="10248" max="10250" width="7.69140625" style="1" customWidth="1"/>
    <col min="10251" max="10251" width="1.23046875" style="1" customWidth="1"/>
    <col min="10252" max="10252" width="10" style="1" customWidth="1"/>
    <col min="10253" max="10496" width="7.765625" style="1"/>
    <col min="10497" max="10497" width="8.07421875" style="1" customWidth="1"/>
    <col min="10498" max="10498" width="7.4609375" style="1" customWidth="1"/>
    <col min="10499" max="10502" width="7.69140625" style="1" customWidth="1"/>
    <col min="10503" max="10503" width="8.84375" style="1" customWidth="1"/>
    <col min="10504" max="10506" width="7.69140625" style="1" customWidth="1"/>
    <col min="10507" max="10507" width="1.23046875" style="1" customWidth="1"/>
    <col min="10508" max="10508" width="10" style="1" customWidth="1"/>
    <col min="10509" max="10752" width="7.765625" style="1"/>
    <col min="10753" max="10753" width="8.07421875" style="1" customWidth="1"/>
    <col min="10754" max="10754" width="7.4609375" style="1" customWidth="1"/>
    <col min="10755" max="10758" width="7.69140625" style="1" customWidth="1"/>
    <col min="10759" max="10759" width="8.84375" style="1" customWidth="1"/>
    <col min="10760" max="10762" width="7.69140625" style="1" customWidth="1"/>
    <col min="10763" max="10763" width="1.23046875" style="1" customWidth="1"/>
    <col min="10764" max="10764" width="10" style="1" customWidth="1"/>
    <col min="10765" max="11008" width="7.765625" style="1"/>
    <col min="11009" max="11009" width="8.07421875" style="1" customWidth="1"/>
    <col min="11010" max="11010" width="7.4609375" style="1" customWidth="1"/>
    <col min="11011" max="11014" width="7.69140625" style="1" customWidth="1"/>
    <col min="11015" max="11015" width="8.84375" style="1" customWidth="1"/>
    <col min="11016" max="11018" width="7.69140625" style="1" customWidth="1"/>
    <col min="11019" max="11019" width="1.23046875" style="1" customWidth="1"/>
    <col min="11020" max="11020" width="10" style="1" customWidth="1"/>
    <col min="11021" max="11264" width="7.765625" style="1"/>
    <col min="11265" max="11265" width="8.07421875" style="1" customWidth="1"/>
    <col min="11266" max="11266" width="7.4609375" style="1" customWidth="1"/>
    <col min="11267" max="11270" width="7.69140625" style="1" customWidth="1"/>
    <col min="11271" max="11271" width="8.84375" style="1" customWidth="1"/>
    <col min="11272" max="11274" width="7.69140625" style="1" customWidth="1"/>
    <col min="11275" max="11275" width="1.23046875" style="1" customWidth="1"/>
    <col min="11276" max="11276" width="10" style="1" customWidth="1"/>
    <col min="11277" max="11520" width="7.765625" style="1"/>
    <col min="11521" max="11521" width="8.07421875" style="1" customWidth="1"/>
    <col min="11522" max="11522" width="7.4609375" style="1" customWidth="1"/>
    <col min="11523" max="11526" width="7.69140625" style="1" customWidth="1"/>
    <col min="11527" max="11527" width="8.84375" style="1" customWidth="1"/>
    <col min="11528" max="11530" width="7.69140625" style="1" customWidth="1"/>
    <col min="11531" max="11531" width="1.23046875" style="1" customWidth="1"/>
    <col min="11532" max="11532" width="10" style="1" customWidth="1"/>
    <col min="11533" max="11776" width="7.765625" style="1"/>
    <col min="11777" max="11777" width="8.07421875" style="1" customWidth="1"/>
    <col min="11778" max="11778" width="7.4609375" style="1" customWidth="1"/>
    <col min="11779" max="11782" width="7.69140625" style="1" customWidth="1"/>
    <col min="11783" max="11783" width="8.84375" style="1" customWidth="1"/>
    <col min="11784" max="11786" width="7.69140625" style="1" customWidth="1"/>
    <col min="11787" max="11787" width="1.23046875" style="1" customWidth="1"/>
    <col min="11788" max="11788" width="10" style="1" customWidth="1"/>
    <col min="11789" max="12032" width="7.765625" style="1"/>
    <col min="12033" max="12033" width="8.07421875" style="1" customWidth="1"/>
    <col min="12034" max="12034" width="7.4609375" style="1" customWidth="1"/>
    <col min="12035" max="12038" width="7.69140625" style="1" customWidth="1"/>
    <col min="12039" max="12039" width="8.84375" style="1" customWidth="1"/>
    <col min="12040" max="12042" width="7.69140625" style="1" customWidth="1"/>
    <col min="12043" max="12043" width="1.23046875" style="1" customWidth="1"/>
    <col min="12044" max="12044" width="10" style="1" customWidth="1"/>
    <col min="12045" max="12288" width="7.765625" style="1"/>
    <col min="12289" max="12289" width="8.07421875" style="1" customWidth="1"/>
    <col min="12290" max="12290" width="7.4609375" style="1" customWidth="1"/>
    <col min="12291" max="12294" width="7.69140625" style="1" customWidth="1"/>
    <col min="12295" max="12295" width="8.84375" style="1" customWidth="1"/>
    <col min="12296" max="12298" width="7.69140625" style="1" customWidth="1"/>
    <col min="12299" max="12299" width="1.23046875" style="1" customWidth="1"/>
    <col min="12300" max="12300" width="10" style="1" customWidth="1"/>
    <col min="12301" max="12544" width="7.765625" style="1"/>
    <col min="12545" max="12545" width="8.07421875" style="1" customWidth="1"/>
    <col min="12546" max="12546" width="7.4609375" style="1" customWidth="1"/>
    <col min="12547" max="12550" width="7.69140625" style="1" customWidth="1"/>
    <col min="12551" max="12551" width="8.84375" style="1" customWidth="1"/>
    <col min="12552" max="12554" width="7.69140625" style="1" customWidth="1"/>
    <col min="12555" max="12555" width="1.23046875" style="1" customWidth="1"/>
    <col min="12556" max="12556" width="10" style="1" customWidth="1"/>
    <col min="12557" max="12800" width="7.765625" style="1"/>
    <col min="12801" max="12801" width="8.07421875" style="1" customWidth="1"/>
    <col min="12802" max="12802" width="7.4609375" style="1" customWidth="1"/>
    <col min="12803" max="12806" width="7.69140625" style="1" customWidth="1"/>
    <col min="12807" max="12807" width="8.84375" style="1" customWidth="1"/>
    <col min="12808" max="12810" width="7.69140625" style="1" customWidth="1"/>
    <col min="12811" max="12811" width="1.23046875" style="1" customWidth="1"/>
    <col min="12812" max="12812" width="10" style="1" customWidth="1"/>
    <col min="12813" max="13056" width="7.765625" style="1"/>
    <col min="13057" max="13057" width="8.07421875" style="1" customWidth="1"/>
    <col min="13058" max="13058" width="7.4609375" style="1" customWidth="1"/>
    <col min="13059" max="13062" width="7.69140625" style="1" customWidth="1"/>
    <col min="13063" max="13063" width="8.84375" style="1" customWidth="1"/>
    <col min="13064" max="13066" width="7.69140625" style="1" customWidth="1"/>
    <col min="13067" max="13067" width="1.23046875" style="1" customWidth="1"/>
    <col min="13068" max="13068" width="10" style="1" customWidth="1"/>
    <col min="13069" max="13312" width="7.765625" style="1"/>
    <col min="13313" max="13313" width="8.07421875" style="1" customWidth="1"/>
    <col min="13314" max="13314" width="7.4609375" style="1" customWidth="1"/>
    <col min="13315" max="13318" width="7.69140625" style="1" customWidth="1"/>
    <col min="13319" max="13319" width="8.84375" style="1" customWidth="1"/>
    <col min="13320" max="13322" width="7.69140625" style="1" customWidth="1"/>
    <col min="13323" max="13323" width="1.23046875" style="1" customWidth="1"/>
    <col min="13324" max="13324" width="10" style="1" customWidth="1"/>
    <col min="13325" max="13568" width="7.765625" style="1"/>
    <col min="13569" max="13569" width="8.07421875" style="1" customWidth="1"/>
    <col min="13570" max="13570" width="7.4609375" style="1" customWidth="1"/>
    <col min="13571" max="13574" width="7.69140625" style="1" customWidth="1"/>
    <col min="13575" max="13575" width="8.84375" style="1" customWidth="1"/>
    <col min="13576" max="13578" width="7.69140625" style="1" customWidth="1"/>
    <col min="13579" max="13579" width="1.23046875" style="1" customWidth="1"/>
    <col min="13580" max="13580" width="10" style="1" customWidth="1"/>
    <col min="13581" max="13824" width="7.765625" style="1"/>
    <col min="13825" max="13825" width="8.07421875" style="1" customWidth="1"/>
    <col min="13826" max="13826" width="7.4609375" style="1" customWidth="1"/>
    <col min="13827" max="13830" width="7.69140625" style="1" customWidth="1"/>
    <col min="13831" max="13831" width="8.84375" style="1" customWidth="1"/>
    <col min="13832" max="13834" width="7.69140625" style="1" customWidth="1"/>
    <col min="13835" max="13835" width="1.23046875" style="1" customWidth="1"/>
    <col min="13836" max="13836" width="10" style="1" customWidth="1"/>
    <col min="13837" max="14080" width="7.765625" style="1"/>
    <col min="14081" max="14081" width="8.07421875" style="1" customWidth="1"/>
    <col min="14082" max="14082" width="7.4609375" style="1" customWidth="1"/>
    <col min="14083" max="14086" width="7.69140625" style="1" customWidth="1"/>
    <col min="14087" max="14087" width="8.84375" style="1" customWidth="1"/>
    <col min="14088" max="14090" width="7.69140625" style="1" customWidth="1"/>
    <col min="14091" max="14091" width="1.23046875" style="1" customWidth="1"/>
    <col min="14092" max="14092" width="10" style="1" customWidth="1"/>
    <col min="14093" max="14336" width="7.765625" style="1"/>
    <col min="14337" max="14337" width="8.07421875" style="1" customWidth="1"/>
    <col min="14338" max="14338" width="7.4609375" style="1" customWidth="1"/>
    <col min="14339" max="14342" width="7.69140625" style="1" customWidth="1"/>
    <col min="14343" max="14343" width="8.84375" style="1" customWidth="1"/>
    <col min="14344" max="14346" width="7.69140625" style="1" customWidth="1"/>
    <col min="14347" max="14347" width="1.23046875" style="1" customWidth="1"/>
    <col min="14348" max="14348" width="10" style="1" customWidth="1"/>
    <col min="14349" max="14592" width="7.765625" style="1"/>
    <col min="14593" max="14593" width="8.07421875" style="1" customWidth="1"/>
    <col min="14594" max="14594" width="7.4609375" style="1" customWidth="1"/>
    <col min="14595" max="14598" width="7.69140625" style="1" customWidth="1"/>
    <col min="14599" max="14599" width="8.84375" style="1" customWidth="1"/>
    <col min="14600" max="14602" width="7.69140625" style="1" customWidth="1"/>
    <col min="14603" max="14603" width="1.23046875" style="1" customWidth="1"/>
    <col min="14604" max="14604" width="10" style="1" customWidth="1"/>
    <col min="14605" max="14848" width="7.765625" style="1"/>
    <col min="14849" max="14849" width="8.07421875" style="1" customWidth="1"/>
    <col min="14850" max="14850" width="7.4609375" style="1" customWidth="1"/>
    <col min="14851" max="14854" width="7.69140625" style="1" customWidth="1"/>
    <col min="14855" max="14855" width="8.84375" style="1" customWidth="1"/>
    <col min="14856" max="14858" width="7.69140625" style="1" customWidth="1"/>
    <col min="14859" max="14859" width="1.23046875" style="1" customWidth="1"/>
    <col min="14860" max="14860" width="10" style="1" customWidth="1"/>
    <col min="14861" max="15104" width="7.765625" style="1"/>
    <col min="15105" max="15105" width="8.07421875" style="1" customWidth="1"/>
    <col min="15106" max="15106" width="7.4609375" style="1" customWidth="1"/>
    <col min="15107" max="15110" width="7.69140625" style="1" customWidth="1"/>
    <col min="15111" max="15111" width="8.84375" style="1" customWidth="1"/>
    <col min="15112" max="15114" width="7.69140625" style="1" customWidth="1"/>
    <col min="15115" max="15115" width="1.23046875" style="1" customWidth="1"/>
    <col min="15116" max="15116" width="10" style="1" customWidth="1"/>
    <col min="15117" max="15360" width="7.765625" style="1"/>
    <col min="15361" max="15361" width="8.07421875" style="1" customWidth="1"/>
    <col min="15362" max="15362" width="7.4609375" style="1" customWidth="1"/>
    <col min="15363" max="15366" width="7.69140625" style="1" customWidth="1"/>
    <col min="15367" max="15367" width="8.84375" style="1" customWidth="1"/>
    <col min="15368" max="15370" width="7.69140625" style="1" customWidth="1"/>
    <col min="15371" max="15371" width="1.23046875" style="1" customWidth="1"/>
    <col min="15372" max="15372" width="10" style="1" customWidth="1"/>
    <col min="15373" max="15616" width="7.765625" style="1"/>
    <col min="15617" max="15617" width="8.07421875" style="1" customWidth="1"/>
    <col min="15618" max="15618" width="7.4609375" style="1" customWidth="1"/>
    <col min="15619" max="15622" width="7.69140625" style="1" customWidth="1"/>
    <col min="15623" max="15623" width="8.84375" style="1" customWidth="1"/>
    <col min="15624" max="15626" width="7.69140625" style="1" customWidth="1"/>
    <col min="15627" max="15627" width="1.23046875" style="1" customWidth="1"/>
    <col min="15628" max="15628" width="10" style="1" customWidth="1"/>
    <col min="15629" max="15872" width="7.765625" style="1"/>
    <col min="15873" max="15873" width="8.07421875" style="1" customWidth="1"/>
    <col min="15874" max="15874" width="7.4609375" style="1" customWidth="1"/>
    <col min="15875" max="15878" width="7.69140625" style="1" customWidth="1"/>
    <col min="15879" max="15879" width="8.84375" style="1" customWidth="1"/>
    <col min="15880" max="15882" width="7.69140625" style="1" customWidth="1"/>
    <col min="15883" max="15883" width="1.23046875" style="1" customWidth="1"/>
    <col min="15884" max="15884" width="10" style="1" customWidth="1"/>
    <col min="15885" max="16128" width="7.765625" style="1"/>
    <col min="16129" max="16129" width="8.07421875" style="1" customWidth="1"/>
    <col min="16130" max="16130" width="7.4609375" style="1" customWidth="1"/>
    <col min="16131" max="16134" width="7.69140625" style="1" customWidth="1"/>
    <col min="16135" max="16135" width="8.84375" style="1" customWidth="1"/>
    <col min="16136" max="16138" width="7.69140625" style="1" customWidth="1"/>
    <col min="16139" max="16139" width="1.23046875" style="1" customWidth="1"/>
    <col min="16140" max="16140" width="10" style="1" customWidth="1"/>
    <col min="16141" max="16384" width="7.765625" style="1"/>
  </cols>
  <sheetData>
    <row r="1" spans="1:12" s="455" customFormat="1" ht="27.5" x14ac:dyDescent="0.55000000000000004">
      <c r="A1" s="87" t="s">
        <v>1289</v>
      </c>
      <c r="B1" s="87"/>
      <c r="C1" s="154"/>
      <c r="D1" s="154"/>
      <c r="E1" s="154"/>
      <c r="F1" s="154"/>
      <c r="G1" s="154"/>
      <c r="H1" s="154"/>
      <c r="I1" s="154"/>
      <c r="J1" s="154"/>
      <c r="K1" s="154"/>
    </row>
    <row r="2" spans="1:12" ht="16" thickBot="1" x14ac:dyDescent="0.4">
      <c r="A2" s="129"/>
      <c r="B2" s="1181"/>
      <c r="C2" s="129"/>
      <c r="D2" s="129"/>
      <c r="E2" s="129"/>
      <c r="F2" s="129"/>
      <c r="G2" s="129"/>
      <c r="H2" s="129"/>
      <c r="I2" s="129"/>
      <c r="J2" s="129" t="s">
        <v>691</v>
      </c>
      <c r="K2" s="178"/>
      <c r="L2" s="178"/>
    </row>
    <row r="3" spans="1:12" ht="51.75" customHeight="1" thickTop="1" x14ac:dyDescent="0.35">
      <c r="A3" s="771"/>
      <c r="B3" s="1182" t="s">
        <v>1290</v>
      </c>
      <c r="C3" s="1183" t="s">
        <v>584</v>
      </c>
      <c r="D3" s="1183" t="s">
        <v>1291</v>
      </c>
      <c r="E3" s="1183" t="s">
        <v>1292</v>
      </c>
      <c r="F3" s="1183" t="s">
        <v>1293</v>
      </c>
      <c r="G3" s="1183" t="s">
        <v>1294</v>
      </c>
      <c r="H3" s="1183" t="s">
        <v>1295</v>
      </c>
      <c r="I3" s="1183" t="s">
        <v>1296</v>
      </c>
      <c r="J3" s="1183" t="s">
        <v>1297</v>
      </c>
      <c r="K3" s="131"/>
      <c r="L3" s="1184" t="s">
        <v>1298</v>
      </c>
    </row>
    <row r="4" spans="1:12" x14ac:dyDescent="0.35">
      <c r="B4" s="1185"/>
      <c r="C4" s="645"/>
      <c r="D4" s="645"/>
      <c r="E4" s="645"/>
      <c r="F4" s="645"/>
      <c r="G4" s="645"/>
      <c r="H4" s="645"/>
      <c r="I4" s="645"/>
      <c r="J4" s="645"/>
      <c r="K4" s="645"/>
      <c r="L4" s="93"/>
    </row>
    <row r="5" spans="1:12" x14ac:dyDescent="0.35">
      <c r="A5" s="569">
        <v>1970</v>
      </c>
      <c r="B5" s="1186">
        <v>63.84</v>
      </c>
      <c r="C5" s="576">
        <v>43.07</v>
      </c>
      <c r="D5" s="576">
        <v>13.27</v>
      </c>
      <c r="E5" s="576">
        <v>0.11</v>
      </c>
      <c r="F5" s="576">
        <v>7</v>
      </c>
      <c r="G5" s="576">
        <v>0.39</v>
      </c>
      <c r="H5" s="576">
        <v>0</v>
      </c>
      <c r="I5" s="576">
        <v>0</v>
      </c>
      <c r="J5" s="576">
        <v>0</v>
      </c>
      <c r="K5" s="576"/>
      <c r="L5" s="1187">
        <v>0.88195197142538895</v>
      </c>
    </row>
    <row r="6" spans="1:12" x14ac:dyDescent="0.35">
      <c r="A6" s="569">
        <v>1971</v>
      </c>
      <c r="B6" s="1186">
        <v>66.459999999999994</v>
      </c>
      <c r="C6" s="576">
        <v>42.42</v>
      </c>
      <c r="D6" s="576">
        <v>15.63</v>
      </c>
      <c r="E6" s="576">
        <v>0.64</v>
      </c>
      <c r="F6" s="576">
        <v>7.37</v>
      </c>
      <c r="G6" s="576">
        <v>0.28999999999999998</v>
      </c>
      <c r="H6" s="576">
        <v>0</v>
      </c>
      <c r="I6" s="576">
        <v>0.11</v>
      </c>
      <c r="J6" s="576">
        <v>0</v>
      </c>
      <c r="K6" s="576"/>
      <c r="L6" s="1187">
        <v>0.95071289821060134</v>
      </c>
    </row>
    <row r="7" spans="1:12" x14ac:dyDescent="0.35">
      <c r="A7" s="569">
        <v>1972</v>
      </c>
      <c r="B7" s="1186">
        <v>68.37</v>
      </c>
      <c r="C7" s="576">
        <v>38.47</v>
      </c>
      <c r="D7" s="576">
        <v>20.13</v>
      </c>
      <c r="E7" s="576">
        <v>1.61</v>
      </c>
      <c r="F7" s="576">
        <v>7.87</v>
      </c>
      <c r="G7" s="576">
        <v>0.28999999999999998</v>
      </c>
      <c r="H7" s="576">
        <v>0</v>
      </c>
      <c r="I7" s="576">
        <v>0</v>
      </c>
      <c r="J7" s="576">
        <v>0</v>
      </c>
      <c r="K7" s="576"/>
      <c r="L7" s="1187">
        <v>1.0483155195907317</v>
      </c>
    </row>
    <row r="8" spans="1:12" x14ac:dyDescent="0.35">
      <c r="A8" s="569">
        <v>1973</v>
      </c>
      <c r="B8" s="1186">
        <v>70.930000000000007</v>
      </c>
      <c r="C8" s="576">
        <v>44.3</v>
      </c>
      <c r="D8" s="576">
        <v>18.09</v>
      </c>
      <c r="E8" s="576">
        <v>0.64</v>
      </c>
      <c r="F8" s="576">
        <v>7.46</v>
      </c>
      <c r="G8" s="576">
        <v>0.33</v>
      </c>
      <c r="H8" s="576">
        <v>0</v>
      </c>
      <c r="I8" s="576">
        <v>0.11</v>
      </c>
      <c r="J8" s="576">
        <v>0</v>
      </c>
      <c r="K8" s="576"/>
      <c r="L8" s="1187">
        <v>0.95721927614484204</v>
      </c>
    </row>
    <row r="9" spans="1:12" x14ac:dyDescent="0.35">
      <c r="A9" s="569">
        <v>1974</v>
      </c>
      <c r="B9" s="1186">
        <v>69.010000000000005</v>
      </c>
      <c r="C9" s="576">
        <v>38.71</v>
      </c>
      <c r="D9" s="576">
        <v>18.41</v>
      </c>
      <c r="E9" s="576">
        <v>2.46</v>
      </c>
      <c r="F9" s="576">
        <v>8.9700000000000006</v>
      </c>
      <c r="G9" s="576">
        <v>0.35</v>
      </c>
      <c r="H9" s="576">
        <v>0</v>
      </c>
      <c r="I9" s="576">
        <v>0.11</v>
      </c>
      <c r="J9" s="576">
        <v>0</v>
      </c>
      <c r="K9" s="576"/>
      <c r="L9" s="1187">
        <v>1.0982659860519004</v>
      </c>
    </row>
    <row r="10" spans="1:12" x14ac:dyDescent="0.35">
      <c r="A10" s="569">
        <v>1975</v>
      </c>
      <c r="B10" s="1186">
        <v>66.25</v>
      </c>
      <c r="C10" s="576">
        <v>41.85</v>
      </c>
      <c r="D10" s="576">
        <v>13.7</v>
      </c>
      <c r="E10" s="576">
        <v>2.14</v>
      </c>
      <c r="F10" s="576">
        <v>8.1199999999999992</v>
      </c>
      <c r="G10" s="576">
        <v>0.33</v>
      </c>
      <c r="H10" s="576">
        <v>0</v>
      </c>
      <c r="I10" s="576">
        <v>0.11</v>
      </c>
      <c r="J10" s="576">
        <v>0</v>
      </c>
      <c r="K10" s="576"/>
      <c r="L10" s="1187">
        <v>1.0218324281656477</v>
      </c>
    </row>
    <row r="11" spans="1:12" x14ac:dyDescent="0.35">
      <c r="A11" s="569">
        <v>1976</v>
      </c>
      <c r="B11" s="1186">
        <v>66.97</v>
      </c>
      <c r="C11" s="576">
        <v>44.49</v>
      </c>
      <c r="D11" s="576">
        <v>10.92</v>
      </c>
      <c r="E11" s="576">
        <v>1.61</v>
      </c>
      <c r="F11" s="576">
        <v>9.56</v>
      </c>
      <c r="G11" s="576">
        <v>0.39</v>
      </c>
      <c r="H11" s="576">
        <v>0</v>
      </c>
      <c r="I11" s="576">
        <v>0</v>
      </c>
      <c r="J11" s="576">
        <v>0</v>
      </c>
      <c r="K11" s="576"/>
      <c r="L11" s="1187">
        <v>0.96490368708166863</v>
      </c>
    </row>
    <row r="12" spans="1:12" x14ac:dyDescent="0.35">
      <c r="A12" s="569">
        <v>1977</v>
      </c>
      <c r="B12" s="1186">
        <v>69.319999999999993</v>
      </c>
      <c r="C12" s="576">
        <v>45.71</v>
      </c>
      <c r="D12" s="576">
        <v>11.35</v>
      </c>
      <c r="E12" s="576">
        <v>1.28</v>
      </c>
      <c r="F12" s="576">
        <v>10.64</v>
      </c>
      <c r="G12" s="576">
        <v>0.34</v>
      </c>
      <c r="H12" s="576">
        <v>0</v>
      </c>
      <c r="I12" s="576">
        <v>0</v>
      </c>
      <c r="J12" s="576">
        <v>0</v>
      </c>
      <c r="K12" s="576"/>
      <c r="L12" s="1187">
        <v>0.95831679940698378</v>
      </c>
    </row>
    <row r="13" spans="1:12" x14ac:dyDescent="0.35">
      <c r="A13" s="569">
        <v>1978</v>
      </c>
      <c r="B13" s="1186">
        <v>69.64</v>
      </c>
      <c r="C13" s="576">
        <v>46.05</v>
      </c>
      <c r="D13" s="576">
        <v>12.31</v>
      </c>
      <c r="E13" s="576">
        <v>0.86</v>
      </c>
      <c r="F13" s="576">
        <v>9.9600000000000009</v>
      </c>
      <c r="G13" s="576">
        <v>0.35</v>
      </c>
      <c r="H13" s="576">
        <v>0</v>
      </c>
      <c r="I13" s="576">
        <v>0.11</v>
      </c>
      <c r="J13" s="576">
        <v>0</v>
      </c>
      <c r="K13" s="576"/>
      <c r="L13" s="1187">
        <v>0.9490252662481089</v>
      </c>
    </row>
    <row r="14" spans="1:12" s="839" customFormat="1" ht="27" customHeight="1" x14ac:dyDescent="0.35">
      <c r="A14" s="876">
        <v>1979</v>
      </c>
      <c r="B14" s="1188">
        <v>72.8</v>
      </c>
      <c r="C14" s="1189">
        <v>50.1</v>
      </c>
      <c r="D14" s="1189">
        <v>11.45</v>
      </c>
      <c r="E14" s="1189">
        <v>0.54</v>
      </c>
      <c r="F14" s="1189">
        <v>10.23</v>
      </c>
      <c r="G14" s="1189">
        <v>0.37</v>
      </c>
      <c r="H14" s="1189">
        <v>0</v>
      </c>
      <c r="I14" s="1189">
        <v>0.11</v>
      </c>
      <c r="J14" s="1189">
        <v>0</v>
      </c>
      <c r="K14" s="1189"/>
      <c r="L14" s="1190">
        <v>0.89689052566963368</v>
      </c>
    </row>
    <row r="15" spans="1:12" x14ac:dyDescent="0.35">
      <c r="A15" s="569">
        <v>1980</v>
      </c>
      <c r="B15" s="1186">
        <v>69.459999999999994</v>
      </c>
      <c r="C15" s="576">
        <v>51.01</v>
      </c>
      <c r="D15" s="576">
        <v>7.67</v>
      </c>
      <c r="E15" s="576">
        <v>0.42</v>
      </c>
      <c r="F15" s="576">
        <v>9.91</v>
      </c>
      <c r="G15" s="576">
        <v>0.34</v>
      </c>
      <c r="H15" s="576">
        <v>0</v>
      </c>
      <c r="I15" s="576">
        <v>0.11</v>
      </c>
      <c r="J15" s="576">
        <v>0</v>
      </c>
      <c r="K15" s="576"/>
      <c r="L15" s="1187">
        <v>0.81498479805204926</v>
      </c>
    </row>
    <row r="16" spans="1:12" x14ac:dyDescent="0.35">
      <c r="A16" s="569">
        <v>1981</v>
      </c>
      <c r="B16" s="1186">
        <v>65.98</v>
      </c>
      <c r="C16" s="576">
        <v>49.64</v>
      </c>
      <c r="D16" s="576">
        <v>5.46</v>
      </c>
      <c r="E16" s="576">
        <v>0.21</v>
      </c>
      <c r="F16" s="576">
        <v>10.18</v>
      </c>
      <c r="G16" s="576">
        <v>0.38</v>
      </c>
      <c r="H16" s="576">
        <v>0</v>
      </c>
      <c r="I16" s="576">
        <v>0.11</v>
      </c>
      <c r="J16" s="576">
        <v>0</v>
      </c>
      <c r="K16" s="576"/>
      <c r="L16" s="1187">
        <v>0.76731620173812387</v>
      </c>
    </row>
    <row r="17" spans="1:12" x14ac:dyDescent="0.35">
      <c r="A17" s="569">
        <v>1982</v>
      </c>
      <c r="B17" s="1186">
        <v>65.98</v>
      </c>
      <c r="C17" s="576">
        <v>46.75</v>
      </c>
      <c r="D17" s="576">
        <v>6.64</v>
      </c>
      <c r="E17" s="576">
        <v>0.21</v>
      </c>
      <c r="F17" s="576">
        <v>11.88</v>
      </c>
      <c r="G17" s="576">
        <v>0.39</v>
      </c>
      <c r="H17" s="576">
        <v>0</v>
      </c>
      <c r="I17" s="576">
        <v>0.11</v>
      </c>
      <c r="J17" s="576">
        <v>0</v>
      </c>
      <c r="K17" s="576"/>
      <c r="L17" s="1187">
        <v>0.84320344960506965</v>
      </c>
    </row>
    <row r="18" spans="1:12" x14ac:dyDescent="0.35">
      <c r="A18" s="569">
        <v>1983</v>
      </c>
      <c r="B18" s="1186">
        <v>66.37</v>
      </c>
      <c r="C18" s="576">
        <v>47.16</v>
      </c>
      <c r="D18" s="576">
        <v>5.14</v>
      </c>
      <c r="E18" s="576">
        <v>0.21</v>
      </c>
      <c r="F18" s="576">
        <v>13.47</v>
      </c>
      <c r="G18" s="576">
        <v>0.39</v>
      </c>
      <c r="H18" s="576">
        <v>0</v>
      </c>
      <c r="I18" s="576">
        <v>0</v>
      </c>
      <c r="J18" s="576">
        <v>0</v>
      </c>
      <c r="K18" s="576"/>
      <c r="L18" s="1187">
        <v>0.81297927672953085</v>
      </c>
    </row>
    <row r="19" spans="1:12" x14ac:dyDescent="0.35">
      <c r="A19" s="569">
        <v>1984</v>
      </c>
      <c r="B19" s="1186">
        <v>69.180000000000007</v>
      </c>
      <c r="C19" s="576">
        <v>31.07</v>
      </c>
      <c r="D19" s="576">
        <v>22.8</v>
      </c>
      <c r="E19" s="576">
        <v>0.42</v>
      </c>
      <c r="F19" s="576">
        <v>14.5</v>
      </c>
      <c r="G19" s="576">
        <v>0.39</v>
      </c>
      <c r="H19" s="576">
        <v>0</v>
      </c>
      <c r="I19" s="576">
        <v>0</v>
      </c>
      <c r="J19" s="576">
        <v>0</v>
      </c>
      <c r="K19" s="576"/>
      <c r="L19" s="1187">
        <v>1.1130087175912302</v>
      </c>
    </row>
    <row r="20" spans="1:12" x14ac:dyDescent="0.35">
      <c r="A20" s="569">
        <v>1985</v>
      </c>
      <c r="B20" s="1186">
        <v>71.540000000000006</v>
      </c>
      <c r="C20" s="576">
        <v>42.81</v>
      </c>
      <c r="D20" s="576">
        <v>11.35</v>
      </c>
      <c r="E20" s="576">
        <v>0.54</v>
      </c>
      <c r="F20" s="576">
        <v>16.5</v>
      </c>
      <c r="G20" s="576">
        <v>0.34</v>
      </c>
      <c r="H20" s="576">
        <v>0</v>
      </c>
      <c r="I20" s="576">
        <v>0</v>
      </c>
      <c r="J20" s="576">
        <v>0</v>
      </c>
      <c r="K20" s="576"/>
      <c r="L20" s="1187">
        <v>0.99998934190616395</v>
      </c>
    </row>
    <row r="21" spans="1:12" x14ac:dyDescent="0.35">
      <c r="A21" s="569">
        <v>1986</v>
      </c>
      <c r="B21" s="1186">
        <v>70.459999999999994</v>
      </c>
      <c r="C21" s="576">
        <v>47.91</v>
      </c>
      <c r="D21" s="576">
        <v>6.51</v>
      </c>
      <c r="E21" s="576">
        <v>0.18</v>
      </c>
      <c r="F21" s="576">
        <v>15.44</v>
      </c>
      <c r="G21" s="576">
        <v>0.41</v>
      </c>
      <c r="H21" s="576">
        <v>0</v>
      </c>
      <c r="I21" s="576">
        <v>0</v>
      </c>
      <c r="J21" s="576">
        <v>0</v>
      </c>
      <c r="K21" s="576"/>
      <c r="L21" s="1187">
        <v>0.88810601207172057</v>
      </c>
    </row>
    <row r="22" spans="1:12" ht="16" thickBot="1" x14ac:dyDescent="0.4">
      <c r="A22" s="885" t="s">
        <v>1299</v>
      </c>
      <c r="B22" s="1191">
        <v>70.5</v>
      </c>
      <c r="C22" s="631">
        <v>50.37</v>
      </c>
      <c r="D22" s="631">
        <v>5.14</v>
      </c>
      <c r="E22" s="631">
        <v>0.19</v>
      </c>
      <c r="F22" s="631">
        <v>14.44</v>
      </c>
      <c r="G22" s="631">
        <v>0.36</v>
      </c>
      <c r="H22" s="631">
        <v>0</v>
      </c>
      <c r="I22" s="631">
        <v>0</v>
      </c>
      <c r="J22" s="631">
        <v>0</v>
      </c>
      <c r="K22" s="631"/>
      <c r="L22" s="1192">
        <v>0.79879122504841649</v>
      </c>
    </row>
    <row r="23" spans="1:12" ht="16" thickTop="1" x14ac:dyDescent="0.35">
      <c r="A23" s="569" t="s">
        <v>1299</v>
      </c>
      <c r="B23" s="1186">
        <v>74.31</v>
      </c>
      <c r="C23" s="576">
        <v>51.58</v>
      </c>
      <c r="D23" s="576">
        <v>6.3</v>
      </c>
      <c r="E23" s="576">
        <v>0.91</v>
      </c>
      <c r="F23" s="576">
        <v>14.44</v>
      </c>
      <c r="G23" s="576">
        <v>0.36</v>
      </c>
      <c r="H23" s="576">
        <v>0</v>
      </c>
      <c r="I23" s="576">
        <v>0</v>
      </c>
      <c r="J23" s="576">
        <v>0.72</v>
      </c>
      <c r="K23" s="576"/>
      <c r="L23" s="1187">
        <v>0.90564823509819048</v>
      </c>
    </row>
    <row r="24" spans="1:12" x14ac:dyDescent="0.35">
      <c r="A24" s="569">
        <v>1988</v>
      </c>
      <c r="B24" s="1186">
        <v>75.569999999999993</v>
      </c>
      <c r="C24" s="576">
        <v>49.83</v>
      </c>
      <c r="D24" s="576">
        <v>7.01</v>
      </c>
      <c r="E24" s="576">
        <v>0.97</v>
      </c>
      <c r="F24" s="576">
        <v>16.57</v>
      </c>
      <c r="G24" s="576">
        <v>0.42</v>
      </c>
      <c r="H24" s="576">
        <v>0</v>
      </c>
      <c r="I24" s="576">
        <v>0</v>
      </c>
      <c r="J24" s="576">
        <v>0.77</v>
      </c>
      <c r="K24" s="576"/>
      <c r="L24" s="1187">
        <v>0.95938627830790213</v>
      </c>
    </row>
    <row r="25" spans="1:12" s="839" customFormat="1" ht="27" customHeight="1" x14ac:dyDescent="0.35">
      <c r="A25" s="876">
        <v>1989</v>
      </c>
      <c r="B25" s="1188">
        <v>75.27</v>
      </c>
      <c r="C25" s="1189">
        <v>48.59</v>
      </c>
      <c r="D25" s="1189">
        <v>7.11</v>
      </c>
      <c r="E25" s="1189">
        <v>0.54</v>
      </c>
      <c r="F25" s="1189">
        <v>17.739999999999998</v>
      </c>
      <c r="G25" s="1189">
        <v>0.41</v>
      </c>
      <c r="H25" s="1189">
        <v>0</v>
      </c>
      <c r="I25" s="1189">
        <v>0</v>
      </c>
      <c r="J25" s="1189">
        <v>0.88</v>
      </c>
      <c r="K25" s="1189"/>
      <c r="L25" s="1190">
        <v>0.96187024864920556</v>
      </c>
    </row>
    <row r="26" spans="1:12" x14ac:dyDescent="0.35">
      <c r="A26" s="569">
        <v>1990</v>
      </c>
      <c r="B26" s="1186">
        <v>76.34</v>
      </c>
      <c r="C26" s="576">
        <v>49.84</v>
      </c>
      <c r="D26" s="576">
        <v>8.4</v>
      </c>
      <c r="E26" s="576">
        <v>0.56000000000000005</v>
      </c>
      <c r="F26" s="576">
        <v>16.260000000000002</v>
      </c>
      <c r="G26" s="576">
        <v>0.44</v>
      </c>
      <c r="H26" s="576">
        <v>0</v>
      </c>
      <c r="I26" s="576">
        <v>0</v>
      </c>
      <c r="J26" s="576">
        <v>0.84</v>
      </c>
      <c r="K26" s="576"/>
      <c r="L26" s="1190">
        <v>0.9659982482509476</v>
      </c>
    </row>
    <row r="27" spans="1:12" x14ac:dyDescent="0.35">
      <c r="A27" s="569">
        <v>1991</v>
      </c>
      <c r="B27" s="1186">
        <v>76.87</v>
      </c>
      <c r="C27" s="576">
        <v>49.98</v>
      </c>
      <c r="D27" s="576">
        <v>7.56</v>
      </c>
      <c r="E27" s="576">
        <v>0.56999999999999995</v>
      </c>
      <c r="F27" s="576">
        <v>17.43</v>
      </c>
      <c r="G27" s="576">
        <v>0.39</v>
      </c>
      <c r="H27" s="576">
        <v>0</v>
      </c>
      <c r="I27" s="576">
        <v>0</v>
      </c>
      <c r="J27" s="576">
        <v>0.94</v>
      </c>
      <c r="K27" s="576"/>
      <c r="L27" s="1187">
        <v>0.96149484873200841</v>
      </c>
    </row>
    <row r="28" spans="1:12" x14ac:dyDescent="0.35">
      <c r="A28" s="569">
        <v>1992</v>
      </c>
      <c r="B28" s="1186">
        <v>76.569999999999993</v>
      </c>
      <c r="C28" s="576">
        <v>46.94</v>
      </c>
      <c r="D28" s="576">
        <v>8.07</v>
      </c>
      <c r="E28" s="576">
        <v>1.54</v>
      </c>
      <c r="F28" s="576">
        <v>18.45</v>
      </c>
      <c r="G28" s="576">
        <v>0.46</v>
      </c>
      <c r="H28" s="576">
        <v>0</v>
      </c>
      <c r="I28" s="576">
        <v>0</v>
      </c>
      <c r="J28" s="576">
        <v>1.0900000000000001</v>
      </c>
      <c r="K28" s="576"/>
      <c r="L28" s="1187">
        <v>1.0498712502164349</v>
      </c>
    </row>
    <row r="29" spans="1:12" x14ac:dyDescent="0.35">
      <c r="A29" s="569">
        <v>1993</v>
      </c>
      <c r="B29" s="1186">
        <v>75.400000000000006</v>
      </c>
      <c r="C29" s="576">
        <v>39.61</v>
      </c>
      <c r="D29" s="576">
        <v>5.78</v>
      </c>
      <c r="E29" s="576">
        <v>7.04</v>
      </c>
      <c r="F29" s="576">
        <v>21.58</v>
      </c>
      <c r="G29" s="576">
        <v>0.37</v>
      </c>
      <c r="H29" s="576">
        <v>0</v>
      </c>
      <c r="I29" s="576">
        <v>0</v>
      </c>
      <c r="J29" s="576">
        <v>1.02</v>
      </c>
      <c r="K29" s="576"/>
      <c r="L29" s="1187">
        <v>1.1988118668897265</v>
      </c>
    </row>
    <row r="30" spans="1:12" x14ac:dyDescent="0.35">
      <c r="A30" s="569">
        <v>1994</v>
      </c>
      <c r="B30" s="1186">
        <v>74.010000000000005</v>
      </c>
      <c r="C30" s="576">
        <v>37.1</v>
      </c>
      <c r="D30" s="576">
        <v>4.1100000000000003</v>
      </c>
      <c r="E30" s="576">
        <v>10.1</v>
      </c>
      <c r="F30" s="576">
        <v>21.2</v>
      </c>
      <c r="G30" s="576">
        <v>0.44</v>
      </c>
      <c r="H30" s="576">
        <v>0</v>
      </c>
      <c r="I30" s="576">
        <v>0</v>
      </c>
      <c r="J30" s="576">
        <v>1.06</v>
      </c>
      <c r="K30" s="576"/>
      <c r="L30" s="1187">
        <v>1.2279088443687365</v>
      </c>
    </row>
    <row r="31" spans="1:12" x14ac:dyDescent="0.35">
      <c r="A31" s="569">
        <v>1995</v>
      </c>
      <c r="B31" s="1186">
        <v>77.150000000000006</v>
      </c>
      <c r="C31" s="576">
        <v>36.29</v>
      </c>
      <c r="D31" s="576">
        <v>4.1500000000000004</v>
      </c>
      <c r="E31" s="576">
        <v>13.27</v>
      </c>
      <c r="F31" s="576">
        <v>21.25</v>
      </c>
      <c r="G31" s="576">
        <v>0.4</v>
      </c>
      <c r="H31" s="576">
        <v>0</v>
      </c>
      <c r="I31" s="576">
        <v>0</v>
      </c>
      <c r="J31" s="576">
        <v>1.79</v>
      </c>
      <c r="K31" s="576"/>
      <c r="L31" s="1187">
        <v>1.2844960623309343</v>
      </c>
    </row>
    <row r="32" spans="1:12" x14ac:dyDescent="0.35">
      <c r="A32" s="569">
        <v>1996</v>
      </c>
      <c r="B32" s="1186">
        <v>79.554000000000016</v>
      </c>
      <c r="C32" s="576">
        <v>33.664999999999999</v>
      </c>
      <c r="D32" s="576">
        <v>3.871</v>
      </c>
      <c r="E32" s="576">
        <v>17.363</v>
      </c>
      <c r="F32" s="576">
        <v>22.18</v>
      </c>
      <c r="G32" s="576">
        <v>0.29199999999999998</v>
      </c>
      <c r="H32" s="576">
        <v>4.2000000000000003E-2</v>
      </c>
      <c r="I32" s="576" t="s">
        <v>320</v>
      </c>
      <c r="J32" s="576">
        <v>2.141</v>
      </c>
      <c r="K32" s="576"/>
      <c r="L32" s="1187">
        <v>1.32</v>
      </c>
    </row>
    <row r="33" spans="1:13" x14ac:dyDescent="0.35">
      <c r="A33" s="569">
        <v>1997</v>
      </c>
      <c r="B33" s="1186">
        <v>76.428000000000011</v>
      </c>
      <c r="C33" s="576">
        <v>28.295000000000002</v>
      </c>
      <c r="D33" s="576">
        <v>1.851</v>
      </c>
      <c r="E33" s="576">
        <v>21.571999999999999</v>
      </c>
      <c r="F33" s="576">
        <v>21.983000000000001</v>
      </c>
      <c r="G33" s="576">
        <v>0.377</v>
      </c>
      <c r="H33" s="576">
        <v>5.7000000000000002E-2</v>
      </c>
      <c r="I33" s="576" t="s">
        <v>320</v>
      </c>
      <c r="J33" s="576">
        <v>2.2930000000000001</v>
      </c>
      <c r="K33" s="576"/>
      <c r="L33" s="1187">
        <v>1.31</v>
      </c>
    </row>
    <row r="34" spans="1:13" x14ac:dyDescent="0.35">
      <c r="A34" s="569">
        <v>1998</v>
      </c>
      <c r="B34" s="1186">
        <v>81.135000000000005</v>
      </c>
      <c r="C34" s="576">
        <v>29.939</v>
      </c>
      <c r="D34" s="576">
        <v>1.6950000000000001</v>
      </c>
      <c r="E34" s="576">
        <v>23.021000000000001</v>
      </c>
      <c r="F34" s="576">
        <v>23.443000000000001</v>
      </c>
      <c r="G34" s="576">
        <v>0.44</v>
      </c>
      <c r="H34" s="576">
        <v>7.4999999999999997E-2</v>
      </c>
      <c r="I34" s="576" t="s">
        <v>320</v>
      </c>
      <c r="J34" s="576">
        <v>2.5219999999999998</v>
      </c>
      <c r="K34" s="576"/>
      <c r="L34" s="1187">
        <v>1.31</v>
      </c>
    </row>
    <row r="35" spans="1:13" s="839" customFormat="1" ht="27" customHeight="1" x14ac:dyDescent="0.35">
      <c r="A35" s="876">
        <v>1999</v>
      </c>
      <c r="B35" s="1188">
        <v>79.724000000000004</v>
      </c>
      <c r="C35" s="1189">
        <v>25.512</v>
      </c>
      <c r="D35" s="1189">
        <v>1.5409999999999999</v>
      </c>
      <c r="E35" s="1189">
        <v>27.132999999999999</v>
      </c>
      <c r="F35" s="1189">
        <v>22.216000000000001</v>
      </c>
      <c r="G35" s="1189">
        <v>0.45900000000000002</v>
      </c>
      <c r="H35" s="1189">
        <v>7.2999999999999995E-2</v>
      </c>
      <c r="I35" s="1189" t="s">
        <v>320</v>
      </c>
      <c r="J35" s="1189">
        <v>2.79</v>
      </c>
      <c r="K35" s="1189"/>
      <c r="L35" s="1190">
        <v>1.32</v>
      </c>
    </row>
    <row r="36" spans="1:13" x14ac:dyDescent="0.35">
      <c r="A36" s="569">
        <v>2000</v>
      </c>
      <c r="B36" s="1186">
        <v>81.206000000000003</v>
      </c>
      <c r="C36" s="576">
        <v>28.67</v>
      </c>
      <c r="D36" s="576">
        <v>1.55</v>
      </c>
      <c r="E36" s="576">
        <v>27.907</v>
      </c>
      <c r="F36" s="576">
        <v>19.635000000000002</v>
      </c>
      <c r="G36" s="576">
        <v>0.437</v>
      </c>
      <c r="H36" s="576">
        <v>8.1000000000000003E-2</v>
      </c>
      <c r="I36" s="576" t="s">
        <v>320</v>
      </c>
      <c r="J36" s="576">
        <v>2.9260000000000002</v>
      </c>
      <c r="K36" s="576"/>
      <c r="L36" s="1190">
        <v>1.31</v>
      </c>
      <c r="M36" s="859"/>
    </row>
    <row r="37" spans="1:13" x14ac:dyDescent="0.35">
      <c r="A37" s="569">
        <v>2001</v>
      </c>
      <c r="B37" s="1186">
        <v>84.01</v>
      </c>
      <c r="C37" s="576">
        <v>31.605</v>
      </c>
      <c r="D37" s="576">
        <v>1.423</v>
      </c>
      <c r="E37" s="576">
        <v>26.872</v>
      </c>
      <c r="F37" s="576">
        <v>20.768000000000001</v>
      </c>
      <c r="G37" s="576">
        <v>0.34899999999999998</v>
      </c>
      <c r="H37" s="576">
        <v>8.3000000000000004E-2</v>
      </c>
      <c r="I37" s="576" t="s">
        <v>320</v>
      </c>
      <c r="J37" s="576">
        <v>2.91</v>
      </c>
      <c r="K37" s="576"/>
      <c r="L37" s="1190">
        <v>1.29</v>
      </c>
      <c r="M37" s="859"/>
    </row>
    <row r="38" spans="1:13" x14ac:dyDescent="0.35">
      <c r="A38" s="569">
        <v>2002</v>
      </c>
      <c r="B38" s="1186">
        <v>82.995000000000019</v>
      </c>
      <c r="C38" s="576">
        <v>29.626000000000001</v>
      </c>
      <c r="D38" s="576">
        <v>1.288</v>
      </c>
      <c r="E38" s="576">
        <v>28.327000000000002</v>
      </c>
      <c r="F38" s="576">
        <v>20.100000000000001</v>
      </c>
      <c r="G38" s="576">
        <v>0.41199999999999998</v>
      </c>
      <c r="H38" s="576">
        <v>0.108</v>
      </c>
      <c r="I38" s="576" t="s">
        <v>320</v>
      </c>
      <c r="J38" s="576">
        <v>3.1339999999999999</v>
      </c>
      <c r="K38" s="576"/>
      <c r="L38" s="1190">
        <v>1.3</v>
      </c>
      <c r="M38" s="859"/>
    </row>
    <row r="39" spans="1:13" x14ac:dyDescent="0.35">
      <c r="A39" s="569">
        <v>2003</v>
      </c>
      <c r="B39" s="1186">
        <v>85.947000000000003</v>
      </c>
      <c r="C39" s="576">
        <v>32.542000000000002</v>
      </c>
      <c r="D39" s="576">
        <v>1.1919999999999999</v>
      </c>
      <c r="E39" s="576">
        <v>27.853000000000002</v>
      </c>
      <c r="F39" s="576">
        <v>20.041</v>
      </c>
      <c r="G39" s="576">
        <v>0.27800000000000002</v>
      </c>
      <c r="H39" s="576">
        <v>0.111</v>
      </c>
      <c r="I39" s="576" t="s">
        <v>320</v>
      </c>
      <c r="J39" s="576">
        <v>3.9299999999999997</v>
      </c>
      <c r="K39" s="576"/>
      <c r="L39" s="1190">
        <v>1.3</v>
      </c>
      <c r="M39" s="859"/>
    </row>
    <row r="40" spans="1:13" ht="12.75" customHeight="1" x14ac:dyDescent="0.35">
      <c r="A40" s="569">
        <v>2004</v>
      </c>
      <c r="B40" s="1186">
        <v>84.569000000000003</v>
      </c>
      <c r="C40" s="576">
        <v>31.312000000000001</v>
      </c>
      <c r="D40" s="576">
        <v>1.1000000000000001</v>
      </c>
      <c r="E40" s="576">
        <v>29.254000000000001</v>
      </c>
      <c r="F40" s="576">
        <v>18.164000000000001</v>
      </c>
      <c r="G40" s="576">
        <v>0.41799999999999998</v>
      </c>
      <c r="H40" s="576">
        <v>0.16700000000000001</v>
      </c>
      <c r="I40" s="576" t="s">
        <v>320</v>
      </c>
      <c r="J40" s="576">
        <v>4.1539999999999999</v>
      </c>
      <c r="K40" s="576"/>
      <c r="L40" s="1190">
        <v>1.31</v>
      </c>
      <c r="M40" s="859"/>
    </row>
    <row r="41" spans="1:13" ht="12.75" customHeight="1" x14ac:dyDescent="0.35">
      <c r="A41" s="569">
        <v>2005</v>
      </c>
      <c r="B41" s="1186">
        <v>86.675000000000011</v>
      </c>
      <c r="C41" s="576">
        <v>32.575000000000003</v>
      </c>
      <c r="D41" s="576">
        <v>1.3049999999999999</v>
      </c>
      <c r="E41" s="576">
        <v>28.516999999999999</v>
      </c>
      <c r="F41" s="576">
        <v>18.372</v>
      </c>
      <c r="G41" s="576">
        <v>0.42299999999999999</v>
      </c>
      <c r="H41" s="576">
        <v>0.25</v>
      </c>
      <c r="I41" s="576" t="s">
        <v>320</v>
      </c>
      <c r="J41" s="576">
        <v>5.2329999999999997</v>
      </c>
      <c r="K41" s="576"/>
      <c r="L41" s="1190">
        <v>1.34</v>
      </c>
      <c r="M41" s="859"/>
    </row>
    <row r="42" spans="1:13" ht="12.75" customHeight="1" x14ac:dyDescent="0.35">
      <c r="A42" s="569">
        <v>2006</v>
      </c>
      <c r="B42" s="1186">
        <v>87.063000000000002</v>
      </c>
      <c r="C42" s="576">
        <v>35.942999999999998</v>
      </c>
      <c r="D42" s="576">
        <v>1.4330000000000001</v>
      </c>
      <c r="E42" s="576">
        <v>26.776</v>
      </c>
      <c r="F42" s="576">
        <v>17.131</v>
      </c>
      <c r="G42" s="576">
        <v>0.39500000000000002</v>
      </c>
      <c r="H42" s="576">
        <v>0.36399999999999999</v>
      </c>
      <c r="I42" s="576" t="s">
        <v>320</v>
      </c>
      <c r="J42" s="576">
        <v>5.0209999999999999</v>
      </c>
      <c r="K42" s="576"/>
      <c r="L42" s="1190">
        <v>1.33</v>
      </c>
      <c r="M42" s="859"/>
    </row>
    <row r="43" spans="1:13" ht="12.75" customHeight="1" x14ac:dyDescent="0.35">
      <c r="A43" s="569">
        <v>2007</v>
      </c>
      <c r="B43" s="1186">
        <v>84.284000000000006</v>
      </c>
      <c r="C43" s="576">
        <v>32.92</v>
      </c>
      <c r="D43" s="576">
        <v>1.1599999999999999</v>
      </c>
      <c r="E43" s="576">
        <v>30.6</v>
      </c>
      <c r="F43" s="576">
        <v>14.037000000000001</v>
      </c>
      <c r="G43" s="576">
        <v>0.437</v>
      </c>
      <c r="H43" s="576">
        <v>0.45500000000000002</v>
      </c>
      <c r="I43" s="576" t="s">
        <v>320</v>
      </c>
      <c r="J43" s="576">
        <v>4.6749999999999998</v>
      </c>
      <c r="K43" s="576"/>
      <c r="L43" s="1190">
        <v>1.31</v>
      </c>
      <c r="M43" s="859"/>
    </row>
    <row r="44" spans="1:13" ht="12.75" customHeight="1" x14ac:dyDescent="0.35">
      <c r="A44" s="1175">
        <v>2008</v>
      </c>
      <c r="B44" s="1186">
        <v>81.575999999999993</v>
      </c>
      <c r="C44" s="576">
        <v>29.960999999999999</v>
      </c>
      <c r="D44" s="576">
        <v>1.5820000000000001</v>
      </c>
      <c r="E44" s="576">
        <v>32.4</v>
      </c>
      <c r="F44" s="576">
        <v>11.91</v>
      </c>
      <c r="G44" s="576">
        <v>0.442</v>
      </c>
      <c r="H44" s="576">
        <v>0.61399999999999999</v>
      </c>
      <c r="I44" s="576" t="s">
        <v>320</v>
      </c>
      <c r="J44" s="576">
        <v>4.6669999999999998</v>
      </c>
      <c r="K44" s="576"/>
      <c r="L44" s="1190">
        <v>1.32</v>
      </c>
      <c r="M44" s="859"/>
    </row>
    <row r="45" spans="1:13" s="839" customFormat="1" ht="27" customHeight="1" x14ac:dyDescent="0.35">
      <c r="A45" s="1193">
        <v>2009</v>
      </c>
      <c r="B45" s="1188">
        <v>78.42</v>
      </c>
      <c r="C45" s="1189">
        <v>24.661999999999999</v>
      </c>
      <c r="D45" s="1189">
        <v>1.5129999999999999</v>
      </c>
      <c r="E45" s="1189">
        <v>30.895</v>
      </c>
      <c r="F45" s="1189">
        <v>15.23</v>
      </c>
      <c r="G45" s="1189">
        <v>0.45</v>
      </c>
      <c r="H45" s="1189">
        <v>0.8</v>
      </c>
      <c r="I45" s="1189" t="s">
        <v>320</v>
      </c>
      <c r="J45" s="1189">
        <v>4.87</v>
      </c>
      <c r="K45" s="1189"/>
      <c r="L45" s="1190">
        <v>1.37</v>
      </c>
      <c r="M45" s="859"/>
    </row>
    <row r="46" spans="1:13" ht="12.75" customHeight="1" x14ac:dyDescent="0.35">
      <c r="A46" s="1175">
        <v>2010</v>
      </c>
      <c r="B46" s="1186">
        <v>79.41</v>
      </c>
      <c r="C46" s="576">
        <v>25.56</v>
      </c>
      <c r="D46" s="576">
        <v>1.18</v>
      </c>
      <c r="E46" s="576">
        <v>32.43</v>
      </c>
      <c r="F46" s="576">
        <v>13.93</v>
      </c>
      <c r="G46" s="576">
        <v>0.31</v>
      </c>
      <c r="H46" s="576">
        <v>0.89</v>
      </c>
      <c r="I46" s="576" t="s">
        <v>320</v>
      </c>
      <c r="J46" s="576">
        <v>5.1100000000000003</v>
      </c>
      <c r="K46" s="576"/>
      <c r="L46" s="576">
        <v>1.35</v>
      </c>
      <c r="M46" s="859"/>
    </row>
    <row r="47" spans="1:13" ht="12.75" customHeight="1" x14ac:dyDescent="0.35">
      <c r="A47" s="1175">
        <v>2011</v>
      </c>
      <c r="B47" s="1186">
        <v>76.52</v>
      </c>
      <c r="C47" s="576">
        <v>26.03</v>
      </c>
      <c r="D47" s="576">
        <v>0.78</v>
      </c>
      <c r="E47" s="576">
        <v>26.58</v>
      </c>
      <c r="F47" s="576">
        <v>15.63</v>
      </c>
      <c r="G47" s="576">
        <v>0.49</v>
      </c>
      <c r="H47" s="576">
        <v>1.39</v>
      </c>
      <c r="I47" s="576" t="s">
        <v>320</v>
      </c>
      <c r="J47" s="576">
        <v>5.62</v>
      </c>
      <c r="K47" s="576"/>
      <c r="L47" s="576">
        <v>1.4</v>
      </c>
      <c r="M47" s="859"/>
    </row>
    <row r="48" spans="1:13" ht="12.75" customHeight="1" x14ac:dyDescent="0.35">
      <c r="A48" s="1175">
        <v>2012</v>
      </c>
      <c r="B48" s="1186">
        <v>77.239999999999981</v>
      </c>
      <c r="C48" s="576">
        <v>34.33</v>
      </c>
      <c r="D48" s="576">
        <v>0.73</v>
      </c>
      <c r="E48" s="576">
        <v>18.62</v>
      </c>
      <c r="F48" s="576">
        <v>15.21</v>
      </c>
      <c r="G48" s="576">
        <v>0.46</v>
      </c>
      <c r="H48" s="576">
        <v>1.82</v>
      </c>
      <c r="I48" s="576" t="s">
        <v>320</v>
      </c>
      <c r="J48" s="576">
        <v>6.07</v>
      </c>
      <c r="K48" s="576"/>
      <c r="L48" s="576">
        <v>1.39</v>
      </c>
      <c r="M48" s="859"/>
    </row>
    <row r="49" spans="1:13" ht="12.75" customHeight="1" x14ac:dyDescent="0.35">
      <c r="A49" s="1175">
        <v>2013</v>
      </c>
      <c r="B49" s="1186">
        <v>74.52000000000001</v>
      </c>
      <c r="C49" s="576">
        <v>31.33</v>
      </c>
      <c r="D49" s="576">
        <v>0.59</v>
      </c>
      <c r="E49" s="576">
        <v>17.7</v>
      </c>
      <c r="F49" s="576">
        <v>15.44</v>
      </c>
      <c r="G49" s="576">
        <v>0.4</v>
      </c>
      <c r="H49" s="576">
        <v>2.61</v>
      </c>
      <c r="I49" s="576" t="s">
        <v>320</v>
      </c>
      <c r="J49" s="576">
        <v>6.45</v>
      </c>
      <c r="K49" s="576"/>
      <c r="L49" s="576">
        <v>1.43</v>
      </c>
      <c r="M49" s="859"/>
    </row>
    <row r="50" spans="1:13" ht="12.75" customHeight="1" x14ac:dyDescent="0.35">
      <c r="A50" s="1175">
        <v>2014</v>
      </c>
      <c r="B50" s="1186">
        <v>68.48</v>
      </c>
      <c r="C50" s="576">
        <v>24.01</v>
      </c>
      <c r="D50" s="576">
        <v>0.55000000000000004</v>
      </c>
      <c r="E50" s="576">
        <v>18.73</v>
      </c>
      <c r="F50" s="576">
        <v>13.85</v>
      </c>
      <c r="G50" s="576">
        <v>0.51</v>
      </c>
      <c r="H50" s="576">
        <v>3.1</v>
      </c>
      <c r="I50" s="576" t="s">
        <v>320</v>
      </c>
      <c r="J50" s="576">
        <v>7.73</v>
      </c>
      <c r="K50" s="576"/>
      <c r="L50" s="576">
        <v>1.51</v>
      </c>
      <c r="M50" s="859"/>
    </row>
    <row r="51" spans="1:13" ht="12.75" customHeight="1" x14ac:dyDescent="0.35">
      <c r="A51" s="1175">
        <v>2015</v>
      </c>
      <c r="B51" s="1186">
        <v>66.72</v>
      </c>
      <c r="C51" s="576">
        <v>18.34</v>
      </c>
      <c r="D51" s="576">
        <v>0.61</v>
      </c>
      <c r="E51" s="576">
        <v>18.28</v>
      </c>
      <c r="F51" s="576">
        <v>15.48</v>
      </c>
      <c r="G51" s="576">
        <v>0.54</v>
      </c>
      <c r="H51" s="576">
        <v>4.1100000000000003</v>
      </c>
      <c r="I51" s="576" t="s">
        <v>320</v>
      </c>
      <c r="J51" s="576">
        <v>9.36</v>
      </c>
      <c r="K51" s="576"/>
      <c r="L51" s="576">
        <v>1.58</v>
      </c>
      <c r="M51" s="859"/>
    </row>
    <row r="52" spans="1:13" ht="12.75" customHeight="1" x14ac:dyDescent="0.35">
      <c r="A52" s="1175">
        <v>2016</v>
      </c>
      <c r="B52" s="1186">
        <v>63.659999999999989</v>
      </c>
      <c r="C52" s="576">
        <v>7.53</v>
      </c>
      <c r="D52" s="576">
        <v>0.57999999999999996</v>
      </c>
      <c r="E52" s="576">
        <v>25.63</v>
      </c>
      <c r="F52" s="576">
        <v>15.41</v>
      </c>
      <c r="G52" s="576">
        <v>0.46</v>
      </c>
      <c r="H52" s="576">
        <v>4.09</v>
      </c>
      <c r="I52" s="576" t="s">
        <v>320</v>
      </c>
      <c r="J52" s="576">
        <v>9.9600000000000009</v>
      </c>
      <c r="K52" s="576"/>
      <c r="L52" s="576">
        <v>1.51</v>
      </c>
      <c r="M52" s="859"/>
    </row>
    <row r="53" spans="1:13" ht="12.75" customHeight="1" x14ac:dyDescent="0.35">
      <c r="A53" s="1175">
        <v>2017</v>
      </c>
      <c r="B53" s="1186">
        <v>61.7</v>
      </c>
      <c r="C53" s="576">
        <v>5.55</v>
      </c>
      <c r="D53" s="576">
        <v>0.54</v>
      </c>
      <c r="E53" s="576">
        <v>24.6</v>
      </c>
      <c r="F53" s="576">
        <v>15.12</v>
      </c>
      <c r="G53" s="576">
        <v>0.51</v>
      </c>
      <c r="H53" s="576">
        <v>5.25</v>
      </c>
      <c r="I53" s="576" t="s">
        <v>320</v>
      </c>
      <c r="J53" s="576">
        <v>10.130000000000001</v>
      </c>
      <c r="K53" s="576"/>
      <c r="L53" s="576">
        <v>1.52</v>
      </c>
      <c r="M53" s="859"/>
    </row>
    <row r="54" spans="1:13" ht="12.75" customHeight="1" x14ac:dyDescent="0.35">
      <c r="A54" s="1175">
        <v>2018</v>
      </c>
      <c r="B54" s="1186">
        <v>59.88</v>
      </c>
      <c r="C54" s="576">
        <v>4.24</v>
      </c>
      <c r="D54" s="576">
        <v>0.49</v>
      </c>
      <c r="E54" s="576">
        <v>23.51</v>
      </c>
      <c r="F54" s="576">
        <v>14.06</v>
      </c>
      <c r="G54" s="576">
        <v>0.47</v>
      </c>
      <c r="H54" s="576">
        <v>5.98</v>
      </c>
      <c r="I54" s="576" t="s">
        <v>320</v>
      </c>
      <c r="J54" s="576">
        <v>11.13</v>
      </c>
      <c r="K54" s="576"/>
      <c r="L54" s="576">
        <v>1.51</v>
      </c>
      <c r="M54" s="859"/>
    </row>
    <row r="55" spans="1:13" s="839" customFormat="1" ht="15" customHeight="1" x14ac:dyDescent="0.35">
      <c r="A55" s="1193">
        <v>2019</v>
      </c>
      <c r="B55" s="1188">
        <v>56.87</v>
      </c>
      <c r="C55" s="1189">
        <v>1.85</v>
      </c>
      <c r="D55" s="1189">
        <v>0.5</v>
      </c>
      <c r="E55" s="1189">
        <v>23.47</v>
      </c>
      <c r="F55" s="1189">
        <v>12.09</v>
      </c>
      <c r="G55" s="1189">
        <v>0.5</v>
      </c>
      <c r="H55" s="1189">
        <v>6.57</v>
      </c>
      <c r="I55" s="1189" t="s">
        <v>320</v>
      </c>
      <c r="J55" s="1189">
        <v>11.9</v>
      </c>
      <c r="K55" s="1189"/>
      <c r="L55" s="1190">
        <v>1.47</v>
      </c>
      <c r="M55" s="859"/>
    </row>
    <row r="56" spans="1:13" ht="12.75" customHeight="1" thickBot="1" x14ac:dyDescent="0.4">
      <c r="A56" s="885">
        <v>2020</v>
      </c>
      <c r="B56" s="1191">
        <v>54.1</v>
      </c>
      <c r="C56" s="631">
        <v>1.47</v>
      </c>
      <c r="D56" s="631">
        <v>0.35</v>
      </c>
      <c r="E56" s="631">
        <v>20.29</v>
      </c>
      <c r="F56" s="631">
        <v>10.72</v>
      </c>
      <c r="G56" s="631">
        <v>0.57999999999999996</v>
      </c>
      <c r="H56" s="631">
        <v>7.61</v>
      </c>
      <c r="I56" s="631" t="s">
        <v>320</v>
      </c>
      <c r="J56" s="631">
        <v>13.07</v>
      </c>
      <c r="K56" s="885"/>
      <c r="L56" s="631">
        <v>1.47</v>
      </c>
      <c r="M56" s="859"/>
    </row>
    <row r="57" spans="1:13" ht="16" thickTop="1" x14ac:dyDescent="0.35"/>
    <row r="58" spans="1:13" s="410" customFormat="1" ht="10.5" customHeight="1" x14ac:dyDescent="0.25">
      <c r="A58" s="1061" t="s">
        <v>1300</v>
      </c>
      <c r="B58" s="366"/>
      <c r="C58" s="366"/>
      <c r="D58" s="366"/>
      <c r="E58" s="366"/>
      <c r="F58" s="366"/>
      <c r="G58" s="366"/>
      <c r="H58" s="366"/>
      <c r="I58" s="366"/>
      <c r="J58" s="366"/>
      <c r="K58" s="366"/>
      <c r="L58" s="366"/>
    </row>
    <row r="59" spans="1:13" s="410" customFormat="1" ht="10.5" customHeight="1" x14ac:dyDescent="0.25">
      <c r="A59" s="1061" t="s">
        <v>1301</v>
      </c>
      <c r="B59" s="366"/>
      <c r="C59" s="366"/>
      <c r="D59" s="366"/>
      <c r="E59" s="366"/>
      <c r="F59" s="366"/>
      <c r="G59" s="366"/>
      <c r="H59" s="366"/>
      <c r="I59" s="366"/>
      <c r="J59" s="366"/>
      <c r="K59" s="366"/>
      <c r="L59" s="366"/>
    </row>
    <row r="60" spans="1:13" s="410" customFormat="1" ht="10.5" customHeight="1" x14ac:dyDescent="0.25">
      <c r="A60" s="93" t="s">
        <v>1302</v>
      </c>
      <c r="B60" s="366"/>
      <c r="C60" s="366"/>
      <c r="D60" s="366"/>
      <c r="E60" s="366"/>
      <c r="F60" s="366"/>
      <c r="G60" s="366"/>
      <c r="H60" s="366"/>
      <c r="I60" s="366"/>
      <c r="J60" s="366"/>
      <c r="K60" s="366"/>
      <c r="L60" s="366"/>
    </row>
    <row r="61" spans="1:13" s="410" customFormat="1" ht="10.5" customHeight="1" x14ac:dyDescent="0.25">
      <c r="A61" s="1061" t="s">
        <v>1303</v>
      </c>
      <c r="B61" s="366"/>
      <c r="C61" s="366"/>
      <c r="D61" s="366"/>
      <c r="E61" s="366"/>
      <c r="F61" s="366"/>
      <c r="G61" s="366"/>
      <c r="H61" s="366"/>
      <c r="I61" s="366"/>
      <c r="J61" s="366"/>
      <c r="K61" s="366"/>
      <c r="L61" s="366"/>
    </row>
    <row r="62" spans="1:13" s="410" customFormat="1" ht="10.5" customHeight="1" x14ac:dyDescent="0.25">
      <c r="A62" s="1061" t="s">
        <v>1304</v>
      </c>
      <c r="B62" s="366"/>
      <c r="C62" s="366"/>
      <c r="D62" s="366"/>
      <c r="E62" s="366"/>
      <c r="F62" s="366"/>
      <c r="G62" s="366"/>
      <c r="H62" s="366"/>
      <c r="I62" s="366"/>
      <c r="J62" s="366"/>
      <c r="K62" s="366"/>
      <c r="L62" s="366"/>
      <c r="M62" s="1194"/>
    </row>
    <row r="63" spans="1:13" s="410" customFormat="1" ht="10.5" customHeight="1" x14ac:dyDescent="0.25">
      <c r="A63" s="1061"/>
      <c r="B63" s="366"/>
      <c r="C63" s="366"/>
      <c r="D63" s="366"/>
      <c r="E63" s="366"/>
      <c r="F63" s="366"/>
      <c r="G63" s="366"/>
      <c r="H63" s="366"/>
      <c r="I63" s="366"/>
      <c r="J63" s="366"/>
      <c r="K63" s="366"/>
      <c r="L63" s="366"/>
      <c r="M63" s="1194"/>
    </row>
    <row r="64" spans="1:13" s="410" customFormat="1" ht="10.5" customHeight="1" x14ac:dyDescent="0.25">
      <c r="A64" s="1061"/>
      <c r="B64" s="366"/>
      <c r="C64" s="366"/>
      <c r="D64" s="366"/>
      <c r="E64" s="366"/>
      <c r="F64" s="366"/>
      <c r="G64" s="366"/>
      <c r="H64" s="366"/>
      <c r="I64" s="366"/>
      <c r="J64" s="366"/>
      <c r="K64" s="366"/>
      <c r="L64" s="366"/>
      <c r="M64" s="1194"/>
    </row>
    <row r="65" spans="2:13" s="410" customFormat="1" ht="13" x14ac:dyDescent="0.3">
      <c r="B65" s="1195"/>
      <c r="M65" s="1194"/>
    </row>
    <row r="66" spans="2:13" x14ac:dyDescent="0.35">
      <c r="M66" s="1194"/>
    </row>
    <row r="67" spans="2:13" x14ac:dyDescent="0.35">
      <c r="B67" s="1196"/>
      <c r="C67" s="859"/>
      <c r="D67" s="859"/>
      <c r="E67" s="859"/>
      <c r="F67" s="859"/>
      <c r="G67" s="859"/>
      <c r="H67" s="859"/>
      <c r="I67" s="859"/>
      <c r="J67" s="859"/>
      <c r="M67" s="1194"/>
    </row>
    <row r="68" spans="2:13" x14ac:dyDescent="0.35">
      <c r="B68" s="1196"/>
      <c r="C68" s="859"/>
      <c r="D68" s="859"/>
      <c r="E68" s="859"/>
      <c r="F68" s="859"/>
      <c r="G68" s="859"/>
      <c r="H68" s="859"/>
      <c r="I68" s="859"/>
      <c r="J68" s="859"/>
      <c r="K68" s="859"/>
      <c r="M68" s="1194"/>
    </row>
    <row r="69" spans="2:13" x14ac:dyDescent="0.35">
      <c r="B69" s="1196"/>
      <c r="C69" s="859"/>
      <c r="D69" s="859"/>
      <c r="E69" s="859"/>
      <c r="F69" s="859"/>
      <c r="G69" s="859"/>
      <c r="H69" s="859"/>
      <c r="I69" s="859"/>
      <c r="J69" s="859"/>
      <c r="K69" s="859"/>
      <c r="M69" s="1194"/>
    </row>
    <row r="70" spans="2:13" x14ac:dyDescent="0.35">
      <c r="B70" s="1196"/>
      <c r="C70" s="1196"/>
      <c r="D70" s="1196"/>
      <c r="E70" s="1196"/>
      <c r="F70" s="1196"/>
      <c r="G70" s="1196"/>
      <c r="H70" s="1196"/>
      <c r="I70" s="1196"/>
      <c r="J70" s="1196"/>
      <c r="K70" s="1196"/>
      <c r="M70" s="1194"/>
    </row>
    <row r="71" spans="2:13" x14ac:dyDescent="0.35">
      <c r="B71" s="1196"/>
      <c r="C71" s="1196"/>
      <c r="D71" s="1196"/>
      <c r="E71" s="1196"/>
      <c r="F71" s="1196"/>
      <c r="G71" s="1196"/>
      <c r="H71" s="1196"/>
      <c r="I71" s="1196"/>
      <c r="J71" s="1196"/>
      <c r="K71" s="1196"/>
      <c r="M71" s="1194"/>
    </row>
    <row r="72" spans="2:13" x14ac:dyDescent="0.35">
      <c r="B72" s="1196"/>
      <c r="C72" s="1196"/>
      <c r="D72" s="1196"/>
      <c r="E72" s="1196"/>
      <c r="F72" s="1196"/>
      <c r="G72" s="1196"/>
      <c r="H72" s="1196"/>
      <c r="I72" s="1196"/>
      <c r="J72" s="1196"/>
      <c r="K72" s="1196"/>
      <c r="M72" s="1194"/>
    </row>
    <row r="73" spans="2:13" x14ac:dyDescent="0.35">
      <c r="B73" s="1196"/>
      <c r="C73" s="1196"/>
      <c r="D73" s="1196"/>
      <c r="E73" s="1196"/>
      <c r="F73" s="1196"/>
      <c r="G73" s="1196"/>
      <c r="H73" s="1196"/>
      <c r="I73" s="1196"/>
      <c r="J73" s="1196"/>
      <c r="K73" s="1196"/>
      <c r="M73" s="1194"/>
    </row>
    <row r="74" spans="2:13" x14ac:dyDescent="0.35">
      <c r="B74" s="1196"/>
      <c r="C74" s="1196"/>
      <c r="D74" s="1196"/>
      <c r="E74" s="1196"/>
      <c r="F74" s="1196"/>
      <c r="G74" s="1196"/>
      <c r="H74" s="1196"/>
      <c r="I74" s="1196"/>
      <c r="J74" s="1196"/>
      <c r="K74" s="1196"/>
      <c r="M74" s="1194"/>
    </row>
    <row r="75" spans="2:13" x14ac:dyDescent="0.35">
      <c r="B75" s="1196"/>
      <c r="C75" s="1196"/>
      <c r="D75" s="1196"/>
      <c r="E75" s="1196"/>
      <c r="F75" s="1196"/>
      <c r="G75" s="1196"/>
      <c r="H75" s="1196"/>
      <c r="I75" s="1196"/>
      <c r="J75" s="1196"/>
      <c r="K75" s="1196"/>
      <c r="M75" s="1194"/>
    </row>
    <row r="76" spans="2:13" x14ac:dyDescent="0.35">
      <c r="B76" s="1196"/>
      <c r="C76" s="1196"/>
      <c r="D76" s="1196"/>
      <c r="E76" s="1196"/>
      <c r="F76" s="1196"/>
      <c r="G76" s="1196"/>
      <c r="H76" s="1196"/>
      <c r="I76" s="1196"/>
      <c r="J76" s="1196"/>
      <c r="K76" s="1196"/>
      <c r="M76" s="1194"/>
    </row>
    <row r="77" spans="2:13" x14ac:dyDescent="0.35">
      <c r="B77" s="1196"/>
      <c r="C77" s="859"/>
      <c r="D77" s="859"/>
      <c r="E77" s="859"/>
      <c r="F77" s="859"/>
      <c r="G77" s="859"/>
      <c r="H77" s="859"/>
      <c r="I77" s="859"/>
      <c r="J77" s="859"/>
      <c r="K77" s="859"/>
      <c r="M77" s="1194"/>
    </row>
    <row r="79" spans="2:13" x14ac:dyDescent="0.35">
      <c r="B79" s="1196"/>
      <c r="C79" s="1196"/>
      <c r="D79" s="1196"/>
      <c r="E79" s="1196"/>
      <c r="F79" s="1196"/>
      <c r="G79" s="1196"/>
      <c r="H79" s="1196"/>
      <c r="I79" s="1196"/>
      <c r="J79" s="1196"/>
    </row>
    <row r="80" spans="2:13" x14ac:dyDescent="0.35">
      <c r="B80" s="1196"/>
      <c r="C80" s="1196"/>
      <c r="D80" s="1196"/>
      <c r="E80" s="1196"/>
      <c r="F80" s="1196"/>
      <c r="G80" s="1196"/>
      <c r="H80" s="1196"/>
      <c r="I80" s="1196"/>
      <c r="J80" s="1196"/>
    </row>
    <row r="81" spans="2:10" x14ac:dyDescent="0.35">
      <c r="B81" s="1196"/>
      <c r="C81" s="1196"/>
      <c r="D81" s="1196"/>
      <c r="E81" s="1196"/>
      <c r="F81" s="1196"/>
      <c r="G81" s="1196"/>
      <c r="H81" s="1196"/>
      <c r="I81" s="1196"/>
      <c r="J81" s="1196"/>
    </row>
    <row r="82" spans="2:10" x14ac:dyDescent="0.35">
      <c r="B82" s="1196"/>
      <c r="C82" s="1196"/>
      <c r="D82" s="1196"/>
      <c r="E82" s="1196"/>
      <c r="F82" s="1196"/>
      <c r="G82" s="1196"/>
      <c r="H82" s="1196"/>
      <c r="I82" s="1196"/>
      <c r="J82" s="1196"/>
    </row>
    <row r="83" spans="2:10" x14ac:dyDescent="0.35">
      <c r="B83" s="1196"/>
      <c r="C83" s="1196"/>
      <c r="D83" s="1196"/>
      <c r="E83" s="1196"/>
      <c r="F83" s="1196"/>
      <c r="G83" s="1196"/>
      <c r="H83" s="1196"/>
      <c r="I83" s="1196"/>
      <c r="J83" s="1196"/>
    </row>
    <row r="84" spans="2:10" x14ac:dyDescent="0.35">
      <c r="B84" s="1196"/>
      <c r="C84" s="1196"/>
      <c r="D84" s="1196"/>
      <c r="E84" s="1196"/>
      <c r="F84" s="1196"/>
      <c r="G84" s="1196"/>
      <c r="H84" s="1196"/>
      <c r="I84" s="1196"/>
      <c r="J84" s="1196"/>
    </row>
    <row r="85" spans="2:10" x14ac:dyDescent="0.35">
      <c r="B85" s="1196"/>
      <c r="C85" s="1196"/>
      <c r="D85" s="1196"/>
      <c r="E85" s="1196"/>
      <c r="F85" s="1196"/>
      <c r="G85" s="1196"/>
      <c r="H85" s="1196"/>
      <c r="I85" s="1196"/>
      <c r="J85" s="1196"/>
    </row>
    <row r="86" spans="2:10" x14ac:dyDescent="0.35">
      <c r="B86" s="1196"/>
      <c r="C86" s="1196"/>
      <c r="D86" s="1196"/>
      <c r="E86" s="1196"/>
      <c r="F86" s="1196"/>
      <c r="G86" s="1196"/>
      <c r="H86" s="1196"/>
      <c r="I86" s="1196"/>
      <c r="J86" s="1196"/>
    </row>
    <row r="87" spans="2:10" x14ac:dyDescent="0.35">
      <c r="B87" s="1196"/>
      <c r="C87" s="1196"/>
      <c r="D87" s="1196"/>
      <c r="E87" s="1196"/>
      <c r="F87" s="1196"/>
      <c r="G87" s="1196"/>
      <c r="H87" s="1196"/>
      <c r="I87" s="1196"/>
      <c r="J87" s="1196"/>
    </row>
    <row r="88" spans="2:10" x14ac:dyDescent="0.35">
      <c r="B88" s="1196"/>
      <c r="C88" s="1196"/>
      <c r="D88" s="1196"/>
      <c r="E88" s="1196"/>
      <c r="F88" s="1196"/>
      <c r="G88" s="1196"/>
      <c r="H88" s="1196"/>
      <c r="I88" s="1196"/>
      <c r="J88" s="1196"/>
    </row>
    <row r="89" spans="2:10" x14ac:dyDescent="0.35">
      <c r="B89" s="1196"/>
      <c r="C89" s="1196"/>
      <c r="D89" s="1196"/>
      <c r="E89" s="1196"/>
      <c r="F89" s="1196"/>
      <c r="G89" s="1196"/>
      <c r="H89" s="1196"/>
      <c r="I89" s="1196"/>
      <c r="J89" s="1196"/>
    </row>
    <row r="90" spans="2:10" x14ac:dyDescent="0.35">
      <c r="B90" s="1196"/>
      <c r="C90" s="1196"/>
      <c r="D90" s="1196"/>
      <c r="E90" s="1196"/>
      <c r="F90" s="1196"/>
      <c r="G90" s="1196"/>
      <c r="H90" s="1196"/>
      <c r="I90" s="1196"/>
      <c r="J90" s="1196"/>
    </row>
    <row r="91" spans="2:10" x14ac:dyDescent="0.35">
      <c r="B91" s="1196"/>
      <c r="C91" s="1196"/>
      <c r="D91" s="1196"/>
      <c r="E91" s="1196"/>
      <c r="F91" s="1196"/>
      <c r="G91" s="1196"/>
      <c r="H91" s="1196"/>
      <c r="I91" s="1196"/>
      <c r="J91" s="1196"/>
    </row>
    <row r="92" spans="2:10" x14ac:dyDescent="0.35">
      <c r="B92" s="1196"/>
      <c r="C92" s="1196"/>
      <c r="D92" s="1196"/>
      <c r="E92" s="1196"/>
      <c r="F92" s="1196"/>
      <c r="G92" s="1196"/>
      <c r="H92" s="1196"/>
      <c r="I92" s="1196"/>
      <c r="J92" s="1196"/>
    </row>
    <row r="93" spans="2:10" x14ac:dyDescent="0.35">
      <c r="B93" s="1196"/>
      <c r="C93" s="1196"/>
      <c r="D93" s="1196"/>
      <c r="E93" s="1196"/>
      <c r="F93" s="1196"/>
      <c r="G93" s="1196"/>
      <c r="H93" s="1196"/>
      <c r="I93" s="1196"/>
      <c r="J93" s="1196"/>
    </row>
    <row r="94" spans="2:10" x14ac:dyDescent="0.35">
      <c r="B94" s="1196"/>
      <c r="C94" s="1196"/>
      <c r="D94" s="1196"/>
      <c r="E94" s="1196"/>
      <c r="F94" s="1196"/>
      <c r="G94" s="1196"/>
      <c r="H94" s="1196"/>
      <c r="I94" s="1196"/>
      <c r="J94" s="1196"/>
    </row>
    <row r="95" spans="2:10" x14ac:dyDescent="0.35">
      <c r="B95" s="1196"/>
      <c r="C95" s="1196"/>
      <c r="D95" s="1196"/>
      <c r="E95" s="1196"/>
      <c r="F95" s="1196"/>
      <c r="G95" s="1196"/>
      <c r="H95" s="1196"/>
      <c r="I95" s="1196"/>
      <c r="J95" s="1196"/>
    </row>
  </sheetData>
  <pageMargins left="0.51181102362204722" right="0.51181102362204722" top="0.51181102362204722" bottom="0.51181102362204722" header="0.27559055118110237" footer="0.27559055118110237"/>
  <pageSetup paperSize="9" scale="62" firstPageNumber="266" orientation="portrait" useFirstPageNumber="1" r:id="rId1"/>
  <headerFooter alignWithMargins="0">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9"/>
  <dimension ref="A1:X78"/>
  <sheetViews>
    <sheetView zoomScaleNormal="100" workbookViewId="0">
      <pane ySplit="7" topLeftCell="A54" activePane="bottomLeft" state="frozen"/>
      <selection pane="bottomLeft"/>
    </sheetView>
  </sheetViews>
  <sheetFormatPr defaultColWidth="7.765625" defaultRowHeight="15.5" x14ac:dyDescent="0.35"/>
  <cols>
    <col min="1" max="1" width="5.765625" style="1" customWidth="1"/>
    <col min="2" max="2" width="7.23046875" style="1" bestFit="1" customWidth="1"/>
    <col min="3" max="3" width="7.07421875" style="1" customWidth="1"/>
    <col min="4" max="4" width="5.07421875" style="1" customWidth="1"/>
    <col min="5" max="5" width="6.3046875" style="1" customWidth="1"/>
    <col min="6" max="6" width="8.07421875" style="1" customWidth="1"/>
    <col min="7" max="7" width="5.23046875" style="1" customWidth="1"/>
    <col min="8" max="8" width="6.3046875" style="1" customWidth="1"/>
    <col min="9" max="9" width="7.23046875" style="1" customWidth="1"/>
    <col min="10" max="10" width="6.3046875" style="1" customWidth="1"/>
    <col min="11" max="11" width="6.07421875" style="1" customWidth="1"/>
    <col min="12" max="12" width="7.765625" style="1" customWidth="1"/>
    <col min="13" max="15" width="7.765625" style="1"/>
    <col min="16" max="16" width="8.07421875" style="1" bestFit="1" customWidth="1"/>
    <col min="17" max="256" width="7.765625" style="1"/>
    <col min="257" max="257" width="5.765625" style="1" customWidth="1"/>
    <col min="258" max="258" width="7.23046875" style="1" bestFit="1" customWidth="1"/>
    <col min="259" max="259" width="7.07421875" style="1" customWidth="1"/>
    <col min="260" max="260" width="5.07421875" style="1" customWidth="1"/>
    <col min="261" max="261" width="6.3046875" style="1" customWidth="1"/>
    <col min="262" max="262" width="8.07421875" style="1" customWidth="1"/>
    <col min="263" max="263" width="5.23046875" style="1" customWidth="1"/>
    <col min="264" max="264" width="6.3046875" style="1" customWidth="1"/>
    <col min="265" max="265" width="7.23046875" style="1" customWidth="1"/>
    <col min="266" max="266" width="6.3046875" style="1" customWidth="1"/>
    <col min="267" max="267" width="6.07421875" style="1" customWidth="1"/>
    <col min="268" max="271" width="7.765625" style="1"/>
    <col min="272" max="272" width="8.07421875" style="1" bestFit="1" customWidth="1"/>
    <col min="273" max="512" width="7.765625" style="1"/>
    <col min="513" max="513" width="5.765625" style="1" customWidth="1"/>
    <col min="514" max="514" width="7.23046875" style="1" bestFit="1" customWidth="1"/>
    <col min="515" max="515" width="7.07421875" style="1" customWidth="1"/>
    <col min="516" max="516" width="5.07421875" style="1" customWidth="1"/>
    <col min="517" max="517" width="6.3046875" style="1" customWidth="1"/>
    <col min="518" max="518" width="8.07421875" style="1" customWidth="1"/>
    <col min="519" max="519" width="5.23046875" style="1" customWidth="1"/>
    <col min="520" max="520" width="6.3046875" style="1" customWidth="1"/>
    <col min="521" max="521" width="7.23046875" style="1" customWidth="1"/>
    <col min="522" max="522" width="6.3046875" style="1" customWidth="1"/>
    <col min="523" max="523" width="6.07421875" style="1" customWidth="1"/>
    <col min="524" max="527" width="7.765625" style="1"/>
    <col min="528" max="528" width="8.07421875" style="1" bestFit="1" customWidth="1"/>
    <col min="529" max="768" width="7.765625" style="1"/>
    <col min="769" max="769" width="5.765625" style="1" customWidth="1"/>
    <col min="770" max="770" width="7.23046875" style="1" bestFit="1" customWidth="1"/>
    <col min="771" max="771" width="7.07421875" style="1" customWidth="1"/>
    <col min="772" max="772" width="5.07421875" style="1" customWidth="1"/>
    <col min="773" max="773" width="6.3046875" style="1" customWidth="1"/>
    <col min="774" max="774" width="8.07421875" style="1" customWidth="1"/>
    <col min="775" max="775" width="5.23046875" style="1" customWidth="1"/>
    <col min="776" max="776" width="6.3046875" style="1" customWidth="1"/>
    <col min="777" max="777" width="7.23046875" style="1" customWidth="1"/>
    <col min="778" max="778" width="6.3046875" style="1" customWidth="1"/>
    <col min="779" max="779" width="6.07421875" style="1" customWidth="1"/>
    <col min="780" max="783" width="7.765625" style="1"/>
    <col min="784" max="784" width="8.07421875" style="1" bestFit="1" customWidth="1"/>
    <col min="785" max="1024" width="7.765625" style="1"/>
    <col min="1025" max="1025" width="5.765625" style="1" customWidth="1"/>
    <col min="1026" max="1026" width="7.23046875" style="1" bestFit="1" customWidth="1"/>
    <col min="1027" max="1027" width="7.07421875" style="1" customWidth="1"/>
    <col min="1028" max="1028" width="5.07421875" style="1" customWidth="1"/>
    <col min="1029" max="1029" width="6.3046875" style="1" customWidth="1"/>
    <col min="1030" max="1030" width="8.07421875" style="1" customWidth="1"/>
    <col min="1031" max="1031" width="5.23046875" style="1" customWidth="1"/>
    <col min="1032" max="1032" width="6.3046875" style="1" customWidth="1"/>
    <col min="1033" max="1033" width="7.23046875" style="1" customWidth="1"/>
    <col min="1034" max="1034" width="6.3046875" style="1" customWidth="1"/>
    <col min="1035" max="1035" width="6.07421875" style="1" customWidth="1"/>
    <col min="1036" max="1039" width="7.765625" style="1"/>
    <col min="1040" max="1040" width="8.07421875" style="1" bestFit="1" customWidth="1"/>
    <col min="1041" max="1280" width="7.765625" style="1"/>
    <col min="1281" max="1281" width="5.765625" style="1" customWidth="1"/>
    <col min="1282" max="1282" width="7.23046875" style="1" bestFit="1" customWidth="1"/>
    <col min="1283" max="1283" width="7.07421875" style="1" customWidth="1"/>
    <col min="1284" max="1284" width="5.07421875" style="1" customWidth="1"/>
    <col min="1285" max="1285" width="6.3046875" style="1" customWidth="1"/>
    <col min="1286" max="1286" width="8.07421875" style="1" customWidth="1"/>
    <col min="1287" max="1287" width="5.23046875" style="1" customWidth="1"/>
    <col min="1288" max="1288" width="6.3046875" style="1" customWidth="1"/>
    <col min="1289" max="1289" width="7.23046875" style="1" customWidth="1"/>
    <col min="1290" max="1290" width="6.3046875" style="1" customWidth="1"/>
    <col min="1291" max="1291" width="6.07421875" style="1" customWidth="1"/>
    <col min="1292" max="1295" width="7.765625" style="1"/>
    <col min="1296" max="1296" width="8.07421875" style="1" bestFit="1" customWidth="1"/>
    <col min="1297" max="1536" width="7.765625" style="1"/>
    <col min="1537" max="1537" width="5.765625" style="1" customWidth="1"/>
    <col min="1538" max="1538" width="7.23046875" style="1" bestFit="1" customWidth="1"/>
    <col min="1539" max="1539" width="7.07421875" style="1" customWidth="1"/>
    <col min="1540" max="1540" width="5.07421875" style="1" customWidth="1"/>
    <col min="1541" max="1541" width="6.3046875" style="1" customWidth="1"/>
    <col min="1542" max="1542" width="8.07421875" style="1" customWidth="1"/>
    <col min="1543" max="1543" width="5.23046875" style="1" customWidth="1"/>
    <col min="1544" max="1544" width="6.3046875" style="1" customWidth="1"/>
    <col min="1545" max="1545" width="7.23046875" style="1" customWidth="1"/>
    <col min="1546" max="1546" width="6.3046875" style="1" customWidth="1"/>
    <col min="1547" max="1547" width="6.07421875" style="1" customWidth="1"/>
    <col min="1548" max="1551" width="7.765625" style="1"/>
    <col min="1552" max="1552" width="8.07421875" style="1" bestFit="1" customWidth="1"/>
    <col min="1553" max="1792" width="7.765625" style="1"/>
    <col min="1793" max="1793" width="5.765625" style="1" customWidth="1"/>
    <col min="1794" max="1794" width="7.23046875" style="1" bestFit="1" customWidth="1"/>
    <col min="1795" max="1795" width="7.07421875" style="1" customWidth="1"/>
    <col min="1796" max="1796" width="5.07421875" style="1" customWidth="1"/>
    <col min="1797" max="1797" width="6.3046875" style="1" customWidth="1"/>
    <col min="1798" max="1798" width="8.07421875" style="1" customWidth="1"/>
    <col min="1799" max="1799" width="5.23046875" style="1" customWidth="1"/>
    <col min="1800" max="1800" width="6.3046875" style="1" customWidth="1"/>
    <col min="1801" max="1801" width="7.23046875" style="1" customWidth="1"/>
    <col min="1802" max="1802" width="6.3046875" style="1" customWidth="1"/>
    <col min="1803" max="1803" width="6.07421875" style="1" customWidth="1"/>
    <col min="1804" max="1807" width="7.765625" style="1"/>
    <col min="1808" max="1808" width="8.07421875" style="1" bestFit="1" customWidth="1"/>
    <col min="1809" max="2048" width="7.765625" style="1"/>
    <col min="2049" max="2049" width="5.765625" style="1" customWidth="1"/>
    <col min="2050" max="2050" width="7.23046875" style="1" bestFit="1" customWidth="1"/>
    <col min="2051" max="2051" width="7.07421875" style="1" customWidth="1"/>
    <col min="2052" max="2052" width="5.07421875" style="1" customWidth="1"/>
    <col min="2053" max="2053" width="6.3046875" style="1" customWidth="1"/>
    <col min="2054" max="2054" width="8.07421875" style="1" customWidth="1"/>
    <col min="2055" max="2055" width="5.23046875" style="1" customWidth="1"/>
    <col min="2056" max="2056" width="6.3046875" style="1" customWidth="1"/>
    <col min="2057" max="2057" width="7.23046875" style="1" customWidth="1"/>
    <col min="2058" max="2058" width="6.3046875" style="1" customWidth="1"/>
    <col min="2059" max="2059" width="6.07421875" style="1" customWidth="1"/>
    <col min="2060" max="2063" width="7.765625" style="1"/>
    <col min="2064" max="2064" width="8.07421875" style="1" bestFit="1" customWidth="1"/>
    <col min="2065" max="2304" width="7.765625" style="1"/>
    <col min="2305" max="2305" width="5.765625" style="1" customWidth="1"/>
    <col min="2306" max="2306" width="7.23046875" style="1" bestFit="1" customWidth="1"/>
    <col min="2307" max="2307" width="7.07421875" style="1" customWidth="1"/>
    <col min="2308" max="2308" width="5.07421875" style="1" customWidth="1"/>
    <col min="2309" max="2309" width="6.3046875" style="1" customWidth="1"/>
    <col min="2310" max="2310" width="8.07421875" style="1" customWidth="1"/>
    <col min="2311" max="2311" width="5.23046875" style="1" customWidth="1"/>
    <col min="2312" max="2312" width="6.3046875" style="1" customWidth="1"/>
    <col min="2313" max="2313" width="7.23046875" style="1" customWidth="1"/>
    <col min="2314" max="2314" width="6.3046875" style="1" customWidth="1"/>
    <col min="2315" max="2315" width="6.07421875" style="1" customWidth="1"/>
    <col min="2316" max="2319" width="7.765625" style="1"/>
    <col min="2320" max="2320" width="8.07421875" style="1" bestFit="1" customWidth="1"/>
    <col min="2321" max="2560" width="7.765625" style="1"/>
    <col min="2561" max="2561" width="5.765625" style="1" customWidth="1"/>
    <col min="2562" max="2562" width="7.23046875" style="1" bestFit="1" customWidth="1"/>
    <col min="2563" max="2563" width="7.07421875" style="1" customWidth="1"/>
    <col min="2564" max="2564" width="5.07421875" style="1" customWidth="1"/>
    <col min="2565" max="2565" width="6.3046875" style="1" customWidth="1"/>
    <col min="2566" max="2566" width="8.07421875" style="1" customWidth="1"/>
    <col min="2567" max="2567" width="5.23046875" style="1" customWidth="1"/>
    <col min="2568" max="2568" width="6.3046875" style="1" customWidth="1"/>
    <col min="2569" max="2569" width="7.23046875" style="1" customWidth="1"/>
    <col min="2570" max="2570" width="6.3046875" style="1" customWidth="1"/>
    <col min="2571" max="2571" width="6.07421875" style="1" customWidth="1"/>
    <col min="2572" max="2575" width="7.765625" style="1"/>
    <col min="2576" max="2576" width="8.07421875" style="1" bestFit="1" customWidth="1"/>
    <col min="2577" max="2816" width="7.765625" style="1"/>
    <col min="2817" max="2817" width="5.765625" style="1" customWidth="1"/>
    <col min="2818" max="2818" width="7.23046875" style="1" bestFit="1" customWidth="1"/>
    <col min="2819" max="2819" width="7.07421875" style="1" customWidth="1"/>
    <col min="2820" max="2820" width="5.07421875" style="1" customWidth="1"/>
    <col min="2821" max="2821" width="6.3046875" style="1" customWidth="1"/>
    <col min="2822" max="2822" width="8.07421875" style="1" customWidth="1"/>
    <col min="2823" max="2823" width="5.23046875" style="1" customWidth="1"/>
    <col min="2824" max="2824" width="6.3046875" style="1" customWidth="1"/>
    <col min="2825" max="2825" width="7.23046875" style="1" customWidth="1"/>
    <col min="2826" max="2826" width="6.3046875" style="1" customWidth="1"/>
    <col min="2827" max="2827" width="6.07421875" style="1" customWidth="1"/>
    <col min="2828" max="2831" width="7.765625" style="1"/>
    <col min="2832" max="2832" width="8.07421875" style="1" bestFit="1" customWidth="1"/>
    <col min="2833" max="3072" width="7.765625" style="1"/>
    <col min="3073" max="3073" width="5.765625" style="1" customWidth="1"/>
    <col min="3074" max="3074" width="7.23046875" style="1" bestFit="1" customWidth="1"/>
    <col min="3075" max="3075" width="7.07421875" style="1" customWidth="1"/>
    <col min="3076" max="3076" width="5.07421875" style="1" customWidth="1"/>
    <col min="3077" max="3077" width="6.3046875" style="1" customWidth="1"/>
    <col min="3078" max="3078" width="8.07421875" style="1" customWidth="1"/>
    <col min="3079" max="3079" width="5.23046875" style="1" customWidth="1"/>
    <col min="3080" max="3080" width="6.3046875" style="1" customWidth="1"/>
    <col min="3081" max="3081" width="7.23046875" style="1" customWidth="1"/>
    <col min="3082" max="3082" width="6.3046875" style="1" customWidth="1"/>
    <col min="3083" max="3083" width="6.07421875" style="1" customWidth="1"/>
    <col min="3084" max="3087" width="7.765625" style="1"/>
    <col min="3088" max="3088" width="8.07421875" style="1" bestFit="1" customWidth="1"/>
    <col min="3089" max="3328" width="7.765625" style="1"/>
    <col min="3329" max="3329" width="5.765625" style="1" customWidth="1"/>
    <col min="3330" max="3330" width="7.23046875" style="1" bestFit="1" customWidth="1"/>
    <col min="3331" max="3331" width="7.07421875" style="1" customWidth="1"/>
    <col min="3332" max="3332" width="5.07421875" style="1" customWidth="1"/>
    <col min="3333" max="3333" width="6.3046875" style="1" customWidth="1"/>
    <col min="3334" max="3334" width="8.07421875" style="1" customWidth="1"/>
    <col min="3335" max="3335" width="5.23046875" style="1" customWidth="1"/>
    <col min="3336" max="3336" width="6.3046875" style="1" customWidth="1"/>
    <col min="3337" max="3337" width="7.23046875" style="1" customWidth="1"/>
    <col min="3338" max="3338" width="6.3046875" style="1" customWidth="1"/>
    <col min="3339" max="3339" width="6.07421875" style="1" customWidth="1"/>
    <col min="3340" max="3343" width="7.765625" style="1"/>
    <col min="3344" max="3344" width="8.07421875" style="1" bestFit="1" customWidth="1"/>
    <col min="3345" max="3584" width="7.765625" style="1"/>
    <col min="3585" max="3585" width="5.765625" style="1" customWidth="1"/>
    <col min="3586" max="3586" width="7.23046875" style="1" bestFit="1" customWidth="1"/>
    <col min="3587" max="3587" width="7.07421875" style="1" customWidth="1"/>
    <col min="3588" max="3588" width="5.07421875" style="1" customWidth="1"/>
    <col min="3589" max="3589" width="6.3046875" style="1" customWidth="1"/>
    <col min="3590" max="3590" width="8.07421875" style="1" customWidth="1"/>
    <col min="3591" max="3591" width="5.23046875" style="1" customWidth="1"/>
    <col min="3592" max="3592" width="6.3046875" style="1" customWidth="1"/>
    <col min="3593" max="3593" width="7.23046875" style="1" customWidth="1"/>
    <col min="3594" max="3594" width="6.3046875" style="1" customWidth="1"/>
    <col min="3595" max="3595" width="6.07421875" style="1" customWidth="1"/>
    <col min="3596" max="3599" width="7.765625" style="1"/>
    <col min="3600" max="3600" width="8.07421875" style="1" bestFit="1" customWidth="1"/>
    <col min="3601" max="3840" width="7.765625" style="1"/>
    <col min="3841" max="3841" width="5.765625" style="1" customWidth="1"/>
    <col min="3842" max="3842" width="7.23046875" style="1" bestFit="1" customWidth="1"/>
    <col min="3843" max="3843" width="7.07421875" style="1" customWidth="1"/>
    <col min="3844" max="3844" width="5.07421875" style="1" customWidth="1"/>
    <col min="3845" max="3845" width="6.3046875" style="1" customWidth="1"/>
    <col min="3846" max="3846" width="8.07421875" style="1" customWidth="1"/>
    <col min="3847" max="3847" width="5.23046875" style="1" customWidth="1"/>
    <col min="3848" max="3848" width="6.3046875" style="1" customWidth="1"/>
    <col min="3849" max="3849" width="7.23046875" style="1" customWidth="1"/>
    <col min="3850" max="3850" width="6.3046875" style="1" customWidth="1"/>
    <col min="3851" max="3851" width="6.07421875" style="1" customWidth="1"/>
    <col min="3852" max="3855" width="7.765625" style="1"/>
    <col min="3856" max="3856" width="8.07421875" style="1" bestFit="1" customWidth="1"/>
    <col min="3857" max="4096" width="7.765625" style="1"/>
    <col min="4097" max="4097" width="5.765625" style="1" customWidth="1"/>
    <col min="4098" max="4098" width="7.23046875" style="1" bestFit="1" customWidth="1"/>
    <col min="4099" max="4099" width="7.07421875" style="1" customWidth="1"/>
    <col min="4100" max="4100" width="5.07421875" style="1" customWidth="1"/>
    <col min="4101" max="4101" width="6.3046875" style="1" customWidth="1"/>
    <col min="4102" max="4102" width="8.07421875" style="1" customWidth="1"/>
    <col min="4103" max="4103" width="5.23046875" style="1" customWidth="1"/>
    <col min="4104" max="4104" width="6.3046875" style="1" customWidth="1"/>
    <col min="4105" max="4105" width="7.23046875" style="1" customWidth="1"/>
    <col min="4106" max="4106" width="6.3046875" style="1" customWidth="1"/>
    <col min="4107" max="4107" width="6.07421875" style="1" customWidth="1"/>
    <col min="4108" max="4111" width="7.765625" style="1"/>
    <col min="4112" max="4112" width="8.07421875" style="1" bestFit="1" customWidth="1"/>
    <col min="4113" max="4352" width="7.765625" style="1"/>
    <col min="4353" max="4353" width="5.765625" style="1" customWidth="1"/>
    <col min="4354" max="4354" width="7.23046875" style="1" bestFit="1" customWidth="1"/>
    <col min="4355" max="4355" width="7.07421875" style="1" customWidth="1"/>
    <col min="4356" max="4356" width="5.07421875" style="1" customWidth="1"/>
    <col min="4357" max="4357" width="6.3046875" style="1" customWidth="1"/>
    <col min="4358" max="4358" width="8.07421875" style="1" customWidth="1"/>
    <col min="4359" max="4359" width="5.23046875" style="1" customWidth="1"/>
    <col min="4360" max="4360" width="6.3046875" style="1" customWidth="1"/>
    <col min="4361" max="4361" width="7.23046875" style="1" customWidth="1"/>
    <col min="4362" max="4362" width="6.3046875" style="1" customWidth="1"/>
    <col min="4363" max="4363" width="6.07421875" style="1" customWidth="1"/>
    <col min="4364" max="4367" width="7.765625" style="1"/>
    <col min="4368" max="4368" width="8.07421875" style="1" bestFit="1" customWidth="1"/>
    <col min="4369" max="4608" width="7.765625" style="1"/>
    <col min="4609" max="4609" width="5.765625" style="1" customWidth="1"/>
    <col min="4610" max="4610" width="7.23046875" style="1" bestFit="1" customWidth="1"/>
    <col min="4611" max="4611" width="7.07421875" style="1" customWidth="1"/>
    <col min="4612" max="4612" width="5.07421875" style="1" customWidth="1"/>
    <col min="4613" max="4613" width="6.3046875" style="1" customWidth="1"/>
    <col min="4614" max="4614" width="8.07421875" style="1" customWidth="1"/>
    <col min="4615" max="4615" width="5.23046875" style="1" customWidth="1"/>
    <col min="4616" max="4616" width="6.3046875" style="1" customWidth="1"/>
    <col min="4617" max="4617" width="7.23046875" style="1" customWidth="1"/>
    <col min="4618" max="4618" width="6.3046875" style="1" customWidth="1"/>
    <col min="4619" max="4619" width="6.07421875" style="1" customWidth="1"/>
    <col min="4620" max="4623" width="7.765625" style="1"/>
    <col min="4624" max="4624" width="8.07421875" style="1" bestFit="1" customWidth="1"/>
    <col min="4625" max="4864" width="7.765625" style="1"/>
    <col min="4865" max="4865" width="5.765625" style="1" customWidth="1"/>
    <col min="4866" max="4866" width="7.23046875" style="1" bestFit="1" customWidth="1"/>
    <col min="4867" max="4867" width="7.07421875" style="1" customWidth="1"/>
    <col min="4868" max="4868" width="5.07421875" style="1" customWidth="1"/>
    <col min="4869" max="4869" width="6.3046875" style="1" customWidth="1"/>
    <col min="4870" max="4870" width="8.07421875" style="1" customWidth="1"/>
    <col min="4871" max="4871" width="5.23046875" style="1" customWidth="1"/>
    <col min="4872" max="4872" width="6.3046875" style="1" customWidth="1"/>
    <col min="4873" max="4873" width="7.23046875" style="1" customWidth="1"/>
    <col min="4874" max="4874" width="6.3046875" style="1" customWidth="1"/>
    <col min="4875" max="4875" width="6.07421875" style="1" customWidth="1"/>
    <col min="4876" max="4879" width="7.765625" style="1"/>
    <col min="4880" max="4880" width="8.07421875" style="1" bestFit="1" customWidth="1"/>
    <col min="4881" max="5120" width="7.765625" style="1"/>
    <col min="5121" max="5121" width="5.765625" style="1" customWidth="1"/>
    <col min="5122" max="5122" width="7.23046875" style="1" bestFit="1" customWidth="1"/>
    <col min="5123" max="5123" width="7.07421875" style="1" customWidth="1"/>
    <col min="5124" max="5124" width="5.07421875" style="1" customWidth="1"/>
    <col min="5125" max="5125" width="6.3046875" style="1" customWidth="1"/>
    <col min="5126" max="5126" width="8.07421875" style="1" customWidth="1"/>
    <col min="5127" max="5127" width="5.23046875" style="1" customWidth="1"/>
    <col min="5128" max="5128" width="6.3046875" style="1" customWidth="1"/>
    <col min="5129" max="5129" width="7.23046875" style="1" customWidth="1"/>
    <col min="5130" max="5130" width="6.3046875" style="1" customWidth="1"/>
    <col min="5131" max="5131" width="6.07421875" style="1" customWidth="1"/>
    <col min="5132" max="5135" width="7.765625" style="1"/>
    <col min="5136" max="5136" width="8.07421875" style="1" bestFit="1" customWidth="1"/>
    <col min="5137" max="5376" width="7.765625" style="1"/>
    <col min="5377" max="5377" width="5.765625" style="1" customWidth="1"/>
    <col min="5378" max="5378" width="7.23046875" style="1" bestFit="1" customWidth="1"/>
    <col min="5379" max="5379" width="7.07421875" style="1" customWidth="1"/>
    <col min="5380" max="5380" width="5.07421875" style="1" customWidth="1"/>
    <col min="5381" max="5381" width="6.3046875" style="1" customWidth="1"/>
    <col min="5382" max="5382" width="8.07421875" style="1" customWidth="1"/>
    <col min="5383" max="5383" width="5.23046875" style="1" customWidth="1"/>
    <col min="5384" max="5384" width="6.3046875" style="1" customWidth="1"/>
    <col min="5385" max="5385" width="7.23046875" style="1" customWidth="1"/>
    <col min="5386" max="5386" width="6.3046875" style="1" customWidth="1"/>
    <col min="5387" max="5387" width="6.07421875" style="1" customWidth="1"/>
    <col min="5388" max="5391" width="7.765625" style="1"/>
    <col min="5392" max="5392" width="8.07421875" style="1" bestFit="1" customWidth="1"/>
    <col min="5393" max="5632" width="7.765625" style="1"/>
    <col min="5633" max="5633" width="5.765625" style="1" customWidth="1"/>
    <col min="5634" max="5634" width="7.23046875" style="1" bestFit="1" customWidth="1"/>
    <col min="5635" max="5635" width="7.07421875" style="1" customWidth="1"/>
    <col min="5636" max="5636" width="5.07421875" style="1" customWidth="1"/>
    <col min="5637" max="5637" width="6.3046875" style="1" customWidth="1"/>
    <col min="5638" max="5638" width="8.07421875" style="1" customWidth="1"/>
    <col min="5639" max="5639" width="5.23046875" style="1" customWidth="1"/>
    <col min="5640" max="5640" width="6.3046875" style="1" customWidth="1"/>
    <col min="5641" max="5641" width="7.23046875" style="1" customWidth="1"/>
    <col min="5642" max="5642" width="6.3046875" style="1" customWidth="1"/>
    <col min="5643" max="5643" width="6.07421875" style="1" customWidth="1"/>
    <col min="5644" max="5647" width="7.765625" style="1"/>
    <col min="5648" max="5648" width="8.07421875" style="1" bestFit="1" customWidth="1"/>
    <col min="5649" max="5888" width="7.765625" style="1"/>
    <col min="5889" max="5889" width="5.765625" style="1" customWidth="1"/>
    <col min="5890" max="5890" width="7.23046875" style="1" bestFit="1" customWidth="1"/>
    <col min="5891" max="5891" width="7.07421875" style="1" customWidth="1"/>
    <col min="5892" max="5892" width="5.07421875" style="1" customWidth="1"/>
    <col min="5893" max="5893" width="6.3046875" style="1" customWidth="1"/>
    <col min="5894" max="5894" width="8.07421875" style="1" customWidth="1"/>
    <col min="5895" max="5895" width="5.23046875" style="1" customWidth="1"/>
    <col min="5896" max="5896" width="6.3046875" style="1" customWidth="1"/>
    <col min="5897" max="5897" width="7.23046875" style="1" customWidth="1"/>
    <col min="5898" max="5898" width="6.3046875" style="1" customWidth="1"/>
    <col min="5899" max="5899" width="6.07421875" style="1" customWidth="1"/>
    <col min="5900" max="5903" width="7.765625" style="1"/>
    <col min="5904" max="5904" width="8.07421875" style="1" bestFit="1" customWidth="1"/>
    <col min="5905" max="6144" width="7.765625" style="1"/>
    <col min="6145" max="6145" width="5.765625" style="1" customWidth="1"/>
    <col min="6146" max="6146" width="7.23046875" style="1" bestFit="1" customWidth="1"/>
    <col min="6147" max="6147" width="7.07421875" style="1" customWidth="1"/>
    <col min="6148" max="6148" width="5.07421875" style="1" customWidth="1"/>
    <col min="6149" max="6149" width="6.3046875" style="1" customWidth="1"/>
    <col min="6150" max="6150" width="8.07421875" style="1" customWidth="1"/>
    <col min="6151" max="6151" width="5.23046875" style="1" customWidth="1"/>
    <col min="6152" max="6152" width="6.3046875" style="1" customWidth="1"/>
    <col min="6153" max="6153" width="7.23046875" style="1" customWidth="1"/>
    <col min="6154" max="6154" width="6.3046875" style="1" customWidth="1"/>
    <col min="6155" max="6155" width="6.07421875" style="1" customWidth="1"/>
    <col min="6156" max="6159" width="7.765625" style="1"/>
    <col min="6160" max="6160" width="8.07421875" style="1" bestFit="1" customWidth="1"/>
    <col min="6161" max="6400" width="7.765625" style="1"/>
    <col min="6401" max="6401" width="5.765625" style="1" customWidth="1"/>
    <col min="6402" max="6402" width="7.23046875" style="1" bestFit="1" customWidth="1"/>
    <col min="6403" max="6403" width="7.07421875" style="1" customWidth="1"/>
    <col min="6404" max="6404" width="5.07421875" style="1" customWidth="1"/>
    <col min="6405" max="6405" width="6.3046875" style="1" customWidth="1"/>
    <col min="6406" max="6406" width="8.07421875" style="1" customWidth="1"/>
    <col min="6407" max="6407" width="5.23046875" style="1" customWidth="1"/>
    <col min="6408" max="6408" width="6.3046875" style="1" customWidth="1"/>
    <col min="6409" max="6409" width="7.23046875" style="1" customWidth="1"/>
    <col min="6410" max="6410" width="6.3046875" style="1" customWidth="1"/>
    <col min="6411" max="6411" width="6.07421875" style="1" customWidth="1"/>
    <col min="6412" max="6415" width="7.765625" style="1"/>
    <col min="6416" max="6416" width="8.07421875" style="1" bestFit="1" customWidth="1"/>
    <col min="6417" max="6656" width="7.765625" style="1"/>
    <col min="6657" max="6657" width="5.765625" style="1" customWidth="1"/>
    <col min="6658" max="6658" width="7.23046875" style="1" bestFit="1" customWidth="1"/>
    <col min="6659" max="6659" width="7.07421875" style="1" customWidth="1"/>
    <col min="6660" max="6660" width="5.07421875" style="1" customWidth="1"/>
    <col min="6661" max="6661" width="6.3046875" style="1" customWidth="1"/>
    <col min="6662" max="6662" width="8.07421875" style="1" customWidth="1"/>
    <col min="6663" max="6663" width="5.23046875" style="1" customWidth="1"/>
    <col min="6664" max="6664" width="6.3046875" style="1" customWidth="1"/>
    <col min="6665" max="6665" width="7.23046875" style="1" customWidth="1"/>
    <col min="6666" max="6666" width="6.3046875" style="1" customWidth="1"/>
    <col min="6667" max="6667" width="6.07421875" style="1" customWidth="1"/>
    <col min="6668" max="6671" width="7.765625" style="1"/>
    <col min="6672" max="6672" width="8.07421875" style="1" bestFit="1" customWidth="1"/>
    <col min="6673" max="6912" width="7.765625" style="1"/>
    <col min="6913" max="6913" width="5.765625" style="1" customWidth="1"/>
    <col min="6914" max="6914" width="7.23046875" style="1" bestFit="1" customWidth="1"/>
    <col min="6915" max="6915" width="7.07421875" style="1" customWidth="1"/>
    <col min="6916" max="6916" width="5.07421875" style="1" customWidth="1"/>
    <col min="6917" max="6917" width="6.3046875" style="1" customWidth="1"/>
    <col min="6918" max="6918" width="8.07421875" style="1" customWidth="1"/>
    <col min="6919" max="6919" width="5.23046875" style="1" customWidth="1"/>
    <col min="6920" max="6920" width="6.3046875" style="1" customWidth="1"/>
    <col min="6921" max="6921" width="7.23046875" style="1" customWidth="1"/>
    <col min="6922" max="6922" width="6.3046875" style="1" customWidth="1"/>
    <col min="6923" max="6923" width="6.07421875" style="1" customWidth="1"/>
    <col min="6924" max="6927" width="7.765625" style="1"/>
    <col min="6928" max="6928" width="8.07421875" style="1" bestFit="1" customWidth="1"/>
    <col min="6929" max="7168" width="7.765625" style="1"/>
    <col min="7169" max="7169" width="5.765625" style="1" customWidth="1"/>
    <col min="7170" max="7170" width="7.23046875" style="1" bestFit="1" customWidth="1"/>
    <col min="7171" max="7171" width="7.07421875" style="1" customWidth="1"/>
    <col min="7172" max="7172" width="5.07421875" style="1" customWidth="1"/>
    <col min="7173" max="7173" width="6.3046875" style="1" customWidth="1"/>
    <col min="7174" max="7174" width="8.07421875" style="1" customWidth="1"/>
    <col min="7175" max="7175" width="5.23046875" style="1" customWidth="1"/>
    <col min="7176" max="7176" width="6.3046875" style="1" customWidth="1"/>
    <col min="7177" max="7177" width="7.23046875" style="1" customWidth="1"/>
    <col min="7178" max="7178" width="6.3046875" style="1" customWidth="1"/>
    <col min="7179" max="7179" width="6.07421875" style="1" customWidth="1"/>
    <col min="7180" max="7183" width="7.765625" style="1"/>
    <col min="7184" max="7184" width="8.07421875" style="1" bestFit="1" customWidth="1"/>
    <col min="7185" max="7424" width="7.765625" style="1"/>
    <col min="7425" max="7425" width="5.765625" style="1" customWidth="1"/>
    <col min="7426" max="7426" width="7.23046875" style="1" bestFit="1" customWidth="1"/>
    <col min="7427" max="7427" width="7.07421875" style="1" customWidth="1"/>
    <col min="7428" max="7428" width="5.07421875" style="1" customWidth="1"/>
    <col min="7429" max="7429" width="6.3046875" style="1" customWidth="1"/>
    <col min="7430" max="7430" width="8.07421875" style="1" customWidth="1"/>
    <col min="7431" max="7431" width="5.23046875" style="1" customWidth="1"/>
    <col min="7432" max="7432" width="6.3046875" style="1" customWidth="1"/>
    <col min="7433" max="7433" width="7.23046875" style="1" customWidth="1"/>
    <col min="7434" max="7434" width="6.3046875" style="1" customWidth="1"/>
    <col min="7435" max="7435" width="6.07421875" style="1" customWidth="1"/>
    <col min="7436" max="7439" width="7.765625" style="1"/>
    <col min="7440" max="7440" width="8.07421875" style="1" bestFit="1" customWidth="1"/>
    <col min="7441" max="7680" width="7.765625" style="1"/>
    <col min="7681" max="7681" width="5.765625" style="1" customWidth="1"/>
    <col min="7682" max="7682" width="7.23046875" style="1" bestFit="1" customWidth="1"/>
    <col min="7683" max="7683" width="7.07421875" style="1" customWidth="1"/>
    <col min="7684" max="7684" width="5.07421875" style="1" customWidth="1"/>
    <col min="7685" max="7685" width="6.3046875" style="1" customWidth="1"/>
    <col min="7686" max="7686" width="8.07421875" style="1" customWidth="1"/>
    <col min="7687" max="7687" width="5.23046875" style="1" customWidth="1"/>
    <col min="7688" max="7688" width="6.3046875" style="1" customWidth="1"/>
    <col min="7689" max="7689" width="7.23046875" style="1" customWidth="1"/>
    <col min="7690" max="7690" width="6.3046875" style="1" customWidth="1"/>
    <col min="7691" max="7691" width="6.07421875" style="1" customWidth="1"/>
    <col min="7692" max="7695" width="7.765625" style="1"/>
    <col min="7696" max="7696" width="8.07421875" style="1" bestFit="1" customWidth="1"/>
    <col min="7697" max="7936" width="7.765625" style="1"/>
    <col min="7937" max="7937" width="5.765625" style="1" customWidth="1"/>
    <col min="7938" max="7938" width="7.23046875" style="1" bestFit="1" customWidth="1"/>
    <col min="7939" max="7939" width="7.07421875" style="1" customWidth="1"/>
    <col min="7940" max="7940" width="5.07421875" style="1" customWidth="1"/>
    <col min="7941" max="7941" width="6.3046875" style="1" customWidth="1"/>
    <col min="7942" max="7942" width="8.07421875" style="1" customWidth="1"/>
    <col min="7943" max="7943" width="5.23046875" style="1" customWidth="1"/>
    <col min="7944" max="7944" width="6.3046875" style="1" customWidth="1"/>
    <col min="7945" max="7945" width="7.23046875" style="1" customWidth="1"/>
    <col min="7946" max="7946" width="6.3046875" style="1" customWidth="1"/>
    <col min="7947" max="7947" width="6.07421875" style="1" customWidth="1"/>
    <col min="7948" max="7951" width="7.765625" style="1"/>
    <col min="7952" max="7952" width="8.07421875" style="1" bestFit="1" customWidth="1"/>
    <col min="7953" max="8192" width="7.765625" style="1"/>
    <col min="8193" max="8193" width="5.765625" style="1" customWidth="1"/>
    <col min="8194" max="8194" width="7.23046875" style="1" bestFit="1" customWidth="1"/>
    <col min="8195" max="8195" width="7.07421875" style="1" customWidth="1"/>
    <col min="8196" max="8196" width="5.07421875" style="1" customWidth="1"/>
    <col min="8197" max="8197" width="6.3046875" style="1" customWidth="1"/>
    <col min="8198" max="8198" width="8.07421875" style="1" customWidth="1"/>
    <col min="8199" max="8199" width="5.23046875" style="1" customWidth="1"/>
    <col min="8200" max="8200" width="6.3046875" style="1" customWidth="1"/>
    <col min="8201" max="8201" width="7.23046875" style="1" customWidth="1"/>
    <col min="8202" max="8202" width="6.3046875" style="1" customWidth="1"/>
    <col min="8203" max="8203" width="6.07421875" style="1" customWidth="1"/>
    <col min="8204" max="8207" width="7.765625" style="1"/>
    <col min="8208" max="8208" width="8.07421875" style="1" bestFit="1" customWidth="1"/>
    <col min="8209" max="8448" width="7.765625" style="1"/>
    <col min="8449" max="8449" width="5.765625" style="1" customWidth="1"/>
    <col min="8450" max="8450" width="7.23046875" style="1" bestFit="1" customWidth="1"/>
    <col min="8451" max="8451" width="7.07421875" style="1" customWidth="1"/>
    <col min="8452" max="8452" width="5.07421875" style="1" customWidth="1"/>
    <col min="8453" max="8453" width="6.3046875" style="1" customWidth="1"/>
    <col min="8454" max="8454" width="8.07421875" style="1" customWidth="1"/>
    <col min="8455" max="8455" width="5.23046875" style="1" customWidth="1"/>
    <col min="8456" max="8456" width="6.3046875" style="1" customWidth="1"/>
    <col min="8457" max="8457" width="7.23046875" style="1" customWidth="1"/>
    <col min="8458" max="8458" width="6.3046875" style="1" customWidth="1"/>
    <col min="8459" max="8459" width="6.07421875" style="1" customWidth="1"/>
    <col min="8460" max="8463" width="7.765625" style="1"/>
    <col min="8464" max="8464" width="8.07421875" style="1" bestFit="1" customWidth="1"/>
    <col min="8465" max="8704" width="7.765625" style="1"/>
    <col min="8705" max="8705" width="5.765625" style="1" customWidth="1"/>
    <col min="8706" max="8706" width="7.23046875" style="1" bestFit="1" customWidth="1"/>
    <col min="8707" max="8707" width="7.07421875" style="1" customWidth="1"/>
    <col min="8708" max="8708" width="5.07421875" style="1" customWidth="1"/>
    <col min="8709" max="8709" width="6.3046875" style="1" customWidth="1"/>
    <col min="8710" max="8710" width="8.07421875" style="1" customWidth="1"/>
    <col min="8711" max="8711" width="5.23046875" style="1" customWidth="1"/>
    <col min="8712" max="8712" width="6.3046875" style="1" customWidth="1"/>
    <col min="8713" max="8713" width="7.23046875" style="1" customWidth="1"/>
    <col min="8714" max="8714" width="6.3046875" style="1" customWidth="1"/>
    <col min="8715" max="8715" width="6.07421875" style="1" customWidth="1"/>
    <col min="8716" max="8719" width="7.765625" style="1"/>
    <col min="8720" max="8720" width="8.07421875" style="1" bestFit="1" customWidth="1"/>
    <col min="8721" max="8960" width="7.765625" style="1"/>
    <col min="8961" max="8961" width="5.765625" style="1" customWidth="1"/>
    <col min="8962" max="8962" width="7.23046875" style="1" bestFit="1" customWidth="1"/>
    <col min="8963" max="8963" width="7.07421875" style="1" customWidth="1"/>
    <col min="8964" max="8964" width="5.07421875" style="1" customWidth="1"/>
    <col min="8965" max="8965" width="6.3046875" style="1" customWidth="1"/>
    <col min="8966" max="8966" width="8.07421875" style="1" customWidth="1"/>
    <col min="8967" max="8967" width="5.23046875" style="1" customWidth="1"/>
    <col min="8968" max="8968" width="6.3046875" style="1" customWidth="1"/>
    <col min="8969" max="8969" width="7.23046875" style="1" customWidth="1"/>
    <col min="8970" max="8970" width="6.3046875" style="1" customWidth="1"/>
    <col min="8971" max="8971" width="6.07421875" style="1" customWidth="1"/>
    <col min="8972" max="8975" width="7.765625" style="1"/>
    <col min="8976" max="8976" width="8.07421875" style="1" bestFit="1" customWidth="1"/>
    <col min="8977" max="9216" width="7.765625" style="1"/>
    <col min="9217" max="9217" width="5.765625" style="1" customWidth="1"/>
    <col min="9218" max="9218" width="7.23046875" style="1" bestFit="1" customWidth="1"/>
    <col min="9219" max="9219" width="7.07421875" style="1" customWidth="1"/>
    <col min="9220" max="9220" width="5.07421875" style="1" customWidth="1"/>
    <col min="9221" max="9221" width="6.3046875" style="1" customWidth="1"/>
    <col min="9222" max="9222" width="8.07421875" style="1" customWidth="1"/>
    <col min="9223" max="9223" width="5.23046875" style="1" customWidth="1"/>
    <col min="9224" max="9224" width="6.3046875" style="1" customWidth="1"/>
    <col min="9225" max="9225" width="7.23046875" style="1" customWidth="1"/>
    <col min="9226" max="9226" width="6.3046875" style="1" customWidth="1"/>
    <col min="9227" max="9227" width="6.07421875" style="1" customWidth="1"/>
    <col min="9228" max="9231" width="7.765625" style="1"/>
    <col min="9232" max="9232" width="8.07421875" style="1" bestFit="1" customWidth="1"/>
    <col min="9233" max="9472" width="7.765625" style="1"/>
    <col min="9473" max="9473" width="5.765625" style="1" customWidth="1"/>
    <col min="9474" max="9474" width="7.23046875" style="1" bestFit="1" customWidth="1"/>
    <col min="9475" max="9475" width="7.07421875" style="1" customWidth="1"/>
    <col min="9476" max="9476" width="5.07421875" style="1" customWidth="1"/>
    <col min="9477" max="9477" width="6.3046875" style="1" customWidth="1"/>
    <col min="9478" max="9478" width="8.07421875" style="1" customWidth="1"/>
    <col min="9479" max="9479" width="5.23046875" style="1" customWidth="1"/>
    <col min="9480" max="9480" width="6.3046875" style="1" customWidth="1"/>
    <col min="9481" max="9481" width="7.23046875" style="1" customWidth="1"/>
    <col min="9482" max="9482" width="6.3046875" style="1" customWidth="1"/>
    <col min="9483" max="9483" width="6.07421875" style="1" customWidth="1"/>
    <col min="9484" max="9487" width="7.765625" style="1"/>
    <col min="9488" max="9488" width="8.07421875" style="1" bestFit="1" customWidth="1"/>
    <col min="9489" max="9728" width="7.765625" style="1"/>
    <col min="9729" max="9729" width="5.765625" style="1" customWidth="1"/>
    <col min="9730" max="9730" width="7.23046875" style="1" bestFit="1" customWidth="1"/>
    <col min="9731" max="9731" width="7.07421875" style="1" customWidth="1"/>
    <col min="9732" max="9732" width="5.07421875" style="1" customWidth="1"/>
    <col min="9733" max="9733" width="6.3046875" style="1" customWidth="1"/>
    <col min="9734" max="9734" width="8.07421875" style="1" customWidth="1"/>
    <col min="9735" max="9735" width="5.23046875" style="1" customWidth="1"/>
    <col min="9736" max="9736" width="6.3046875" style="1" customWidth="1"/>
    <col min="9737" max="9737" width="7.23046875" style="1" customWidth="1"/>
    <col min="9738" max="9738" width="6.3046875" style="1" customWidth="1"/>
    <col min="9739" max="9739" width="6.07421875" style="1" customWidth="1"/>
    <col min="9740" max="9743" width="7.765625" style="1"/>
    <col min="9744" max="9744" width="8.07421875" style="1" bestFit="1" customWidth="1"/>
    <col min="9745" max="9984" width="7.765625" style="1"/>
    <col min="9985" max="9985" width="5.765625" style="1" customWidth="1"/>
    <col min="9986" max="9986" width="7.23046875" style="1" bestFit="1" customWidth="1"/>
    <col min="9987" max="9987" width="7.07421875" style="1" customWidth="1"/>
    <col min="9988" max="9988" width="5.07421875" style="1" customWidth="1"/>
    <col min="9989" max="9989" width="6.3046875" style="1" customWidth="1"/>
    <col min="9990" max="9990" width="8.07421875" style="1" customWidth="1"/>
    <col min="9991" max="9991" width="5.23046875" style="1" customWidth="1"/>
    <col min="9992" max="9992" width="6.3046875" style="1" customWidth="1"/>
    <col min="9993" max="9993" width="7.23046875" style="1" customWidth="1"/>
    <col min="9994" max="9994" width="6.3046875" style="1" customWidth="1"/>
    <col min="9995" max="9995" width="6.07421875" style="1" customWidth="1"/>
    <col min="9996" max="9999" width="7.765625" style="1"/>
    <col min="10000" max="10000" width="8.07421875" style="1" bestFit="1" customWidth="1"/>
    <col min="10001" max="10240" width="7.765625" style="1"/>
    <col min="10241" max="10241" width="5.765625" style="1" customWidth="1"/>
    <col min="10242" max="10242" width="7.23046875" style="1" bestFit="1" customWidth="1"/>
    <col min="10243" max="10243" width="7.07421875" style="1" customWidth="1"/>
    <col min="10244" max="10244" width="5.07421875" style="1" customWidth="1"/>
    <col min="10245" max="10245" width="6.3046875" style="1" customWidth="1"/>
    <col min="10246" max="10246" width="8.07421875" style="1" customWidth="1"/>
    <col min="10247" max="10247" width="5.23046875" style="1" customWidth="1"/>
    <col min="10248" max="10248" width="6.3046875" style="1" customWidth="1"/>
    <col min="10249" max="10249" width="7.23046875" style="1" customWidth="1"/>
    <col min="10250" max="10250" width="6.3046875" style="1" customWidth="1"/>
    <col min="10251" max="10251" width="6.07421875" style="1" customWidth="1"/>
    <col min="10252" max="10255" width="7.765625" style="1"/>
    <col min="10256" max="10256" width="8.07421875" style="1" bestFit="1" customWidth="1"/>
    <col min="10257" max="10496" width="7.765625" style="1"/>
    <col min="10497" max="10497" width="5.765625" style="1" customWidth="1"/>
    <col min="10498" max="10498" width="7.23046875" style="1" bestFit="1" customWidth="1"/>
    <col min="10499" max="10499" width="7.07421875" style="1" customWidth="1"/>
    <col min="10500" max="10500" width="5.07421875" style="1" customWidth="1"/>
    <col min="10501" max="10501" width="6.3046875" style="1" customWidth="1"/>
    <col min="10502" max="10502" width="8.07421875" style="1" customWidth="1"/>
    <col min="10503" max="10503" width="5.23046875" style="1" customWidth="1"/>
    <col min="10504" max="10504" width="6.3046875" style="1" customWidth="1"/>
    <col min="10505" max="10505" width="7.23046875" style="1" customWidth="1"/>
    <col min="10506" max="10506" width="6.3046875" style="1" customWidth="1"/>
    <col min="10507" max="10507" width="6.07421875" style="1" customWidth="1"/>
    <col min="10508" max="10511" width="7.765625" style="1"/>
    <col min="10512" max="10512" width="8.07421875" style="1" bestFit="1" customWidth="1"/>
    <col min="10513" max="10752" width="7.765625" style="1"/>
    <col min="10753" max="10753" width="5.765625" style="1" customWidth="1"/>
    <col min="10754" max="10754" width="7.23046875" style="1" bestFit="1" customWidth="1"/>
    <col min="10755" max="10755" width="7.07421875" style="1" customWidth="1"/>
    <col min="10756" max="10756" width="5.07421875" style="1" customWidth="1"/>
    <col min="10757" max="10757" width="6.3046875" style="1" customWidth="1"/>
    <col min="10758" max="10758" width="8.07421875" style="1" customWidth="1"/>
    <col min="10759" max="10759" width="5.23046875" style="1" customWidth="1"/>
    <col min="10760" max="10760" width="6.3046875" style="1" customWidth="1"/>
    <col min="10761" max="10761" width="7.23046875" style="1" customWidth="1"/>
    <col min="10762" max="10762" width="6.3046875" style="1" customWidth="1"/>
    <col min="10763" max="10763" width="6.07421875" style="1" customWidth="1"/>
    <col min="10764" max="10767" width="7.765625" style="1"/>
    <col min="10768" max="10768" width="8.07421875" style="1" bestFit="1" customWidth="1"/>
    <col min="10769" max="11008" width="7.765625" style="1"/>
    <col min="11009" max="11009" width="5.765625" style="1" customWidth="1"/>
    <col min="11010" max="11010" width="7.23046875" style="1" bestFit="1" customWidth="1"/>
    <col min="11011" max="11011" width="7.07421875" style="1" customWidth="1"/>
    <col min="11012" max="11012" width="5.07421875" style="1" customWidth="1"/>
    <col min="11013" max="11013" width="6.3046875" style="1" customWidth="1"/>
    <col min="11014" max="11014" width="8.07421875" style="1" customWidth="1"/>
    <col min="11015" max="11015" width="5.23046875" style="1" customWidth="1"/>
    <col min="11016" max="11016" width="6.3046875" style="1" customWidth="1"/>
    <col min="11017" max="11017" width="7.23046875" style="1" customWidth="1"/>
    <col min="11018" max="11018" width="6.3046875" style="1" customWidth="1"/>
    <col min="11019" max="11019" width="6.07421875" style="1" customWidth="1"/>
    <col min="11020" max="11023" width="7.765625" style="1"/>
    <col min="11024" max="11024" width="8.07421875" style="1" bestFit="1" customWidth="1"/>
    <col min="11025" max="11264" width="7.765625" style="1"/>
    <col min="11265" max="11265" width="5.765625" style="1" customWidth="1"/>
    <col min="11266" max="11266" width="7.23046875" style="1" bestFit="1" customWidth="1"/>
    <col min="11267" max="11267" width="7.07421875" style="1" customWidth="1"/>
    <col min="11268" max="11268" width="5.07421875" style="1" customWidth="1"/>
    <col min="11269" max="11269" width="6.3046875" style="1" customWidth="1"/>
    <col min="11270" max="11270" width="8.07421875" style="1" customWidth="1"/>
    <col min="11271" max="11271" width="5.23046875" style="1" customWidth="1"/>
    <col min="11272" max="11272" width="6.3046875" style="1" customWidth="1"/>
    <col min="11273" max="11273" width="7.23046875" style="1" customWidth="1"/>
    <col min="11274" max="11274" width="6.3046875" style="1" customWidth="1"/>
    <col min="11275" max="11275" width="6.07421875" style="1" customWidth="1"/>
    <col min="11276" max="11279" width="7.765625" style="1"/>
    <col min="11280" max="11280" width="8.07421875" style="1" bestFit="1" customWidth="1"/>
    <col min="11281" max="11520" width="7.765625" style="1"/>
    <col min="11521" max="11521" width="5.765625" style="1" customWidth="1"/>
    <col min="11522" max="11522" width="7.23046875" style="1" bestFit="1" customWidth="1"/>
    <col min="11523" max="11523" width="7.07421875" style="1" customWidth="1"/>
    <col min="11524" max="11524" width="5.07421875" style="1" customWidth="1"/>
    <col min="11525" max="11525" width="6.3046875" style="1" customWidth="1"/>
    <col min="11526" max="11526" width="8.07421875" style="1" customWidth="1"/>
    <col min="11527" max="11527" width="5.23046875" style="1" customWidth="1"/>
    <col min="11528" max="11528" width="6.3046875" style="1" customWidth="1"/>
    <col min="11529" max="11529" width="7.23046875" style="1" customWidth="1"/>
    <col min="11530" max="11530" width="6.3046875" style="1" customWidth="1"/>
    <col min="11531" max="11531" width="6.07421875" style="1" customWidth="1"/>
    <col min="11532" max="11535" width="7.765625" style="1"/>
    <col min="11536" max="11536" width="8.07421875" style="1" bestFit="1" customWidth="1"/>
    <col min="11537" max="11776" width="7.765625" style="1"/>
    <col min="11777" max="11777" width="5.765625" style="1" customWidth="1"/>
    <col min="11778" max="11778" width="7.23046875" style="1" bestFit="1" customWidth="1"/>
    <col min="11779" max="11779" width="7.07421875" style="1" customWidth="1"/>
    <col min="11780" max="11780" width="5.07421875" style="1" customWidth="1"/>
    <col min="11781" max="11781" width="6.3046875" style="1" customWidth="1"/>
    <col min="11782" max="11782" width="8.07421875" style="1" customWidth="1"/>
    <col min="11783" max="11783" width="5.23046875" style="1" customWidth="1"/>
    <col min="11784" max="11784" width="6.3046875" style="1" customWidth="1"/>
    <col min="11785" max="11785" width="7.23046875" style="1" customWidth="1"/>
    <col min="11786" max="11786" width="6.3046875" style="1" customWidth="1"/>
    <col min="11787" max="11787" width="6.07421875" style="1" customWidth="1"/>
    <col min="11788" max="11791" width="7.765625" style="1"/>
    <col min="11792" max="11792" width="8.07421875" style="1" bestFit="1" customWidth="1"/>
    <col min="11793" max="12032" width="7.765625" style="1"/>
    <col min="12033" max="12033" width="5.765625" style="1" customWidth="1"/>
    <col min="12034" max="12034" width="7.23046875" style="1" bestFit="1" customWidth="1"/>
    <col min="12035" max="12035" width="7.07421875" style="1" customWidth="1"/>
    <col min="12036" max="12036" width="5.07421875" style="1" customWidth="1"/>
    <col min="12037" max="12037" width="6.3046875" style="1" customWidth="1"/>
    <col min="12038" max="12038" width="8.07421875" style="1" customWidth="1"/>
    <col min="12039" max="12039" width="5.23046875" style="1" customWidth="1"/>
    <col min="12040" max="12040" width="6.3046875" style="1" customWidth="1"/>
    <col min="12041" max="12041" width="7.23046875" style="1" customWidth="1"/>
    <col min="12042" max="12042" width="6.3046875" style="1" customWidth="1"/>
    <col min="12043" max="12043" width="6.07421875" style="1" customWidth="1"/>
    <col min="12044" max="12047" width="7.765625" style="1"/>
    <col min="12048" max="12048" width="8.07421875" style="1" bestFit="1" customWidth="1"/>
    <col min="12049" max="12288" width="7.765625" style="1"/>
    <col min="12289" max="12289" width="5.765625" style="1" customWidth="1"/>
    <col min="12290" max="12290" width="7.23046875" style="1" bestFit="1" customWidth="1"/>
    <col min="12291" max="12291" width="7.07421875" style="1" customWidth="1"/>
    <col min="12292" max="12292" width="5.07421875" style="1" customWidth="1"/>
    <col min="12293" max="12293" width="6.3046875" style="1" customWidth="1"/>
    <col min="12294" max="12294" width="8.07421875" style="1" customWidth="1"/>
    <col min="12295" max="12295" width="5.23046875" style="1" customWidth="1"/>
    <col min="12296" max="12296" width="6.3046875" style="1" customWidth="1"/>
    <col min="12297" max="12297" width="7.23046875" style="1" customWidth="1"/>
    <col min="12298" max="12298" width="6.3046875" style="1" customWidth="1"/>
    <col min="12299" max="12299" width="6.07421875" style="1" customWidth="1"/>
    <col min="12300" max="12303" width="7.765625" style="1"/>
    <col min="12304" max="12304" width="8.07421875" style="1" bestFit="1" customWidth="1"/>
    <col min="12305" max="12544" width="7.765625" style="1"/>
    <col min="12545" max="12545" width="5.765625" style="1" customWidth="1"/>
    <col min="12546" max="12546" width="7.23046875" style="1" bestFit="1" customWidth="1"/>
    <col min="12547" max="12547" width="7.07421875" style="1" customWidth="1"/>
    <col min="12548" max="12548" width="5.07421875" style="1" customWidth="1"/>
    <col min="12549" max="12549" width="6.3046875" style="1" customWidth="1"/>
    <col min="12550" max="12550" width="8.07421875" style="1" customWidth="1"/>
    <col min="12551" max="12551" width="5.23046875" style="1" customWidth="1"/>
    <col min="12552" max="12552" width="6.3046875" style="1" customWidth="1"/>
    <col min="12553" max="12553" width="7.23046875" style="1" customWidth="1"/>
    <col min="12554" max="12554" width="6.3046875" style="1" customWidth="1"/>
    <col min="12555" max="12555" width="6.07421875" style="1" customWidth="1"/>
    <col min="12556" max="12559" width="7.765625" style="1"/>
    <col min="12560" max="12560" width="8.07421875" style="1" bestFit="1" customWidth="1"/>
    <col min="12561" max="12800" width="7.765625" style="1"/>
    <col min="12801" max="12801" width="5.765625" style="1" customWidth="1"/>
    <col min="12802" max="12802" width="7.23046875" style="1" bestFit="1" customWidth="1"/>
    <col min="12803" max="12803" width="7.07421875" style="1" customWidth="1"/>
    <col min="12804" max="12804" width="5.07421875" style="1" customWidth="1"/>
    <col min="12805" max="12805" width="6.3046875" style="1" customWidth="1"/>
    <col min="12806" max="12806" width="8.07421875" style="1" customWidth="1"/>
    <col min="12807" max="12807" width="5.23046875" style="1" customWidth="1"/>
    <col min="12808" max="12808" width="6.3046875" style="1" customWidth="1"/>
    <col min="12809" max="12809" width="7.23046875" style="1" customWidth="1"/>
    <col min="12810" max="12810" width="6.3046875" style="1" customWidth="1"/>
    <col min="12811" max="12811" width="6.07421875" style="1" customWidth="1"/>
    <col min="12812" max="12815" width="7.765625" style="1"/>
    <col min="12816" max="12816" width="8.07421875" style="1" bestFit="1" customWidth="1"/>
    <col min="12817" max="13056" width="7.765625" style="1"/>
    <col min="13057" max="13057" width="5.765625" style="1" customWidth="1"/>
    <col min="13058" max="13058" width="7.23046875" style="1" bestFit="1" customWidth="1"/>
    <col min="13059" max="13059" width="7.07421875" style="1" customWidth="1"/>
    <col min="13060" max="13060" width="5.07421875" style="1" customWidth="1"/>
    <col min="13061" max="13061" width="6.3046875" style="1" customWidth="1"/>
    <col min="13062" max="13062" width="8.07421875" style="1" customWidth="1"/>
    <col min="13063" max="13063" width="5.23046875" style="1" customWidth="1"/>
    <col min="13064" max="13064" width="6.3046875" style="1" customWidth="1"/>
    <col min="13065" max="13065" width="7.23046875" style="1" customWidth="1"/>
    <col min="13066" max="13066" width="6.3046875" style="1" customWidth="1"/>
    <col min="13067" max="13067" width="6.07421875" style="1" customWidth="1"/>
    <col min="13068" max="13071" width="7.765625" style="1"/>
    <col min="13072" max="13072" width="8.07421875" style="1" bestFit="1" customWidth="1"/>
    <col min="13073" max="13312" width="7.765625" style="1"/>
    <col min="13313" max="13313" width="5.765625" style="1" customWidth="1"/>
    <col min="13314" max="13314" width="7.23046875" style="1" bestFit="1" customWidth="1"/>
    <col min="13315" max="13315" width="7.07421875" style="1" customWidth="1"/>
    <col min="13316" max="13316" width="5.07421875" style="1" customWidth="1"/>
    <col min="13317" max="13317" width="6.3046875" style="1" customWidth="1"/>
    <col min="13318" max="13318" width="8.07421875" style="1" customWidth="1"/>
    <col min="13319" max="13319" width="5.23046875" style="1" customWidth="1"/>
    <col min="13320" max="13320" width="6.3046875" style="1" customWidth="1"/>
    <col min="13321" max="13321" width="7.23046875" style="1" customWidth="1"/>
    <col min="13322" max="13322" width="6.3046875" style="1" customWidth="1"/>
    <col min="13323" max="13323" width="6.07421875" style="1" customWidth="1"/>
    <col min="13324" max="13327" width="7.765625" style="1"/>
    <col min="13328" max="13328" width="8.07421875" style="1" bestFit="1" customWidth="1"/>
    <col min="13329" max="13568" width="7.765625" style="1"/>
    <col min="13569" max="13569" width="5.765625" style="1" customWidth="1"/>
    <col min="13570" max="13570" width="7.23046875" style="1" bestFit="1" customWidth="1"/>
    <col min="13571" max="13571" width="7.07421875" style="1" customWidth="1"/>
    <col min="13572" max="13572" width="5.07421875" style="1" customWidth="1"/>
    <col min="13573" max="13573" width="6.3046875" style="1" customWidth="1"/>
    <col min="13574" max="13574" width="8.07421875" style="1" customWidth="1"/>
    <col min="13575" max="13575" width="5.23046875" style="1" customWidth="1"/>
    <col min="13576" max="13576" width="6.3046875" style="1" customWidth="1"/>
    <col min="13577" max="13577" width="7.23046875" style="1" customWidth="1"/>
    <col min="13578" max="13578" width="6.3046875" style="1" customWidth="1"/>
    <col min="13579" max="13579" width="6.07421875" style="1" customWidth="1"/>
    <col min="13580" max="13583" width="7.765625" style="1"/>
    <col min="13584" max="13584" width="8.07421875" style="1" bestFit="1" customWidth="1"/>
    <col min="13585" max="13824" width="7.765625" style="1"/>
    <col min="13825" max="13825" width="5.765625" style="1" customWidth="1"/>
    <col min="13826" max="13826" width="7.23046875" style="1" bestFit="1" customWidth="1"/>
    <col min="13827" max="13827" width="7.07421875" style="1" customWidth="1"/>
    <col min="13828" max="13828" width="5.07421875" style="1" customWidth="1"/>
    <col min="13829" max="13829" width="6.3046875" style="1" customWidth="1"/>
    <col min="13830" max="13830" width="8.07421875" style="1" customWidth="1"/>
    <col min="13831" max="13831" width="5.23046875" style="1" customWidth="1"/>
    <col min="13832" max="13832" width="6.3046875" style="1" customWidth="1"/>
    <col min="13833" max="13833" width="7.23046875" style="1" customWidth="1"/>
    <col min="13834" max="13834" width="6.3046875" style="1" customWidth="1"/>
    <col min="13835" max="13835" width="6.07421875" style="1" customWidth="1"/>
    <col min="13836" max="13839" width="7.765625" style="1"/>
    <col min="13840" max="13840" width="8.07421875" style="1" bestFit="1" customWidth="1"/>
    <col min="13841" max="14080" width="7.765625" style="1"/>
    <col min="14081" max="14081" width="5.765625" style="1" customWidth="1"/>
    <col min="14082" max="14082" width="7.23046875" style="1" bestFit="1" customWidth="1"/>
    <col min="14083" max="14083" width="7.07421875" style="1" customWidth="1"/>
    <col min="14084" max="14084" width="5.07421875" style="1" customWidth="1"/>
    <col min="14085" max="14085" width="6.3046875" style="1" customWidth="1"/>
    <col min="14086" max="14086" width="8.07421875" style="1" customWidth="1"/>
    <col min="14087" max="14087" width="5.23046875" style="1" customWidth="1"/>
    <col min="14088" max="14088" width="6.3046875" style="1" customWidth="1"/>
    <col min="14089" max="14089" width="7.23046875" style="1" customWidth="1"/>
    <col min="14090" max="14090" width="6.3046875" style="1" customWidth="1"/>
    <col min="14091" max="14091" width="6.07421875" style="1" customWidth="1"/>
    <col min="14092" max="14095" width="7.765625" style="1"/>
    <col min="14096" max="14096" width="8.07421875" style="1" bestFit="1" customWidth="1"/>
    <col min="14097" max="14336" width="7.765625" style="1"/>
    <col min="14337" max="14337" width="5.765625" style="1" customWidth="1"/>
    <col min="14338" max="14338" width="7.23046875" style="1" bestFit="1" customWidth="1"/>
    <col min="14339" max="14339" width="7.07421875" style="1" customWidth="1"/>
    <col min="14340" max="14340" width="5.07421875" style="1" customWidth="1"/>
    <col min="14341" max="14341" width="6.3046875" style="1" customWidth="1"/>
    <col min="14342" max="14342" width="8.07421875" style="1" customWidth="1"/>
    <col min="14343" max="14343" width="5.23046875" style="1" customWidth="1"/>
    <col min="14344" max="14344" width="6.3046875" style="1" customWidth="1"/>
    <col min="14345" max="14345" width="7.23046875" style="1" customWidth="1"/>
    <col min="14346" max="14346" width="6.3046875" style="1" customWidth="1"/>
    <col min="14347" max="14347" width="6.07421875" style="1" customWidth="1"/>
    <col min="14348" max="14351" width="7.765625" style="1"/>
    <col min="14352" max="14352" width="8.07421875" style="1" bestFit="1" customWidth="1"/>
    <col min="14353" max="14592" width="7.765625" style="1"/>
    <col min="14593" max="14593" width="5.765625" style="1" customWidth="1"/>
    <col min="14594" max="14594" width="7.23046875" style="1" bestFit="1" customWidth="1"/>
    <col min="14595" max="14595" width="7.07421875" style="1" customWidth="1"/>
    <col min="14596" max="14596" width="5.07421875" style="1" customWidth="1"/>
    <col min="14597" max="14597" width="6.3046875" style="1" customWidth="1"/>
    <col min="14598" max="14598" width="8.07421875" style="1" customWidth="1"/>
    <col min="14599" max="14599" width="5.23046875" style="1" customWidth="1"/>
    <col min="14600" max="14600" width="6.3046875" style="1" customWidth="1"/>
    <col min="14601" max="14601" width="7.23046875" style="1" customWidth="1"/>
    <col min="14602" max="14602" width="6.3046875" style="1" customWidth="1"/>
    <col min="14603" max="14603" width="6.07421875" style="1" customWidth="1"/>
    <col min="14604" max="14607" width="7.765625" style="1"/>
    <col min="14608" max="14608" width="8.07421875" style="1" bestFit="1" customWidth="1"/>
    <col min="14609" max="14848" width="7.765625" style="1"/>
    <col min="14849" max="14849" width="5.765625" style="1" customWidth="1"/>
    <col min="14850" max="14850" width="7.23046875" style="1" bestFit="1" customWidth="1"/>
    <col min="14851" max="14851" width="7.07421875" style="1" customWidth="1"/>
    <col min="14852" max="14852" width="5.07421875" style="1" customWidth="1"/>
    <col min="14853" max="14853" width="6.3046875" style="1" customWidth="1"/>
    <col min="14854" max="14854" width="8.07421875" style="1" customWidth="1"/>
    <col min="14855" max="14855" width="5.23046875" style="1" customWidth="1"/>
    <col min="14856" max="14856" width="6.3046875" style="1" customWidth="1"/>
    <col min="14857" max="14857" width="7.23046875" style="1" customWidth="1"/>
    <col min="14858" max="14858" width="6.3046875" style="1" customWidth="1"/>
    <col min="14859" max="14859" width="6.07421875" style="1" customWidth="1"/>
    <col min="14860" max="14863" width="7.765625" style="1"/>
    <col min="14864" max="14864" width="8.07421875" style="1" bestFit="1" customWidth="1"/>
    <col min="14865" max="15104" width="7.765625" style="1"/>
    <col min="15105" max="15105" width="5.765625" style="1" customWidth="1"/>
    <col min="15106" max="15106" width="7.23046875" style="1" bestFit="1" customWidth="1"/>
    <col min="15107" max="15107" width="7.07421875" style="1" customWidth="1"/>
    <col min="15108" max="15108" width="5.07421875" style="1" customWidth="1"/>
    <col min="15109" max="15109" width="6.3046875" style="1" customWidth="1"/>
    <col min="15110" max="15110" width="8.07421875" style="1" customWidth="1"/>
    <col min="15111" max="15111" width="5.23046875" style="1" customWidth="1"/>
    <col min="15112" max="15112" width="6.3046875" style="1" customWidth="1"/>
    <col min="15113" max="15113" width="7.23046875" style="1" customWidth="1"/>
    <col min="15114" max="15114" width="6.3046875" style="1" customWidth="1"/>
    <col min="15115" max="15115" width="6.07421875" style="1" customWidth="1"/>
    <col min="15116" max="15119" width="7.765625" style="1"/>
    <col min="15120" max="15120" width="8.07421875" style="1" bestFit="1" customWidth="1"/>
    <col min="15121" max="15360" width="7.765625" style="1"/>
    <col min="15361" max="15361" width="5.765625" style="1" customWidth="1"/>
    <col min="15362" max="15362" width="7.23046875" style="1" bestFit="1" customWidth="1"/>
    <col min="15363" max="15363" width="7.07421875" style="1" customWidth="1"/>
    <col min="15364" max="15364" width="5.07421875" style="1" customWidth="1"/>
    <col min="15365" max="15365" width="6.3046875" style="1" customWidth="1"/>
    <col min="15366" max="15366" width="8.07421875" style="1" customWidth="1"/>
    <col min="15367" max="15367" width="5.23046875" style="1" customWidth="1"/>
    <col min="15368" max="15368" width="6.3046875" style="1" customWidth="1"/>
    <col min="15369" max="15369" width="7.23046875" style="1" customWidth="1"/>
    <col min="15370" max="15370" width="6.3046875" style="1" customWidth="1"/>
    <col min="15371" max="15371" width="6.07421875" style="1" customWidth="1"/>
    <col min="15372" max="15375" width="7.765625" style="1"/>
    <col min="15376" max="15376" width="8.07421875" style="1" bestFit="1" customWidth="1"/>
    <col min="15377" max="15616" width="7.765625" style="1"/>
    <col min="15617" max="15617" width="5.765625" style="1" customWidth="1"/>
    <col min="15618" max="15618" width="7.23046875" style="1" bestFit="1" customWidth="1"/>
    <col min="15619" max="15619" width="7.07421875" style="1" customWidth="1"/>
    <col min="15620" max="15620" width="5.07421875" style="1" customWidth="1"/>
    <col min="15621" max="15621" width="6.3046875" style="1" customWidth="1"/>
    <col min="15622" max="15622" width="8.07421875" style="1" customWidth="1"/>
    <col min="15623" max="15623" width="5.23046875" style="1" customWidth="1"/>
    <col min="15624" max="15624" width="6.3046875" style="1" customWidth="1"/>
    <col min="15625" max="15625" width="7.23046875" style="1" customWidth="1"/>
    <col min="15626" max="15626" width="6.3046875" style="1" customWidth="1"/>
    <col min="15627" max="15627" width="6.07421875" style="1" customWidth="1"/>
    <col min="15628" max="15631" width="7.765625" style="1"/>
    <col min="15632" max="15632" width="8.07421875" style="1" bestFit="1" customWidth="1"/>
    <col min="15633" max="15872" width="7.765625" style="1"/>
    <col min="15873" max="15873" width="5.765625" style="1" customWidth="1"/>
    <col min="15874" max="15874" width="7.23046875" style="1" bestFit="1" customWidth="1"/>
    <col min="15875" max="15875" width="7.07421875" style="1" customWidth="1"/>
    <col min="15876" max="15876" width="5.07421875" style="1" customWidth="1"/>
    <col min="15877" max="15877" width="6.3046875" style="1" customWidth="1"/>
    <col min="15878" max="15878" width="8.07421875" style="1" customWidth="1"/>
    <col min="15879" max="15879" width="5.23046875" style="1" customWidth="1"/>
    <col min="15880" max="15880" width="6.3046875" style="1" customWidth="1"/>
    <col min="15881" max="15881" width="7.23046875" style="1" customWidth="1"/>
    <col min="15882" max="15882" width="6.3046875" style="1" customWidth="1"/>
    <col min="15883" max="15883" width="6.07421875" style="1" customWidth="1"/>
    <col min="15884" max="15887" width="7.765625" style="1"/>
    <col min="15888" max="15888" width="8.07421875" style="1" bestFit="1" customWidth="1"/>
    <col min="15889" max="16128" width="7.765625" style="1"/>
    <col min="16129" max="16129" width="5.765625" style="1" customWidth="1"/>
    <col min="16130" max="16130" width="7.23046875" style="1" bestFit="1" customWidth="1"/>
    <col min="16131" max="16131" width="7.07421875" style="1" customWidth="1"/>
    <col min="16132" max="16132" width="5.07421875" style="1" customWidth="1"/>
    <col min="16133" max="16133" width="6.3046875" style="1" customWidth="1"/>
    <col min="16134" max="16134" width="8.07421875" style="1" customWidth="1"/>
    <col min="16135" max="16135" width="5.23046875" style="1" customWidth="1"/>
    <col min="16136" max="16136" width="6.3046875" style="1" customWidth="1"/>
    <col min="16137" max="16137" width="7.23046875" style="1" customWidth="1"/>
    <col min="16138" max="16138" width="6.3046875" style="1" customWidth="1"/>
    <col min="16139" max="16139" width="6.07421875" style="1" customWidth="1"/>
    <col min="16140" max="16143" width="7.765625" style="1"/>
    <col min="16144" max="16144" width="8.07421875" style="1" bestFit="1" customWidth="1"/>
    <col min="16145" max="16384" width="7.765625" style="1"/>
  </cols>
  <sheetData>
    <row r="1" spans="1:15" s="127" customFormat="1" ht="23" x14ac:dyDescent="0.5">
      <c r="A1" s="87" t="s">
        <v>1305</v>
      </c>
      <c r="B1" s="154"/>
      <c r="C1" s="154"/>
      <c r="D1" s="154"/>
      <c r="E1" s="154"/>
      <c r="F1" s="154"/>
      <c r="G1" s="154"/>
      <c r="H1" s="154"/>
      <c r="I1" s="154"/>
      <c r="J1" s="154"/>
      <c r="K1" s="154"/>
    </row>
    <row r="2" spans="1:15" s="127" customFormat="1" ht="8.25" customHeight="1" x14ac:dyDescent="0.5">
      <c r="A2" s="87"/>
      <c r="B2" s="154"/>
      <c r="C2" s="154"/>
      <c r="D2" s="154"/>
      <c r="E2" s="154"/>
      <c r="F2" s="154"/>
      <c r="G2" s="154"/>
      <c r="H2" s="154"/>
      <c r="I2" s="154"/>
      <c r="J2" s="154"/>
      <c r="K2" s="154"/>
    </row>
    <row r="3" spans="1:15" ht="16" thickBot="1" x14ac:dyDescent="0.4">
      <c r="A3" s="90"/>
      <c r="B3" s="1197"/>
      <c r="C3" s="1198"/>
      <c r="D3" s="129"/>
      <c r="E3" s="129"/>
      <c r="F3" s="129"/>
      <c r="G3" s="129"/>
      <c r="H3" s="129"/>
      <c r="I3" s="129"/>
      <c r="J3" s="129"/>
      <c r="K3" s="129"/>
      <c r="L3" s="129" t="s">
        <v>1306</v>
      </c>
    </row>
    <row r="4" spans="1:15" ht="16" thickTop="1" x14ac:dyDescent="0.35">
      <c r="G4" s="1279" t="s">
        <v>1307</v>
      </c>
      <c r="H4" s="1279"/>
      <c r="I4" s="1279"/>
      <c r="J4" s="1279"/>
      <c r="K4" s="1279"/>
      <c r="L4" s="1279"/>
    </row>
    <row r="5" spans="1:15" ht="34" x14ac:dyDescent="0.35">
      <c r="B5" s="1199" t="s">
        <v>1308</v>
      </c>
      <c r="C5" s="1199" t="s">
        <v>1309</v>
      </c>
      <c r="D5" s="1199" t="s">
        <v>1310</v>
      </c>
      <c r="E5" s="1199" t="s">
        <v>1311</v>
      </c>
      <c r="F5" s="1199" t="s">
        <v>1312</v>
      </c>
      <c r="G5" s="133" t="s">
        <v>512</v>
      </c>
      <c r="H5" s="1199" t="s">
        <v>1313</v>
      </c>
      <c r="I5" s="570" t="s">
        <v>1314</v>
      </c>
      <c r="J5" s="570"/>
      <c r="K5" s="570"/>
      <c r="L5" s="570"/>
    </row>
    <row r="6" spans="1:15" ht="16.5" customHeight="1" x14ac:dyDescent="0.35">
      <c r="B6" s="133"/>
      <c r="C6" s="133"/>
      <c r="D6" s="133"/>
      <c r="E6" s="133"/>
      <c r="F6" s="133"/>
      <c r="G6" s="133"/>
      <c r="H6" s="133"/>
      <c r="I6" s="133" t="s">
        <v>1315</v>
      </c>
      <c r="J6" s="133" t="s">
        <v>637</v>
      </c>
      <c r="K6" s="133" t="s">
        <v>1316</v>
      </c>
      <c r="L6" s="133" t="s">
        <v>512</v>
      </c>
    </row>
    <row r="7" spans="1:15" x14ac:dyDescent="0.35">
      <c r="A7" s="165"/>
      <c r="B7" s="166"/>
      <c r="C7" s="166"/>
      <c r="D7" s="167"/>
      <c r="E7" s="166"/>
      <c r="F7" s="166"/>
      <c r="G7" s="166"/>
      <c r="H7" s="166"/>
      <c r="I7" s="166"/>
      <c r="J7" s="166"/>
      <c r="K7" s="167"/>
      <c r="L7" s="166"/>
    </row>
    <row r="8" spans="1:15" ht="12.75" customHeight="1" x14ac:dyDescent="0.35">
      <c r="A8" s="569">
        <v>1970</v>
      </c>
      <c r="B8" s="576">
        <v>215.76</v>
      </c>
      <c r="C8" s="576">
        <v>0.19</v>
      </c>
      <c r="D8" s="576">
        <v>0.55000000000000004</v>
      </c>
      <c r="E8" s="576">
        <v>216.5</v>
      </c>
      <c r="F8" s="576">
        <v>17.5</v>
      </c>
      <c r="G8" s="576">
        <v>199</v>
      </c>
      <c r="H8" s="576">
        <v>6.59</v>
      </c>
      <c r="I8" s="576">
        <v>72.989999999999995</v>
      </c>
      <c r="J8" s="576">
        <v>77.040000000000006</v>
      </c>
      <c r="K8" s="576">
        <v>42.38</v>
      </c>
      <c r="L8" s="576">
        <v>192.41</v>
      </c>
      <c r="M8" s="1004"/>
      <c r="N8" s="1004"/>
      <c r="O8" s="1004"/>
    </row>
    <row r="9" spans="1:15" ht="12.75" customHeight="1" x14ac:dyDescent="0.35">
      <c r="A9" s="569">
        <v>1971</v>
      </c>
      <c r="B9" s="576">
        <v>222.92</v>
      </c>
      <c r="C9" s="576">
        <v>0.53</v>
      </c>
      <c r="D9" s="576">
        <v>0.12</v>
      </c>
      <c r="E9" s="576">
        <v>223.57</v>
      </c>
      <c r="F9" s="576">
        <v>19.010000000000002</v>
      </c>
      <c r="G9" s="576">
        <v>204.56</v>
      </c>
      <c r="H9" s="576">
        <v>6.6</v>
      </c>
      <c r="I9" s="576">
        <v>73.430000000000007</v>
      </c>
      <c r="J9" s="576">
        <v>80.67</v>
      </c>
      <c r="K9" s="576">
        <v>43.86</v>
      </c>
      <c r="L9" s="576">
        <v>197.96</v>
      </c>
      <c r="M9" s="1004"/>
      <c r="N9" s="1004"/>
      <c r="O9" s="1004"/>
    </row>
    <row r="10" spans="1:15" ht="12.75" customHeight="1" x14ac:dyDescent="0.35">
      <c r="A10" s="569">
        <v>1972</v>
      </c>
      <c r="B10" s="576">
        <v>229.45</v>
      </c>
      <c r="C10" s="576">
        <v>0.53</v>
      </c>
      <c r="D10" s="576">
        <v>0.48</v>
      </c>
      <c r="E10" s="576">
        <v>230.46</v>
      </c>
      <c r="F10" s="576">
        <v>18.91</v>
      </c>
      <c r="G10" s="576">
        <v>211.55</v>
      </c>
      <c r="H10" s="576">
        <v>6.37</v>
      </c>
      <c r="I10" s="576">
        <v>73.16</v>
      </c>
      <c r="J10" s="576">
        <v>86.89</v>
      </c>
      <c r="K10" s="576">
        <v>45.13</v>
      </c>
      <c r="L10" s="576">
        <v>205.18</v>
      </c>
      <c r="M10" s="1004"/>
      <c r="N10" s="1004"/>
      <c r="O10" s="1004"/>
    </row>
    <row r="11" spans="1:15" ht="12.75" customHeight="1" x14ac:dyDescent="0.35">
      <c r="A11" s="569">
        <v>1973</v>
      </c>
      <c r="B11" s="576">
        <v>245.42</v>
      </c>
      <c r="C11" s="576">
        <v>0.59</v>
      </c>
      <c r="D11" s="576">
        <v>0.06</v>
      </c>
      <c r="E11" s="576">
        <v>246.07</v>
      </c>
      <c r="F11" s="576">
        <v>19.59</v>
      </c>
      <c r="G11" s="576">
        <v>226.48</v>
      </c>
      <c r="H11" s="576">
        <v>6.67</v>
      </c>
      <c r="I11" s="576">
        <v>80.069999999999993</v>
      </c>
      <c r="J11" s="576">
        <v>91.3</v>
      </c>
      <c r="K11" s="576">
        <v>48.44</v>
      </c>
      <c r="L11" s="576">
        <v>219.81</v>
      </c>
      <c r="M11" s="1004"/>
      <c r="N11" s="1004"/>
      <c r="O11" s="1004"/>
    </row>
    <row r="12" spans="1:15" ht="12.75" customHeight="1" x14ac:dyDescent="0.35">
      <c r="A12" s="569">
        <v>1974</v>
      </c>
      <c r="B12" s="576">
        <v>237.21</v>
      </c>
      <c r="C12" s="576">
        <v>0.6</v>
      </c>
      <c r="D12" s="576">
        <v>0.05</v>
      </c>
      <c r="E12" s="576">
        <v>237.86</v>
      </c>
      <c r="F12" s="576">
        <v>18.22</v>
      </c>
      <c r="G12" s="576">
        <v>219.64</v>
      </c>
      <c r="H12" s="576">
        <v>6.12</v>
      </c>
      <c r="I12" s="576">
        <v>75.81</v>
      </c>
      <c r="J12" s="576">
        <v>92.63</v>
      </c>
      <c r="K12" s="576">
        <v>45.08</v>
      </c>
      <c r="L12" s="576">
        <v>213.52</v>
      </c>
      <c r="M12" s="1004"/>
      <c r="N12" s="1004"/>
      <c r="O12" s="1004"/>
    </row>
    <row r="13" spans="1:15" ht="12.75" customHeight="1" x14ac:dyDescent="0.35">
      <c r="A13" s="569">
        <v>1975</v>
      </c>
      <c r="B13" s="576">
        <v>237.76</v>
      </c>
      <c r="C13" s="576">
        <v>0.7</v>
      </c>
      <c r="D13" s="576">
        <v>0.08</v>
      </c>
      <c r="E13" s="576">
        <v>238.54</v>
      </c>
      <c r="F13" s="576">
        <v>19.47</v>
      </c>
      <c r="G13" s="576">
        <v>219.07</v>
      </c>
      <c r="H13" s="576">
        <v>6.29</v>
      </c>
      <c r="I13" s="576">
        <v>75.36</v>
      </c>
      <c r="J13" s="576">
        <v>89.21</v>
      </c>
      <c r="K13" s="576">
        <v>48.21</v>
      </c>
      <c r="L13" s="576">
        <v>212.78</v>
      </c>
      <c r="M13" s="1004"/>
      <c r="N13" s="1004"/>
      <c r="O13" s="1004"/>
    </row>
    <row r="14" spans="1:15" ht="12.75" customHeight="1" x14ac:dyDescent="0.35">
      <c r="A14" s="569">
        <v>1976</v>
      </c>
      <c r="B14" s="576">
        <v>240.22</v>
      </c>
      <c r="C14" s="576">
        <v>0.61</v>
      </c>
      <c r="D14" s="576">
        <v>-0.1</v>
      </c>
      <c r="E14" s="576">
        <v>240.73</v>
      </c>
      <c r="F14" s="576">
        <v>18.73</v>
      </c>
      <c r="G14" s="576">
        <v>222</v>
      </c>
      <c r="H14" s="576">
        <v>6.39</v>
      </c>
      <c r="I14" s="576">
        <v>80.84</v>
      </c>
      <c r="J14" s="576">
        <v>85.12</v>
      </c>
      <c r="K14" s="576">
        <v>49.65</v>
      </c>
      <c r="L14" s="576">
        <v>215.61</v>
      </c>
      <c r="M14" s="1004"/>
      <c r="N14" s="1004"/>
      <c r="O14" s="1004"/>
    </row>
    <row r="15" spans="1:15" ht="12.75" customHeight="1" x14ac:dyDescent="0.35">
      <c r="A15" s="569">
        <v>1977</v>
      </c>
      <c r="B15" s="576">
        <v>246.82</v>
      </c>
      <c r="C15" s="576">
        <v>0.74</v>
      </c>
      <c r="D15" s="576">
        <v>0</v>
      </c>
      <c r="E15" s="576">
        <v>247.56</v>
      </c>
      <c r="F15" s="576">
        <v>20.76</v>
      </c>
      <c r="G15" s="576">
        <v>226.8</v>
      </c>
      <c r="H15" s="576">
        <v>6.41</v>
      </c>
      <c r="I15" s="576">
        <v>82.06</v>
      </c>
      <c r="J15" s="576">
        <v>85.9</v>
      </c>
      <c r="K15" s="576">
        <v>52.43</v>
      </c>
      <c r="L15" s="576">
        <v>220.39</v>
      </c>
      <c r="M15" s="1004"/>
      <c r="N15" s="1004"/>
      <c r="O15" s="1004"/>
    </row>
    <row r="16" spans="1:15" ht="12.75" customHeight="1" x14ac:dyDescent="0.35">
      <c r="A16" s="569">
        <v>1978</v>
      </c>
      <c r="B16" s="576">
        <v>252.65</v>
      </c>
      <c r="C16" s="576">
        <v>0.66</v>
      </c>
      <c r="D16" s="576">
        <v>-0.08</v>
      </c>
      <c r="E16" s="576">
        <v>253.23</v>
      </c>
      <c r="F16" s="576">
        <v>21.81</v>
      </c>
      <c r="G16" s="576">
        <v>231.42</v>
      </c>
      <c r="H16" s="576">
        <v>6.52</v>
      </c>
      <c r="I16" s="576">
        <v>84</v>
      </c>
      <c r="J16" s="576">
        <v>85.8</v>
      </c>
      <c r="K16" s="576">
        <v>55.1</v>
      </c>
      <c r="L16" s="576">
        <v>224.9</v>
      </c>
      <c r="M16" s="1004"/>
      <c r="N16" s="1004"/>
      <c r="O16" s="1004"/>
    </row>
    <row r="17" spans="1:23" s="839" customFormat="1" ht="24.75" customHeight="1" x14ac:dyDescent="0.35">
      <c r="A17" s="876">
        <v>1979</v>
      </c>
      <c r="B17" s="1189">
        <v>264.33999999999997</v>
      </c>
      <c r="C17" s="1189">
        <v>0.63</v>
      </c>
      <c r="D17" s="1189">
        <v>0</v>
      </c>
      <c r="E17" s="1189">
        <v>264.97000000000003</v>
      </c>
      <c r="F17" s="1189">
        <v>22.97</v>
      </c>
      <c r="G17" s="1189">
        <v>242</v>
      </c>
      <c r="H17" s="1189">
        <v>6.78</v>
      </c>
      <c r="I17" s="1189">
        <v>87.55</v>
      </c>
      <c r="J17" s="1189">
        <v>89.67</v>
      </c>
      <c r="K17" s="1189">
        <v>58</v>
      </c>
      <c r="L17" s="1189">
        <v>235.22</v>
      </c>
      <c r="M17" s="1004"/>
      <c r="N17" s="1004"/>
      <c r="O17" s="1004"/>
      <c r="P17" s="1"/>
      <c r="Q17" s="1"/>
      <c r="R17" s="1"/>
      <c r="S17" s="1"/>
      <c r="T17" s="1"/>
      <c r="U17" s="1"/>
      <c r="V17" s="1"/>
      <c r="W17" s="1"/>
    </row>
    <row r="18" spans="1:23" ht="12.75" customHeight="1" x14ac:dyDescent="0.35">
      <c r="A18" s="569">
        <v>1980</v>
      </c>
      <c r="B18" s="576">
        <v>252.02</v>
      </c>
      <c r="C18" s="576">
        <v>0.61</v>
      </c>
      <c r="D18" s="576">
        <v>0</v>
      </c>
      <c r="E18" s="576">
        <v>252.63</v>
      </c>
      <c r="F18" s="576">
        <v>21.53</v>
      </c>
      <c r="G18" s="576">
        <v>231.11</v>
      </c>
      <c r="H18" s="576">
        <v>6.86</v>
      </c>
      <c r="I18" s="576">
        <v>79.73</v>
      </c>
      <c r="J18" s="576">
        <v>86.11</v>
      </c>
      <c r="K18" s="576">
        <v>58.41</v>
      </c>
      <c r="L18" s="576">
        <v>224.25</v>
      </c>
      <c r="M18" s="1004"/>
      <c r="N18" s="1004"/>
      <c r="O18" s="1004"/>
    </row>
    <row r="19" spans="1:23" ht="12.75" customHeight="1" x14ac:dyDescent="0.35">
      <c r="A19" s="569">
        <v>1981</v>
      </c>
      <c r="B19" s="576">
        <v>246.6</v>
      </c>
      <c r="C19" s="576">
        <v>0.74</v>
      </c>
      <c r="D19" s="576">
        <v>0</v>
      </c>
      <c r="E19" s="576">
        <v>247.34</v>
      </c>
      <c r="F19" s="576">
        <v>20.13</v>
      </c>
      <c r="G19" s="576">
        <v>227.21</v>
      </c>
      <c r="H19" s="576">
        <v>6.86</v>
      </c>
      <c r="I19" s="576">
        <v>77.03</v>
      </c>
      <c r="J19" s="576">
        <v>84.44</v>
      </c>
      <c r="K19" s="576">
        <v>58.88</v>
      </c>
      <c r="L19" s="576">
        <v>220.35</v>
      </c>
      <c r="M19" s="1004"/>
      <c r="N19" s="1004"/>
      <c r="O19" s="1004"/>
    </row>
    <row r="20" spans="1:23" ht="12.75" customHeight="1" x14ac:dyDescent="0.35">
      <c r="A20" s="569">
        <v>1982</v>
      </c>
      <c r="B20" s="576">
        <v>242.48</v>
      </c>
      <c r="C20" s="576">
        <v>0.82</v>
      </c>
      <c r="D20" s="576">
        <v>0</v>
      </c>
      <c r="E20" s="576">
        <v>243.3</v>
      </c>
      <c r="F20" s="576">
        <v>20.48</v>
      </c>
      <c r="G20" s="576">
        <v>222.82</v>
      </c>
      <c r="H20" s="576">
        <v>6.81</v>
      </c>
      <c r="I20" s="576">
        <v>73.91</v>
      </c>
      <c r="J20" s="576">
        <v>82.79</v>
      </c>
      <c r="K20" s="576">
        <v>59.31</v>
      </c>
      <c r="L20" s="576">
        <v>216.01</v>
      </c>
      <c r="M20" s="1004"/>
      <c r="N20" s="1004"/>
      <c r="O20" s="1004"/>
    </row>
    <row r="21" spans="1:23" ht="12.75" customHeight="1" x14ac:dyDescent="0.35">
      <c r="A21" s="569">
        <v>1983</v>
      </c>
      <c r="B21" s="576">
        <v>246.15</v>
      </c>
      <c r="C21" s="576">
        <v>1.1499999999999999</v>
      </c>
      <c r="D21" s="576">
        <v>0</v>
      </c>
      <c r="E21" s="576">
        <v>247.3</v>
      </c>
      <c r="F21" s="576">
        <v>21.21</v>
      </c>
      <c r="G21" s="576">
        <v>226.09</v>
      </c>
      <c r="H21" s="576">
        <v>6.69</v>
      </c>
      <c r="I21" s="576">
        <v>74.17</v>
      </c>
      <c r="J21" s="576">
        <v>82.95</v>
      </c>
      <c r="K21" s="576">
        <v>62.28</v>
      </c>
      <c r="L21" s="576">
        <v>219.4</v>
      </c>
      <c r="M21" s="1004"/>
      <c r="N21" s="1004"/>
      <c r="O21" s="1004"/>
    </row>
    <row r="22" spans="1:23" ht="12.75" customHeight="1" x14ac:dyDescent="0.35">
      <c r="A22" s="569">
        <v>1984</v>
      </c>
      <c r="B22" s="576">
        <v>251.47</v>
      </c>
      <c r="C22" s="576">
        <v>0.55000000000000004</v>
      </c>
      <c r="D22" s="576">
        <v>0</v>
      </c>
      <c r="E22" s="576">
        <v>252.02</v>
      </c>
      <c r="F22" s="576">
        <v>21.06</v>
      </c>
      <c r="G22" s="576">
        <v>230.96</v>
      </c>
      <c r="H22" s="576">
        <v>6.64</v>
      </c>
      <c r="I22" s="576">
        <v>78.64</v>
      </c>
      <c r="J22" s="576">
        <v>83.9</v>
      </c>
      <c r="K22" s="576">
        <v>61.78</v>
      </c>
      <c r="L22" s="576">
        <v>224.32</v>
      </c>
      <c r="M22" s="1004"/>
      <c r="N22" s="1004"/>
      <c r="O22" s="1004"/>
    </row>
    <row r="23" spans="1:23" ht="12.75" customHeight="1" x14ac:dyDescent="0.35">
      <c r="A23" s="569">
        <v>1985</v>
      </c>
      <c r="B23" s="576">
        <v>263.56</v>
      </c>
      <c r="C23" s="576">
        <v>0.92</v>
      </c>
      <c r="D23" s="576">
        <v>0</v>
      </c>
      <c r="E23" s="576">
        <v>264.48</v>
      </c>
      <c r="F23" s="576">
        <v>22.63</v>
      </c>
      <c r="G23" s="576">
        <v>241.85</v>
      </c>
      <c r="H23" s="576">
        <v>7.76</v>
      </c>
      <c r="I23" s="576">
        <v>79.53</v>
      </c>
      <c r="J23" s="576">
        <v>88.23</v>
      </c>
      <c r="K23" s="576">
        <v>66.33</v>
      </c>
      <c r="L23" s="576">
        <v>234.09</v>
      </c>
      <c r="M23" s="1004"/>
      <c r="N23" s="1004"/>
      <c r="O23" s="1004"/>
    </row>
    <row r="24" spans="1:23" ht="12.75" customHeight="1" thickBot="1" x14ac:dyDescent="0.4">
      <c r="A24" s="885" t="s">
        <v>1317</v>
      </c>
      <c r="B24" s="631">
        <v>266.81</v>
      </c>
      <c r="C24" s="631">
        <v>1.1000000000000001</v>
      </c>
      <c r="D24" s="631">
        <v>4.26</v>
      </c>
      <c r="E24" s="631">
        <v>272.17</v>
      </c>
      <c r="F24" s="631">
        <v>22.83</v>
      </c>
      <c r="G24" s="631">
        <v>249.34</v>
      </c>
      <c r="H24" s="631">
        <v>7.68</v>
      </c>
      <c r="I24" s="631">
        <v>80.150000000000006</v>
      </c>
      <c r="J24" s="631">
        <v>91.83</v>
      </c>
      <c r="K24" s="631">
        <v>69.680000000000007</v>
      </c>
      <c r="L24" s="631">
        <v>241.66</v>
      </c>
      <c r="M24" s="1004"/>
      <c r="N24" s="1004"/>
      <c r="O24" s="1004"/>
    </row>
    <row r="25" spans="1:23" ht="12.75" customHeight="1" thickTop="1" x14ac:dyDescent="0.35">
      <c r="A25" s="569" t="s">
        <v>1317</v>
      </c>
      <c r="B25" s="576">
        <v>278.48</v>
      </c>
      <c r="C25" s="576">
        <v>0</v>
      </c>
      <c r="D25" s="576">
        <v>4.26</v>
      </c>
      <c r="E25" s="576">
        <v>282.73</v>
      </c>
      <c r="F25" s="576">
        <v>22.91</v>
      </c>
      <c r="G25" s="576">
        <v>259.82</v>
      </c>
      <c r="H25" s="576">
        <v>9.51</v>
      </c>
      <c r="I25" s="576">
        <v>88.8</v>
      </c>
      <c r="J25" s="576">
        <v>91.83</v>
      </c>
      <c r="K25" s="576">
        <v>69.680000000000007</v>
      </c>
      <c r="L25" s="576">
        <v>250.31</v>
      </c>
      <c r="M25" s="1004"/>
      <c r="N25" s="1004"/>
      <c r="O25" s="1004"/>
    </row>
    <row r="26" spans="1:23" ht="12.75" customHeight="1" x14ac:dyDescent="0.35">
      <c r="A26" s="569">
        <v>1987</v>
      </c>
      <c r="B26" s="576">
        <v>279.70999999999998</v>
      </c>
      <c r="C26" s="576">
        <v>0</v>
      </c>
      <c r="D26" s="576">
        <v>11.64</v>
      </c>
      <c r="E26" s="576">
        <v>291.33999999999997</v>
      </c>
      <c r="F26" s="576">
        <v>22.96</v>
      </c>
      <c r="G26" s="576">
        <v>268.38</v>
      </c>
      <c r="H26" s="576">
        <v>9.49</v>
      </c>
      <c r="I26" s="576">
        <v>93.14</v>
      </c>
      <c r="J26" s="576">
        <v>93.25</v>
      </c>
      <c r="K26" s="576">
        <v>72.5</v>
      </c>
      <c r="L26" s="576">
        <v>258.89</v>
      </c>
      <c r="M26" s="1004"/>
      <c r="N26" s="1004"/>
      <c r="O26" s="1004"/>
    </row>
    <row r="27" spans="1:23" ht="12.75" customHeight="1" x14ac:dyDescent="0.35">
      <c r="A27" s="569">
        <v>1988</v>
      </c>
      <c r="B27" s="576">
        <v>285.70999999999998</v>
      </c>
      <c r="C27" s="576">
        <v>0</v>
      </c>
      <c r="D27" s="576">
        <v>12.14</v>
      </c>
      <c r="E27" s="576">
        <v>297.85000000000002</v>
      </c>
      <c r="F27" s="576">
        <v>23.35</v>
      </c>
      <c r="G27" s="576">
        <v>274.5</v>
      </c>
      <c r="H27" s="576">
        <v>9.16</v>
      </c>
      <c r="I27" s="576">
        <v>97.14</v>
      </c>
      <c r="J27" s="576">
        <v>92.36</v>
      </c>
      <c r="K27" s="576">
        <v>75.84</v>
      </c>
      <c r="L27" s="576">
        <v>265.33999999999997</v>
      </c>
      <c r="M27" s="1004"/>
      <c r="N27" s="1004"/>
      <c r="O27" s="1004"/>
    </row>
    <row r="28" spans="1:23" s="839" customFormat="1" ht="24.75" customHeight="1" x14ac:dyDescent="0.35">
      <c r="A28" s="876">
        <v>1989</v>
      </c>
      <c r="B28" s="1189">
        <v>291.75</v>
      </c>
      <c r="C28" s="1189">
        <v>0</v>
      </c>
      <c r="D28" s="1189">
        <v>12.63</v>
      </c>
      <c r="E28" s="1189">
        <v>304.38</v>
      </c>
      <c r="F28" s="1189">
        <v>24.98</v>
      </c>
      <c r="G28" s="1189">
        <v>279.39999999999998</v>
      </c>
      <c r="H28" s="1189">
        <v>9</v>
      </c>
      <c r="I28" s="1189">
        <v>99.42</v>
      </c>
      <c r="J28" s="1189">
        <v>92.27</v>
      </c>
      <c r="K28" s="1189">
        <v>78.709999999999994</v>
      </c>
      <c r="L28" s="1189">
        <v>270.39999999999998</v>
      </c>
      <c r="M28" s="1004"/>
      <c r="N28" s="1004"/>
      <c r="O28" s="1004"/>
      <c r="P28" s="1"/>
      <c r="Q28" s="1"/>
      <c r="R28" s="1"/>
      <c r="S28" s="1"/>
      <c r="T28" s="1"/>
      <c r="U28" s="1"/>
      <c r="V28" s="1"/>
      <c r="W28" s="1"/>
    </row>
    <row r="29" spans="1:23" ht="12.75" customHeight="1" x14ac:dyDescent="0.35">
      <c r="A29" s="569">
        <v>1990</v>
      </c>
      <c r="B29" s="576">
        <v>297.5</v>
      </c>
      <c r="C29" s="576">
        <v>0</v>
      </c>
      <c r="D29" s="576">
        <v>11.91</v>
      </c>
      <c r="E29" s="576">
        <v>309.41000000000003</v>
      </c>
      <c r="F29" s="576">
        <v>24.99</v>
      </c>
      <c r="G29" s="576">
        <v>284.42</v>
      </c>
      <c r="H29" s="576">
        <v>9.99</v>
      </c>
      <c r="I29" s="576">
        <v>100.64</v>
      </c>
      <c r="J29" s="576">
        <v>93.79</v>
      </c>
      <c r="K29" s="576">
        <v>80</v>
      </c>
      <c r="L29" s="576">
        <v>274.43</v>
      </c>
      <c r="M29" s="1004"/>
      <c r="N29" s="1004"/>
      <c r="O29" s="1004"/>
    </row>
    <row r="30" spans="1:23" ht="12.75" customHeight="1" x14ac:dyDescent="0.35">
      <c r="A30" s="569">
        <v>1991</v>
      </c>
      <c r="B30" s="576">
        <v>300.64999999999998</v>
      </c>
      <c r="C30" s="576">
        <v>0</v>
      </c>
      <c r="D30" s="576">
        <v>16.41</v>
      </c>
      <c r="E30" s="576">
        <v>317.06</v>
      </c>
      <c r="F30" s="576">
        <v>26.22</v>
      </c>
      <c r="G30" s="576">
        <v>290.83999999999997</v>
      </c>
      <c r="H30" s="576">
        <v>9.7899999999999991</v>
      </c>
      <c r="I30" s="576">
        <v>99.57</v>
      </c>
      <c r="J30" s="576">
        <v>98.1</v>
      </c>
      <c r="K30" s="576">
        <v>83.38</v>
      </c>
      <c r="L30" s="576">
        <v>281.05</v>
      </c>
      <c r="M30" s="1004"/>
      <c r="N30" s="1004"/>
      <c r="O30" s="1004"/>
    </row>
    <row r="31" spans="1:23" ht="12.75" customHeight="1" x14ac:dyDescent="0.35">
      <c r="A31" s="569">
        <v>1992</v>
      </c>
      <c r="B31" s="576">
        <v>298.55</v>
      </c>
      <c r="C31" s="576">
        <v>0</v>
      </c>
      <c r="D31" s="576">
        <v>16.690000000000001</v>
      </c>
      <c r="E31" s="576">
        <v>315.24</v>
      </c>
      <c r="F31" s="576">
        <v>23.79</v>
      </c>
      <c r="G31" s="576">
        <v>291.45</v>
      </c>
      <c r="H31" s="576">
        <v>9.98</v>
      </c>
      <c r="I31" s="576">
        <v>95.28</v>
      </c>
      <c r="J31" s="576">
        <v>99.48</v>
      </c>
      <c r="K31" s="576">
        <v>86.71</v>
      </c>
      <c r="L31" s="576">
        <v>281.47000000000003</v>
      </c>
      <c r="M31" s="1004"/>
      <c r="N31" s="1004"/>
      <c r="O31" s="1004"/>
    </row>
    <row r="32" spans="1:23" ht="12.75" customHeight="1" x14ac:dyDescent="0.35">
      <c r="A32" s="569">
        <v>1993</v>
      </c>
      <c r="B32" s="576">
        <v>301.87</v>
      </c>
      <c r="C32" s="576">
        <v>0</v>
      </c>
      <c r="D32" s="576">
        <v>16.72</v>
      </c>
      <c r="E32" s="576">
        <v>318.58999999999997</v>
      </c>
      <c r="F32" s="576">
        <v>22.84</v>
      </c>
      <c r="G32" s="576">
        <v>295.75</v>
      </c>
      <c r="H32" s="576">
        <v>9.6199999999999992</v>
      </c>
      <c r="I32" s="576">
        <v>96.84</v>
      </c>
      <c r="J32" s="576">
        <v>100.46</v>
      </c>
      <c r="K32" s="576">
        <v>88.83</v>
      </c>
      <c r="L32" s="576">
        <v>286.13</v>
      </c>
      <c r="M32" s="1004"/>
      <c r="N32" s="1004"/>
      <c r="O32" s="1004"/>
    </row>
    <row r="33" spans="1:23" ht="12.75" customHeight="1" x14ac:dyDescent="0.35">
      <c r="A33" s="569">
        <v>1994</v>
      </c>
      <c r="B33" s="576">
        <v>306.94</v>
      </c>
      <c r="C33" s="576">
        <v>0</v>
      </c>
      <c r="D33" s="576">
        <v>16.89</v>
      </c>
      <c r="E33" s="576">
        <v>323.83</v>
      </c>
      <c r="F33" s="576">
        <v>31</v>
      </c>
      <c r="G33" s="576">
        <v>292.83</v>
      </c>
      <c r="H33" s="576">
        <v>7.52</v>
      </c>
      <c r="I33" s="576">
        <v>96.12</v>
      </c>
      <c r="J33" s="576">
        <v>101.41</v>
      </c>
      <c r="K33" s="576">
        <v>87.78</v>
      </c>
      <c r="L33" s="576">
        <v>285.31</v>
      </c>
      <c r="M33" s="1004"/>
      <c r="N33" s="1004"/>
      <c r="O33" s="1004"/>
    </row>
    <row r="34" spans="1:23" ht="12.75" customHeight="1" x14ac:dyDescent="0.35">
      <c r="A34" s="569">
        <v>1995</v>
      </c>
      <c r="B34" s="576">
        <v>317.63</v>
      </c>
      <c r="C34" s="576">
        <v>0</v>
      </c>
      <c r="D34" s="576">
        <v>16.61</v>
      </c>
      <c r="E34" s="576">
        <v>334.24</v>
      </c>
      <c r="F34" s="576">
        <v>30.32</v>
      </c>
      <c r="G34" s="576">
        <v>303.92</v>
      </c>
      <c r="H34" s="576">
        <v>8.07</v>
      </c>
      <c r="I34" s="576">
        <v>101.78</v>
      </c>
      <c r="J34" s="576">
        <v>102.21</v>
      </c>
      <c r="K34" s="576">
        <v>91.86</v>
      </c>
      <c r="L34" s="576">
        <v>295.85000000000002</v>
      </c>
      <c r="M34" s="1004"/>
      <c r="N34" s="1004"/>
      <c r="O34" s="1004"/>
    </row>
    <row r="35" spans="1:23" ht="12.75" customHeight="1" x14ac:dyDescent="0.35">
      <c r="A35" s="569">
        <v>1996</v>
      </c>
      <c r="B35" s="576">
        <v>332.35899999999998</v>
      </c>
      <c r="C35" s="576">
        <v>0</v>
      </c>
      <c r="D35" s="576">
        <v>16.754999999999999</v>
      </c>
      <c r="E35" s="576">
        <v>349.11399999999998</v>
      </c>
      <c r="F35" s="576">
        <v>29.335820378171377</v>
      </c>
      <c r="G35" s="576">
        <v>319.7781796218286</v>
      </c>
      <c r="H35" s="576">
        <v>9.2110000000000003</v>
      </c>
      <c r="I35" s="576">
        <v>107.63117962182857</v>
      </c>
      <c r="J35" s="576">
        <v>107.51300000000001</v>
      </c>
      <c r="K35" s="576">
        <v>95.423000000000002</v>
      </c>
      <c r="L35" s="576">
        <v>310.56717962182859</v>
      </c>
      <c r="M35" s="1004"/>
      <c r="N35" s="1004"/>
      <c r="O35" s="1004"/>
    </row>
    <row r="36" spans="1:23" ht="12.75" customHeight="1" x14ac:dyDescent="0.35">
      <c r="A36" s="569">
        <v>1997</v>
      </c>
      <c r="B36" s="576">
        <v>331.62900000000002</v>
      </c>
      <c r="C36" s="576">
        <v>0</v>
      </c>
      <c r="D36" s="576">
        <v>16.574000000000002</v>
      </c>
      <c r="E36" s="576">
        <v>348.20299999999997</v>
      </c>
      <c r="F36" s="576">
        <v>27.13799999999992</v>
      </c>
      <c r="G36" s="576">
        <v>321.065</v>
      </c>
      <c r="H36" s="576">
        <v>8.6240000000000006</v>
      </c>
      <c r="I36" s="576">
        <v>108.102</v>
      </c>
      <c r="J36" s="576">
        <v>104.455</v>
      </c>
      <c r="K36" s="576">
        <v>99.884</v>
      </c>
      <c r="L36" s="576">
        <v>312.44100000000003</v>
      </c>
      <c r="M36" s="1004"/>
      <c r="N36" s="1004"/>
      <c r="O36" s="1004"/>
    </row>
    <row r="37" spans="1:23" ht="12.75" customHeight="1" x14ac:dyDescent="0.35">
      <c r="A37" s="569">
        <v>1998</v>
      </c>
      <c r="B37" s="1200">
        <v>342.7</v>
      </c>
      <c r="C37" s="1200">
        <v>0</v>
      </c>
      <c r="D37" s="1200">
        <v>12.468</v>
      </c>
      <c r="E37" s="1200">
        <v>355.16800000000001</v>
      </c>
      <c r="F37" s="1200">
        <v>29.817999999999984</v>
      </c>
      <c r="G37" s="1200">
        <v>325.35000000000002</v>
      </c>
      <c r="H37" s="1200">
        <v>8.4060000000000006</v>
      </c>
      <c r="I37" s="1200">
        <v>108.44300000000001</v>
      </c>
      <c r="J37" s="1200">
        <v>109.41</v>
      </c>
      <c r="K37" s="1200">
        <v>99.090999999999994</v>
      </c>
      <c r="L37" s="1200">
        <v>316.94400000000002</v>
      </c>
      <c r="M37" s="1004"/>
      <c r="N37" s="1004"/>
      <c r="O37" s="1004"/>
    </row>
    <row r="38" spans="1:23" s="839" customFormat="1" ht="24.75" customHeight="1" x14ac:dyDescent="0.35">
      <c r="A38" s="876">
        <v>1999</v>
      </c>
      <c r="B38" s="1189">
        <v>347.67099999999999</v>
      </c>
      <c r="C38" s="1189">
        <v>0</v>
      </c>
      <c r="D38" s="1189">
        <v>14.244</v>
      </c>
      <c r="E38" s="1189">
        <v>361.91500000000002</v>
      </c>
      <c r="F38" s="1189">
        <v>29.862092500000017</v>
      </c>
      <c r="G38" s="1189">
        <v>332.0529075</v>
      </c>
      <c r="H38" s="1189">
        <v>8.036999999999999</v>
      </c>
      <c r="I38" s="1189">
        <v>112.25</v>
      </c>
      <c r="J38" s="1189">
        <v>110.30800000000001</v>
      </c>
      <c r="K38" s="1189">
        <v>101.4579075</v>
      </c>
      <c r="L38" s="1189">
        <v>324.01590750000003</v>
      </c>
      <c r="M38" s="1004"/>
      <c r="N38" s="1004"/>
      <c r="O38" s="1004"/>
      <c r="P38" s="1"/>
      <c r="Q38" s="1"/>
      <c r="R38" s="1"/>
      <c r="S38" s="1"/>
      <c r="T38" s="1"/>
      <c r="U38" s="1"/>
      <c r="V38" s="1"/>
      <c r="W38" s="1"/>
    </row>
    <row r="39" spans="1:23" ht="12.75" customHeight="1" x14ac:dyDescent="0.35">
      <c r="A39" s="569">
        <v>2000</v>
      </c>
      <c r="B39" s="1200">
        <v>357.26600000000002</v>
      </c>
      <c r="C39" s="1200">
        <v>0</v>
      </c>
      <c r="D39" s="1200">
        <v>14.173999999999999</v>
      </c>
      <c r="E39" s="1200">
        <v>371.44</v>
      </c>
      <c r="F39" s="1200">
        <v>31.144000000000062</v>
      </c>
      <c r="G39" s="1200">
        <v>340.29706201722007</v>
      </c>
      <c r="H39" s="1200">
        <v>9.7030000000000012</v>
      </c>
      <c r="I39" s="1200">
        <v>115.28639793520607</v>
      </c>
      <c r="J39" s="1200">
        <v>111.842117</v>
      </c>
      <c r="K39" s="1200">
        <v>103.46554708201404</v>
      </c>
      <c r="L39" s="1200">
        <v>330.5940620172201</v>
      </c>
      <c r="M39" s="1004"/>
      <c r="N39" s="1004"/>
      <c r="O39" s="1004"/>
    </row>
    <row r="40" spans="1:23" ht="12.75" customHeight="1" x14ac:dyDescent="0.35">
      <c r="A40" s="569">
        <v>2001</v>
      </c>
      <c r="B40" s="1200">
        <v>364.17399999999998</v>
      </c>
      <c r="C40" s="1200">
        <v>0</v>
      </c>
      <c r="D40" s="1200">
        <v>10.398999999999999</v>
      </c>
      <c r="E40" s="1200">
        <v>374.57299999999998</v>
      </c>
      <c r="F40" s="1200">
        <v>32.06899999999996</v>
      </c>
      <c r="G40" s="1200">
        <v>342.5042775493547</v>
      </c>
      <c r="H40" s="1200">
        <v>8.625</v>
      </c>
      <c r="I40" s="1200">
        <v>112.49468140197932</v>
      </c>
      <c r="J40" s="1200">
        <v>115.33676900000002</v>
      </c>
      <c r="K40" s="1200">
        <v>106.04782714737537</v>
      </c>
      <c r="L40" s="1200">
        <v>333.8792775493547</v>
      </c>
      <c r="M40" s="1004"/>
      <c r="N40" s="1004"/>
      <c r="O40" s="1004"/>
    </row>
    <row r="41" spans="1:23" ht="12.75" customHeight="1" x14ac:dyDescent="0.35">
      <c r="A41" s="569">
        <v>2002</v>
      </c>
      <c r="B41" s="1200">
        <v>366.65799999999996</v>
      </c>
      <c r="C41" s="1200">
        <v>0</v>
      </c>
      <c r="D41" s="1200">
        <v>8.4139999999999997</v>
      </c>
      <c r="E41" s="1200">
        <v>375.072</v>
      </c>
      <c r="F41" s="1200">
        <v>30.963000000000022</v>
      </c>
      <c r="G41" s="1200">
        <v>344.10925785496642</v>
      </c>
      <c r="H41" s="1200">
        <v>10.059641982066207</v>
      </c>
      <c r="I41" s="1200">
        <v>110.81610125268102</v>
      </c>
      <c r="J41" s="1200">
        <v>120.01440699999999</v>
      </c>
      <c r="K41" s="1200">
        <v>103.21910762021923</v>
      </c>
      <c r="L41" s="1200">
        <v>334.04961587290023</v>
      </c>
      <c r="M41" s="1004"/>
      <c r="N41" s="1004"/>
      <c r="O41" s="1004"/>
    </row>
    <row r="42" spans="1:23" ht="12.75" customHeight="1" x14ac:dyDescent="0.35">
      <c r="A42" s="569">
        <v>2003</v>
      </c>
      <c r="B42" s="1200">
        <v>376.52699999999999</v>
      </c>
      <c r="C42" s="1200">
        <v>0</v>
      </c>
      <c r="D42" s="1200">
        <v>2.16</v>
      </c>
      <c r="E42" s="1200">
        <v>378.68700000000001</v>
      </c>
      <c r="F42" s="1200">
        <v>32.069999999999993</v>
      </c>
      <c r="G42" s="1200">
        <v>346.12645947031433</v>
      </c>
      <c r="H42" s="1200">
        <v>9.2595770927932506</v>
      </c>
      <c r="I42" s="1200">
        <v>109.92680044480159</v>
      </c>
      <c r="J42" s="1200">
        <v>123.00075630000001</v>
      </c>
      <c r="K42" s="1200">
        <v>103.93932563271953</v>
      </c>
      <c r="L42" s="1200">
        <v>336.86688237752111</v>
      </c>
      <c r="M42" s="1003"/>
      <c r="N42" s="1004"/>
      <c r="O42" s="1004"/>
    </row>
    <row r="43" spans="1:23" ht="12.75" customHeight="1" x14ac:dyDescent="0.35">
      <c r="A43" s="569">
        <v>2004</v>
      </c>
      <c r="B43" s="1200">
        <v>373.399</v>
      </c>
      <c r="C43" s="1200">
        <v>0</v>
      </c>
      <c r="D43" s="1200">
        <v>7.49</v>
      </c>
      <c r="E43" s="1200">
        <v>380.88900000000001</v>
      </c>
      <c r="F43" s="1200">
        <v>33.175000000000011</v>
      </c>
      <c r="G43" s="1200">
        <v>347.71460473450162</v>
      </c>
      <c r="H43" s="1200">
        <v>8.1423641905928417</v>
      </c>
      <c r="I43" s="1200">
        <v>112.09201089367089</v>
      </c>
      <c r="J43" s="1200">
        <v>124.2004692137</v>
      </c>
      <c r="K43" s="1200">
        <v>103.27976043653788</v>
      </c>
      <c r="L43" s="1200">
        <v>339.57224054390878</v>
      </c>
      <c r="M43" s="1003"/>
      <c r="N43" s="1004"/>
      <c r="O43" s="1004"/>
    </row>
    <row r="44" spans="1:23" ht="12.75" customHeight="1" x14ac:dyDescent="0.35">
      <c r="A44" s="569">
        <v>2005</v>
      </c>
      <c r="B44" s="1200">
        <v>376.78</v>
      </c>
      <c r="C44" s="1200">
        <v>0</v>
      </c>
      <c r="D44" s="1200">
        <v>8.3209999999999997</v>
      </c>
      <c r="E44" s="1200">
        <v>385.101</v>
      </c>
      <c r="F44" s="1200">
        <v>27.901999999999987</v>
      </c>
      <c r="G44" s="1200">
        <v>357.19966426368694</v>
      </c>
      <c r="H44" s="1200">
        <v>7.8497254631429083</v>
      </c>
      <c r="I44" s="1200">
        <v>116.6993471397398</v>
      </c>
      <c r="J44" s="1200">
        <v>125.71113799999999</v>
      </c>
      <c r="K44" s="1200">
        <v>106.9394536608042</v>
      </c>
      <c r="L44" s="1200">
        <v>349.34993880054401</v>
      </c>
      <c r="M44" s="1003"/>
      <c r="N44" s="1004"/>
      <c r="O44" s="1004"/>
    </row>
    <row r="45" spans="1:23" ht="12.75" customHeight="1" x14ac:dyDescent="0.35">
      <c r="A45" s="569">
        <v>2006</v>
      </c>
      <c r="B45" s="1200">
        <v>373.86099999999999</v>
      </c>
      <c r="C45" s="1200">
        <v>0</v>
      </c>
      <c r="D45" s="1200">
        <v>7.5170000000000003</v>
      </c>
      <c r="E45" s="1200">
        <v>381.37799999999999</v>
      </c>
      <c r="F45" s="1200">
        <v>27.514999999999986</v>
      </c>
      <c r="G45" s="1200">
        <v>353.86324382797551</v>
      </c>
      <c r="H45" s="1200">
        <v>7.997398940542281</v>
      </c>
      <c r="I45" s="1200">
        <v>115.53289902300352</v>
      </c>
      <c r="J45" s="1200">
        <v>124.70391915624275</v>
      </c>
      <c r="K45" s="1200">
        <v>105.62902670818696</v>
      </c>
      <c r="L45" s="1200">
        <v>345.86584488743324</v>
      </c>
      <c r="M45" s="1003"/>
      <c r="N45" s="1004"/>
      <c r="O45" s="1004"/>
    </row>
    <row r="46" spans="1:23" ht="12.75" customHeight="1" x14ac:dyDescent="0.35">
      <c r="A46" s="569">
        <v>2007</v>
      </c>
      <c r="B46" s="1200">
        <v>374.06400000000002</v>
      </c>
      <c r="C46" s="1200">
        <v>0</v>
      </c>
      <c r="D46" s="1200">
        <v>5.2149999999999999</v>
      </c>
      <c r="E46" s="1200">
        <v>379.279</v>
      </c>
      <c r="F46" s="1200">
        <v>27.829999999999984</v>
      </c>
      <c r="G46" s="1200">
        <v>351.44936644324014</v>
      </c>
      <c r="H46" s="1200">
        <v>9.1862512624189527</v>
      </c>
      <c r="I46" s="1200">
        <v>113.40624132413259</v>
      </c>
      <c r="J46" s="1200">
        <v>123.07602605604545</v>
      </c>
      <c r="K46" s="1200">
        <v>105.78084780064314</v>
      </c>
      <c r="L46" s="1200">
        <v>342.26311518082116</v>
      </c>
      <c r="M46" s="1003"/>
      <c r="N46" s="1004"/>
      <c r="O46" s="1004"/>
    </row>
    <row r="47" spans="1:23" ht="12.75" customHeight="1" x14ac:dyDescent="0.35">
      <c r="A47" s="1175">
        <v>2008</v>
      </c>
      <c r="B47" s="1200">
        <v>367.17998658756744</v>
      </c>
      <c r="C47" s="1200">
        <v>0</v>
      </c>
      <c r="D47" s="1200">
        <v>11.022101659016826</v>
      </c>
      <c r="E47" s="1200">
        <v>378.20208824658425</v>
      </c>
      <c r="F47" s="1200">
        <v>28.103088246584264</v>
      </c>
      <c r="G47" s="1200">
        <v>350.09911110104815</v>
      </c>
      <c r="H47" s="1200">
        <v>7.7094997034225203</v>
      </c>
      <c r="I47" s="1200">
        <v>114.71840742727812</v>
      </c>
      <c r="J47" s="1200">
        <v>119.79999999999998</v>
      </c>
      <c r="K47" s="1200">
        <v>107.87120397034751</v>
      </c>
      <c r="L47" s="1200">
        <v>342.38961139762563</v>
      </c>
      <c r="M47" s="1003"/>
      <c r="N47" s="1004"/>
      <c r="O47" s="1004"/>
    </row>
    <row r="48" spans="1:23" s="839" customFormat="1" ht="24.75" customHeight="1" x14ac:dyDescent="0.35">
      <c r="A48" s="1193">
        <v>2009</v>
      </c>
      <c r="B48" s="1189">
        <v>355.30583825398833</v>
      </c>
      <c r="C48" s="1189">
        <v>0</v>
      </c>
      <c r="D48" s="1189">
        <v>2.8608092699318037</v>
      </c>
      <c r="E48" s="1189">
        <v>358.16664752392012</v>
      </c>
      <c r="F48" s="1189">
        <v>28.146647523920137</v>
      </c>
      <c r="G48" s="1189">
        <v>330.01906290764254</v>
      </c>
      <c r="H48" s="1189">
        <v>7.6681015729860338</v>
      </c>
      <c r="I48" s="1189">
        <v>100.34088295369733</v>
      </c>
      <c r="J48" s="1189">
        <v>118.54079334272313</v>
      </c>
      <c r="K48" s="1189">
        <v>103.46928503823607</v>
      </c>
      <c r="L48" s="1189">
        <v>322.35096133465652</v>
      </c>
      <c r="M48" s="1003"/>
      <c r="N48" s="1004"/>
      <c r="O48" s="1004"/>
      <c r="P48" s="1"/>
      <c r="Q48" s="1"/>
      <c r="R48" s="1"/>
      <c r="S48" s="1"/>
      <c r="T48" s="1"/>
      <c r="U48" s="1"/>
      <c r="V48" s="1"/>
      <c r="W48" s="1"/>
    </row>
    <row r="49" spans="1:24" ht="12.75" customHeight="1" x14ac:dyDescent="0.35">
      <c r="A49" s="1175">
        <v>2010</v>
      </c>
      <c r="B49" s="1200">
        <v>361.73401283653669</v>
      </c>
      <c r="C49" s="1200">
        <v>0</v>
      </c>
      <c r="D49" s="1200">
        <v>2.6634084573440777</v>
      </c>
      <c r="E49" s="1200">
        <v>364.39742129388071</v>
      </c>
      <c r="F49" s="1200">
        <v>26.886139576402741</v>
      </c>
      <c r="G49" s="1200">
        <v>337.51128171747797</v>
      </c>
      <c r="H49" s="1200">
        <v>8.2531024037313863</v>
      </c>
      <c r="I49" s="1200">
        <v>104.95839178283407</v>
      </c>
      <c r="J49" s="1200">
        <v>118.83195263410775</v>
      </c>
      <c r="K49" s="1200">
        <v>105.46783489680477</v>
      </c>
      <c r="L49" s="1200">
        <v>329.25817931374661</v>
      </c>
      <c r="M49" s="1003"/>
      <c r="N49" s="1004"/>
      <c r="O49" s="1004"/>
    </row>
    <row r="50" spans="1:24" ht="12.75" customHeight="1" x14ac:dyDescent="0.35">
      <c r="A50" s="1175">
        <v>2011</v>
      </c>
      <c r="B50" s="1200">
        <v>347.68750030216455</v>
      </c>
      <c r="C50" s="1200">
        <v>0</v>
      </c>
      <c r="D50" s="1200">
        <v>6.2218967980458126</v>
      </c>
      <c r="E50" s="1200">
        <v>353.9093971002103</v>
      </c>
      <c r="F50" s="1200">
        <v>27.990325990739677</v>
      </c>
      <c r="G50" s="1200">
        <v>325.91907110947062</v>
      </c>
      <c r="H50" s="1200">
        <v>7.665896181573971</v>
      </c>
      <c r="I50" s="1200">
        <v>102.79588669814831</v>
      </c>
      <c r="J50" s="1200">
        <v>111.58641761428098</v>
      </c>
      <c r="K50" s="1200">
        <v>103.87087061546734</v>
      </c>
      <c r="L50" s="1200">
        <v>318.25317492789662</v>
      </c>
      <c r="M50" s="1003"/>
      <c r="N50" s="1004"/>
      <c r="O50" s="1004"/>
    </row>
    <row r="51" spans="1:24" ht="12.75" customHeight="1" x14ac:dyDescent="0.35">
      <c r="A51" s="1175">
        <v>2012</v>
      </c>
      <c r="B51" s="1200">
        <v>341.91240691484899</v>
      </c>
      <c r="C51" s="1200">
        <v>0</v>
      </c>
      <c r="D51" s="1200">
        <v>11.863935920999987</v>
      </c>
      <c r="E51" s="1200">
        <v>353.77634283584899</v>
      </c>
      <c r="F51" s="1200">
        <v>28.294464938848591</v>
      </c>
      <c r="G51" s="1200">
        <v>325.4818778970004</v>
      </c>
      <c r="H51" s="1200">
        <v>6.7250170884556679</v>
      </c>
      <c r="I51" s="1200">
        <v>98.941135807560087</v>
      </c>
      <c r="J51" s="1200">
        <v>114.66262542679949</v>
      </c>
      <c r="K51" s="1200">
        <v>105.15309957418515</v>
      </c>
      <c r="L51" s="1200">
        <v>318.75686080854473</v>
      </c>
      <c r="M51" s="1200"/>
      <c r="N51" s="1004"/>
      <c r="O51" s="1004"/>
    </row>
    <row r="52" spans="1:24" ht="12.75" customHeight="1" x14ac:dyDescent="0.35">
      <c r="A52" s="1175">
        <v>2013</v>
      </c>
      <c r="B52" s="1200">
        <v>336.50416436439099</v>
      </c>
      <c r="C52" s="1200">
        <v>0</v>
      </c>
      <c r="D52" s="1200">
        <v>14.430889886500005</v>
      </c>
      <c r="E52" s="1200">
        <v>350.93505425089103</v>
      </c>
      <c r="F52" s="1200">
        <v>26.550207919646084</v>
      </c>
      <c r="G52" s="1200">
        <v>324.38484633124494</v>
      </c>
      <c r="H52" s="1200">
        <v>7.5411218888507268</v>
      </c>
      <c r="I52" s="1200">
        <v>97.553173513596107</v>
      </c>
      <c r="J52" s="1200">
        <v>113.41247237181817</v>
      </c>
      <c r="K52" s="1200">
        <v>105.8780785569799</v>
      </c>
      <c r="L52" s="1200">
        <v>316.8437244423942</v>
      </c>
      <c r="M52" s="1200"/>
      <c r="N52" s="1004"/>
      <c r="O52" s="1004"/>
    </row>
    <row r="53" spans="1:24" ht="12.75" customHeight="1" x14ac:dyDescent="0.35">
      <c r="A53" s="1175">
        <v>2014</v>
      </c>
      <c r="B53" s="1200">
        <v>317.73297250503532</v>
      </c>
      <c r="C53" s="1200">
        <v>0</v>
      </c>
      <c r="D53" s="1200">
        <v>20.519788353500026</v>
      </c>
      <c r="E53" s="1200">
        <v>338.2527608585354</v>
      </c>
      <c r="F53" s="1200">
        <v>27.44832391648896</v>
      </c>
      <c r="G53" s="1200">
        <v>310.80443694204644</v>
      </c>
      <c r="H53" s="1200">
        <v>7.4576499000420071</v>
      </c>
      <c r="I53" s="1200">
        <v>93.565807256448807</v>
      </c>
      <c r="J53" s="1200">
        <v>108.07609974809642</v>
      </c>
      <c r="K53" s="1200">
        <v>101.7048800374592</v>
      </c>
      <c r="L53" s="1200">
        <v>303.34678704200445</v>
      </c>
      <c r="M53" s="1200"/>
      <c r="N53" s="1004"/>
      <c r="O53" s="1004"/>
    </row>
    <row r="54" spans="1:24" ht="12.75" customHeight="1" x14ac:dyDescent="0.35">
      <c r="A54" s="1175">
        <v>2015</v>
      </c>
      <c r="B54" s="1200">
        <v>318.51</v>
      </c>
      <c r="C54" s="1200">
        <v>0</v>
      </c>
      <c r="D54" s="1200">
        <v>21.11</v>
      </c>
      <c r="E54" s="1200">
        <v>339.62</v>
      </c>
      <c r="F54" s="1200">
        <v>28.2</v>
      </c>
      <c r="G54" s="1200">
        <v>311.42</v>
      </c>
      <c r="H54" s="1200">
        <v>7.53</v>
      </c>
      <c r="I54" s="1200">
        <v>93.35</v>
      </c>
      <c r="J54" s="1200">
        <v>107.76</v>
      </c>
      <c r="K54" s="1200">
        <v>102.78</v>
      </c>
      <c r="L54" s="1200">
        <v>303.89</v>
      </c>
      <c r="M54" s="1200"/>
      <c r="N54" s="1004"/>
      <c r="O54" s="1004"/>
    </row>
    <row r="55" spans="1:24" ht="12.75" customHeight="1" x14ac:dyDescent="0.35">
      <c r="A55" s="1175">
        <v>2016</v>
      </c>
      <c r="B55" s="1200">
        <v>319.88</v>
      </c>
      <c r="C55" s="1200">
        <v>0</v>
      </c>
      <c r="D55" s="1200">
        <v>17.75</v>
      </c>
      <c r="E55" s="1200">
        <v>337.63</v>
      </c>
      <c r="F55" s="1200">
        <v>26.33</v>
      </c>
      <c r="G55" s="1200">
        <v>311.3</v>
      </c>
      <c r="H55" s="1200">
        <v>7.02</v>
      </c>
      <c r="I55" s="1200">
        <v>93.56</v>
      </c>
      <c r="J55" s="1200">
        <v>108.03</v>
      </c>
      <c r="K55" s="1200">
        <v>102.69</v>
      </c>
      <c r="L55" s="1200">
        <v>304.27999999999997</v>
      </c>
      <c r="M55" s="1200"/>
      <c r="N55" s="1004"/>
      <c r="O55" s="1004"/>
    </row>
    <row r="56" spans="1:24" ht="12.75" customHeight="1" x14ac:dyDescent="0.35">
      <c r="A56" s="1175">
        <v>2017</v>
      </c>
      <c r="B56" s="1200">
        <v>318.87</v>
      </c>
      <c r="C56" s="1200">
        <v>0</v>
      </c>
      <c r="D56" s="1200">
        <v>14.76</v>
      </c>
      <c r="E56" s="1200">
        <v>333.63</v>
      </c>
      <c r="F56" s="1200">
        <v>26.83</v>
      </c>
      <c r="G56" s="1200">
        <v>306.79000000000002</v>
      </c>
      <c r="H56" s="1200">
        <v>6.92</v>
      </c>
      <c r="I56" s="1200">
        <v>92.53</v>
      </c>
      <c r="J56" s="1200">
        <v>105.37</v>
      </c>
      <c r="K56" s="1200">
        <v>101.97</v>
      </c>
      <c r="L56" s="1200">
        <v>299.87</v>
      </c>
      <c r="M56" s="1200"/>
      <c r="N56" s="1004"/>
      <c r="O56" s="1004"/>
    </row>
    <row r="57" spans="1:24" ht="12.75" customHeight="1" x14ac:dyDescent="0.35">
      <c r="A57" s="1175">
        <v>2018</v>
      </c>
      <c r="B57" s="1200">
        <v>313.92</v>
      </c>
      <c r="C57" s="1200">
        <v>0</v>
      </c>
      <c r="D57" s="1200">
        <v>19.11</v>
      </c>
      <c r="E57" s="1200">
        <v>333.03</v>
      </c>
      <c r="F57" s="1200">
        <v>25.65</v>
      </c>
      <c r="G57" s="1200">
        <v>307.37</v>
      </c>
      <c r="H57" s="1200">
        <v>6.71</v>
      </c>
      <c r="I57" s="1200">
        <v>94.09</v>
      </c>
      <c r="J57" s="1200">
        <v>105.06</v>
      </c>
      <c r="K57" s="1200">
        <v>101.51</v>
      </c>
      <c r="L57" s="1200">
        <v>300.66000000000003</v>
      </c>
      <c r="M57" s="1200"/>
      <c r="N57" s="1004"/>
      <c r="O57" s="1004"/>
    </row>
    <row r="58" spans="1:24" s="839" customFormat="1" ht="12.75" customHeight="1" x14ac:dyDescent="0.35">
      <c r="A58" s="1193">
        <v>2019</v>
      </c>
      <c r="B58" s="1189">
        <v>307.02999999999997</v>
      </c>
      <c r="C58" s="1189">
        <v>0</v>
      </c>
      <c r="D58" s="1189">
        <v>21.17</v>
      </c>
      <c r="E58" s="1189">
        <v>328.2</v>
      </c>
      <c r="F58" s="1189">
        <v>25.45</v>
      </c>
      <c r="G58" s="1189">
        <v>302.75</v>
      </c>
      <c r="H58" s="1189">
        <v>6.54</v>
      </c>
      <c r="I58" s="1189">
        <v>92.43</v>
      </c>
      <c r="J58" s="1189">
        <v>103.82</v>
      </c>
      <c r="K58" s="1189">
        <v>99.95</v>
      </c>
      <c r="L58" s="1189">
        <v>296.2</v>
      </c>
      <c r="M58" s="1003"/>
      <c r="N58" s="1004"/>
      <c r="O58" s="1004"/>
      <c r="P58" s="1"/>
      <c r="Q58" s="1"/>
      <c r="R58" s="1"/>
      <c r="S58" s="1"/>
      <c r="T58" s="1"/>
      <c r="U58" s="1"/>
      <c r="V58" s="1"/>
      <c r="W58" s="1"/>
    </row>
    <row r="59" spans="1:24" ht="10.5" customHeight="1" thickBot="1" x14ac:dyDescent="0.4">
      <c r="A59" s="885">
        <v>2020</v>
      </c>
      <c r="B59" s="1201">
        <v>295.81</v>
      </c>
      <c r="C59" s="1201">
        <v>0</v>
      </c>
      <c r="D59" s="1201">
        <v>17.91</v>
      </c>
      <c r="E59" s="1201">
        <v>313.72000000000003</v>
      </c>
      <c r="F59" s="1201">
        <v>26.31</v>
      </c>
      <c r="G59" s="1202">
        <v>287.42</v>
      </c>
      <c r="H59" s="1202">
        <v>6.94</v>
      </c>
      <c r="I59" s="1201">
        <v>83.89</v>
      </c>
      <c r="J59" s="1201">
        <v>107.85</v>
      </c>
      <c r="K59" s="1201">
        <v>88.74</v>
      </c>
      <c r="L59" s="1201">
        <v>280.48</v>
      </c>
      <c r="M59" s="1200"/>
      <c r="N59" s="1002"/>
      <c r="O59" s="1002"/>
      <c r="P59" s="1002"/>
      <c r="Q59" s="1002"/>
      <c r="R59" s="1002"/>
      <c r="S59" s="1002"/>
      <c r="T59" s="1002"/>
      <c r="U59" s="1002"/>
      <c r="V59" s="1002"/>
      <c r="W59" s="1002"/>
      <c r="X59" s="1002"/>
    </row>
    <row r="60" spans="1:24" ht="10.5" customHeight="1" thickTop="1" x14ac:dyDescent="0.35">
      <c r="A60" s="169"/>
      <c r="B60" s="1203"/>
      <c r="M60" s="8"/>
    </row>
    <row r="61" spans="1:24" s="410" customFormat="1" ht="10.5" customHeight="1" x14ac:dyDescent="0.25">
      <c r="A61" s="1061" t="s">
        <v>1318</v>
      </c>
      <c r="B61" s="366"/>
      <c r="C61" s="366"/>
      <c r="D61" s="366"/>
      <c r="E61" s="366"/>
      <c r="F61" s="366"/>
      <c r="G61" s="366"/>
      <c r="H61" s="366"/>
      <c r="I61" s="366"/>
      <c r="J61" s="366"/>
      <c r="K61" s="366"/>
      <c r="L61" s="366"/>
    </row>
    <row r="62" spans="1:24" s="410" customFormat="1" ht="10.5" customHeight="1" x14ac:dyDescent="0.25">
      <c r="A62" s="1061" t="s">
        <v>1319</v>
      </c>
      <c r="B62" s="366"/>
      <c r="C62" s="366"/>
      <c r="D62" s="366"/>
      <c r="E62" s="366"/>
      <c r="F62" s="366"/>
      <c r="G62" s="366"/>
      <c r="H62" s="366"/>
      <c r="I62" s="366"/>
      <c r="J62" s="366"/>
      <c r="K62" s="366"/>
      <c r="L62" s="366"/>
      <c r="N62" s="148"/>
      <c r="O62" s="148"/>
      <c r="P62" s="148"/>
      <c r="S62" s="1204"/>
      <c r="T62" s="1204"/>
      <c r="U62" s="1204"/>
    </row>
    <row r="63" spans="1:24" s="410" customFormat="1" ht="10.5" customHeight="1" x14ac:dyDescent="0.25">
      <c r="A63" s="1061" t="s">
        <v>1320</v>
      </c>
      <c r="B63" s="366"/>
      <c r="C63" s="366"/>
      <c r="D63" s="366"/>
      <c r="E63" s="366"/>
      <c r="F63" s="366"/>
      <c r="G63" s="366"/>
      <c r="H63" s="366"/>
      <c r="I63" s="366"/>
      <c r="J63" s="366"/>
      <c r="K63" s="366"/>
      <c r="L63" s="366"/>
    </row>
    <row r="64" spans="1:24" s="410" customFormat="1" ht="10.5" customHeight="1" x14ac:dyDescent="0.25">
      <c r="A64" s="1061" t="s">
        <v>1321</v>
      </c>
      <c r="B64" s="366"/>
      <c r="C64" s="366"/>
      <c r="D64" s="366"/>
      <c r="E64" s="366"/>
      <c r="F64" s="366"/>
      <c r="G64" s="366"/>
      <c r="H64" s="366"/>
      <c r="I64" s="366"/>
      <c r="J64" s="366"/>
      <c r="K64" s="366"/>
      <c r="L64" s="366"/>
    </row>
    <row r="65" spans="1:12" s="410" customFormat="1" ht="10.5" customHeight="1" x14ac:dyDescent="0.25">
      <c r="A65" s="1061" t="s">
        <v>1322</v>
      </c>
      <c r="B65" s="366"/>
      <c r="C65" s="366"/>
      <c r="D65" s="366"/>
      <c r="E65" s="366"/>
      <c r="F65" s="366"/>
      <c r="G65" s="366"/>
      <c r="H65" s="366"/>
      <c r="I65" s="366"/>
      <c r="J65" s="366"/>
      <c r="K65" s="366"/>
      <c r="L65" s="366"/>
    </row>
    <row r="66" spans="1:12" s="410" customFormat="1" ht="11.25" customHeight="1" x14ac:dyDescent="0.25">
      <c r="A66" s="1061"/>
      <c r="B66" s="366"/>
    </row>
    <row r="67" spans="1:12" ht="10.5" customHeight="1" x14ac:dyDescent="0.35">
      <c r="B67" s="859"/>
      <c r="C67" s="859"/>
      <c r="D67" s="859"/>
      <c r="E67" s="859"/>
      <c r="F67" s="859"/>
      <c r="G67" s="859"/>
      <c r="H67" s="859"/>
      <c r="I67" s="859"/>
      <c r="J67" s="859"/>
      <c r="K67" s="859"/>
    </row>
    <row r="68" spans="1:12" x14ac:dyDescent="0.35">
      <c r="B68" s="1200"/>
      <c r="C68" s="859"/>
      <c r="D68" s="859"/>
      <c r="E68" s="859"/>
      <c r="F68" s="859"/>
      <c r="G68" s="859"/>
      <c r="H68" s="859"/>
      <c r="I68" s="859"/>
      <c r="J68" s="859"/>
      <c r="K68" s="859"/>
    </row>
    <row r="69" spans="1:12" x14ac:dyDescent="0.35">
      <c r="B69" s="1200"/>
      <c r="C69" s="574"/>
      <c r="D69" s="574"/>
      <c r="E69" s="574"/>
      <c r="F69" s="574"/>
      <c r="G69" s="574"/>
      <c r="H69" s="859"/>
      <c r="I69" s="859"/>
      <c r="J69" s="859"/>
      <c r="K69" s="1200"/>
    </row>
    <row r="70" spans="1:12" x14ac:dyDescent="0.35">
      <c r="B70" s="1200"/>
      <c r="C70" s="859"/>
      <c r="D70" s="859"/>
      <c r="E70" s="859"/>
      <c r="F70" s="859"/>
      <c r="G70" s="1200"/>
      <c r="H70" s="859"/>
      <c r="I70" s="859"/>
      <c r="J70" s="859"/>
      <c r="K70" s="859"/>
      <c r="L70" s="1200"/>
    </row>
    <row r="71" spans="1:12" x14ac:dyDescent="0.35">
      <c r="B71" s="1200"/>
      <c r="C71" s="859"/>
      <c r="D71" s="859"/>
      <c r="E71" s="859"/>
      <c r="F71" s="859"/>
      <c r="G71" s="1200"/>
      <c r="H71" s="859"/>
      <c r="I71" s="859"/>
      <c r="J71" s="859"/>
      <c r="K71" s="859"/>
      <c r="L71" s="1200"/>
    </row>
    <row r="72" spans="1:12" x14ac:dyDescent="0.35">
      <c r="B72" s="1200"/>
      <c r="C72" s="859"/>
      <c r="D72" s="859"/>
      <c r="E72" s="859"/>
      <c r="F72" s="859"/>
      <c r="G72" s="1200"/>
      <c r="H72" s="859"/>
      <c r="I72" s="859"/>
      <c r="J72" s="859"/>
      <c r="K72" s="859"/>
      <c r="L72" s="1200"/>
    </row>
    <row r="73" spans="1:12" x14ac:dyDescent="0.35">
      <c r="B73" s="859"/>
      <c r="C73" s="859"/>
      <c r="D73" s="859"/>
      <c r="E73" s="859"/>
      <c r="F73" s="859"/>
      <c r="G73" s="1200"/>
      <c r="H73" s="859"/>
      <c r="I73" s="859"/>
      <c r="J73" s="859"/>
      <c r="K73" s="859"/>
      <c r="L73" s="1200"/>
    </row>
    <row r="74" spans="1:12" x14ac:dyDescent="0.35">
      <c r="B74" s="1200"/>
      <c r="C74" s="859"/>
      <c r="D74" s="859"/>
      <c r="E74" s="859"/>
      <c r="F74" s="859"/>
      <c r="G74" s="1200"/>
      <c r="H74" s="859"/>
      <c r="I74" s="859"/>
      <c r="J74" s="859"/>
      <c r="K74" s="859"/>
      <c r="L74" s="1200"/>
    </row>
    <row r="75" spans="1:12" x14ac:dyDescent="0.35">
      <c r="B75" s="1200"/>
      <c r="C75" s="859"/>
      <c r="D75" s="859"/>
      <c r="E75" s="859"/>
      <c r="F75" s="859"/>
      <c r="G75" s="1200"/>
      <c r="H75" s="859"/>
      <c r="I75" s="859"/>
      <c r="J75" s="859"/>
      <c r="K75" s="859"/>
      <c r="L75" s="1200"/>
    </row>
    <row r="76" spans="1:12" x14ac:dyDescent="0.35">
      <c r="B76" s="1200"/>
      <c r="C76" s="859"/>
      <c r="D76" s="859"/>
      <c r="E76" s="859"/>
      <c r="F76" s="859"/>
      <c r="G76" s="1200"/>
      <c r="H76" s="859"/>
      <c r="I76" s="859"/>
      <c r="J76" s="859"/>
      <c r="K76" s="859"/>
      <c r="L76" s="1200"/>
    </row>
    <row r="77" spans="1:12" x14ac:dyDescent="0.35">
      <c r="B77" s="1200"/>
      <c r="C77" s="859"/>
      <c r="D77" s="859"/>
      <c r="E77" s="859"/>
      <c r="F77" s="859"/>
      <c r="G77" s="1200"/>
      <c r="H77" s="859"/>
      <c r="I77" s="859"/>
      <c r="J77" s="859"/>
      <c r="K77" s="859"/>
      <c r="L77" s="1200"/>
    </row>
    <row r="78" spans="1:12" x14ac:dyDescent="0.35">
      <c r="B78" s="1200"/>
    </row>
  </sheetData>
  <pageMargins left="0.51181102362204722" right="0.51181102362204722" top="0.51181102362204722" bottom="0.51181102362204722" header="0.27559055118110237" footer="0.27559055118110237"/>
  <pageSetup paperSize="9" scale="86" firstPageNumber="267" orientation="portrait" useFirstPageNumber="1"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dimension ref="A1:AX89"/>
  <sheetViews>
    <sheetView zoomScaleNormal="100" workbookViewId="0">
      <pane ySplit="9" topLeftCell="A10" activePane="bottomLeft" state="frozenSplit"/>
      <selection pane="bottomLeft"/>
    </sheetView>
  </sheetViews>
  <sheetFormatPr defaultColWidth="7.84375" defaultRowHeight="15.5" x14ac:dyDescent="0.35"/>
  <cols>
    <col min="1" max="1" width="6.3046875" style="1" customWidth="1"/>
    <col min="2" max="2" width="8.69140625" style="1" customWidth="1"/>
    <col min="3" max="3" width="7.69140625" style="1" customWidth="1"/>
    <col min="4" max="4" width="6.53515625" style="1" customWidth="1"/>
    <col min="5" max="5" width="8.4609375" style="1" customWidth="1"/>
    <col min="6" max="6" width="6.07421875" style="1" customWidth="1"/>
    <col min="7" max="7" width="6.3046875" style="1" customWidth="1"/>
    <col min="8" max="8" width="5.4609375" style="1" customWidth="1"/>
    <col min="9" max="9" width="6.765625" style="1" customWidth="1"/>
    <col min="10" max="10" width="9.07421875" style="1" customWidth="1"/>
    <col min="11" max="11" width="10.53515625" style="1" customWidth="1"/>
    <col min="12" max="12" width="8.3046875" style="1" customWidth="1"/>
    <col min="13" max="13" width="0.69140625" style="1" customWidth="1"/>
    <col min="14" max="14" width="5.53515625" style="1" customWidth="1"/>
    <col min="15" max="15" width="8.84375" style="1" customWidth="1"/>
    <col min="16" max="17" width="7.84375" style="1"/>
    <col min="18" max="18" width="1.3046875" style="1" customWidth="1"/>
    <col min="19" max="19" width="7.84375" style="1"/>
    <col min="20" max="20" width="8.84375" style="1" customWidth="1"/>
    <col min="21" max="21" width="6.07421875" style="1" customWidth="1"/>
    <col min="22" max="22" width="6.3046875" style="1" customWidth="1"/>
    <col min="23" max="23" width="9.07421875" style="1" customWidth="1"/>
    <col min="24" max="24" width="6.765625" style="1" customWidth="1"/>
    <col min="25" max="25" width="8.07421875" style="1" customWidth="1"/>
    <col min="26" max="26" width="5.4609375" style="1" customWidth="1"/>
    <col min="27" max="256" width="7.84375" style="1"/>
    <col min="257" max="257" width="6.3046875" style="1" customWidth="1"/>
    <col min="258" max="258" width="8.69140625" style="1" customWidth="1"/>
    <col min="259" max="259" width="7.69140625" style="1" customWidth="1"/>
    <col min="260" max="260" width="6.53515625" style="1" customWidth="1"/>
    <col min="261" max="261" width="8.4609375" style="1" customWidth="1"/>
    <col min="262" max="262" width="6.07421875" style="1" customWidth="1"/>
    <col min="263" max="263" width="6.3046875" style="1" customWidth="1"/>
    <col min="264" max="264" width="5.4609375" style="1" customWidth="1"/>
    <col min="265" max="265" width="6.765625" style="1" customWidth="1"/>
    <col min="266" max="266" width="9.07421875" style="1" customWidth="1"/>
    <col min="267" max="267" width="10.53515625" style="1" customWidth="1"/>
    <col min="268" max="268" width="8.3046875" style="1" customWidth="1"/>
    <col min="269" max="269" width="0.69140625" style="1" customWidth="1"/>
    <col min="270" max="270" width="5.53515625" style="1" customWidth="1"/>
    <col min="271" max="271" width="8.84375" style="1" customWidth="1"/>
    <col min="272" max="273" width="7.84375" style="1"/>
    <col min="274" max="274" width="1.3046875" style="1" customWidth="1"/>
    <col min="275" max="275" width="7.84375" style="1"/>
    <col min="276" max="276" width="8.84375" style="1" customWidth="1"/>
    <col min="277" max="277" width="6.07421875" style="1" customWidth="1"/>
    <col min="278" max="278" width="6.3046875" style="1" customWidth="1"/>
    <col min="279" max="279" width="9.07421875" style="1" customWidth="1"/>
    <col min="280" max="280" width="6.765625" style="1" customWidth="1"/>
    <col min="281" max="281" width="8.07421875" style="1" customWidth="1"/>
    <col min="282" max="282" width="5.4609375" style="1" customWidth="1"/>
    <col min="283" max="512" width="7.84375" style="1"/>
    <col min="513" max="513" width="6.3046875" style="1" customWidth="1"/>
    <col min="514" max="514" width="8.69140625" style="1" customWidth="1"/>
    <col min="515" max="515" width="7.69140625" style="1" customWidth="1"/>
    <col min="516" max="516" width="6.53515625" style="1" customWidth="1"/>
    <col min="517" max="517" width="8.4609375" style="1" customWidth="1"/>
    <col min="518" max="518" width="6.07421875" style="1" customWidth="1"/>
    <col min="519" max="519" width="6.3046875" style="1" customWidth="1"/>
    <col min="520" max="520" width="5.4609375" style="1" customWidth="1"/>
    <col min="521" max="521" width="6.765625" style="1" customWidth="1"/>
    <col min="522" max="522" width="9.07421875" style="1" customWidth="1"/>
    <col min="523" max="523" width="10.53515625" style="1" customWidth="1"/>
    <col min="524" max="524" width="8.3046875" style="1" customWidth="1"/>
    <col min="525" max="525" width="0.69140625" style="1" customWidth="1"/>
    <col min="526" max="526" width="5.53515625" style="1" customWidth="1"/>
    <col min="527" max="527" width="8.84375" style="1" customWidth="1"/>
    <col min="528" max="529" width="7.84375" style="1"/>
    <col min="530" max="530" width="1.3046875" style="1" customWidth="1"/>
    <col min="531" max="531" width="7.84375" style="1"/>
    <col min="532" max="532" width="8.84375" style="1" customWidth="1"/>
    <col min="533" max="533" width="6.07421875" style="1" customWidth="1"/>
    <col min="534" max="534" width="6.3046875" style="1" customWidth="1"/>
    <col min="535" max="535" width="9.07421875" style="1" customWidth="1"/>
    <col min="536" max="536" width="6.765625" style="1" customWidth="1"/>
    <col min="537" max="537" width="8.07421875" style="1" customWidth="1"/>
    <col min="538" max="538" width="5.4609375" style="1" customWidth="1"/>
    <col min="539" max="768" width="7.84375" style="1"/>
    <col min="769" max="769" width="6.3046875" style="1" customWidth="1"/>
    <col min="770" max="770" width="8.69140625" style="1" customWidth="1"/>
    <col min="771" max="771" width="7.69140625" style="1" customWidth="1"/>
    <col min="772" max="772" width="6.53515625" style="1" customWidth="1"/>
    <col min="773" max="773" width="8.4609375" style="1" customWidth="1"/>
    <col min="774" max="774" width="6.07421875" style="1" customWidth="1"/>
    <col min="775" max="775" width="6.3046875" style="1" customWidth="1"/>
    <col min="776" max="776" width="5.4609375" style="1" customWidth="1"/>
    <col min="777" max="777" width="6.765625" style="1" customWidth="1"/>
    <col min="778" max="778" width="9.07421875" style="1" customWidth="1"/>
    <col min="779" max="779" width="10.53515625" style="1" customWidth="1"/>
    <col min="780" max="780" width="8.3046875" style="1" customWidth="1"/>
    <col min="781" max="781" width="0.69140625" style="1" customWidth="1"/>
    <col min="782" max="782" width="5.53515625" style="1" customWidth="1"/>
    <col min="783" max="783" width="8.84375" style="1" customWidth="1"/>
    <col min="784" max="785" width="7.84375" style="1"/>
    <col min="786" max="786" width="1.3046875" style="1" customWidth="1"/>
    <col min="787" max="787" width="7.84375" style="1"/>
    <col min="788" max="788" width="8.84375" style="1" customWidth="1"/>
    <col min="789" max="789" width="6.07421875" style="1" customWidth="1"/>
    <col min="790" max="790" width="6.3046875" style="1" customWidth="1"/>
    <col min="791" max="791" width="9.07421875" style="1" customWidth="1"/>
    <col min="792" max="792" width="6.765625" style="1" customWidth="1"/>
    <col min="793" max="793" width="8.07421875" style="1" customWidth="1"/>
    <col min="794" max="794" width="5.4609375" style="1" customWidth="1"/>
    <col min="795" max="1024" width="7.84375" style="1"/>
    <col min="1025" max="1025" width="6.3046875" style="1" customWidth="1"/>
    <col min="1026" max="1026" width="8.69140625" style="1" customWidth="1"/>
    <col min="1027" max="1027" width="7.69140625" style="1" customWidth="1"/>
    <col min="1028" max="1028" width="6.53515625" style="1" customWidth="1"/>
    <col min="1029" max="1029" width="8.4609375" style="1" customWidth="1"/>
    <col min="1030" max="1030" width="6.07421875" style="1" customWidth="1"/>
    <col min="1031" max="1031" width="6.3046875" style="1" customWidth="1"/>
    <col min="1032" max="1032" width="5.4609375" style="1" customWidth="1"/>
    <col min="1033" max="1033" width="6.765625" style="1" customWidth="1"/>
    <col min="1034" max="1034" width="9.07421875" style="1" customWidth="1"/>
    <col min="1035" max="1035" width="10.53515625" style="1" customWidth="1"/>
    <col min="1036" max="1036" width="8.3046875" style="1" customWidth="1"/>
    <col min="1037" max="1037" width="0.69140625" style="1" customWidth="1"/>
    <col min="1038" max="1038" width="5.53515625" style="1" customWidth="1"/>
    <col min="1039" max="1039" width="8.84375" style="1" customWidth="1"/>
    <col min="1040" max="1041" width="7.84375" style="1"/>
    <col min="1042" max="1042" width="1.3046875" style="1" customWidth="1"/>
    <col min="1043" max="1043" width="7.84375" style="1"/>
    <col min="1044" max="1044" width="8.84375" style="1" customWidth="1"/>
    <col min="1045" max="1045" width="6.07421875" style="1" customWidth="1"/>
    <col min="1046" max="1046" width="6.3046875" style="1" customWidth="1"/>
    <col min="1047" max="1047" width="9.07421875" style="1" customWidth="1"/>
    <col min="1048" max="1048" width="6.765625" style="1" customWidth="1"/>
    <col min="1049" max="1049" width="8.07421875" style="1" customWidth="1"/>
    <col min="1050" max="1050" width="5.4609375" style="1" customWidth="1"/>
    <col min="1051" max="1280" width="7.84375" style="1"/>
    <col min="1281" max="1281" width="6.3046875" style="1" customWidth="1"/>
    <col min="1282" max="1282" width="8.69140625" style="1" customWidth="1"/>
    <col min="1283" max="1283" width="7.69140625" style="1" customWidth="1"/>
    <col min="1284" max="1284" width="6.53515625" style="1" customWidth="1"/>
    <col min="1285" max="1285" width="8.4609375" style="1" customWidth="1"/>
    <col min="1286" max="1286" width="6.07421875" style="1" customWidth="1"/>
    <col min="1287" max="1287" width="6.3046875" style="1" customWidth="1"/>
    <col min="1288" max="1288" width="5.4609375" style="1" customWidth="1"/>
    <col min="1289" max="1289" width="6.765625" style="1" customWidth="1"/>
    <col min="1290" max="1290" width="9.07421875" style="1" customWidth="1"/>
    <col min="1291" max="1291" width="10.53515625" style="1" customWidth="1"/>
    <col min="1292" max="1292" width="8.3046875" style="1" customWidth="1"/>
    <col min="1293" max="1293" width="0.69140625" style="1" customWidth="1"/>
    <col min="1294" max="1294" width="5.53515625" style="1" customWidth="1"/>
    <col min="1295" max="1295" width="8.84375" style="1" customWidth="1"/>
    <col min="1296" max="1297" width="7.84375" style="1"/>
    <col min="1298" max="1298" width="1.3046875" style="1" customWidth="1"/>
    <col min="1299" max="1299" width="7.84375" style="1"/>
    <col min="1300" max="1300" width="8.84375" style="1" customWidth="1"/>
    <col min="1301" max="1301" width="6.07421875" style="1" customWidth="1"/>
    <col min="1302" max="1302" width="6.3046875" style="1" customWidth="1"/>
    <col min="1303" max="1303" width="9.07421875" style="1" customWidth="1"/>
    <col min="1304" max="1304" width="6.765625" style="1" customWidth="1"/>
    <col min="1305" max="1305" width="8.07421875" style="1" customWidth="1"/>
    <col min="1306" max="1306" width="5.4609375" style="1" customWidth="1"/>
    <col min="1307" max="1536" width="7.84375" style="1"/>
    <col min="1537" max="1537" width="6.3046875" style="1" customWidth="1"/>
    <col min="1538" max="1538" width="8.69140625" style="1" customWidth="1"/>
    <col min="1539" max="1539" width="7.69140625" style="1" customWidth="1"/>
    <col min="1540" max="1540" width="6.53515625" style="1" customWidth="1"/>
    <col min="1541" max="1541" width="8.4609375" style="1" customWidth="1"/>
    <col min="1542" max="1542" width="6.07421875" style="1" customWidth="1"/>
    <col min="1543" max="1543" width="6.3046875" style="1" customWidth="1"/>
    <col min="1544" max="1544" width="5.4609375" style="1" customWidth="1"/>
    <col min="1545" max="1545" width="6.765625" style="1" customWidth="1"/>
    <col min="1546" max="1546" width="9.07421875" style="1" customWidth="1"/>
    <col min="1547" max="1547" width="10.53515625" style="1" customWidth="1"/>
    <col min="1548" max="1548" width="8.3046875" style="1" customWidth="1"/>
    <col min="1549" max="1549" width="0.69140625" style="1" customWidth="1"/>
    <col min="1550" max="1550" width="5.53515625" style="1" customWidth="1"/>
    <col min="1551" max="1551" width="8.84375" style="1" customWidth="1"/>
    <col min="1552" max="1553" width="7.84375" style="1"/>
    <col min="1554" max="1554" width="1.3046875" style="1" customWidth="1"/>
    <col min="1555" max="1555" width="7.84375" style="1"/>
    <col min="1556" max="1556" width="8.84375" style="1" customWidth="1"/>
    <col min="1557" max="1557" width="6.07421875" style="1" customWidth="1"/>
    <col min="1558" max="1558" width="6.3046875" style="1" customWidth="1"/>
    <col min="1559" max="1559" width="9.07421875" style="1" customWidth="1"/>
    <col min="1560" max="1560" width="6.765625" style="1" customWidth="1"/>
    <col min="1561" max="1561" width="8.07421875" style="1" customWidth="1"/>
    <col min="1562" max="1562" width="5.4609375" style="1" customWidth="1"/>
    <col min="1563" max="1792" width="7.84375" style="1"/>
    <col min="1793" max="1793" width="6.3046875" style="1" customWidth="1"/>
    <col min="1794" max="1794" width="8.69140625" style="1" customWidth="1"/>
    <col min="1795" max="1795" width="7.69140625" style="1" customWidth="1"/>
    <col min="1796" max="1796" width="6.53515625" style="1" customWidth="1"/>
    <col min="1797" max="1797" width="8.4609375" style="1" customWidth="1"/>
    <col min="1798" max="1798" width="6.07421875" style="1" customWidth="1"/>
    <col min="1799" max="1799" width="6.3046875" style="1" customWidth="1"/>
    <col min="1800" max="1800" width="5.4609375" style="1" customWidth="1"/>
    <col min="1801" max="1801" width="6.765625" style="1" customWidth="1"/>
    <col min="1802" max="1802" width="9.07421875" style="1" customWidth="1"/>
    <col min="1803" max="1803" width="10.53515625" style="1" customWidth="1"/>
    <col min="1804" max="1804" width="8.3046875" style="1" customWidth="1"/>
    <col min="1805" max="1805" width="0.69140625" style="1" customWidth="1"/>
    <col min="1806" max="1806" width="5.53515625" style="1" customWidth="1"/>
    <col min="1807" max="1807" width="8.84375" style="1" customWidth="1"/>
    <col min="1808" max="1809" width="7.84375" style="1"/>
    <col min="1810" max="1810" width="1.3046875" style="1" customWidth="1"/>
    <col min="1811" max="1811" width="7.84375" style="1"/>
    <col min="1812" max="1812" width="8.84375" style="1" customWidth="1"/>
    <col min="1813" max="1813" width="6.07421875" style="1" customWidth="1"/>
    <col min="1814" max="1814" width="6.3046875" style="1" customWidth="1"/>
    <col min="1815" max="1815" width="9.07421875" style="1" customWidth="1"/>
    <col min="1816" max="1816" width="6.765625" style="1" customWidth="1"/>
    <col min="1817" max="1817" width="8.07421875" style="1" customWidth="1"/>
    <col min="1818" max="1818" width="5.4609375" style="1" customWidth="1"/>
    <col min="1819" max="2048" width="7.84375" style="1"/>
    <col min="2049" max="2049" width="6.3046875" style="1" customWidth="1"/>
    <col min="2050" max="2050" width="8.69140625" style="1" customWidth="1"/>
    <col min="2051" max="2051" width="7.69140625" style="1" customWidth="1"/>
    <col min="2052" max="2052" width="6.53515625" style="1" customWidth="1"/>
    <col min="2053" max="2053" width="8.4609375" style="1" customWidth="1"/>
    <col min="2054" max="2054" width="6.07421875" style="1" customWidth="1"/>
    <col min="2055" max="2055" width="6.3046875" style="1" customWidth="1"/>
    <col min="2056" max="2056" width="5.4609375" style="1" customWidth="1"/>
    <col min="2057" max="2057" width="6.765625" style="1" customWidth="1"/>
    <col min="2058" max="2058" width="9.07421875" style="1" customWidth="1"/>
    <col min="2059" max="2059" width="10.53515625" style="1" customWidth="1"/>
    <col min="2060" max="2060" width="8.3046875" style="1" customWidth="1"/>
    <col min="2061" max="2061" width="0.69140625" style="1" customWidth="1"/>
    <col min="2062" max="2062" width="5.53515625" style="1" customWidth="1"/>
    <col min="2063" max="2063" width="8.84375" style="1" customWidth="1"/>
    <col min="2064" max="2065" width="7.84375" style="1"/>
    <col min="2066" max="2066" width="1.3046875" style="1" customWidth="1"/>
    <col min="2067" max="2067" width="7.84375" style="1"/>
    <col min="2068" max="2068" width="8.84375" style="1" customWidth="1"/>
    <col min="2069" max="2069" width="6.07421875" style="1" customWidth="1"/>
    <col min="2070" max="2070" width="6.3046875" style="1" customWidth="1"/>
    <col min="2071" max="2071" width="9.07421875" style="1" customWidth="1"/>
    <col min="2072" max="2072" width="6.765625" style="1" customWidth="1"/>
    <col min="2073" max="2073" width="8.07421875" style="1" customWidth="1"/>
    <col min="2074" max="2074" width="5.4609375" style="1" customWidth="1"/>
    <col min="2075" max="2304" width="7.84375" style="1"/>
    <col min="2305" max="2305" width="6.3046875" style="1" customWidth="1"/>
    <col min="2306" max="2306" width="8.69140625" style="1" customWidth="1"/>
    <col min="2307" max="2307" width="7.69140625" style="1" customWidth="1"/>
    <col min="2308" max="2308" width="6.53515625" style="1" customWidth="1"/>
    <col min="2309" max="2309" width="8.4609375" style="1" customWidth="1"/>
    <col min="2310" max="2310" width="6.07421875" style="1" customWidth="1"/>
    <col min="2311" max="2311" width="6.3046875" style="1" customWidth="1"/>
    <col min="2312" max="2312" width="5.4609375" style="1" customWidth="1"/>
    <col min="2313" max="2313" width="6.765625" style="1" customWidth="1"/>
    <col min="2314" max="2314" width="9.07421875" style="1" customWidth="1"/>
    <col min="2315" max="2315" width="10.53515625" style="1" customWidth="1"/>
    <col min="2316" max="2316" width="8.3046875" style="1" customWidth="1"/>
    <col min="2317" max="2317" width="0.69140625" style="1" customWidth="1"/>
    <col min="2318" max="2318" width="5.53515625" style="1" customWidth="1"/>
    <col min="2319" max="2319" width="8.84375" style="1" customWidth="1"/>
    <col min="2320" max="2321" width="7.84375" style="1"/>
    <col min="2322" max="2322" width="1.3046875" style="1" customWidth="1"/>
    <col min="2323" max="2323" width="7.84375" style="1"/>
    <col min="2324" max="2324" width="8.84375" style="1" customWidth="1"/>
    <col min="2325" max="2325" width="6.07421875" style="1" customWidth="1"/>
    <col min="2326" max="2326" width="6.3046875" style="1" customWidth="1"/>
    <col min="2327" max="2327" width="9.07421875" style="1" customWidth="1"/>
    <col min="2328" max="2328" width="6.765625" style="1" customWidth="1"/>
    <col min="2329" max="2329" width="8.07421875" style="1" customWidth="1"/>
    <col min="2330" max="2330" width="5.4609375" style="1" customWidth="1"/>
    <col min="2331" max="2560" width="7.84375" style="1"/>
    <col min="2561" max="2561" width="6.3046875" style="1" customWidth="1"/>
    <col min="2562" max="2562" width="8.69140625" style="1" customWidth="1"/>
    <col min="2563" max="2563" width="7.69140625" style="1" customWidth="1"/>
    <col min="2564" max="2564" width="6.53515625" style="1" customWidth="1"/>
    <col min="2565" max="2565" width="8.4609375" style="1" customWidth="1"/>
    <col min="2566" max="2566" width="6.07421875" style="1" customWidth="1"/>
    <col min="2567" max="2567" width="6.3046875" style="1" customWidth="1"/>
    <col min="2568" max="2568" width="5.4609375" style="1" customWidth="1"/>
    <col min="2569" max="2569" width="6.765625" style="1" customWidth="1"/>
    <col min="2570" max="2570" width="9.07421875" style="1" customWidth="1"/>
    <col min="2571" max="2571" width="10.53515625" style="1" customWidth="1"/>
    <col min="2572" max="2572" width="8.3046875" style="1" customWidth="1"/>
    <col min="2573" max="2573" width="0.69140625" style="1" customWidth="1"/>
    <col min="2574" max="2574" width="5.53515625" style="1" customWidth="1"/>
    <col min="2575" max="2575" width="8.84375" style="1" customWidth="1"/>
    <col min="2576" max="2577" width="7.84375" style="1"/>
    <col min="2578" max="2578" width="1.3046875" style="1" customWidth="1"/>
    <col min="2579" max="2579" width="7.84375" style="1"/>
    <col min="2580" max="2580" width="8.84375" style="1" customWidth="1"/>
    <col min="2581" max="2581" width="6.07421875" style="1" customWidth="1"/>
    <col min="2582" max="2582" width="6.3046875" style="1" customWidth="1"/>
    <col min="2583" max="2583" width="9.07421875" style="1" customWidth="1"/>
    <col min="2584" max="2584" width="6.765625" style="1" customWidth="1"/>
    <col min="2585" max="2585" width="8.07421875" style="1" customWidth="1"/>
    <col min="2586" max="2586" width="5.4609375" style="1" customWidth="1"/>
    <col min="2587" max="2816" width="7.84375" style="1"/>
    <col min="2817" max="2817" width="6.3046875" style="1" customWidth="1"/>
    <col min="2818" max="2818" width="8.69140625" style="1" customWidth="1"/>
    <col min="2819" max="2819" width="7.69140625" style="1" customWidth="1"/>
    <col min="2820" max="2820" width="6.53515625" style="1" customWidth="1"/>
    <col min="2821" max="2821" width="8.4609375" style="1" customWidth="1"/>
    <col min="2822" max="2822" width="6.07421875" style="1" customWidth="1"/>
    <col min="2823" max="2823" width="6.3046875" style="1" customWidth="1"/>
    <col min="2824" max="2824" width="5.4609375" style="1" customWidth="1"/>
    <col min="2825" max="2825" width="6.765625" style="1" customWidth="1"/>
    <col min="2826" max="2826" width="9.07421875" style="1" customWidth="1"/>
    <col min="2827" max="2827" width="10.53515625" style="1" customWidth="1"/>
    <col min="2828" max="2828" width="8.3046875" style="1" customWidth="1"/>
    <col min="2829" max="2829" width="0.69140625" style="1" customWidth="1"/>
    <col min="2830" max="2830" width="5.53515625" style="1" customWidth="1"/>
    <col min="2831" max="2831" width="8.84375" style="1" customWidth="1"/>
    <col min="2832" max="2833" width="7.84375" style="1"/>
    <col min="2834" max="2834" width="1.3046875" style="1" customWidth="1"/>
    <col min="2835" max="2835" width="7.84375" style="1"/>
    <col min="2836" max="2836" width="8.84375" style="1" customWidth="1"/>
    <col min="2837" max="2837" width="6.07421875" style="1" customWidth="1"/>
    <col min="2838" max="2838" width="6.3046875" style="1" customWidth="1"/>
    <col min="2839" max="2839" width="9.07421875" style="1" customWidth="1"/>
    <col min="2840" max="2840" width="6.765625" style="1" customWidth="1"/>
    <col min="2841" max="2841" width="8.07421875" style="1" customWidth="1"/>
    <col min="2842" max="2842" width="5.4609375" style="1" customWidth="1"/>
    <col min="2843" max="3072" width="7.84375" style="1"/>
    <col min="3073" max="3073" width="6.3046875" style="1" customWidth="1"/>
    <col min="3074" max="3074" width="8.69140625" style="1" customWidth="1"/>
    <col min="3075" max="3075" width="7.69140625" style="1" customWidth="1"/>
    <col min="3076" max="3076" width="6.53515625" style="1" customWidth="1"/>
    <col min="3077" max="3077" width="8.4609375" style="1" customWidth="1"/>
    <col min="3078" max="3078" width="6.07421875" style="1" customWidth="1"/>
    <col min="3079" max="3079" width="6.3046875" style="1" customWidth="1"/>
    <col min="3080" max="3080" width="5.4609375" style="1" customWidth="1"/>
    <col min="3081" max="3081" width="6.765625" style="1" customWidth="1"/>
    <col min="3082" max="3082" width="9.07421875" style="1" customWidth="1"/>
    <col min="3083" max="3083" width="10.53515625" style="1" customWidth="1"/>
    <col min="3084" max="3084" width="8.3046875" style="1" customWidth="1"/>
    <col min="3085" max="3085" width="0.69140625" style="1" customWidth="1"/>
    <col min="3086" max="3086" width="5.53515625" style="1" customWidth="1"/>
    <col min="3087" max="3087" width="8.84375" style="1" customWidth="1"/>
    <col min="3088" max="3089" width="7.84375" style="1"/>
    <col min="3090" max="3090" width="1.3046875" style="1" customWidth="1"/>
    <col min="3091" max="3091" width="7.84375" style="1"/>
    <col min="3092" max="3092" width="8.84375" style="1" customWidth="1"/>
    <col min="3093" max="3093" width="6.07421875" style="1" customWidth="1"/>
    <col min="3094" max="3094" width="6.3046875" style="1" customWidth="1"/>
    <col min="3095" max="3095" width="9.07421875" style="1" customWidth="1"/>
    <col min="3096" max="3096" width="6.765625" style="1" customWidth="1"/>
    <col min="3097" max="3097" width="8.07421875" style="1" customWidth="1"/>
    <col min="3098" max="3098" width="5.4609375" style="1" customWidth="1"/>
    <col min="3099" max="3328" width="7.84375" style="1"/>
    <col min="3329" max="3329" width="6.3046875" style="1" customWidth="1"/>
    <col min="3330" max="3330" width="8.69140625" style="1" customWidth="1"/>
    <col min="3331" max="3331" width="7.69140625" style="1" customWidth="1"/>
    <col min="3332" max="3332" width="6.53515625" style="1" customWidth="1"/>
    <col min="3333" max="3333" width="8.4609375" style="1" customWidth="1"/>
    <col min="3334" max="3334" width="6.07421875" style="1" customWidth="1"/>
    <col min="3335" max="3335" width="6.3046875" style="1" customWidth="1"/>
    <col min="3336" max="3336" width="5.4609375" style="1" customWidth="1"/>
    <col min="3337" max="3337" width="6.765625" style="1" customWidth="1"/>
    <col min="3338" max="3338" width="9.07421875" style="1" customWidth="1"/>
    <col min="3339" max="3339" width="10.53515625" style="1" customWidth="1"/>
    <col min="3340" max="3340" width="8.3046875" style="1" customWidth="1"/>
    <col min="3341" max="3341" width="0.69140625" style="1" customWidth="1"/>
    <col min="3342" max="3342" width="5.53515625" style="1" customWidth="1"/>
    <col min="3343" max="3343" width="8.84375" style="1" customWidth="1"/>
    <col min="3344" max="3345" width="7.84375" style="1"/>
    <col min="3346" max="3346" width="1.3046875" style="1" customWidth="1"/>
    <col min="3347" max="3347" width="7.84375" style="1"/>
    <col min="3348" max="3348" width="8.84375" style="1" customWidth="1"/>
    <col min="3349" max="3349" width="6.07421875" style="1" customWidth="1"/>
    <col min="3350" max="3350" width="6.3046875" style="1" customWidth="1"/>
    <col min="3351" max="3351" width="9.07421875" style="1" customWidth="1"/>
    <col min="3352" max="3352" width="6.765625" style="1" customWidth="1"/>
    <col min="3353" max="3353" width="8.07421875" style="1" customWidth="1"/>
    <col min="3354" max="3354" width="5.4609375" style="1" customWidth="1"/>
    <col min="3355" max="3584" width="7.84375" style="1"/>
    <col min="3585" max="3585" width="6.3046875" style="1" customWidth="1"/>
    <col min="3586" max="3586" width="8.69140625" style="1" customWidth="1"/>
    <col min="3587" max="3587" width="7.69140625" style="1" customWidth="1"/>
    <col min="3588" max="3588" width="6.53515625" style="1" customWidth="1"/>
    <col min="3589" max="3589" width="8.4609375" style="1" customWidth="1"/>
    <col min="3590" max="3590" width="6.07421875" style="1" customWidth="1"/>
    <col min="3591" max="3591" width="6.3046875" style="1" customWidth="1"/>
    <col min="3592" max="3592" width="5.4609375" style="1" customWidth="1"/>
    <col min="3593" max="3593" width="6.765625" style="1" customWidth="1"/>
    <col min="3594" max="3594" width="9.07421875" style="1" customWidth="1"/>
    <col min="3595" max="3595" width="10.53515625" style="1" customWidth="1"/>
    <col min="3596" max="3596" width="8.3046875" style="1" customWidth="1"/>
    <col min="3597" max="3597" width="0.69140625" style="1" customWidth="1"/>
    <col min="3598" max="3598" width="5.53515625" style="1" customWidth="1"/>
    <col min="3599" max="3599" width="8.84375" style="1" customWidth="1"/>
    <col min="3600" max="3601" width="7.84375" style="1"/>
    <col min="3602" max="3602" width="1.3046875" style="1" customWidth="1"/>
    <col min="3603" max="3603" width="7.84375" style="1"/>
    <col min="3604" max="3604" width="8.84375" style="1" customWidth="1"/>
    <col min="3605" max="3605" width="6.07421875" style="1" customWidth="1"/>
    <col min="3606" max="3606" width="6.3046875" style="1" customWidth="1"/>
    <col min="3607" max="3607" width="9.07421875" style="1" customWidth="1"/>
    <col min="3608" max="3608" width="6.765625" style="1" customWidth="1"/>
    <col min="3609" max="3609" width="8.07421875" style="1" customWidth="1"/>
    <col min="3610" max="3610" width="5.4609375" style="1" customWidth="1"/>
    <col min="3611" max="3840" width="7.84375" style="1"/>
    <col min="3841" max="3841" width="6.3046875" style="1" customWidth="1"/>
    <col min="3842" max="3842" width="8.69140625" style="1" customWidth="1"/>
    <col min="3843" max="3843" width="7.69140625" style="1" customWidth="1"/>
    <col min="3844" max="3844" width="6.53515625" style="1" customWidth="1"/>
    <col min="3845" max="3845" width="8.4609375" style="1" customWidth="1"/>
    <col min="3846" max="3846" width="6.07421875" style="1" customWidth="1"/>
    <col min="3847" max="3847" width="6.3046875" style="1" customWidth="1"/>
    <col min="3848" max="3848" width="5.4609375" style="1" customWidth="1"/>
    <col min="3849" max="3849" width="6.765625" style="1" customWidth="1"/>
    <col min="3850" max="3850" width="9.07421875" style="1" customWidth="1"/>
    <col min="3851" max="3851" width="10.53515625" style="1" customWidth="1"/>
    <col min="3852" max="3852" width="8.3046875" style="1" customWidth="1"/>
    <col min="3853" max="3853" width="0.69140625" style="1" customWidth="1"/>
    <col min="3854" max="3854" width="5.53515625" style="1" customWidth="1"/>
    <col min="3855" max="3855" width="8.84375" style="1" customWidth="1"/>
    <col min="3856" max="3857" width="7.84375" style="1"/>
    <col min="3858" max="3858" width="1.3046875" style="1" customWidth="1"/>
    <col min="3859" max="3859" width="7.84375" style="1"/>
    <col min="3860" max="3860" width="8.84375" style="1" customWidth="1"/>
    <col min="3861" max="3861" width="6.07421875" style="1" customWidth="1"/>
    <col min="3862" max="3862" width="6.3046875" style="1" customWidth="1"/>
    <col min="3863" max="3863" width="9.07421875" style="1" customWidth="1"/>
    <col min="3864" max="3864" width="6.765625" style="1" customWidth="1"/>
    <col min="3865" max="3865" width="8.07421875" style="1" customWidth="1"/>
    <col min="3866" max="3866" width="5.4609375" style="1" customWidth="1"/>
    <col min="3867" max="4096" width="7.84375" style="1"/>
    <col min="4097" max="4097" width="6.3046875" style="1" customWidth="1"/>
    <col min="4098" max="4098" width="8.69140625" style="1" customWidth="1"/>
    <col min="4099" max="4099" width="7.69140625" style="1" customWidth="1"/>
    <col min="4100" max="4100" width="6.53515625" style="1" customWidth="1"/>
    <col min="4101" max="4101" width="8.4609375" style="1" customWidth="1"/>
    <col min="4102" max="4102" width="6.07421875" style="1" customWidth="1"/>
    <col min="4103" max="4103" width="6.3046875" style="1" customWidth="1"/>
    <col min="4104" max="4104" width="5.4609375" style="1" customWidth="1"/>
    <col min="4105" max="4105" width="6.765625" style="1" customWidth="1"/>
    <col min="4106" max="4106" width="9.07421875" style="1" customWidth="1"/>
    <col min="4107" max="4107" width="10.53515625" style="1" customWidth="1"/>
    <col min="4108" max="4108" width="8.3046875" style="1" customWidth="1"/>
    <col min="4109" max="4109" width="0.69140625" style="1" customWidth="1"/>
    <col min="4110" max="4110" width="5.53515625" style="1" customWidth="1"/>
    <col min="4111" max="4111" width="8.84375" style="1" customWidth="1"/>
    <col min="4112" max="4113" width="7.84375" style="1"/>
    <col min="4114" max="4114" width="1.3046875" style="1" customWidth="1"/>
    <col min="4115" max="4115" width="7.84375" style="1"/>
    <col min="4116" max="4116" width="8.84375" style="1" customWidth="1"/>
    <col min="4117" max="4117" width="6.07421875" style="1" customWidth="1"/>
    <col min="4118" max="4118" width="6.3046875" style="1" customWidth="1"/>
    <col min="4119" max="4119" width="9.07421875" style="1" customWidth="1"/>
    <col min="4120" max="4120" width="6.765625" style="1" customWidth="1"/>
    <col min="4121" max="4121" width="8.07421875" style="1" customWidth="1"/>
    <col min="4122" max="4122" width="5.4609375" style="1" customWidth="1"/>
    <col min="4123" max="4352" width="7.84375" style="1"/>
    <col min="4353" max="4353" width="6.3046875" style="1" customWidth="1"/>
    <col min="4354" max="4354" width="8.69140625" style="1" customWidth="1"/>
    <col min="4355" max="4355" width="7.69140625" style="1" customWidth="1"/>
    <col min="4356" max="4356" width="6.53515625" style="1" customWidth="1"/>
    <col min="4357" max="4357" width="8.4609375" style="1" customWidth="1"/>
    <col min="4358" max="4358" width="6.07421875" style="1" customWidth="1"/>
    <col min="4359" max="4359" width="6.3046875" style="1" customWidth="1"/>
    <col min="4360" max="4360" width="5.4609375" style="1" customWidth="1"/>
    <col min="4361" max="4361" width="6.765625" style="1" customWidth="1"/>
    <col min="4362" max="4362" width="9.07421875" style="1" customWidth="1"/>
    <col min="4363" max="4363" width="10.53515625" style="1" customWidth="1"/>
    <col min="4364" max="4364" width="8.3046875" style="1" customWidth="1"/>
    <col min="4365" max="4365" width="0.69140625" style="1" customWidth="1"/>
    <col min="4366" max="4366" width="5.53515625" style="1" customWidth="1"/>
    <col min="4367" max="4367" width="8.84375" style="1" customWidth="1"/>
    <col min="4368" max="4369" width="7.84375" style="1"/>
    <col min="4370" max="4370" width="1.3046875" style="1" customWidth="1"/>
    <col min="4371" max="4371" width="7.84375" style="1"/>
    <col min="4372" max="4372" width="8.84375" style="1" customWidth="1"/>
    <col min="4373" max="4373" width="6.07421875" style="1" customWidth="1"/>
    <col min="4374" max="4374" width="6.3046875" style="1" customWidth="1"/>
    <col min="4375" max="4375" width="9.07421875" style="1" customWidth="1"/>
    <col min="4376" max="4376" width="6.765625" style="1" customWidth="1"/>
    <col min="4377" max="4377" width="8.07421875" style="1" customWidth="1"/>
    <col min="4378" max="4378" width="5.4609375" style="1" customWidth="1"/>
    <col min="4379" max="4608" width="7.84375" style="1"/>
    <col min="4609" max="4609" width="6.3046875" style="1" customWidth="1"/>
    <col min="4610" max="4610" width="8.69140625" style="1" customWidth="1"/>
    <col min="4611" max="4611" width="7.69140625" style="1" customWidth="1"/>
    <col min="4612" max="4612" width="6.53515625" style="1" customWidth="1"/>
    <col min="4613" max="4613" width="8.4609375" style="1" customWidth="1"/>
    <col min="4614" max="4614" width="6.07421875" style="1" customWidth="1"/>
    <col min="4615" max="4615" width="6.3046875" style="1" customWidth="1"/>
    <col min="4616" max="4616" width="5.4609375" style="1" customWidth="1"/>
    <col min="4617" max="4617" width="6.765625" style="1" customWidth="1"/>
    <col min="4618" max="4618" width="9.07421875" style="1" customWidth="1"/>
    <col min="4619" max="4619" width="10.53515625" style="1" customWidth="1"/>
    <col min="4620" max="4620" width="8.3046875" style="1" customWidth="1"/>
    <col min="4621" max="4621" width="0.69140625" style="1" customWidth="1"/>
    <col min="4622" max="4622" width="5.53515625" style="1" customWidth="1"/>
    <col min="4623" max="4623" width="8.84375" style="1" customWidth="1"/>
    <col min="4624" max="4625" width="7.84375" style="1"/>
    <col min="4626" max="4626" width="1.3046875" style="1" customWidth="1"/>
    <col min="4627" max="4627" width="7.84375" style="1"/>
    <col min="4628" max="4628" width="8.84375" style="1" customWidth="1"/>
    <col min="4629" max="4629" width="6.07421875" style="1" customWidth="1"/>
    <col min="4630" max="4630" width="6.3046875" style="1" customWidth="1"/>
    <col min="4631" max="4631" width="9.07421875" style="1" customWidth="1"/>
    <col min="4632" max="4632" width="6.765625" style="1" customWidth="1"/>
    <col min="4633" max="4633" width="8.07421875" style="1" customWidth="1"/>
    <col min="4634" max="4634" width="5.4609375" style="1" customWidth="1"/>
    <col min="4635" max="4864" width="7.84375" style="1"/>
    <col min="4865" max="4865" width="6.3046875" style="1" customWidth="1"/>
    <col min="4866" max="4866" width="8.69140625" style="1" customWidth="1"/>
    <col min="4867" max="4867" width="7.69140625" style="1" customWidth="1"/>
    <col min="4868" max="4868" width="6.53515625" style="1" customWidth="1"/>
    <col min="4869" max="4869" width="8.4609375" style="1" customWidth="1"/>
    <col min="4870" max="4870" width="6.07421875" style="1" customWidth="1"/>
    <col min="4871" max="4871" width="6.3046875" style="1" customWidth="1"/>
    <col min="4872" max="4872" width="5.4609375" style="1" customWidth="1"/>
    <col min="4873" max="4873" width="6.765625" style="1" customWidth="1"/>
    <col min="4874" max="4874" width="9.07421875" style="1" customWidth="1"/>
    <col min="4875" max="4875" width="10.53515625" style="1" customWidth="1"/>
    <col min="4876" max="4876" width="8.3046875" style="1" customWidth="1"/>
    <col min="4877" max="4877" width="0.69140625" style="1" customWidth="1"/>
    <col min="4878" max="4878" width="5.53515625" style="1" customWidth="1"/>
    <col min="4879" max="4879" width="8.84375" style="1" customWidth="1"/>
    <col min="4880" max="4881" width="7.84375" style="1"/>
    <col min="4882" max="4882" width="1.3046875" style="1" customWidth="1"/>
    <col min="4883" max="4883" width="7.84375" style="1"/>
    <col min="4884" max="4884" width="8.84375" style="1" customWidth="1"/>
    <col min="4885" max="4885" width="6.07421875" style="1" customWidth="1"/>
    <col min="4886" max="4886" width="6.3046875" style="1" customWidth="1"/>
    <col min="4887" max="4887" width="9.07421875" style="1" customWidth="1"/>
    <col min="4888" max="4888" width="6.765625" style="1" customWidth="1"/>
    <col min="4889" max="4889" width="8.07421875" style="1" customWidth="1"/>
    <col min="4890" max="4890" width="5.4609375" style="1" customWidth="1"/>
    <col min="4891" max="5120" width="7.84375" style="1"/>
    <col min="5121" max="5121" width="6.3046875" style="1" customWidth="1"/>
    <col min="5122" max="5122" width="8.69140625" style="1" customWidth="1"/>
    <col min="5123" max="5123" width="7.69140625" style="1" customWidth="1"/>
    <col min="5124" max="5124" width="6.53515625" style="1" customWidth="1"/>
    <col min="5125" max="5125" width="8.4609375" style="1" customWidth="1"/>
    <col min="5126" max="5126" width="6.07421875" style="1" customWidth="1"/>
    <col min="5127" max="5127" width="6.3046875" style="1" customWidth="1"/>
    <col min="5128" max="5128" width="5.4609375" style="1" customWidth="1"/>
    <col min="5129" max="5129" width="6.765625" style="1" customWidth="1"/>
    <col min="5130" max="5130" width="9.07421875" style="1" customWidth="1"/>
    <col min="5131" max="5131" width="10.53515625" style="1" customWidth="1"/>
    <col min="5132" max="5132" width="8.3046875" style="1" customWidth="1"/>
    <col min="5133" max="5133" width="0.69140625" style="1" customWidth="1"/>
    <col min="5134" max="5134" width="5.53515625" style="1" customWidth="1"/>
    <col min="5135" max="5135" width="8.84375" style="1" customWidth="1"/>
    <col min="5136" max="5137" width="7.84375" style="1"/>
    <col min="5138" max="5138" width="1.3046875" style="1" customWidth="1"/>
    <col min="5139" max="5139" width="7.84375" style="1"/>
    <col min="5140" max="5140" width="8.84375" style="1" customWidth="1"/>
    <col min="5141" max="5141" width="6.07421875" style="1" customWidth="1"/>
    <col min="5142" max="5142" width="6.3046875" style="1" customWidth="1"/>
    <col min="5143" max="5143" width="9.07421875" style="1" customWidth="1"/>
    <col min="5144" max="5144" width="6.765625" style="1" customWidth="1"/>
    <col min="5145" max="5145" width="8.07421875" style="1" customWidth="1"/>
    <col min="5146" max="5146" width="5.4609375" style="1" customWidth="1"/>
    <col min="5147" max="5376" width="7.84375" style="1"/>
    <col min="5377" max="5377" width="6.3046875" style="1" customWidth="1"/>
    <col min="5378" max="5378" width="8.69140625" style="1" customWidth="1"/>
    <col min="5379" max="5379" width="7.69140625" style="1" customWidth="1"/>
    <col min="5380" max="5380" width="6.53515625" style="1" customWidth="1"/>
    <col min="5381" max="5381" width="8.4609375" style="1" customWidth="1"/>
    <col min="5382" max="5382" width="6.07421875" style="1" customWidth="1"/>
    <col min="5383" max="5383" width="6.3046875" style="1" customWidth="1"/>
    <col min="5384" max="5384" width="5.4609375" style="1" customWidth="1"/>
    <col min="5385" max="5385" width="6.765625" style="1" customWidth="1"/>
    <col min="5386" max="5386" width="9.07421875" style="1" customWidth="1"/>
    <col min="5387" max="5387" width="10.53515625" style="1" customWidth="1"/>
    <col min="5388" max="5388" width="8.3046875" style="1" customWidth="1"/>
    <col min="5389" max="5389" width="0.69140625" style="1" customWidth="1"/>
    <col min="5390" max="5390" width="5.53515625" style="1" customWidth="1"/>
    <col min="5391" max="5391" width="8.84375" style="1" customWidth="1"/>
    <col min="5392" max="5393" width="7.84375" style="1"/>
    <col min="5394" max="5394" width="1.3046875" style="1" customWidth="1"/>
    <col min="5395" max="5395" width="7.84375" style="1"/>
    <col min="5396" max="5396" width="8.84375" style="1" customWidth="1"/>
    <col min="5397" max="5397" width="6.07421875" style="1" customWidth="1"/>
    <col min="5398" max="5398" width="6.3046875" style="1" customWidth="1"/>
    <col min="5399" max="5399" width="9.07421875" style="1" customWidth="1"/>
    <col min="5400" max="5400" width="6.765625" style="1" customWidth="1"/>
    <col min="5401" max="5401" width="8.07421875" style="1" customWidth="1"/>
    <col min="5402" max="5402" width="5.4609375" style="1" customWidth="1"/>
    <col min="5403" max="5632" width="7.84375" style="1"/>
    <col min="5633" max="5633" width="6.3046875" style="1" customWidth="1"/>
    <col min="5634" max="5634" width="8.69140625" style="1" customWidth="1"/>
    <col min="5635" max="5635" width="7.69140625" style="1" customWidth="1"/>
    <col min="5636" max="5636" width="6.53515625" style="1" customWidth="1"/>
    <col min="5637" max="5637" width="8.4609375" style="1" customWidth="1"/>
    <col min="5638" max="5638" width="6.07421875" style="1" customWidth="1"/>
    <col min="5639" max="5639" width="6.3046875" style="1" customWidth="1"/>
    <col min="5640" max="5640" width="5.4609375" style="1" customWidth="1"/>
    <col min="5641" max="5641" width="6.765625" style="1" customWidth="1"/>
    <col min="5642" max="5642" width="9.07421875" style="1" customWidth="1"/>
    <col min="5643" max="5643" width="10.53515625" style="1" customWidth="1"/>
    <col min="5644" max="5644" width="8.3046875" style="1" customWidth="1"/>
    <col min="5645" max="5645" width="0.69140625" style="1" customWidth="1"/>
    <col min="5646" max="5646" width="5.53515625" style="1" customWidth="1"/>
    <col min="5647" max="5647" width="8.84375" style="1" customWidth="1"/>
    <col min="5648" max="5649" width="7.84375" style="1"/>
    <col min="5650" max="5650" width="1.3046875" style="1" customWidth="1"/>
    <col min="5651" max="5651" width="7.84375" style="1"/>
    <col min="5652" max="5652" width="8.84375" style="1" customWidth="1"/>
    <col min="5653" max="5653" width="6.07421875" style="1" customWidth="1"/>
    <col min="5654" max="5654" width="6.3046875" style="1" customWidth="1"/>
    <col min="5655" max="5655" width="9.07421875" style="1" customWidth="1"/>
    <col min="5656" max="5656" width="6.765625" style="1" customWidth="1"/>
    <col min="5657" max="5657" width="8.07421875" style="1" customWidth="1"/>
    <col min="5658" max="5658" width="5.4609375" style="1" customWidth="1"/>
    <col min="5659" max="5888" width="7.84375" style="1"/>
    <col min="5889" max="5889" width="6.3046875" style="1" customWidth="1"/>
    <col min="5890" max="5890" width="8.69140625" style="1" customWidth="1"/>
    <col min="5891" max="5891" width="7.69140625" style="1" customWidth="1"/>
    <col min="5892" max="5892" width="6.53515625" style="1" customWidth="1"/>
    <col min="5893" max="5893" width="8.4609375" style="1" customWidth="1"/>
    <col min="5894" max="5894" width="6.07421875" style="1" customWidth="1"/>
    <col min="5895" max="5895" width="6.3046875" style="1" customWidth="1"/>
    <col min="5896" max="5896" width="5.4609375" style="1" customWidth="1"/>
    <col min="5897" max="5897" width="6.765625" style="1" customWidth="1"/>
    <col min="5898" max="5898" width="9.07421875" style="1" customWidth="1"/>
    <col min="5899" max="5899" width="10.53515625" style="1" customWidth="1"/>
    <col min="5900" max="5900" width="8.3046875" style="1" customWidth="1"/>
    <col min="5901" max="5901" width="0.69140625" style="1" customWidth="1"/>
    <col min="5902" max="5902" width="5.53515625" style="1" customWidth="1"/>
    <col min="5903" max="5903" width="8.84375" style="1" customWidth="1"/>
    <col min="5904" max="5905" width="7.84375" style="1"/>
    <col min="5906" max="5906" width="1.3046875" style="1" customWidth="1"/>
    <col min="5907" max="5907" width="7.84375" style="1"/>
    <col min="5908" max="5908" width="8.84375" style="1" customWidth="1"/>
    <col min="5909" max="5909" width="6.07421875" style="1" customWidth="1"/>
    <col min="5910" max="5910" width="6.3046875" style="1" customWidth="1"/>
    <col min="5911" max="5911" width="9.07421875" style="1" customWidth="1"/>
    <col min="5912" max="5912" width="6.765625" style="1" customWidth="1"/>
    <col min="5913" max="5913" width="8.07421875" style="1" customWidth="1"/>
    <col min="5914" max="5914" width="5.4609375" style="1" customWidth="1"/>
    <col min="5915" max="6144" width="7.84375" style="1"/>
    <col min="6145" max="6145" width="6.3046875" style="1" customWidth="1"/>
    <col min="6146" max="6146" width="8.69140625" style="1" customWidth="1"/>
    <col min="6147" max="6147" width="7.69140625" style="1" customWidth="1"/>
    <col min="6148" max="6148" width="6.53515625" style="1" customWidth="1"/>
    <col min="6149" max="6149" width="8.4609375" style="1" customWidth="1"/>
    <col min="6150" max="6150" width="6.07421875" style="1" customWidth="1"/>
    <col min="6151" max="6151" width="6.3046875" style="1" customWidth="1"/>
    <col min="6152" max="6152" width="5.4609375" style="1" customWidth="1"/>
    <col min="6153" max="6153" width="6.765625" style="1" customWidth="1"/>
    <col min="6154" max="6154" width="9.07421875" style="1" customWidth="1"/>
    <col min="6155" max="6155" width="10.53515625" style="1" customWidth="1"/>
    <col min="6156" max="6156" width="8.3046875" style="1" customWidth="1"/>
    <col min="6157" max="6157" width="0.69140625" style="1" customWidth="1"/>
    <col min="6158" max="6158" width="5.53515625" style="1" customWidth="1"/>
    <col min="6159" max="6159" width="8.84375" style="1" customWidth="1"/>
    <col min="6160" max="6161" width="7.84375" style="1"/>
    <col min="6162" max="6162" width="1.3046875" style="1" customWidth="1"/>
    <col min="6163" max="6163" width="7.84375" style="1"/>
    <col min="6164" max="6164" width="8.84375" style="1" customWidth="1"/>
    <col min="6165" max="6165" width="6.07421875" style="1" customWidth="1"/>
    <col min="6166" max="6166" width="6.3046875" style="1" customWidth="1"/>
    <col min="6167" max="6167" width="9.07421875" style="1" customWidth="1"/>
    <col min="6168" max="6168" width="6.765625" style="1" customWidth="1"/>
    <col min="6169" max="6169" width="8.07421875" style="1" customWidth="1"/>
    <col min="6170" max="6170" width="5.4609375" style="1" customWidth="1"/>
    <col min="6171" max="6400" width="7.84375" style="1"/>
    <col min="6401" max="6401" width="6.3046875" style="1" customWidth="1"/>
    <col min="6402" max="6402" width="8.69140625" style="1" customWidth="1"/>
    <col min="6403" max="6403" width="7.69140625" style="1" customWidth="1"/>
    <col min="6404" max="6404" width="6.53515625" style="1" customWidth="1"/>
    <col min="6405" max="6405" width="8.4609375" style="1" customWidth="1"/>
    <col min="6406" max="6406" width="6.07421875" style="1" customWidth="1"/>
    <col min="6407" max="6407" width="6.3046875" style="1" customWidth="1"/>
    <col min="6408" max="6408" width="5.4609375" style="1" customWidth="1"/>
    <col min="6409" max="6409" width="6.765625" style="1" customWidth="1"/>
    <col min="6410" max="6410" width="9.07421875" style="1" customWidth="1"/>
    <col min="6411" max="6411" width="10.53515625" style="1" customWidth="1"/>
    <col min="6412" max="6412" width="8.3046875" style="1" customWidth="1"/>
    <col min="6413" max="6413" width="0.69140625" style="1" customWidth="1"/>
    <col min="6414" max="6414" width="5.53515625" style="1" customWidth="1"/>
    <col min="6415" max="6415" width="8.84375" style="1" customWidth="1"/>
    <col min="6416" max="6417" width="7.84375" style="1"/>
    <col min="6418" max="6418" width="1.3046875" style="1" customWidth="1"/>
    <col min="6419" max="6419" width="7.84375" style="1"/>
    <col min="6420" max="6420" width="8.84375" style="1" customWidth="1"/>
    <col min="6421" max="6421" width="6.07421875" style="1" customWidth="1"/>
    <col min="6422" max="6422" width="6.3046875" style="1" customWidth="1"/>
    <col min="6423" max="6423" width="9.07421875" style="1" customWidth="1"/>
    <col min="6424" max="6424" width="6.765625" style="1" customWidth="1"/>
    <col min="6425" max="6425" width="8.07421875" style="1" customWidth="1"/>
    <col min="6426" max="6426" width="5.4609375" style="1" customWidth="1"/>
    <col min="6427" max="6656" width="7.84375" style="1"/>
    <col min="6657" max="6657" width="6.3046875" style="1" customWidth="1"/>
    <col min="6658" max="6658" width="8.69140625" style="1" customWidth="1"/>
    <col min="6659" max="6659" width="7.69140625" style="1" customWidth="1"/>
    <col min="6660" max="6660" width="6.53515625" style="1" customWidth="1"/>
    <col min="6661" max="6661" width="8.4609375" style="1" customWidth="1"/>
    <col min="6662" max="6662" width="6.07421875" style="1" customWidth="1"/>
    <col min="6663" max="6663" width="6.3046875" style="1" customWidth="1"/>
    <col min="6664" max="6664" width="5.4609375" style="1" customWidth="1"/>
    <col min="6665" max="6665" width="6.765625" style="1" customWidth="1"/>
    <col min="6666" max="6666" width="9.07421875" style="1" customWidth="1"/>
    <col min="6667" max="6667" width="10.53515625" style="1" customWidth="1"/>
    <col min="6668" max="6668" width="8.3046875" style="1" customWidth="1"/>
    <col min="6669" max="6669" width="0.69140625" style="1" customWidth="1"/>
    <col min="6670" max="6670" width="5.53515625" style="1" customWidth="1"/>
    <col min="6671" max="6671" width="8.84375" style="1" customWidth="1"/>
    <col min="6672" max="6673" width="7.84375" style="1"/>
    <col min="6674" max="6674" width="1.3046875" style="1" customWidth="1"/>
    <col min="6675" max="6675" width="7.84375" style="1"/>
    <col min="6676" max="6676" width="8.84375" style="1" customWidth="1"/>
    <col min="6677" max="6677" width="6.07421875" style="1" customWidth="1"/>
    <col min="6678" max="6678" width="6.3046875" style="1" customWidth="1"/>
    <col min="6679" max="6679" width="9.07421875" style="1" customWidth="1"/>
    <col min="6680" max="6680" width="6.765625" style="1" customWidth="1"/>
    <col min="6681" max="6681" width="8.07421875" style="1" customWidth="1"/>
    <col min="6682" max="6682" width="5.4609375" style="1" customWidth="1"/>
    <col min="6683" max="6912" width="7.84375" style="1"/>
    <col min="6913" max="6913" width="6.3046875" style="1" customWidth="1"/>
    <col min="6914" max="6914" width="8.69140625" style="1" customWidth="1"/>
    <col min="6915" max="6915" width="7.69140625" style="1" customWidth="1"/>
    <col min="6916" max="6916" width="6.53515625" style="1" customWidth="1"/>
    <col min="6917" max="6917" width="8.4609375" style="1" customWidth="1"/>
    <col min="6918" max="6918" width="6.07421875" style="1" customWidth="1"/>
    <col min="6919" max="6919" width="6.3046875" style="1" customWidth="1"/>
    <col min="6920" max="6920" width="5.4609375" style="1" customWidth="1"/>
    <col min="6921" max="6921" width="6.765625" style="1" customWidth="1"/>
    <col min="6922" max="6922" width="9.07421875" style="1" customWidth="1"/>
    <col min="6923" max="6923" width="10.53515625" style="1" customWidth="1"/>
    <col min="6924" max="6924" width="8.3046875" style="1" customWidth="1"/>
    <col min="6925" max="6925" width="0.69140625" style="1" customWidth="1"/>
    <col min="6926" max="6926" width="5.53515625" style="1" customWidth="1"/>
    <col min="6927" max="6927" width="8.84375" style="1" customWidth="1"/>
    <col min="6928" max="6929" width="7.84375" style="1"/>
    <col min="6930" max="6930" width="1.3046875" style="1" customWidth="1"/>
    <col min="6931" max="6931" width="7.84375" style="1"/>
    <col min="6932" max="6932" width="8.84375" style="1" customWidth="1"/>
    <col min="6933" max="6933" width="6.07421875" style="1" customWidth="1"/>
    <col min="6934" max="6934" width="6.3046875" style="1" customWidth="1"/>
    <col min="6935" max="6935" width="9.07421875" style="1" customWidth="1"/>
    <col min="6936" max="6936" width="6.765625" style="1" customWidth="1"/>
    <col min="6937" max="6937" width="8.07421875" style="1" customWidth="1"/>
    <col min="6938" max="6938" width="5.4609375" style="1" customWidth="1"/>
    <col min="6939" max="7168" width="7.84375" style="1"/>
    <col min="7169" max="7169" width="6.3046875" style="1" customWidth="1"/>
    <col min="7170" max="7170" width="8.69140625" style="1" customWidth="1"/>
    <col min="7171" max="7171" width="7.69140625" style="1" customWidth="1"/>
    <col min="7172" max="7172" width="6.53515625" style="1" customWidth="1"/>
    <col min="7173" max="7173" width="8.4609375" style="1" customWidth="1"/>
    <col min="7174" max="7174" width="6.07421875" style="1" customWidth="1"/>
    <col min="7175" max="7175" width="6.3046875" style="1" customWidth="1"/>
    <col min="7176" max="7176" width="5.4609375" style="1" customWidth="1"/>
    <col min="7177" max="7177" width="6.765625" style="1" customWidth="1"/>
    <col min="7178" max="7178" width="9.07421875" style="1" customWidth="1"/>
    <col min="7179" max="7179" width="10.53515625" style="1" customWidth="1"/>
    <col min="7180" max="7180" width="8.3046875" style="1" customWidth="1"/>
    <col min="7181" max="7181" width="0.69140625" style="1" customWidth="1"/>
    <col min="7182" max="7182" width="5.53515625" style="1" customWidth="1"/>
    <col min="7183" max="7183" width="8.84375" style="1" customWidth="1"/>
    <col min="7184" max="7185" width="7.84375" style="1"/>
    <col min="7186" max="7186" width="1.3046875" style="1" customWidth="1"/>
    <col min="7187" max="7187" width="7.84375" style="1"/>
    <col min="7188" max="7188" width="8.84375" style="1" customWidth="1"/>
    <col min="7189" max="7189" width="6.07421875" style="1" customWidth="1"/>
    <col min="7190" max="7190" width="6.3046875" style="1" customWidth="1"/>
    <col min="7191" max="7191" width="9.07421875" style="1" customWidth="1"/>
    <col min="7192" max="7192" width="6.765625" style="1" customWidth="1"/>
    <col min="7193" max="7193" width="8.07421875" style="1" customWidth="1"/>
    <col min="7194" max="7194" width="5.4609375" style="1" customWidth="1"/>
    <col min="7195" max="7424" width="7.84375" style="1"/>
    <col min="7425" max="7425" width="6.3046875" style="1" customWidth="1"/>
    <col min="7426" max="7426" width="8.69140625" style="1" customWidth="1"/>
    <col min="7427" max="7427" width="7.69140625" style="1" customWidth="1"/>
    <col min="7428" max="7428" width="6.53515625" style="1" customWidth="1"/>
    <col min="7429" max="7429" width="8.4609375" style="1" customWidth="1"/>
    <col min="7430" max="7430" width="6.07421875" style="1" customWidth="1"/>
    <col min="7431" max="7431" width="6.3046875" style="1" customWidth="1"/>
    <col min="7432" max="7432" width="5.4609375" style="1" customWidth="1"/>
    <col min="7433" max="7433" width="6.765625" style="1" customWidth="1"/>
    <col min="7434" max="7434" width="9.07421875" style="1" customWidth="1"/>
    <col min="7435" max="7435" width="10.53515625" style="1" customWidth="1"/>
    <col min="7436" max="7436" width="8.3046875" style="1" customWidth="1"/>
    <col min="7437" max="7437" width="0.69140625" style="1" customWidth="1"/>
    <col min="7438" max="7438" width="5.53515625" style="1" customWidth="1"/>
    <col min="7439" max="7439" width="8.84375" style="1" customWidth="1"/>
    <col min="7440" max="7441" width="7.84375" style="1"/>
    <col min="7442" max="7442" width="1.3046875" style="1" customWidth="1"/>
    <col min="7443" max="7443" width="7.84375" style="1"/>
    <col min="7444" max="7444" width="8.84375" style="1" customWidth="1"/>
    <col min="7445" max="7445" width="6.07421875" style="1" customWidth="1"/>
    <col min="7446" max="7446" width="6.3046875" style="1" customWidth="1"/>
    <col min="7447" max="7447" width="9.07421875" style="1" customWidth="1"/>
    <col min="7448" max="7448" width="6.765625" style="1" customWidth="1"/>
    <col min="7449" max="7449" width="8.07421875" style="1" customWidth="1"/>
    <col min="7450" max="7450" width="5.4609375" style="1" customWidth="1"/>
    <col min="7451" max="7680" width="7.84375" style="1"/>
    <col min="7681" max="7681" width="6.3046875" style="1" customWidth="1"/>
    <col min="7682" max="7682" width="8.69140625" style="1" customWidth="1"/>
    <col min="7683" max="7683" width="7.69140625" style="1" customWidth="1"/>
    <col min="7684" max="7684" width="6.53515625" style="1" customWidth="1"/>
    <col min="7685" max="7685" width="8.4609375" style="1" customWidth="1"/>
    <col min="7686" max="7686" width="6.07421875" style="1" customWidth="1"/>
    <col min="7687" max="7687" width="6.3046875" style="1" customWidth="1"/>
    <col min="7688" max="7688" width="5.4609375" style="1" customWidth="1"/>
    <col min="7689" max="7689" width="6.765625" style="1" customWidth="1"/>
    <col min="7690" max="7690" width="9.07421875" style="1" customWidth="1"/>
    <col min="7691" max="7691" width="10.53515625" style="1" customWidth="1"/>
    <col min="7692" max="7692" width="8.3046875" style="1" customWidth="1"/>
    <col min="7693" max="7693" width="0.69140625" style="1" customWidth="1"/>
    <col min="7694" max="7694" width="5.53515625" style="1" customWidth="1"/>
    <col min="7695" max="7695" width="8.84375" style="1" customWidth="1"/>
    <col min="7696" max="7697" width="7.84375" style="1"/>
    <col min="7698" max="7698" width="1.3046875" style="1" customWidth="1"/>
    <col min="7699" max="7699" width="7.84375" style="1"/>
    <col min="7700" max="7700" width="8.84375" style="1" customWidth="1"/>
    <col min="7701" max="7701" width="6.07421875" style="1" customWidth="1"/>
    <col min="7702" max="7702" width="6.3046875" style="1" customWidth="1"/>
    <col min="7703" max="7703" width="9.07421875" style="1" customWidth="1"/>
    <col min="7704" max="7704" width="6.765625" style="1" customWidth="1"/>
    <col min="7705" max="7705" width="8.07421875" style="1" customWidth="1"/>
    <col min="7706" max="7706" width="5.4609375" style="1" customWidth="1"/>
    <col min="7707" max="7936" width="7.84375" style="1"/>
    <col min="7937" max="7937" width="6.3046875" style="1" customWidth="1"/>
    <col min="7938" max="7938" width="8.69140625" style="1" customWidth="1"/>
    <col min="7939" max="7939" width="7.69140625" style="1" customWidth="1"/>
    <col min="7940" max="7940" width="6.53515625" style="1" customWidth="1"/>
    <col min="7941" max="7941" width="8.4609375" style="1" customWidth="1"/>
    <col min="7942" max="7942" width="6.07421875" style="1" customWidth="1"/>
    <col min="7943" max="7943" width="6.3046875" style="1" customWidth="1"/>
    <col min="7944" max="7944" width="5.4609375" style="1" customWidth="1"/>
    <col min="7945" max="7945" width="6.765625" style="1" customWidth="1"/>
    <col min="7946" max="7946" width="9.07421875" style="1" customWidth="1"/>
    <col min="7947" max="7947" width="10.53515625" style="1" customWidth="1"/>
    <col min="7948" max="7948" width="8.3046875" style="1" customWidth="1"/>
    <col min="7949" max="7949" width="0.69140625" style="1" customWidth="1"/>
    <col min="7950" max="7950" width="5.53515625" style="1" customWidth="1"/>
    <col min="7951" max="7951" width="8.84375" style="1" customWidth="1"/>
    <col min="7952" max="7953" width="7.84375" style="1"/>
    <col min="7954" max="7954" width="1.3046875" style="1" customWidth="1"/>
    <col min="7955" max="7955" width="7.84375" style="1"/>
    <col min="7956" max="7956" width="8.84375" style="1" customWidth="1"/>
    <col min="7957" max="7957" width="6.07421875" style="1" customWidth="1"/>
    <col min="7958" max="7958" width="6.3046875" style="1" customWidth="1"/>
    <col min="7959" max="7959" width="9.07421875" style="1" customWidth="1"/>
    <col min="7960" max="7960" width="6.765625" style="1" customWidth="1"/>
    <col min="7961" max="7961" width="8.07421875" style="1" customWidth="1"/>
    <col min="7962" max="7962" width="5.4609375" style="1" customWidth="1"/>
    <col min="7963" max="8192" width="7.84375" style="1"/>
    <col min="8193" max="8193" width="6.3046875" style="1" customWidth="1"/>
    <col min="8194" max="8194" width="8.69140625" style="1" customWidth="1"/>
    <col min="8195" max="8195" width="7.69140625" style="1" customWidth="1"/>
    <col min="8196" max="8196" width="6.53515625" style="1" customWidth="1"/>
    <col min="8197" max="8197" width="8.4609375" style="1" customWidth="1"/>
    <col min="8198" max="8198" width="6.07421875" style="1" customWidth="1"/>
    <col min="8199" max="8199" width="6.3046875" style="1" customWidth="1"/>
    <col min="8200" max="8200" width="5.4609375" style="1" customWidth="1"/>
    <col min="8201" max="8201" width="6.765625" style="1" customWidth="1"/>
    <col min="8202" max="8202" width="9.07421875" style="1" customWidth="1"/>
    <col min="8203" max="8203" width="10.53515625" style="1" customWidth="1"/>
    <col min="8204" max="8204" width="8.3046875" style="1" customWidth="1"/>
    <col min="8205" max="8205" width="0.69140625" style="1" customWidth="1"/>
    <col min="8206" max="8206" width="5.53515625" style="1" customWidth="1"/>
    <col min="8207" max="8207" width="8.84375" style="1" customWidth="1"/>
    <col min="8208" max="8209" width="7.84375" style="1"/>
    <col min="8210" max="8210" width="1.3046875" style="1" customWidth="1"/>
    <col min="8211" max="8211" width="7.84375" style="1"/>
    <col min="8212" max="8212" width="8.84375" style="1" customWidth="1"/>
    <col min="8213" max="8213" width="6.07421875" style="1" customWidth="1"/>
    <col min="8214" max="8214" width="6.3046875" style="1" customWidth="1"/>
    <col min="8215" max="8215" width="9.07421875" style="1" customWidth="1"/>
    <col min="8216" max="8216" width="6.765625" style="1" customWidth="1"/>
    <col min="8217" max="8217" width="8.07421875" style="1" customWidth="1"/>
    <col min="8218" max="8218" width="5.4609375" style="1" customWidth="1"/>
    <col min="8219" max="8448" width="7.84375" style="1"/>
    <col min="8449" max="8449" width="6.3046875" style="1" customWidth="1"/>
    <col min="8450" max="8450" width="8.69140625" style="1" customWidth="1"/>
    <col min="8451" max="8451" width="7.69140625" style="1" customWidth="1"/>
    <col min="8452" max="8452" width="6.53515625" style="1" customWidth="1"/>
    <col min="8453" max="8453" width="8.4609375" style="1" customWidth="1"/>
    <col min="8454" max="8454" width="6.07421875" style="1" customWidth="1"/>
    <col min="8455" max="8455" width="6.3046875" style="1" customWidth="1"/>
    <col min="8456" max="8456" width="5.4609375" style="1" customWidth="1"/>
    <col min="8457" max="8457" width="6.765625" style="1" customWidth="1"/>
    <col min="8458" max="8458" width="9.07421875" style="1" customWidth="1"/>
    <col min="8459" max="8459" width="10.53515625" style="1" customWidth="1"/>
    <col min="8460" max="8460" width="8.3046875" style="1" customWidth="1"/>
    <col min="8461" max="8461" width="0.69140625" style="1" customWidth="1"/>
    <col min="8462" max="8462" width="5.53515625" style="1" customWidth="1"/>
    <col min="8463" max="8463" width="8.84375" style="1" customWidth="1"/>
    <col min="8464" max="8465" width="7.84375" style="1"/>
    <col min="8466" max="8466" width="1.3046875" style="1" customWidth="1"/>
    <col min="8467" max="8467" width="7.84375" style="1"/>
    <col min="8468" max="8468" width="8.84375" style="1" customWidth="1"/>
    <col min="8469" max="8469" width="6.07421875" style="1" customWidth="1"/>
    <col min="8470" max="8470" width="6.3046875" style="1" customWidth="1"/>
    <col min="8471" max="8471" width="9.07421875" style="1" customWidth="1"/>
    <col min="8472" max="8472" width="6.765625" style="1" customWidth="1"/>
    <col min="8473" max="8473" width="8.07421875" style="1" customWidth="1"/>
    <col min="8474" max="8474" width="5.4609375" style="1" customWidth="1"/>
    <col min="8475" max="8704" width="7.84375" style="1"/>
    <col min="8705" max="8705" width="6.3046875" style="1" customWidth="1"/>
    <col min="8706" max="8706" width="8.69140625" style="1" customWidth="1"/>
    <col min="8707" max="8707" width="7.69140625" style="1" customWidth="1"/>
    <col min="8708" max="8708" width="6.53515625" style="1" customWidth="1"/>
    <col min="8709" max="8709" width="8.4609375" style="1" customWidth="1"/>
    <col min="8710" max="8710" width="6.07421875" style="1" customWidth="1"/>
    <col min="8711" max="8711" width="6.3046875" style="1" customWidth="1"/>
    <col min="8712" max="8712" width="5.4609375" style="1" customWidth="1"/>
    <col min="8713" max="8713" width="6.765625" style="1" customWidth="1"/>
    <col min="8714" max="8714" width="9.07421875" style="1" customWidth="1"/>
    <col min="8715" max="8715" width="10.53515625" style="1" customWidth="1"/>
    <col min="8716" max="8716" width="8.3046875" style="1" customWidth="1"/>
    <col min="8717" max="8717" width="0.69140625" style="1" customWidth="1"/>
    <col min="8718" max="8718" width="5.53515625" style="1" customWidth="1"/>
    <col min="8719" max="8719" width="8.84375" style="1" customWidth="1"/>
    <col min="8720" max="8721" width="7.84375" style="1"/>
    <col min="8722" max="8722" width="1.3046875" style="1" customWidth="1"/>
    <col min="8723" max="8723" width="7.84375" style="1"/>
    <col min="8724" max="8724" width="8.84375" style="1" customWidth="1"/>
    <col min="8725" max="8725" width="6.07421875" style="1" customWidth="1"/>
    <col min="8726" max="8726" width="6.3046875" style="1" customWidth="1"/>
    <col min="8727" max="8727" width="9.07421875" style="1" customWidth="1"/>
    <col min="8728" max="8728" width="6.765625" style="1" customWidth="1"/>
    <col min="8729" max="8729" width="8.07421875" style="1" customWidth="1"/>
    <col min="8730" max="8730" width="5.4609375" style="1" customWidth="1"/>
    <col min="8731" max="8960" width="7.84375" style="1"/>
    <col min="8961" max="8961" width="6.3046875" style="1" customWidth="1"/>
    <col min="8962" max="8962" width="8.69140625" style="1" customWidth="1"/>
    <col min="8963" max="8963" width="7.69140625" style="1" customWidth="1"/>
    <col min="8964" max="8964" width="6.53515625" style="1" customWidth="1"/>
    <col min="8965" max="8965" width="8.4609375" style="1" customWidth="1"/>
    <col min="8966" max="8966" width="6.07421875" style="1" customWidth="1"/>
    <col min="8967" max="8967" width="6.3046875" style="1" customWidth="1"/>
    <col min="8968" max="8968" width="5.4609375" style="1" customWidth="1"/>
    <col min="8969" max="8969" width="6.765625" style="1" customWidth="1"/>
    <col min="8970" max="8970" width="9.07421875" style="1" customWidth="1"/>
    <col min="8971" max="8971" width="10.53515625" style="1" customWidth="1"/>
    <col min="8972" max="8972" width="8.3046875" style="1" customWidth="1"/>
    <col min="8973" max="8973" width="0.69140625" style="1" customWidth="1"/>
    <col min="8974" max="8974" width="5.53515625" style="1" customWidth="1"/>
    <col min="8975" max="8975" width="8.84375" style="1" customWidth="1"/>
    <col min="8976" max="8977" width="7.84375" style="1"/>
    <col min="8978" max="8978" width="1.3046875" style="1" customWidth="1"/>
    <col min="8979" max="8979" width="7.84375" style="1"/>
    <col min="8980" max="8980" width="8.84375" style="1" customWidth="1"/>
    <col min="8981" max="8981" width="6.07421875" style="1" customWidth="1"/>
    <col min="8982" max="8982" width="6.3046875" style="1" customWidth="1"/>
    <col min="8983" max="8983" width="9.07421875" style="1" customWidth="1"/>
    <col min="8984" max="8984" width="6.765625" style="1" customWidth="1"/>
    <col min="8985" max="8985" width="8.07421875" style="1" customWidth="1"/>
    <col min="8986" max="8986" width="5.4609375" style="1" customWidth="1"/>
    <col min="8987" max="9216" width="7.84375" style="1"/>
    <col min="9217" max="9217" width="6.3046875" style="1" customWidth="1"/>
    <col min="9218" max="9218" width="8.69140625" style="1" customWidth="1"/>
    <col min="9219" max="9219" width="7.69140625" style="1" customWidth="1"/>
    <col min="9220" max="9220" width="6.53515625" style="1" customWidth="1"/>
    <col min="9221" max="9221" width="8.4609375" style="1" customWidth="1"/>
    <col min="9222" max="9222" width="6.07421875" style="1" customWidth="1"/>
    <col min="9223" max="9223" width="6.3046875" style="1" customWidth="1"/>
    <col min="9224" max="9224" width="5.4609375" style="1" customWidth="1"/>
    <col min="9225" max="9225" width="6.765625" style="1" customWidth="1"/>
    <col min="9226" max="9226" width="9.07421875" style="1" customWidth="1"/>
    <col min="9227" max="9227" width="10.53515625" style="1" customWidth="1"/>
    <col min="9228" max="9228" width="8.3046875" style="1" customWidth="1"/>
    <col min="9229" max="9229" width="0.69140625" style="1" customWidth="1"/>
    <col min="9230" max="9230" width="5.53515625" style="1" customWidth="1"/>
    <col min="9231" max="9231" width="8.84375" style="1" customWidth="1"/>
    <col min="9232" max="9233" width="7.84375" style="1"/>
    <col min="9234" max="9234" width="1.3046875" style="1" customWidth="1"/>
    <col min="9235" max="9235" width="7.84375" style="1"/>
    <col min="9236" max="9236" width="8.84375" style="1" customWidth="1"/>
    <col min="9237" max="9237" width="6.07421875" style="1" customWidth="1"/>
    <col min="9238" max="9238" width="6.3046875" style="1" customWidth="1"/>
    <col min="9239" max="9239" width="9.07421875" style="1" customWidth="1"/>
    <col min="9240" max="9240" width="6.765625" style="1" customWidth="1"/>
    <col min="9241" max="9241" width="8.07421875" style="1" customWidth="1"/>
    <col min="9242" max="9242" width="5.4609375" style="1" customWidth="1"/>
    <col min="9243" max="9472" width="7.84375" style="1"/>
    <col min="9473" max="9473" width="6.3046875" style="1" customWidth="1"/>
    <col min="9474" max="9474" width="8.69140625" style="1" customWidth="1"/>
    <col min="9475" max="9475" width="7.69140625" style="1" customWidth="1"/>
    <col min="9476" max="9476" width="6.53515625" style="1" customWidth="1"/>
    <col min="9477" max="9477" width="8.4609375" style="1" customWidth="1"/>
    <col min="9478" max="9478" width="6.07421875" style="1" customWidth="1"/>
    <col min="9479" max="9479" width="6.3046875" style="1" customWidth="1"/>
    <col min="9480" max="9480" width="5.4609375" style="1" customWidth="1"/>
    <col min="9481" max="9481" width="6.765625" style="1" customWidth="1"/>
    <col min="9482" max="9482" width="9.07421875" style="1" customWidth="1"/>
    <col min="9483" max="9483" width="10.53515625" style="1" customWidth="1"/>
    <col min="9484" max="9484" width="8.3046875" style="1" customWidth="1"/>
    <col min="9485" max="9485" width="0.69140625" style="1" customWidth="1"/>
    <col min="9486" max="9486" width="5.53515625" style="1" customWidth="1"/>
    <col min="9487" max="9487" width="8.84375" style="1" customWidth="1"/>
    <col min="9488" max="9489" width="7.84375" style="1"/>
    <col min="9490" max="9490" width="1.3046875" style="1" customWidth="1"/>
    <col min="9491" max="9491" width="7.84375" style="1"/>
    <col min="9492" max="9492" width="8.84375" style="1" customWidth="1"/>
    <col min="9493" max="9493" width="6.07421875" style="1" customWidth="1"/>
    <col min="9494" max="9494" width="6.3046875" style="1" customWidth="1"/>
    <col min="9495" max="9495" width="9.07421875" style="1" customWidth="1"/>
    <col min="9496" max="9496" width="6.765625" style="1" customWidth="1"/>
    <col min="9497" max="9497" width="8.07421875" style="1" customWidth="1"/>
    <col min="9498" max="9498" width="5.4609375" style="1" customWidth="1"/>
    <col min="9499" max="9728" width="7.84375" style="1"/>
    <col min="9729" max="9729" width="6.3046875" style="1" customWidth="1"/>
    <col min="9730" max="9730" width="8.69140625" style="1" customWidth="1"/>
    <col min="9731" max="9731" width="7.69140625" style="1" customWidth="1"/>
    <col min="9732" max="9732" width="6.53515625" style="1" customWidth="1"/>
    <col min="9733" max="9733" width="8.4609375" style="1" customWidth="1"/>
    <col min="9734" max="9734" width="6.07421875" style="1" customWidth="1"/>
    <col min="9735" max="9735" width="6.3046875" style="1" customWidth="1"/>
    <col min="9736" max="9736" width="5.4609375" style="1" customWidth="1"/>
    <col min="9737" max="9737" width="6.765625" style="1" customWidth="1"/>
    <col min="9738" max="9738" width="9.07421875" style="1" customWidth="1"/>
    <col min="9739" max="9739" width="10.53515625" style="1" customWidth="1"/>
    <col min="9740" max="9740" width="8.3046875" style="1" customWidth="1"/>
    <col min="9741" max="9741" width="0.69140625" style="1" customWidth="1"/>
    <col min="9742" max="9742" width="5.53515625" style="1" customWidth="1"/>
    <col min="9743" max="9743" width="8.84375" style="1" customWidth="1"/>
    <col min="9744" max="9745" width="7.84375" style="1"/>
    <col min="9746" max="9746" width="1.3046875" style="1" customWidth="1"/>
    <col min="9747" max="9747" width="7.84375" style="1"/>
    <col min="9748" max="9748" width="8.84375" style="1" customWidth="1"/>
    <col min="9749" max="9749" width="6.07421875" style="1" customWidth="1"/>
    <col min="9750" max="9750" width="6.3046875" style="1" customWidth="1"/>
    <col min="9751" max="9751" width="9.07421875" style="1" customWidth="1"/>
    <col min="9752" max="9752" width="6.765625" style="1" customWidth="1"/>
    <col min="9753" max="9753" width="8.07421875" style="1" customWidth="1"/>
    <col min="9754" max="9754" width="5.4609375" style="1" customWidth="1"/>
    <col min="9755" max="9984" width="7.84375" style="1"/>
    <col min="9985" max="9985" width="6.3046875" style="1" customWidth="1"/>
    <col min="9986" max="9986" width="8.69140625" style="1" customWidth="1"/>
    <col min="9987" max="9987" width="7.69140625" style="1" customWidth="1"/>
    <col min="9988" max="9988" width="6.53515625" style="1" customWidth="1"/>
    <col min="9989" max="9989" width="8.4609375" style="1" customWidth="1"/>
    <col min="9990" max="9990" width="6.07421875" style="1" customWidth="1"/>
    <col min="9991" max="9991" width="6.3046875" style="1" customWidth="1"/>
    <col min="9992" max="9992" width="5.4609375" style="1" customWidth="1"/>
    <col min="9993" max="9993" width="6.765625" style="1" customWidth="1"/>
    <col min="9994" max="9994" width="9.07421875" style="1" customWidth="1"/>
    <col min="9995" max="9995" width="10.53515625" style="1" customWidth="1"/>
    <col min="9996" max="9996" width="8.3046875" style="1" customWidth="1"/>
    <col min="9997" max="9997" width="0.69140625" style="1" customWidth="1"/>
    <col min="9998" max="9998" width="5.53515625" style="1" customWidth="1"/>
    <col min="9999" max="9999" width="8.84375" style="1" customWidth="1"/>
    <col min="10000" max="10001" width="7.84375" style="1"/>
    <col min="10002" max="10002" width="1.3046875" style="1" customWidth="1"/>
    <col min="10003" max="10003" width="7.84375" style="1"/>
    <col min="10004" max="10004" width="8.84375" style="1" customWidth="1"/>
    <col min="10005" max="10005" width="6.07421875" style="1" customWidth="1"/>
    <col min="10006" max="10006" width="6.3046875" style="1" customWidth="1"/>
    <col min="10007" max="10007" width="9.07421875" style="1" customWidth="1"/>
    <col min="10008" max="10008" width="6.765625" style="1" customWidth="1"/>
    <col min="10009" max="10009" width="8.07421875" style="1" customWidth="1"/>
    <col min="10010" max="10010" width="5.4609375" style="1" customWidth="1"/>
    <col min="10011" max="10240" width="7.84375" style="1"/>
    <col min="10241" max="10241" width="6.3046875" style="1" customWidth="1"/>
    <col min="10242" max="10242" width="8.69140625" style="1" customWidth="1"/>
    <col min="10243" max="10243" width="7.69140625" style="1" customWidth="1"/>
    <col min="10244" max="10244" width="6.53515625" style="1" customWidth="1"/>
    <col min="10245" max="10245" width="8.4609375" style="1" customWidth="1"/>
    <col min="10246" max="10246" width="6.07421875" style="1" customWidth="1"/>
    <col min="10247" max="10247" width="6.3046875" style="1" customWidth="1"/>
    <col min="10248" max="10248" width="5.4609375" style="1" customWidth="1"/>
    <col min="10249" max="10249" width="6.765625" style="1" customWidth="1"/>
    <col min="10250" max="10250" width="9.07421875" style="1" customWidth="1"/>
    <col min="10251" max="10251" width="10.53515625" style="1" customWidth="1"/>
    <col min="10252" max="10252" width="8.3046875" style="1" customWidth="1"/>
    <col min="10253" max="10253" width="0.69140625" style="1" customWidth="1"/>
    <col min="10254" max="10254" width="5.53515625" style="1" customWidth="1"/>
    <col min="10255" max="10255" width="8.84375" style="1" customWidth="1"/>
    <col min="10256" max="10257" width="7.84375" style="1"/>
    <col min="10258" max="10258" width="1.3046875" style="1" customWidth="1"/>
    <col min="10259" max="10259" width="7.84375" style="1"/>
    <col min="10260" max="10260" width="8.84375" style="1" customWidth="1"/>
    <col min="10261" max="10261" width="6.07421875" style="1" customWidth="1"/>
    <col min="10262" max="10262" width="6.3046875" style="1" customWidth="1"/>
    <col min="10263" max="10263" width="9.07421875" style="1" customWidth="1"/>
    <col min="10264" max="10264" width="6.765625" style="1" customWidth="1"/>
    <col min="10265" max="10265" width="8.07421875" style="1" customWidth="1"/>
    <col min="10266" max="10266" width="5.4609375" style="1" customWidth="1"/>
    <col min="10267" max="10496" width="7.84375" style="1"/>
    <col min="10497" max="10497" width="6.3046875" style="1" customWidth="1"/>
    <col min="10498" max="10498" width="8.69140625" style="1" customWidth="1"/>
    <col min="10499" max="10499" width="7.69140625" style="1" customWidth="1"/>
    <col min="10500" max="10500" width="6.53515625" style="1" customWidth="1"/>
    <col min="10501" max="10501" width="8.4609375" style="1" customWidth="1"/>
    <col min="10502" max="10502" width="6.07421875" style="1" customWidth="1"/>
    <col min="10503" max="10503" width="6.3046875" style="1" customWidth="1"/>
    <col min="10504" max="10504" width="5.4609375" style="1" customWidth="1"/>
    <col min="10505" max="10505" width="6.765625" style="1" customWidth="1"/>
    <col min="10506" max="10506" width="9.07421875" style="1" customWidth="1"/>
    <col min="10507" max="10507" width="10.53515625" style="1" customWidth="1"/>
    <col min="10508" max="10508" width="8.3046875" style="1" customWidth="1"/>
    <col min="10509" max="10509" width="0.69140625" style="1" customWidth="1"/>
    <col min="10510" max="10510" width="5.53515625" style="1" customWidth="1"/>
    <col min="10511" max="10511" width="8.84375" style="1" customWidth="1"/>
    <col min="10512" max="10513" width="7.84375" style="1"/>
    <col min="10514" max="10514" width="1.3046875" style="1" customWidth="1"/>
    <col min="10515" max="10515" width="7.84375" style="1"/>
    <col min="10516" max="10516" width="8.84375" style="1" customWidth="1"/>
    <col min="10517" max="10517" width="6.07421875" style="1" customWidth="1"/>
    <col min="10518" max="10518" width="6.3046875" style="1" customWidth="1"/>
    <col min="10519" max="10519" width="9.07421875" style="1" customWidth="1"/>
    <col min="10520" max="10520" width="6.765625" style="1" customWidth="1"/>
    <col min="10521" max="10521" width="8.07421875" style="1" customWidth="1"/>
    <col min="10522" max="10522" width="5.4609375" style="1" customWidth="1"/>
    <col min="10523" max="10752" width="7.84375" style="1"/>
    <col min="10753" max="10753" width="6.3046875" style="1" customWidth="1"/>
    <col min="10754" max="10754" width="8.69140625" style="1" customWidth="1"/>
    <col min="10755" max="10755" width="7.69140625" style="1" customWidth="1"/>
    <col min="10756" max="10756" width="6.53515625" style="1" customWidth="1"/>
    <col min="10757" max="10757" width="8.4609375" style="1" customWidth="1"/>
    <col min="10758" max="10758" width="6.07421875" style="1" customWidth="1"/>
    <col min="10759" max="10759" width="6.3046875" style="1" customWidth="1"/>
    <col min="10760" max="10760" width="5.4609375" style="1" customWidth="1"/>
    <col min="10761" max="10761" width="6.765625" style="1" customWidth="1"/>
    <col min="10762" max="10762" width="9.07421875" style="1" customWidth="1"/>
    <col min="10763" max="10763" width="10.53515625" style="1" customWidth="1"/>
    <col min="10764" max="10764" width="8.3046875" style="1" customWidth="1"/>
    <col min="10765" max="10765" width="0.69140625" style="1" customWidth="1"/>
    <col min="10766" max="10766" width="5.53515625" style="1" customWidth="1"/>
    <col min="10767" max="10767" width="8.84375" style="1" customWidth="1"/>
    <col min="10768" max="10769" width="7.84375" style="1"/>
    <col min="10770" max="10770" width="1.3046875" style="1" customWidth="1"/>
    <col min="10771" max="10771" width="7.84375" style="1"/>
    <col min="10772" max="10772" width="8.84375" style="1" customWidth="1"/>
    <col min="10773" max="10773" width="6.07421875" style="1" customWidth="1"/>
    <col min="10774" max="10774" width="6.3046875" style="1" customWidth="1"/>
    <col min="10775" max="10775" width="9.07421875" style="1" customWidth="1"/>
    <col min="10776" max="10776" width="6.765625" style="1" customWidth="1"/>
    <col min="10777" max="10777" width="8.07421875" style="1" customWidth="1"/>
    <col min="10778" max="10778" width="5.4609375" style="1" customWidth="1"/>
    <col min="10779" max="11008" width="7.84375" style="1"/>
    <col min="11009" max="11009" width="6.3046875" style="1" customWidth="1"/>
    <col min="11010" max="11010" width="8.69140625" style="1" customWidth="1"/>
    <col min="11011" max="11011" width="7.69140625" style="1" customWidth="1"/>
    <col min="11012" max="11012" width="6.53515625" style="1" customWidth="1"/>
    <col min="11013" max="11013" width="8.4609375" style="1" customWidth="1"/>
    <col min="11014" max="11014" width="6.07421875" style="1" customWidth="1"/>
    <col min="11015" max="11015" width="6.3046875" style="1" customWidth="1"/>
    <col min="11016" max="11016" width="5.4609375" style="1" customWidth="1"/>
    <col min="11017" max="11017" width="6.765625" style="1" customWidth="1"/>
    <col min="11018" max="11018" width="9.07421875" style="1" customWidth="1"/>
    <col min="11019" max="11019" width="10.53515625" style="1" customWidth="1"/>
    <col min="11020" max="11020" width="8.3046875" style="1" customWidth="1"/>
    <col min="11021" max="11021" width="0.69140625" style="1" customWidth="1"/>
    <col min="11022" max="11022" width="5.53515625" style="1" customWidth="1"/>
    <col min="11023" max="11023" width="8.84375" style="1" customWidth="1"/>
    <col min="11024" max="11025" width="7.84375" style="1"/>
    <col min="11026" max="11026" width="1.3046875" style="1" customWidth="1"/>
    <col min="11027" max="11027" width="7.84375" style="1"/>
    <col min="11028" max="11028" width="8.84375" style="1" customWidth="1"/>
    <col min="11029" max="11029" width="6.07421875" style="1" customWidth="1"/>
    <col min="11030" max="11030" width="6.3046875" style="1" customWidth="1"/>
    <col min="11031" max="11031" width="9.07421875" style="1" customWidth="1"/>
    <col min="11032" max="11032" width="6.765625" style="1" customWidth="1"/>
    <col min="11033" max="11033" width="8.07421875" style="1" customWidth="1"/>
    <col min="11034" max="11034" width="5.4609375" style="1" customWidth="1"/>
    <col min="11035" max="11264" width="7.84375" style="1"/>
    <col min="11265" max="11265" width="6.3046875" style="1" customWidth="1"/>
    <col min="11266" max="11266" width="8.69140625" style="1" customWidth="1"/>
    <col min="11267" max="11267" width="7.69140625" style="1" customWidth="1"/>
    <col min="11268" max="11268" width="6.53515625" style="1" customWidth="1"/>
    <col min="11269" max="11269" width="8.4609375" style="1" customWidth="1"/>
    <col min="11270" max="11270" width="6.07421875" style="1" customWidth="1"/>
    <col min="11271" max="11271" width="6.3046875" style="1" customWidth="1"/>
    <col min="11272" max="11272" width="5.4609375" style="1" customWidth="1"/>
    <col min="11273" max="11273" width="6.765625" style="1" customWidth="1"/>
    <col min="11274" max="11274" width="9.07421875" style="1" customWidth="1"/>
    <col min="11275" max="11275" width="10.53515625" style="1" customWidth="1"/>
    <col min="11276" max="11276" width="8.3046875" style="1" customWidth="1"/>
    <col min="11277" max="11277" width="0.69140625" style="1" customWidth="1"/>
    <col min="11278" max="11278" width="5.53515625" style="1" customWidth="1"/>
    <col min="11279" max="11279" width="8.84375" style="1" customWidth="1"/>
    <col min="11280" max="11281" width="7.84375" style="1"/>
    <col min="11282" max="11282" width="1.3046875" style="1" customWidth="1"/>
    <col min="11283" max="11283" width="7.84375" style="1"/>
    <col min="11284" max="11284" width="8.84375" style="1" customWidth="1"/>
    <col min="11285" max="11285" width="6.07421875" style="1" customWidth="1"/>
    <col min="11286" max="11286" width="6.3046875" style="1" customWidth="1"/>
    <col min="11287" max="11287" width="9.07421875" style="1" customWidth="1"/>
    <col min="11288" max="11288" width="6.765625" style="1" customWidth="1"/>
    <col min="11289" max="11289" width="8.07421875" style="1" customWidth="1"/>
    <col min="11290" max="11290" width="5.4609375" style="1" customWidth="1"/>
    <col min="11291" max="11520" width="7.84375" style="1"/>
    <col min="11521" max="11521" width="6.3046875" style="1" customWidth="1"/>
    <col min="11522" max="11522" width="8.69140625" style="1" customWidth="1"/>
    <col min="11523" max="11523" width="7.69140625" style="1" customWidth="1"/>
    <col min="11524" max="11524" width="6.53515625" style="1" customWidth="1"/>
    <col min="11525" max="11525" width="8.4609375" style="1" customWidth="1"/>
    <col min="11526" max="11526" width="6.07421875" style="1" customWidth="1"/>
    <col min="11527" max="11527" width="6.3046875" style="1" customWidth="1"/>
    <col min="11528" max="11528" width="5.4609375" style="1" customWidth="1"/>
    <col min="11529" max="11529" width="6.765625" style="1" customWidth="1"/>
    <col min="11530" max="11530" width="9.07421875" style="1" customWidth="1"/>
    <col min="11531" max="11531" width="10.53515625" style="1" customWidth="1"/>
    <col min="11532" max="11532" width="8.3046875" style="1" customWidth="1"/>
    <col min="11533" max="11533" width="0.69140625" style="1" customWidth="1"/>
    <col min="11534" max="11534" width="5.53515625" style="1" customWidth="1"/>
    <col min="11535" max="11535" width="8.84375" style="1" customWidth="1"/>
    <col min="11536" max="11537" width="7.84375" style="1"/>
    <col min="11538" max="11538" width="1.3046875" style="1" customWidth="1"/>
    <col min="11539" max="11539" width="7.84375" style="1"/>
    <col min="11540" max="11540" width="8.84375" style="1" customWidth="1"/>
    <col min="11541" max="11541" width="6.07421875" style="1" customWidth="1"/>
    <col min="11542" max="11542" width="6.3046875" style="1" customWidth="1"/>
    <col min="11543" max="11543" width="9.07421875" style="1" customWidth="1"/>
    <col min="11544" max="11544" width="6.765625" style="1" customWidth="1"/>
    <col min="11545" max="11545" width="8.07421875" style="1" customWidth="1"/>
    <col min="11546" max="11546" width="5.4609375" style="1" customWidth="1"/>
    <col min="11547" max="11776" width="7.84375" style="1"/>
    <col min="11777" max="11777" width="6.3046875" style="1" customWidth="1"/>
    <col min="11778" max="11778" width="8.69140625" style="1" customWidth="1"/>
    <col min="11779" max="11779" width="7.69140625" style="1" customWidth="1"/>
    <col min="11780" max="11780" width="6.53515625" style="1" customWidth="1"/>
    <col min="11781" max="11781" width="8.4609375" style="1" customWidth="1"/>
    <col min="11782" max="11782" width="6.07421875" style="1" customWidth="1"/>
    <col min="11783" max="11783" width="6.3046875" style="1" customWidth="1"/>
    <col min="11784" max="11784" width="5.4609375" style="1" customWidth="1"/>
    <col min="11785" max="11785" width="6.765625" style="1" customWidth="1"/>
    <col min="11786" max="11786" width="9.07421875" style="1" customWidth="1"/>
    <col min="11787" max="11787" width="10.53515625" style="1" customWidth="1"/>
    <col min="11788" max="11788" width="8.3046875" style="1" customWidth="1"/>
    <col min="11789" max="11789" width="0.69140625" style="1" customWidth="1"/>
    <col min="11790" max="11790" width="5.53515625" style="1" customWidth="1"/>
    <col min="11791" max="11791" width="8.84375" style="1" customWidth="1"/>
    <col min="11792" max="11793" width="7.84375" style="1"/>
    <col min="11794" max="11794" width="1.3046875" style="1" customWidth="1"/>
    <col min="11795" max="11795" width="7.84375" style="1"/>
    <col min="11796" max="11796" width="8.84375" style="1" customWidth="1"/>
    <col min="11797" max="11797" width="6.07421875" style="1" customWidth="1"/>
    <col min="11798" max="11798" width="6.3046875" style="1" customWidth="1"/>
    <col min="11799" max="11799" width="9.07421875" style="1" customWidth="1"/>
    <col min="11800" max="11800" width="6.765625" style="1" customWidth="1"/>
    <col min="11801" max="11801" width="8.07421875" style="1" customWidth="1"/>
    <col min="11802" max="11802" width="5.4609375" style="1" customWidth="1"/>
    <col min="11803" max="12032" width="7.84375" style="1"/>
    <col min="12033" max="12033" width="6.3046875" style="1" customWidth="1"/>
    <col min="12034" max="12034" width="8.69140625" style="1" customWidth="1"/>
    <col min="12035" max="12035" width="7.69140625" style="1" customWidth="1"/>
    <col min="12036" max="12036" width="6.53515625" style="1" customWidth="1"/>
    <col min="12037" max="12037" width="8.4609375" style="1" customWidth="1"/>
    <col min="12038" max="12038" width="6.07421875" style="1" customWidth="1"/>
    <col min="12039" max="12039" width="6.3046875" style="1" customWidth="1"/>
    <col min="12040" max="12040" width="5.4609375" style="1" customWidth="1"/>
    <col min="12041" max="12041" width="6.765625" style="1" customWidth="1"/>
    <col min="12042" max="12042" width="9.07421875" style="1" customWidth="1"/>
    <col min="12043" max="12043" width="10.53515625" style="1" customWidth="1"/>
    <col min="12044" max="12044" width="8.3046875" style="1" customWidth="1"/>
    <col min="12045" max="12045" width="0.69140625" style="1" customWidth="1"/>
    <col min="12046" max="12046" width="5.53515625" style="1" customWidth="1"/>
    <col min="12047" max="12047" width="8.84375" style="1" customWidth="1"/>
    <col min="12048" max="12049" width="7.84375" style="1"/>
    <col min="12050" max="12050" width="1.3046875" style="1" customWidth="1"/>
    <col min="12051" max="12051" width="7.84375" style="1"/>
    <col min="12052" max="12052" width="8.84375" style="1" customWidth="1"/>
    <col min="12053" max="12053" width="6.07421875" style="1" customWidth="1"/>
    <col min="12054" max="12054" width="6.3046875" style="1" customWidth="1"/>
    <col min="12055" max="12055" width="9.07421875" style="1" customWidth="1"/>
    <col min="12056" max="12056" width="6.765625" style="1" customWidth="1"/>
    <col min="12057" max="12057" width="8.07421875" style="1" customWidth="1"/>
    <col min="12058" max="12058" width="5.4609375" style="1" customWidth="1"/>
    <col min="12059" max="12288" width="7.84375" style="1"/>
    <col min="12289" max="12289" width="6.3046875" style="1" customWidth="1"/>
    <col min="12290" max="12290" width="8.69140625" style="1" customWidth="1"/>
    <col min="12291" max="12291" width="7.69140625" style="1" customWidth="1"/>
    <col min="12292" max="12292" width="6.53515625" style="1" customWidth="1"/>
    <col min="12293" max="12293" width="8.4609375" style="1" customWidth="1"/>
    <col min="12294" max="12294" width="6.07421875" style="1" customWidth="1"/>
    <col min="12295" max="12295" width="6.3046875" style="1" customWidth="1"/>
    <col min="12296" max="12296" width="5.4609375" style="1" customWidth="1"/>
    <col min="12297" max="12297" width="6.765625" style="1" customWidth="1"/>
    <col min="12298" max="12298" width="9.07421875" style="1" customWidth="1"/>
    <col min="12299" max="12299" width="10.53515625" style="1" customWidth="1"/>
    <col min="12300" max="12300" width="8.3046875" style="1" customWidth="1"/>
    <col min="12301" max="12301" width="0.69140625" style="1" customWidth="1"/>
    <col min="12302" max="12302" width="5.53515625" style="1" customWidth="1"/>
    <col min="12303" max="12303" width="8.84375" style="1" customWidth="1"/>
    <col min="12304" max="12305" width="7.84375" style="1"/>
    <col min="12306" max="12306" width="1.3046875" style="1" customWidth="1"/>
    <col min="12307" max="12307" width="7.84375" style="1"/>
    <col min="12308" max="12308" width="8.84375" style="1" customWidth="1"/>
    <col min="12309" max="12309" width="6.07421875" style="1" customWidth="1"/>
    <col min="12310" max="12310" width="6.3046875" style="1" customWidth="1"/>
    <col min="12311" max="12311" width="9.07421875" style="1" customWidth="1"/>
    <col min="12312" max="12312" width="6.765625" style="1" customWidth="1"/>
    <col min="12313" max="12313" width="8.07421875" style="1" customWidth="1"/>
    <col min="12314" max="12314" width="5.4609375" style="1" customWidth="1"/>
    <col min="12315" max="12544" width="7.84375" style="1"/>
    <col min="12545" max="12545" width="6.3046875" style="1" customWidth="1"/>
    <col min="12546" max="12546" width="8.69140625" style="1" customWidth="1"/>
    <col min="12547" max="12547" width="7.69140625" style="1" customWidth="1"/>
    <col min="12548" max="12548" width="6.53515625" style="1" customWidth="1"/>
    <col min="12549" max="12549" width="8.4609375" style="1" customWidth="1"/>
    <col min="12550" max="12550" width="6.07421875" style="1" customWidth="1"/>
    <col min="12551" max="12551" width="6.3046875" style="1" customWidth="1"/>
    <col min="12552" max="12552" width="5.4609375" style="1" customWidth="1"/>
    <col min="12553" max="12553" width="6.765625" style="1" customWidth="1"/>
    <col min="12554" max="12554" width="9.07421875" style="1" customWidth="1"/>
    <col min="12555" max="12555" width="10.53515625" style="1" customWidth="1"/>
    <col min="12556" max="12556" width="8.3046875" style="1" customWidth="1"/>
    <col min="12557" max="12557" width="0.69140625" style="1" customWidth="1"/>
    <col min="12558" max="12558" width="5.53515625" style="1" customWidth="1"/>
    <col min="12559" max="12559" width="8.84375" style="1" customWidth="1"/>
    <col min="12560" max="12561" width="7.84375" style="1"/>
    <col min="12562" max="12562" width="1.3046875" style="1" customWidth="1"/>
    <col min="12563" max="12563" width="7.84375" style="1"/>
    <col min="12564" max="12564" width="8.84375" style="1" customWidth="1"/>
    <col min="12565" max="12565" width="6.07421875" style="1" customWidth="1"/>
    <col min="12566" max="12566" width="6.3046875" style="1" customWidth="1"/>
    <col min="12567" max="12567" width="9.07421875" style="1" customWidth="1"/>
    <col min="12568" max="12568" width="6.765625" style="1" customWidth="1"/>
    <col min="12569" max="12569" width="8.07421875" style="1" customWidth="1"/>
    <col min="12570" max="12570" width="5.4609375" style="1" customWidth="1"/>
    <col min="12571" max="12800" width="7.84375" style="1"/>
    <col min="12801" max="12801" width="6.3046875" style="1" customWidth="1"/>
    <col min="12802" max="12802" width="8.69140625" style="1" customWidth="1"/>
    <col min="12803" max="12803" width="7.69140625" style="1" customWidth="1"/>
    <col min="12804" max="12804" width="6.53515625" style="1" customWidth="1"/>
    <col min="12805" max="12805" width="8.4609375" style="1" customWidth="1"/>
    <col min="12806" max="12806" width="6.07421875" style="1" customWidth="1"/>
    <col min="12807" max="12807" width="6.3046875" style="1" customWidth="1"/>
    <col min="12808" max="12808" width="5.4609375" style="1" customWidth="1"/>
    <col min="12809" max="12809" width="6.765625" style="1" customWidth="1"/>
    <col min="12810" max="12810" width="9.07421875" style="1" customWidth="1"/>
    <col min="12811" max="12811" width="10.53515625" style="1" customWidth="1"/>
    <col min="12812" max="12812" width="8.3046875" style="1" customWidth="1"/>
    <col min="12813" max="12813" width="0.69140625" style="1" customWidth="1"/>
    <col min="12814" max="12814" width="5.53515625" style="1" customWidth="1"/>
    <col min="12815" max="12815" width="8.84375" style="1" customWidth="1"/>
    <col min="12816" max="12817" width="7.84375" style="1"/>
    <col min="12818" max="12818" width="1.3046875" style="1" customWidth="1"/>
    <col min="12819" max="12819" width="7.84375" style="1"/>
    <col min="12820" max="12820" width="8.84375" style="1" customWidth="1"/>
    <col min="12821" max="12821" width="6.07421875" style="1" customWidth="1"/>
    <col min="12822" max="12822" width="6.3046875" style="1" customWidth="1"/>
    <col min="12823" max="12823" width="9.07421875" style="1" customWidth="1"/>
    <col min="12824" max="12824" width="6.765625" style="1" customWidth="1"/>
    <col min="12825" max="12825" width="8.07421875" style="1" customWidth="1"/>
    <col min="12826" max="12826" width="5.4609375" style="1" customWidth="1"/>
    <col min="12827" max="13056" width="7.84375" style="1"/>
    <col min="13057" max="13057" width="6.3046875" style="1" customWidth="1"/>
    <col min="13058" max="13058" width="8.69140625" style="1" customWidth="1"/>
    <col min="13059" max="13059" width="7.69140625" style="1" customWidth="1"/>
    <col min="13060" max="13060" width="6.53515625" style="1" customWidth="1"/>
    <col min="13061" max="13061" width="8.4609375" style="1" customWidth="1"/>
    <col min="13062" max="13062" width="6.07421875" style="1" customWidth="1"/>
    <col min="13063" max="13063" width="6.3046875" style="1" customWidth="1"/>
    <col min="13064" max="13064" width="5.4609375" style="1" customWidth="1"/>
    <col min="13065" max="13065" width="6.765625" style="1" customWidth="1"/>
    <col min="13066" max="13066" width="9.07421875" style="1" customWidth="1"/>
    <col min="13067" max="13067" width="10.53515625" style="1" customWidth="1"/>
    <col min="13068" max="13068" width="8.3046875" style="1" customWidth="1"/>
    <col min="13069" max="13069" width="0.69140625" style="1" customWidth="1"/>
    <col min="13070" max="13070" width="5.53515625" style="1" customWidth="1"/>
    <col min="13071" max="13071" width="8.84375" style="1" customWidth="1"/>
    <col min="13072" max="13073" width="7.84375" style="1"/>
    <col min="13074" max="13074" width="1.3046875" style="1" customWidth="1"/>
    <col min="13075" max="13075" width="7.84375" style="1"/>
    <col min="13076" max="13076" width="8.84375" style="1" customWidth="1"/>
    <col min="13077" max="13077" width="6.07421875" style="1" customWidth="1"/>
    <col min="13078" max="13078" width="6.3046875" style="1" customWidth="1"/>
    <col min="13079" max="13079" width="9.07421875" style="1" customWidth="1"/>
    <col min="13080" max="13080" width="6.765625" style="1" customWidth="1"/>
    <col min="13081" max="13081" width="8.07421875" style="1" customWidth="1"/>
    <col min="13082" max="13082" width="5.4609375" style="1" customWidth="1"/>
    <col min="13083" max="13312" width="7.84375" style="1"/>
    <col min="13313" max="13313" width="6.3046875" style="1" customWidth="1"/>
    <col min="13314" max="13314" width="8.69140625" style="1" customWidth="1"/>
    <col min="13315" max="13315" width="7.69140625" style="1" customWidth="1"/>
    <col min="13316" max="13316" width="6.53515625" style="1" customWidth="1"/>
    <col min="13317" max="13317" width="8.4609375" style="1" customWidth="1"/>
    <col min="13318" max="13318" width="6.07421875" style="1" customWidth="1"/>
    <col min="13319" max="13319" width="6.3046875" style="1" customWidth="1"/>
    <col min="13320" max="13320" width="5.4609375" style="1" customWidth="1"/>
    <col min="13321" max="13321" width="6.765625" style="1" customWidth="1"/>
    <col min="13322" max="13322" width="9.07421875" style="1" customWidth="1"/>
    <col min="13323" max="13323" width="10.53515625" style="1" customWidth="1"/>
    <col min="13324" max="13324" width="8.3046875" style="1" customWidth="1"/>
    <col min="13325" max="13325" width="0.69140625" style="1" customWidth="1"/>
    <col min="13326" max="13326" width="5.53515625" style="1" customWidth="1"/>
    <col min="13327" max="13327" width="8.84375" style="1" customWidth="1"/>
    <col min="13328" max="13329" width="7.84375" style="1"/>
    <col min="13330" max="13330" width="1.3046875" style="1" customWidth="1"/>
    <col min="13331" max="13331" width="7.84375" style="1"/>
    <col min="13332" max="13332" width="8.84375" style="1" customWidth="1"/>
    <col min="13333" max="13333" width="6.07421875" style="1" customWidth="1"/>
    <col min="13334" max="13334" width="6.3046875" style="1" customWidth="1"/>
    <col min="13335" max="13335" width="9.07421875" style="1" customWidth="1"/>
    <col min="13336" max="13336" width="6.765625" style="1" customWidth="1"/>
    <col min="13337" max="13337" width="8.07421875" style="1" customWidth="1"/>
    <col min="13338" max="13338" width="5.4609375" style="1" customWidth="1"/>
    <col min="13339" max="13568" width="7.84375" style="1"/>
    <col min="13569" max="13569" width="6.3046875" style="1" customWidth="1"/>
    <col min="13570" max="13570" width="8.69140625" style="1" customWidth="1"/>
    <col min="13571" max="13571" width="7.69140625" style="1" customWidth="1"/>
    <col min="13572" max="13572" width="6.53515625" style="1" customWidth="1"/>
    <col min="13573" max="13573" width="8.4609375" style="1" customWidth="1"/>
    <col min="13574" max="13574" width="6.07421875" style="1" customWidth="1"/>
    <col min="13575" max="13575" width="6.3046875" style="1" customWidth="1"/>
    <col min="13576" max="13576" width="5.4609375" style="1" customWidth="1"/>
    <col min="13577" max="13577" width="6.765625" style="1" customWidth="1"/>
    <col min="13578" max="13578" width="9.07421875" style="1" customWidth="1"/>
    <col min="13579" max="13579" width="10.53515625" style="1" customWidth="1"/>
    <col min="13580" max="13580" width="8.3046875" style="1" customWidth="1"/>
    <col min="13581" max="13581" width="0.69140625" style="1" customWidth="1"/>
    <col min="13582" max="13582" width="5.53515625" style="1" customWidth="1"/>
    <col min="13583" max="13583" width="8.84375" style="1" customWidth="1"/>
    <col min="13584" max="13585" width="7.84375" style="1"/>
    <col min="13586" max="13586" width="1.3046875" style="1" customWidth="1"/>
    <col min="13587" max="13587" width="7.84375" style="1"/>
    <col min="13588" max="13588" width="8.84375" style="1" customWidth="1"/>
    <col min="13589" max="13589" width="6.07421875" style="1" customWidth="1"/>
    <col min="13590" max="13590" width="6.3046875" style="1" customWidth="1"/>
    <col min="13591" max="13591" width="9.07421875" style="1" customWidth="1"/>
    <col min="13592" max="13592" width="6.765625" style="1" customWidth="1"/>
    <col min="13593" max="13593" width="8.07421875" style="1" customWidth="1"/>
    <col min="13594" max="13594" width="5.4609375" style="1" customWidth="1"/>
    <col min="13595" max="13824" width="7.84375" style="1"/>
    <col min="13825" max="13825" width="6.3046875" style="1" customWidth="1"/>
    <col min="13826" max="13826" width="8.69140625" style="1" customWidth="1"/>
    <col min="13827" max="13827" width="7.69140625" style="1" customWidth="1"/>
    <col min="13828" max="13828" width="6.53515625" style="1" customWidth="1"/>
    <col min="13829" max="13829" width="8.4609375" style="1" customWidth="1"/>
    <col min="13830" max="13830" width="6.07421875" style="1" customWidth="1"/>
    <col min="13831" max="13831" width="6.3046875" style="1" customWidth="1"/>
    <col min="13832" max="13832" width="5.4609375" style="1" customWidth="1"/>
    <col min="13833" max="13833" width="6.765625" style="1" customWidth="1"/>
    <col min="13834" max="13834" width="9.07421875" style="1" customWidth="1"/>
    <col min="13835" max="13835" width="10.53515625" style="1" customWidth="1"/>
    <col min="13836" max="13836" width="8.3046875" style="1" customWidth="1"/>
    <col min="13837" max="13837" width="0.69140625" style="1" customWidth="1"/>
    <col min="13838" max="13838" width="5.53515625" style="1" customWidth="1"/>
    <col min="13839" max="13839" width="8.84375" style="1" customWidth="1"/>
    <col min="13840" max="13841" width="7.84375" style="1"/>
    <col min="13842" max="13842" width="1.3046875" style="1" customWidth="1"/>
    <col min="13843" max="13843" width="7.84375" style="1"/>
    <col min="13844" max="13844" width="8.84375" style="1" customWidth="1"/>
    <col min="13845" max="13845" width="6.07421875" style="1" customWidth="1"/>
    <col min="13846" max="13846" width="6.3046875" style="1" customWidth="1"/>
    <col min="13847" max="13847" width="9.07421875" style="1" customWidth="1"/>
    <col min="13848" max="13848" width="6.765625" style="1" customWidth="1"/>
    <col min="13849" max="13849" width="8.07421875" style="1" customWidth="1"/>
    <col min="13850" max="13850" width="5.4609375" style="1" customWidth="1"/>
    <col min="13851" max="14080" width="7.84375" style="1"/>
    <col min="14081" max="14081" width="6.3046875" style="1" customWidth="1"/>
    <col min="14082" max="14082" width="8.69140625" style="1" customWidth="1"/>
    <col min="14083" max="14083" width="7.69140625" style="1" customWidth="1"/>
    <col min="14084" max="14084" width="6.53515625" style="1" customWidth="1"/>
    <col min="14085" max="14085" width="8.4609375" style="1" customWidth="1"/>
    <col min="14086" max="14086" width="6.07421875" style="1" customWidth="1"/>
    <col min="14087" max="14087" width="6.3046875" style="1" customWidth="1"/>
    <col min="14088" max="14088" width="5.4609375" style="1" customWidth="1"/>
    <col min="14089" max="14089" width="6.765625" style="1" customWidth="1"/>
    <col min="14090" max="14090" width="9.07421875" style="1" customWidth="1"/>
    <col min="14091" max="14091" width="10.53515625" style="1" customWidth="1"/>
    <col min="14092" max="14092" width="8.3046875" style="1" customWidth="1"/>
    <col min="14093" max="14093" width="0.69140625" style="1" customWidth="1"/>
    <col min="14094" max="14094" width="5.53515625" style="1" customWidth="1"/>
    <col min="14095" max="14095" width="8.84375" style="1" customWidth="1"/>
    <col min="14096" max="14097" width="7.84375" style="1"/>
    <col min="14098" max="14098" width="1.3046875" style="1" customWidth="1"/>
    <col min="14099" max="14099" width="7.84375" style="1"/>
    <col min="14100" max="14100" width="8.84375" style="1" customWidth="1"/>
    <col min="14101" max="14101" width="6.07421875" style="1" customWidth="1"/>
    <col min="14102" max="14102" width="6.3046875" style="1" customWidth="1"/>
    <col min="14103" max="14103" width="9.07421875" style="1" customWidth="1"/>
    <col min="14104" max="14104" width="6.765625" style="1" customWidth="1"/>
    <col min="14105" max="14105" width="8.07421875" style="1" customWidth="1"/>
    <col min="14106" max="14106" width="5.4609375" style="1" customWidth="1"/>
    <col min="14107" max="14336" width="7.84375" style="1"/>
    <col min="14337" max="14337" width="6.3046875" style="1" customWidth="1"/>
    <col min="14338" max="14338" width="8.69140625" style="1" customWidth="1"/>
    <col min="14339" max="14339" width="7.69140625" style="1" customWidth="1"/>
    <col min="14340" max="14340" width="6.53515625" style="1" customWidth="1"/>
    <col min="14341" max="14341" width="8.4609375" style="1" customWidth="1"/>
    <col min="14342" max="14342" width="6.07421875" style="1" customWidth="1"/>
    <col min="14343" max="14343" width="6.3046875" style="1" customWidth="1"/>
    <col min="14344" max="14344" width="5.4609375" style="1" customWidth="1"/>
    <col min="14345" max="14345" width="6.765625" style="1" customWidth="1"/>
    <col min="14346" max="14346" width="9.07421875" style="1" customWidth="1"/>
    <col min="14347" max="14347" width="10.53515625" style="1" customWidth="1"/>
    <col min="14348" max="14348" width="8.3046875" style="1" customWidth="1"/>
    <col min="14349" max="14349" width="0.69140625" style="1" customWidth="1"/>
    <col min="14350" max="14350" width="5.53515625" style="1" customWidth="1"/>
    <col min="14351" max="14351" width="8.84375" style="1" customWidth="1"/>
    <col min="14352" max="14353" width="7.84375" style="1"/>
    <col min="14354" max="14354" width="1.3046875" style="1" customWidth="1"/>
    <col min="14355" max="14355" width="7.84375" style="1"/>
    <col min="14356" max="14356" width="8.84375" style="1" customWidth="1"/>
    <col min="14357" max="14357" width="6.07421875" style="1" customWidth="1"/>
    <col min="14358" max="14358" width="6.3046875" style="1" customWidth="1"/>
    <col min="14359" max="14359" width="9.07421875" style="1" customWidth="1"/>
    <col min="14360" max="14360" width="6.765625" style="1" customWidth="1"/>
    <col min="14361" max="14361" width="8.07421875" style="1" customWidth="1"/>
    <col min="14362" max="14362" width="5.4609375" style="1" customWidth="1"/>
    <col min="14363" max="14592" width="7.84375" style="1"/>
    <col min="14593" max="14593" width="6.3046875" style="1" customWidth="1"/>
    <col min="14594" max="14594" width="8.69140625" style="1" customWidth="1"/>
    <col min="14595" max="14595" width="7.69140625" style="1" customWidth="1"/>
    <col min="14596" max="14596" width="6.53515625" style="1" customWidth="1"/>
    <col min="14597" max="14597" width="8.4609375" style="1" customWidth="1"/>
    <col min="14598" max="14598" width="6.07421875" style="1" customWidth="1"/>
    <col min="14599" max="14599" width="6.3046875" style="1" customWidth="1"/>
    <col min="14600" max="14600" width="5.4609375" style="1" customWidth="1"/>
    <col min="14601" max="14601" width="6.765625" style="1" customWidth="1"/>
    <col min="14602" max="14602" width="9.07421875" style="1" customWidth="1"/>
    <col min="14603" max="14603" width="10.53515625" style="1" customWidth="1"/>
    <col min="14604" max="14604" width="8.3046875" style="1" customWidth="1"/>
    <col min="14605" max="14605" width="0.69140625" style="1" customWidth="1"/>
    <col min="14606" max="14606" width="5.53515625" style="1" customWidth="1"/>
    <col min="14607" max="14607" width="8.84375" style="1" customWidth="1"/>
    <col min="14608" max="14609" width="7.84375" style="1"/>
    <col min="14610" max="14610" width="1.3046875" style="1" customWidth="1"/>
    <col min="14611" max="14611" width="7.84375" style="1"/>
    <col min="14612" max="14612" width="8.84375" style="1" customWidth="1"/>
    <col min="14613" max="14613" width="6.07421875" style="1" customWidth="1"/>
    <col min="14614" max="14614" width="6.3046875" style="1" customWidth="1"/>
    <col min="14615" max="14615" width="9.07421875" style="1" customWidth="1"/>
    <col min="14616" max="14616" width="6.765625" style="1" customWidth="1"/>
    <col min="14617" max="14617" width="8.07421875" style="1" customWidth="1"/>
    <col min="14618" max="14618" width="5.4609375" style="1" customWidth="1"/>
    <col min="14619" max="14848" width="7.84375" style="1"/>
    <col min="14849" max="14849" width="6.3046875" style="1" customWidth="1"/>
    <col min="14850" max="14850" width="8.69140625" style="1" customWidth="1"/>
    <col min="14851" max="14851" width="7.69140625" style="1" customWidth="1"/>
    <col min="14852" max="14852" width="6.53515625" style="1" customWidth="1"/>
    <col min="14853" max="14853" width="8.4609375" style="1" customWidth="1"/>
    <col min="14854" max="14854" width="6.07421875" style="1" customWidth="1"/>
    <col min="14855" max="14855" width="6.3046875" style="1" customWidth="1"/>
    <col min="14856" max="14856" width="5.4609375" style="1" customWidth="1"/>
    <col min="14857" max="14857" width="6.765625" style="1" customWidth="1"/>
    <col min="14858" max="14858" width="9.07421875" style="1" customWidth="1"/>
    <col min="14859" max="14859" width="10.53515625" style="1" customWidth="1"/>
    <col min="14860" max="14860" width="8.3046875" style="1" customWidth="1"/>
    <col min="14861" max="14861" width="0.69140625" style="1" customWidth="1"/>
    <col min="14862" max="14862" width="5.53515625" style="1" customWidth="1"/>
    <col min="14863" max="14863" width="8.84375" style="1" customWidth="1"/>
    <col min="14864" max="14865" width="7.84375" style="1"/>
    <col min="14866" max="14866" width="1.3046875" style="1" customWidth="1"/>
    <col min="14867" max="14867" width="7.84375" style="1"/>
    <col min="14868" max="14868" width="8.84375" style="1" customWidth="1"/>
    <col min="14869" max="14869" width="6.07421875" style="1" customWidth="1"/>
    <col min="14870" max="14870" width="6.3046875" style="1" customWidth="1"/>
    <col min="14871" max="14871" width="9.07421875" style="1" customWidth="1"/>
    <col min="14872" max="14872" width="6.765625" style="1" customWidth="1"/>
    <col min="14873" max="14873" width="8.07421875" style="1" customWidth="1"/>
    <col min="14874" max="14874" width="5.4609375" style="1" customWidth="1"/>
    <col min="14875" max="15104" width="7.84375" style="1"/>
    <col min="15105" max="15105" width="6.3046875" style="1" customWidth="1"/>
    <col min="15106" max="15106" width="8.69140625" style="1" customWidth="1"/>
    <col min="15107" max="15107" width="7.69140625" style="1" customWidth="1"/>
    <col min="15108" max="15108" width="6.53515625" style="1" customWidth="1"/>
    <col min="15109" max="15109" width="8.4609375" style="1" customWidth="1"/>
    <col min="15110" max="15110" width="6.07421875" style="1" customWidth="1"/>
    <col min="15111" max="15111" width="6.3046875" style="1" customWidth="1"/>
    <col min="15112" max="15112" width="5.4609375" style="1" customWidth="1"/>
    <col min="15113" max="15113" width="6.765625" style="1" customWidth="1"/>
    <col min="15114" max="15114" width="9.07421875" style="1" customWidth="1"/>
    <col min="15115" max="15115" width="10.53515625" style="1" customWidth="1"/>
    <col min="15116" max="15116" width="8.3046875" style="1" customWidth="1"/>
    <col min="15117" max="15117" width="0.69140625" style="1" customWidth="1"/>
    <col min="15118" max="15118" width="5.53515625" style="1" customWidth="1"/>
    <col min="15119" max="15119" width="8.84375" style="1" customWidth="1"/>
    <col min="15120" max="15121" width="7.84375" style="1"/>
    <col min="15122" max="15122" width="1.3046875" style="1" customWidth="1"/>
    <col min="15123" max="15123" width="7.84375" style="1"/>
    <col min="15124" max="15124" width="8.84375" style="1" customWidth="1"/>
    <col min="15125" max="15125" width="6.07421875" style="1" customWidth="1"/>
    <col min="15126" max="15126" width="6.3046875" style="1" customWidth="1"/>
    <col min="15127" max="15127" width="9.07421875" style="1" customWidth="1"/>
    <col min="15128" max="15128" width="6.765625" style="1" customWidth="1"/>
    <col min="15129" max="15129" width="8.07421875" style="1" customWidth="1"/>
    <col min="15130" max="15130" width="5.4609375" style="1" customWidth="1"/>
    <col min="15131" max="15360" width="7.84375" style="1"/>
    <col min="15361" max="15361" width="6.3046875" style="1" customWidth="1"/>
    <col min="15362" max="15362" width="8.69140625" style="1" customWidth="1"/>
    <col min="15363" max="15363" width="7.69140625" style="1" customWidth="1"/>
    <col min="15364" max="15364" width="6.53515625" style="1" customWidth="1"/>
    <col min="15365" max="15365" width="8.4609375" style="1" customWidth="1"/>
    <col min="15366" max="15366" width="6.07421875" style="1" customWidth="1"/>
    <col min="15367" max="15367" width="6.3046875" style="1" customWidth="1"/>
    <col min="15368" max="15368" width="5.4609375" style="1" customWidth="1"/>
    <col min="15369" max="15369" width="6.765625" style="1" customWidth="1"/>
    <col min="15370" max="15370" width="9.07421875" style="1" customWidth="1"/>
    <col min="15371" max="15371" width="10.53515625" style="1" customWidth="1"/>
    <col min="15372" max="15372" width="8.3046875" style="1" customWidth="1"/>
    <col min="15373" max="15373" width="0.69140625" style="1" customWidth="1"/>
    <col min="15374" max="15374" width="5.53515625" style="1" customWidth="1"/>
    <col min="15375" max="15375" width="8.84375" style="1" customWidth="1"/>
    <col min="15376" max="15377" width="7.84375" style="1"/>
    <col min="15378" max="15378" width="1.3046875" style="1" customWidth="1"/>
    <col min="15379" max="15379" width="7.84375" style="1"/>
    <col min="15380" max="15380" width="8.84375" style="1" customWidth="1"/>
    <col min="15381" max="15381" width="6.07421875" style="1" customWidth="1"/>
    <col min="15382" max="15382" width="6.3046875" style="1" customWidth="1"/>
    <col min="15383" max="15383" width="9.07421875" style="1" customWidth="1"/>
    <col min="15384" max="15384" width="6.765625" style="1" customWidth="1"/>
    <col min="15385" max="15385" width="8.07421875" style="1" customWidth="1"/>
    <col min="15386" max="15386" width="5.4609375" style="1" customWidth="1"/>
    <col min="15387" max="15616" width="7.84375" style="1"/>
    <col min="15617" max="15617" width="6.3046875" style="1" customWidth="1"/>
    <col min="15618" max="15618" width="8.69140625" style="1" customWidth="1"/>
    <col min="15619" max="15619" width="7.69140625" style="1" customWidth="1"/>
    <col min="15620" max="15620" width="6.53515625" style="1" customWidth="1"/>
    <col min="15621" max="15621" width="8.4609375" style="1" customWidth="1"/>
    <col min="15622" max="15622" width="6.07421875" style="1" customWidth="1"/>
    <col min="15623" max="15623" width="6.3046875" style="1" customWidth="1"/>
    <col min="15624" max="15624" width="5.4609375" style="1" customWidth="1"/>
    <col min="15625" max="15625" width="6.765625" style="1" customWidth="1"/>
    <col min="15626" max="15626" width="9.07421875" style="1" customWidth="1"/>
    <col min="15627" max="15627" width="10.53515625" style="1" customWidth="1"/>
    <col min="15628" max="15628" width="8.3046875" style="1" customWidth="1"/>
    <col min="15629" max="15629" width="0.69140625" style="1" customWidth="1"/>
    <col min="15630" max="15630" width="5.53515625" style="1" customWidth="1"/>
    <col min="15631" max="15631" width="8.84375" style="1" customWidth="1"/>
    <col min="15632" max="15633" width="7.84375" style="1"/>
    <col min="15634" max="15634" width="1.3046875" style="1" customWidth="1"/>
    <col min="15635" max="15635" width="7.84375" style="1"/>
    <col min="15636" max="15636" width="8.84375" style="1" customWidth="1"/>
    <col min="15637" max="15637" width="6.07421875" style="1" customWidth="1"/>
    <col min="15638" max="15638" width="6.3046875" style="1" customWidth="1"/>
    <col min="15639" max="15639" width="9.07421875" style="1" customWidth="1"/>
    <col min="15640" max="15640" width="6.765625" style="1" customWidth="1"/>
    <col min="15641" max="15641" width="8.07421875" style="1" customWidth="1"/>
    <col min="15642" max="15642" width="5.4609375" style="1" customWidth="1"/>
    <col min="15643" max="15872" width="7.84375" style="1"/>
    <col min="15873" max="15873" width="6.3046875" style="1" customWidth="1"/>
    <col min="15874" max="15874" width="8.69140625" style="1" customWidth="1"/>
    <col min="15875" max="15875" width="7.69140625" style="1" customWidth="1"/>
    <col min="15876" max="15876" width="6.53515625" style="1" customWidth="1"/>
    <col min="15877" max="15877" width="8.4609375" style="1" customWidth="1"/>
    <col min="15878" max="15878" width="6.07421875" style="1" customWidth="1"/>
    <col min="15879" max="15879" width="6.3046875" style="1" customWidth="1"/>
    <col min="15880" max="15880" width="5.4609375" style="1" customWidth="1"/>
    <col min="15881" max="15881" width="6.765625" style="1" customWidth="1"/>
    <col min="15882" max="15882" width="9.07421875" style="1" customWidth="1"/>
    <col min="15883" max="15883" width="10.53515625" style="1" customWidth="1"/>
    <col min="15884" max="15884" width="8.3046875" style="1" customWidth="1"/>
    <col min="15885" max="15885" width="0.69140625" style="1" customWidth="1"/>
    <col min="15886" max="15886" width="5.53515625" style="1" customWidth="1"/>
    <col min="15887" max="15887" width="8.84375" style="1" customWidth="1"/>
    <col min="15888" max="15889" width="7.84375" style="1"/>
    <col min="15890" max="15890" width="1.3046875" style="1" customWidth="1"/>
    <col min="15891" max="15891" width="7.84375" style="1"/>
    <col min="15892" max="15892" width="8.84375" style="1" customWidth="1"/>
    <col min="15893" max="15893" width="6.07421875" style="1" customWidth="1"/>
    <col min="15894" max="15894" width="6.3046875" style="1" customWidth="1"/>
    <col min="15895" max="15895" width="9.07421875" style="1" customWidth="1"/>
    <col min="15896" max="15896" width="6.765625" style="1" customWidth="1"/>
    <col min="15897" max="15897" width="8.07421875" style="1" customWidth="1"/>
    <col min="15898" max="15898" width="5.4609375" style="1" customWidth="1"/>
    <col min="15899" max="16128" width="7.84375" style="1"/>
    <col min="16129" max="16129" width="6.3046875" style="1" customWidth="1"/>
    <col min="16130" max="16130" width="8.69140625" style="1" customWidth="1"/>
    <col min="16131" max="16131" width="7.69140625" style="1" customWidth="1"/>
    <col min="16132" max="16132" width="6.53515625" style="1" customWidth="1"/>
    <col min="16133" max="16133" width="8.4609375" style="1" customWidth="1"/>
    <col min="16134" max="16134" width="6.07421875" style="1" customWidth="1"/>
    <col min="16135" max="16135" width="6.3046875" style="1" customWidth="1"/>
    <col min="16136" max="16136" width="5.4609375" style="1" customWidth="1"/>
    <col min="16137" max="16137" width="6.765625" style="1" customWidth="1"/>
    <col min="16138" max="16138" width="9.07421875" style="1" customWidth="1"/>
    <col min="16139" max="16139" width="10.53515625" style="1" customWidth="1"/>
    <col min="16140" max="16140" width="8.3046875" style="1" customWidth="1"/>
    <col min="16141" max="16141" width="0.69140625" style="1" customWidth="1"/>
    <col min="16142" max="16142" width="5.53515625" style="1" customWidth="1"/>
    <col min="16143" max="16143" width="8.84375" style="1" customWidth="1"/>
    <col min="16144" max="16145" width="7.84375" style="1"/>
    <col min="16146" max="16146" width="1.3046875" style="1" customWidth="1"/>
    <col min="16147" max="16147" width="7.84375" style="1"/>
    <col min="16148" max="16148" width="8.84375" style="1" customWidth="1"/>
    <col min="16149" max="16149" width="6.07421875" style="1" customWidth="1"/>
    <col min="16150" max="16150" width="6.3046875" style="1" customWidth="1"/>
    <col min="16151" max="16151" width="9.07421875" style="1" customWidth="1"/>
    <col min="16152" max="16152" width="6.765625" style="1" customWidth="1"/>
    <col min="16153" max="16153" width="8.07421875" style="1" customWidth="1"/>
    <col min="16154" max="16154" width="5.4609375" style="1" customWidth="1"/>
    <col min="16155" max="16384" width="7.84375" style="1"/>
  </cols>
  <sheetData>
    <row r="1" spans="1:33" s="455" customFormat="1" ht="27.5" x14ac:dyDescent="0.55000000000000004">
      <c r="A1" s="87" t="s">
        <v>1323</v>
      </c>
      <c r="B1" s="154"/>
      <c r="C1" s="154"/>
      <c r="D1" s="154"/>
      <c r="E1" s="154"/>
      <c r="F1" s="154"/>
      <c r="G1" s="154"/>
      <c r="H1" s="154"/>
      <c r="I1" s="154"/>
      <c r="J1" s="154"/>
      <c r="K1" s="154"/>
      <c r="N1" s="87" t="s">
        <v>1323</v>
      </c>
      <c r="O1" s="154"/>
      <c r="P1" s="154"/>
      <c r="Q1" s="154"/>
      <c r="R1" s="154"/>
      <c r="S1" s="154"/>
      <c r="T1" s="154"/>
      <c r="U1" s="154"/>
      <c r="V1" s="154"/>
      <c r="W1" s="154"/>
      <c r="X1" s="154"/>
    </row>
    <row r="2" spans="1:33" ht="12.75" customHeight="1" thickBot="1" x14ac:dyDescent="0.4">
      <c r="A2" s="129"/>
      <c r="B2" s="129"/>
      <c r="C2" s="129"/>
      <c r="D2" s="129"/>
      <c r="E2" s="129"/>
      <c r="F2" s="129"/>
      <c r="G2" s="129"/>
      <c r="H2" s="129"/>
      <c r="I2" s="129"/>
      <c r="J2" s="129"/>
      <c r="K2" s="129"/>
      <c r="L2" s="129" t="s">
        <v>462</v>
      </c>
      <c r="N2" s="129"/>
      <c r="O2" s="129"/>
      <c r="P2" s="129"/>
      <c r="Q2" s="129"/>
      <c r="R2" s="129"/>
      <c r="S2" s="129"/>
      <c r="T2" s="129"/>
      <c r="U2" s="129"/>
      <c r="V2" s="129"/>
      <c r="W2" s="129"/>
      <c r="X2" s="129"/>
      <c r="Y2" s="129" t="s">
        <v>462</v>
      </c>
      <c r="Z2" s="129"/>
    </row>
    <row r="3" spans="1:33" ht="16" thickTop="1" x14ac:dyDescent="0.35">
      <c r="A3" s="904" t="s">
        <v>1324</v>
      </c>
      <c r="B3" s="904"/>
      <c r="C3" s="904"/>
      <c r="D3" s="904"/>
      <c r="E3" s="904"/>
      <c r="F3" s="904"/>
      <c r="G3" s="904"/>
      <c r="H3" s="904"/>
      <c r="I3" s="904"/>
      <c r="J3" s="904"/>
      <c r="K3" s="904"/>
      <c r="L3" s="904"/>
      <c r="N3" s="907" t="s">
        <v>1325</v>
      </c>
      <c r="O3" s="907"/>
      <c r="P3" s="907"/>
      <c r="Q3" s="907"/>
      <c r="S3" s="907" t="s">
        <v>1326</v>
      </c>
      <c r="T3" s="907"/>
      <c r="U3" s="907"/>
      <c r="V3" s="907"/>
      <c r="W3" s="907"/>
      <c r="X3" s="907"/>
      <c r="Y3" s="907"/>
    </row>
    <row r="4" spans="1:33" s="169" customFormat="1" ht="69.75" customHeight="1" x14ac:dyDescent="0.25">
      <c r="B4" s="1205" t="s">
        <v>1327</v>
      </c>
      <c r="C4" s="1205" t="s">
        <v>1328</v>
      </c>
      <c r="D4" s="583" t="s">
        <v>1329</v>
      </c>
      <c r="E4" s="583"/>
      <c r="F4" s="583"/>
      <c r="G4" s="583"/>
      <c r="H4" s="583"/>
      <c r="I4" s="583"/>
      <c r="J4" s="869"/>
      <c r="K4" s="1205" t="s">
        <v>1330</v>
      </c>
      <c r="L4" s="1205" t="s">
        <v>1331</v>
      </c>
      <c r="N4" s="583" t="s">
        <v>1332</v>
      </c>
      <c r="O4" s="583"/>
      <c r="P4" s="583"/>
      <c r="Q4" s="583"/>
      <c r="R4" s="133"/>
      <c r="S4" s="583" t="s">
        <v>1333</v>
      </c>
      <c r="T4" s="583"/>
      <c r="U4" s="583"/>
      <c r="V4" s="583"/>
      <c r="W4" s="583"/>
      <c r="X4" s="869"/>
      <c r="Z4" s="133"/>
    </row>
    <row r="5" spans="1:33" s="169" customFormat="1" ht="49.5" customHeight="1" x14ac:dyDescent="0.25">
      <c r="B5" s="133"/>
      <c r="C5" s="133"/>
      <c r="D5" s="133" t="s">
        <v>512</v>
      </c>
      <c r="E5" s="1199" t="s">
        <v>1334</v>
      </c>
      <c r="F5" s="133" t="s">
        <v>1335</v>
      </c>
      <c r="G5" s="133" t="s">
        <v>1293</v>
      </c>
      <c r="H5" s="1206" t="s">
        <v>1336</v>
      </c>
      <c r="I5" s="1206" t="s">
        <v>1337</v>
      </c>
      <c r="J5" s="1207" t="s">
        <v>1338</v>
      </c>
      <c r="K5" s="133"/>
      <c r="L5" s="133"/>
      <c r="N5" s="133" t="s">
        <v>512</v>
      </c>
      <c r="O5" s="1199" t="s">
        <v>1334</v>
      </c>
      <c r="P5" s="133" t="s">
        <v>1335</v>
      </c>
      <c r="Q5" s="1199" t="s">
        <v>1339</v>
      </c>
      <c r="R5" s="133"/>
      <c r="S5" s="133" t="s">
        <v>770</v>
      </c>
      <c r="T5" s="1199" t="s">
        <v>1334</v>
      </c>
      <c r="U5" s="133" t="s">
        <v>1335</v>
      </c>
      <c r="V5" s="133" t="s">
        <v>1293</v>
      </c>
      <c r="W5" s="1199" t="s">
        <v>1339</v>
      </c>
      <c r="X5" s="1205" t="s">
        <v>613</v>
      </c>
      <c r="Y5" s="1205" t="s">
        <v>1331</v>
      </c>
      <c r="Z5" s="133"/>
    </row>
    <row r="6" spans="1:33" s="169" customFormat="1" ht="11" hidden="1" x14ac:dyDescent="0.25">
      <c r="B6" s="133"/>
      <c r="C6" s="133"/>
      <c r="D6" s="133"/>
      <c r="E6" s="133"/>
      <c r="F6" s="133"/>
      <c r="G6" s="133"/>
      <c r="H6" s="1199"/>
      <c r="I6" s="1199"/>
      <c r="J6" s="133"/>
      <c r="K6" s="133"/>
      <c r="L6" s="133"/>
      <c r="O6" s="133"/>
      <c r="Q6" s="133"/>
      <c r="S6" s="133"/>
      <c r="T6" s="133"/>
      <c r="U6" s="133"/>
      <c r="V6" s="133"/>
      <c r="W6" s="133"/>
      <c r="X6" s="133"/>
      <c r="Y6" s="133"/>
      <c r="Z6" s="133"/>
    </row>
    <row r="7" spans="1:33" s="169" customFormat="1" ht="11" hidden="1" x14ac:dyDescent="0.25">
      <c r="B7" s="133"/>
      <c r="C7" s="133"/>
      <c r="D7" s="133"/>
      <c r="E7" s="133"/>
      <c r="F7" s="133"/>
      <c r="G7" s="133"/>
      <c r="H7" s="133"/>
      <c r="I7" s="133"/>
      <c r="J7" s="133"/>
      <c r="K7" s="133"/>
      <c r="L7" s="163"/>
      <c r="O7" s="133"/>
      <c r="Q7" s="133"/>
      <c r="R7" s="133"/>
      <c r="T7" s="133"/>
      <c r="U7" s="133"/>
      <c r="W7" s="133"/>
      <c r="X7" s="133"/>
      <c r="Y7" s="133"/>
      <c r="Z7" s="133"/>
    </row>
    <row r="8" spans="1:33" s="169" customFormat="1" ht="11" hidden="1" x14ac:dyDescent="0.25">
      <c r="B8" s="133"/>
      <c r="C8" s="133"/>
      <c r="D8" s="133"/>
      <c r="E8" s="133"/>
      <c r="F8" s="133"/>
      <c r="G8" s="133"/>
      <c r="H8" s="133"/>
      <c r="I8" s="133"/>
      <c r="J8" s="133"/>
      <c r="K8" s="133"/>
      <c r="L8" s="163"/>
      <c r="O8" s="133"/>
      <c r="Q8" s="162"/>
      <c r="R8" s="133"/>
      <c r="T8" s="133"/>
      <c r="U8" s="133"/>
      <c r="W8" s="162"/>
      <c r="X8" s="133"/>
      <c r="Y8" s="133"/>
      <c r="Z8" s="133"/>
    </row>
    <row r="9" spans="1:33" s="169" customFormat="1" ht="11" hidden="1" x14ac:dyDescent="0.25">
      <c r="A9" s="442"/>
      <c r="B9" s="166"/>
      <c r="C9" s="166"/>
      <c r="D9" s="166"/>
      <c r="E9" s="166"/>
      <c r="F9" s="166"/>
      <c r="G9" s="166"/>
      <c r="H9" s="166"/>
      <c r="I9" s="166"/>
      <c r="J9" s="166"/>
      <c r="K9" s="166"/>
      <c r="L9" s="167"/>
      <c r="N9" s="442"/>
      <c r="O9" s="166"/>
      <c r="P9" s="442"/>
      <c r="Q9" s="166"/>
      <c r="R9" s="133"/>
      <c r="S9" s="442"/>
      <c r="T9" s="166"/>
      <c r="U9" s="166"/>
      <c r="V9" s="442"/>
      <c r="W9" s="166"/>
      <c r="X9" s="166"/>
      <c r="Y9" s="166"/>
      <c r="Z9" s="166"/>
    </row>
    <row r="10" spans="1:33" s="133" customFormat="1" ht="12.75" customHeight="1" x14ac:dyDescent="0.25">
      <c r="A10" s="133">
        <v>1970</v>
      </c>
      <c r="B10" s="1208">
        <v>232378</v>
      </c>
      <c r="C10" s="1208">
        <v>16429</v>
      </c>
      <c r="D10" s="1208">
        <v>215949</v>
      </c>
      <c r="E10" s="1208">
        <v>188175</v>
      </c>
      <c r="F10" s="1208">
        <v>0</v>
      </c>
      <c r="G10" s="1208">
        <v>22805</v>
      </c>
      <c r="H10" s="1208">
        <v>3846</v>
      </c>
      <c r="I10" s="1208">
        <v>1123</v>
      </c>
      <c r="J10" s="1208">
        <v>0</v>
      </c>
      <c r="K10" s="1208">
        <v>1487</v>
      </c>
      <c r="L10" s="1208">
        <v>214462</v>
      </c>
      <c r="M10" s="1209"/>
      <c r="N10" s="1208">
        <v>15674</v>
      </c>
      <c r="O10" s="1208">
        <v>14996</v>
      </c>
      <c r="P10" s="1208">
        <v>0</v>
      </c>
      <c r="Q10" s="1208">
        <v>678</v>
      </c>
      <c r="R10" s="1208"/>
      <c r="S10" s="1208">
        <v>231623</v>
      </c>
      <c r="T10" s="1208">
        <v>203171</v>
      </c>
      <c r="U10" s="1208">
        <v>0</v>
      </c>
      <c r="V10" s="1208">
        <v>22805</v>
      </c>
      <c r="W10" s="1208">
        <v>4524</v>
      </c>
      <c r="X10" s="1208">
        <v>1123</v>
      </c>
      <c r="Y10" s="1208">
        <v>230136</v>
      </c>
      <c r="Z10" s="133">
        <v>1970</v>
      </c>
      <c r="AA10" s="1210"/>
      <c r="AB10" s="1210"/>
      <c r="AC10" s="1210"/>
      <c r="AD10" s="1210"/>
      <c r="AE10" s="1210"/>
      <c r="AF10" s="1210"/>
      <c r="AG10" s="1210"/>
    </row>
    <row r="11" spans="1:33" s="133" customFormat="1" ht="12.75" customHeight="1" x14ac:dyDescent="0.25">
      <c r="A11" s="133">
        <v>1971</v>
      </c>
      <c r="B11" s="1208">
        <v>240080</v>
      </c>
      <c r="C11" s="1208">
        <v>17143</v>
      </c>
      <c r="D11" s="1208">
        <v>222937</v>
      </c>
      <c r="E11" s="1208">
        <v>195181</v>
      </c>
      <c r="F11" s="1208">
        <v>0</v>
      </c>
      <c r="G11" s="1208">
        <v>24013</v>
      </c>
      <c r="H11" s="1208">
        <v>2835</v>
      </c>
      <c r="I11" s="1208">
        <v>908</v>
      </c>
      <c r="J11" s="1208">
        <v>0</v>
      </c>
      <c r="K11" s="1208">
        <v>1209</v>
      </c>
      <c r="L11" s="1208">
        <v>221728</v>
      </c>
      <c r="M11" s="1209"/>
      <c r="N11" s="1208">
        <v>15388</v>
      </c>
      <c r="O11" s="1208">
        <v>14837</v>
      </c>
      <c r="P11" s="1208">
        <v>0</v>
      </c>
      <c r="Q11" s="1208">
        <v>551</v>
      </c>
      <c r="R11" s="1208"/>
      <c r="S11" s="1208">
        <v>238325</v>
      </c>
      <c r="T11" s="1208">
        <v>210018</v>
      </c>
      <c r="U11" s="1208">
        <v>0</v>
      </c>
      <c r="V11" s="1208">
        <v>24013</v>
      </c>
      <c r="W11" s="1208">
        <v>3386</v>
      </c>
      <c r="X11" s="1208">
        <v>908</v>
      </c>
      <c r="Y11" s="1208">
        <v>237116</v>
      </c>
      <c r="Z11" s="133">
        <v>1971</v>
      </c>
      <c r="AA11" s="1210"/>
      <c r="AB11" s="1210"/>
      <c r="AC11" s="1210"/>
      <c r="AD11" s="1210"/>
      <c r="AE11" s="1210"/>
      <c r="AF11" s="1210"/>
      <c r="AG11" s="1210"/>
    </row>
    <row r="12" spans="1:33" s="133" customFormat="1" ht="12.75" customHeight="1" x14ac:dyDescent="0.25">
      <c r="A12" s="133">
        <v>1972</v>
      </c>
      <c r="B12" s="1208">
        <v>246843</v>
      </c>
      <c r="C12" s="1208">
        <v>17439</v>
      </c>
      <c r="D12" s="1208">
        <v>229404</v>
      </c>
      <c r="E12" s="1208">
        <v>200048</v>
      </c>
      <c r="F12" s="1208">
        <v>0</v>
      </c>
      <c r="G12" s="1208">
        <v>25639</v>
      </c>
      <c r="H12" s="1208">
        <v>2847</v>
      </c>
      <c r="I12" s="1208">
        <v>870</v>
      </c>
      <c r="J12" s="1208">
        <v>0</v>
      </c>
      <c r="K12" s="1208">
        <v>1184</v>
      </c>
      <c r="L12" s="1208">
        <v>228220</v>
      </c>
      <c r="M12" s="1209"/>
      <c r="N12" s="1208">
        <v>15746</v>
      </c>
      <c r="O12" s="1208">
        <v>15175</v>
      </c>
      <c r="P12" s="1208">
        <v>0</v>
      </c>
      <c r="Q12" s="1208">
        <v>571</v>
      </c>
      <c r="R12" s="1208"/>
      <c r="S12" s="1208">
        <v>245150</v>
      </c>
      <c r="T12" s="1208">
        <v>215223</v>
      </c>
      <c r="U12" s="1208">
        <v>0</v>
      </c>
      <c r="V12" s="1208">
        <v>25639</v>
      </c>
      <c r="W12" s="1208">
        <v>3418</v>
      </c>
      <c r="X12" s="1208">
        <v>870</v>
      </c>
      <c r="Y12" s="1208">
        <v>243966</v>
      </c>
      <c r="Z12" s="133">
        <v>1972</v>
      </c>
      <c r="AA12" s="1210"/>
      <c r="AB12" s="1210"/>
      <c r="AC12" s="1210"/>
      <c r="AD12" s="1210"/>
      <c r="AE12" s="1210"/>
      <c r="AF12" s="1210"/>
      <c r="AG12" s="1210"/>
    </row>
    <row r="13" spans="1:33" s="133" customFormat="1" ht="12.75" customHeight="1" x14ac:dyDescent="0.25">
      <c r="A13" s="133">
        <v>1973</v>
      </c>
      <c r="B13" s="1208">
        <v>263140</v>
      </c>
      <c r="C13" s="1208">
        <v>18157</v>
      </c>
      <c r="D13" s="1208">
        <v>244983</v>
      </c>
      <c r="E13" s="1208">
        <v>216796</v>
      </c>
      <c r="F13" s="1208">
        <v>0</v>
      </c>
      <c r="G13" s="1208">
        <v>24310</v>
      </c>
      <c r="H13" s="1208">
        <v>3214</v>
      </c>
      <c r="I13" s="1208">
        <v>663</v>
      </c>
      <c r="J13" s="1208">
        <v>0</v>
      </c>
      <c r="K13" s="1208">
        <v>882</v>
      </c>
      <c r="L13" s="1208">
        <v>244101</v>
      </c>
      <c r="M13" s="1209"/>
      <c r="N13" s="1208">
        <v>17655</v>
      </c>
      <c r="O13" s="1208">
        <v>17008</v>
      </c>
      <c r="P13" s="1208">
        <v>0</v>
      </c>
      <c r="Q13" s="1208">
        <v>647</v>
      </c>
      <c r="R13" s="1208"/>
      <c r="S13" s="1208">
        <v>262638</v>
      </c>
      <c r="T13" s="1208">
        <v>233804</v>
      </c>
      <c r="U13" s="1208">
        <v>0</v>
      </c>
      <c r="V13" s="1208">
        <v>24310</v>
      </c>
      <c r="W13" s="1208">
        <v>3861</v>
      </c>
      <c r="X13" s="1208">
        <v>663</v>
      </c>
      <c r="Y13" s="1208">
        <v>261756</v>
      </c>
      <c r="Z13" s="133">
        <v>1973</v>
      </c>
      <c r="AA13" s="1210"/>
      <c r="AB13" s="1210"/>
      <c r="AC13" s="1210"/>
      <c r="AD13" s="1210"/>
      <c r="AE13" s="1210"/>
      <c r="AF13" s="1210"/>
      <c r="AG13" s="1210"/>
    </row>
    <row r="14" spans="1:33" s="133" customFormat="1" ht="12.75" customHeight="1" x14ac:dyDescent="0.25">
      <c r="A14" s="133">
        <v>1974</v>
      </c>
      <c r="B14" s="1208">
        <v>254688</v>
      </c>
      <c r="C14" s="1208">
        <v>17763</v>
      </c>
      <c r="D14" s="1208">
        <v>236925</v>
      </c>
      <c r="E14" s="1208">
        <v>203478</v>
      </c>
      <c r="F14" s="1208">
        <v>0</v>
      </c>
      <c r="G14" s="1208">
        <v>29232</v>
      </c>
      <c r="H14" s="1208">
        <v>3520</v>
      </c>
      <c r="I14" s="1208">
        <v>695</v>
      </c>
      <c r="J14" s="1208">
        <v>0</v>
      </c>
      <c r="K14" s="1208">
        <v>896</v>
      </c>
      <c r="L14" s="1208">
        <v>236029</v>
      </c>
      <c r="M14" s="1209"/>
      <c r="N14" s="1208">
        <v>17222</v>
      </c>
      <c r="O14" s="1208">
        <v>16660</v>
      </c>
      <c r="P14" s="1208">
        <v>0</v>
      </c>
      <c r="Q14" s="1208">
        <v>562</v>
      </c>
      <c r="R14" s="1208"/>
      <c r="S14" s="1208">
        <v>254147</v>
      </c>
      <c r="T14" s="1208">
        <v>220138</v>
      </c>
      <c r="U14" s="1208">
        <v>0</v>
      </c>
      <c r="V14" s="1208">
        <v>29232</v>
      </c>
      <c r="W14" s="1208">
        <v>4082</v>
      </c>
      <c r="X14" s="1208">
        <v>695</v>
      </c>
      <c r="Y14" s="1208">
        <v>253251</v>
      </c>
      <c r="Z14" s="133">
        <v>1974</v>
      </c>
      <c r="AA14" s="1210"/>
      <c r="AB14" s="1210"/>
      <c r="AC14" s="1210"/>
      <c r="AD14" s="1210"/>
      <c r="AE14" s="1210"/>
      <c r="AF14" s="1210"/>
      <c r="AG14" s="1210"/>
    </row>
    <row r="15" spans="1:33" s="133" customFormat="1" ht="12.75" customHeight="1" x14ac:dyDescent="0.25">
      <c r="A15" s="133">
        <v>1975</v>
      </c>
      <c r="B15" s="1208">
        <v>255084</v>
      </c>
      <c r="C15" s="1208">
        <v>17136</v>
      </c>
      <c r="D15" s="1208">
        <v>237948</v>
      </c>
      <c r="E15" s="1208">
        <v>207159</v>
      </c>
      <c r="F15" s="1208">
        <v>0</v>
      </c>
      <c r="G15" s="1208">
        <v>26463</v>
      </c>
      <c r="H15" s="1208">
        <v>3186</v>
      </c>
      <c r="I15" s="1208">
        <v>1140</v>
      </c>
      <c r="J15" s="1208">
        <v>0</v>
      </c>
      <c r="K15" s="1208">
        <v>1430</v>
      </c>
      <c r="L15" s="1208">
        <v>236518</v>
      </c>
      <c r="M15" s="1209"/>
      <c r="N15" s="1208">
        <v>15766</v>
      </c>
      <c r="O15" s="1208">
        <v>15175</v>
      </c>
      <c r="P15" s="1208">
        <v>0</v>
      </c>
      <c r="Q15" s="1208">
        <v>591</v>
      </c>
      <c r="R15" s="1208"/>
      <c r="S15" s="1208">
        <v>253714</v>
      </c>
      <c r="T15" s="1208">
        <v>222334</v>
      </c>
      <c r="U15" s="1208">
        <v>0</v>
      </c>
      <c r="V15" s="1208">
        <v>26463</v>
      </c>
      <c r="W15" s="1208">
        <v>3777</v>
      </c>
      <c r="X15" s="1208">
        <v>1140</v>
      </c>
      <c r="Y15" s="1208">
        <v>252284</v>
      </c>
      <c r="Z15" s="133">
        <v>1975</v>
      </c>
      <c r="AA15" s="1210"/>
      <c r="AB15" s="1210"/>
      <c r="AC15" s="1210"/>
      <c r="AD15" s="1210"/>
      <c r="AE15" s="1210"/>
      <c r="AF15" s="1210"/>
      <c r="AG15" s="1210"/>
    </row>
    <row r="16" spans="1:33" s="133" customFormat="1" ht="12.75" customHeight="1" x14ac:dyDescent="0.25">
      <c r="A16" s="133">
        <v>1976</v>
      </c>
      <c r="B16" s="1208">
        <v>258656</v>
      </c>
      <c r="C16" s="1208">
        <v>17962</v>
      </c>
      <c r="D16" s="1208">
        <v>240694</v>
      </c>
      <c r="E16" s="1208">
        <v>205048</v>
      </c>
      <c r="F16" s="1208">
        <v>0</v>
      </c>
      <c r="G16" s="1208">
        <v>31153</v>
      </c>
      <c r="H16" s="1208">
        <v>3128</v>
      </c>
      <c r="I16" s="1208">
        <v>1365</v>
      </c>
      <c r="J16" s="1208">
        <v>0</v>
      </c>
      <c r="K16" s="1208">
        <v>1729</v>
      </c>
      <c r="L16" s="1208">
        <v>238965</v>
      </c>
      <c r="M16" s="1209"/>
      <c r="N16" s="1208">
        <v>17013</v>
      </c>
      <c r="O16" s="1208">
        <v>16414</v>
      </c>
      <c r="P16" s="1208">
        <v>0</v>
      </c>
      <c r="Q16" s="1208">
        <v>599</v>
      </c>
      <c r="R16" s="1208"/>
      <c r="S16" s="1208">
        <v>257707</v>
      </c>
      <c r="T16" s="1208">
        <v>221462</v>
      </c>
      <c r="U16" s="1208">
        <v>0</v>
      </c>
      <c r="V16" s="1208">
        <v>31153</v>
      </c>
      <c r="W16" s="1208">
        <v>3727</v>
      </c>
      <c r="X16" s="1208">
        <v>1365</v>
      </c>
      <c r="Y16" s="1208">
        <v>255978</v>
      </c>
      <c r="Z16" s="133">
        <v>1976</v>
      </c>
      <c r="AA16" s="1210"/>
      <c r="AB16" s="1210"/>
      <c r="AC16" s="1210"/>
      <c r="AD16" s="1210"/>
      <c r="AE16" s="1210"/>
      <c r="AF16" s="1210"/>
      <c r="AG16" s="1210"/>
    </row>
    <row r="17" spans="1:33" s="133" customFormat="1" ht="12.75" customHeight="1" x14ac:dyDescent="0.25">
      <c r="A17" s="133">
        <v>1977</v>
      </c>
      <c r="B17" s="1208">
        <v>265649</v>
      </c>
      <c r="C17" s="1208">
        <v>18468</v>
      </c>
      <c r="D17" s="1208">
        <v>247181</v>
      </c>
      <c r="E17" s="1208">
        <v>207904</v>
      </c>
      <c r="F17" s="1208">
        <v>0</v>
      </c>
      <c r="G17" s="1208">
        <v>34660</v>
      </c>
      <c r="H17" s="1208">
        <v>3320</v>
      </c>
      <c r="I17" s="1208">
        <v>1297</v>
      </c>
      <c r="J17" s="1208">
        <v>0</v>
      </c>
      <c r="K17" s="1208">
        <v>1608</v>
      </c>
      <c r="L17" s="1208">
        <v>245573</v>
      </c>
      <c r="M17" s="1209"/>
      <c r="N17" s="1208">
        <v>16434</v>
      </c>
      <c r="O17" s="1208">
        <v>15848</v>
      </c>
      <c r="P17" s="1208">
        <v>0</v>
      </c>
      <c r="Q17" s="1208">
        <v>586</v>
      </c>
      <c r="R17" s="1208"/>
      <c r="S17" s="1208">
        <v>263615</v>
      </c>
      <c r="T17" s="1208">
        <v>223752</v>
      </c>
      <c r="U17" s="1208">
        <v>0</v>
      </c>
      <c r="V17" s="1208">
        <v>34660</v>
      </c>
      <c r="W17" s="1208">
        <v>3906</v>
      </c>
      <c r="X17" s="1208">
        <v>1297</v>
      </c>
      <c r="Y17" s="1208">
        <v>262007</v>
      </c>
      <c r="Z17" s="133">
        <v>1977</v>
      </c>
      <c r="AA17" s="1210"/>
      <c r="AB17" s="1210"/>
      <c r="AC17" s="1210"/>
      <c r="AD17" s="1210"/>
      <c r="AE17" s="1210"/>
      <c r="AF17" s="1210"/>
      <c r="AG17" s="1210"/>
    </row>
    <row r="18" spans="1:33" s="133" customFormat="1" ht="12.75" customHeight="1" x14ac:dyDescent="0.25">
      <c r="A18" s="133">
        <v>1978</v>
      </c>
      <c r="B18" s="1208">
        <v>270677</v>
      </c>
      <c r="C18" s="1208">
        <v>17907</v>
      </c>
      <c r="D18" s="1208">
        <v>252770</v>
      </c>
      <c r="E18" s="1208">
        <v>215761</v>
      </c>
      <c r="F18" s="1208">
        <v>0</v>
      </c>
      <c r="G18" s="1208">
        <v>32462</v>
      </c>
      <c r="H18" s="1208">
        <v>3378</v>
      </c>
      <c r="I18" s="1208">
        <v>1169</v>
      </c>
      <c r="J18" s="1208">
        <v>0</v>
      </c>
      <c r="K18" s="1208">
        <v>1429</v>
      </c>
      <c r="L18" s="1208">
        <v>251341</v>
      </c>
      <c r="M18" s="1209"/>
      <c r="N18" s="1208">
        <v>16034</v>
      </c>
      <c r="O18" s="1208">
        <v>15387</v>
      </c>
      <c r="P18" s="1208">
        <v>0</v>
      </c>
      <c r="Q18" s="1208">
        <v>647</v>
      </c>
      <c r="R18" s="1208"/>
      <c r="S18" s="1208">
        <v>268804</v>
      </c>
      <c r="T18" s="1208">
        <v>231148</v>
      </c>
      <c r="U18" s="1208">
        <v>0</v>
      </c>
      <c r="V18" s="1208">
        <v>32462</v>
      </c>
      <c r="W18" s="1208">
        <v>4025</v>
      </c>
      <c r="X18" s="1208">
        <v>1169</v>
      </c>
      <c r="Y18" s="1208">
        <v>267375</v>
      </c>
      <c r="Z18" s="133">
        <v>1978</v>
      </c>
      <c r="AA18" s="1210"/>
      <c r="AB18" s="1210"/>
      <c r="AC18" s="1210"/>
      <c r="AD18" s="1210"/>
      <c r="AE18" s="1210"/>
      <c r="AF18" s="1210"/>
      <c r="AG18" s="1210"/>
    </row>
    <row r="19" spans="1:33" s="919" customFormat="1" ht="25.5" customHeight="1" x14ac:dyDescent="0.25">
      <c r="A19" s="919">
        <v>1979</v>
      </c>
      <c r="B19" s="1211">
        <v>283186</v>
      </c>
      <c r="C19" s="1211">
        <v>18744</v>
      </c>
      <c r="D19" s="1211">
        <v>264442</v>
      </c>
      <c r="E19" s="1211">
        <v>226329</v>
      </c>
      <c r="F19" s="1211">
        <v>0</v>
      </c>
      <c r="G19" s="1211">
        <v>33335</v>
      </c>
      <c r="H19" s="1211">
        <v>3617</v>
      </c>
      <c r="I19" s="1211">
        <v>1161</v>
      </c>
      <c r="J19" s="1211">
        <v>0</v>
      </c>
      <c r="K19" s="1211">
        <v>1424</v>
      </c>
      <c r="L19" s="1211">
        <v>263018</v>
      </c>
      <c r="M19" s="1212"/>
      <c r="N19" s="1211">
        <v>15720</v>
      </c>
      <c r="O19" s="1211">
        <v>15062</v>
      </c>
      <c r="P19" s="1211">
        <v>0</v>
      </c>
      <c r="Q19" s="1211">
        <v>658</v>
      </c>
      <c r="R19" s="1211"/>
      <c r="S19" s="1211">
        <v>280162</v>
      </c>
      <c r="T19" s="1211">
        <v>241391</v>
      </c>
      <c r="U19" s="1211">
        <v>0</v>
      </c>
      <c r="V19" s="1211">
        <v>33335</v>
      </c>
      <c r="W19" s="1211">
        <v>4275</v>
      </c>
      <c r="X19" s="1211">
        <v>1161</v>
      </c>
      <c r="Y19" s="1211">
        <v>278738</v>
      </c>
      <c r="Z19" s="919">
        <v>1979</v>
      </c>
      <c r="AA19" s="1210"/>
      <c r="AB19" s="1210"/>
      <c r="AC19" s="1210"/>
      <c r="AD19" s="1210"/>
      <c r="AE19" s="1210"/>
      <c r="AF19" s="1210"/>
      <c r="AG19" s="1210"/>
    </row>
    <row r="20" spans="1:33" s="133" customFormat="1" ht="12.75" customHeight="1" x14ac:dyDescent="0.25">
      <c r="A20" s="133">
        <v>1980</v>
      </c>
      <c r="B20" s="1208">
        <v>269945</v>
      </c>
      <c r="C20" s="1208">
        <v>17765</v>
      </c>
      <c r="D20" s="1208">
        <v>252180</v>
      </c>
      <c r="E20" s="1208">
        <v>215418</v>
      </c>
      <c r="F20" s="1208">
        <v>0</v>
      </c>
      <c r="G20" s="1208">
        <v>32291</v>
      </c>
      <c r="H20" s="1208">
        <v>3298</v>
      </c>
      <c r="I20" s="1208">
        <v>1173</v>
      </c>
      <c r="J20" s="1208">
        <v>0</v>
      </c>
      <c r="K20" s="1208">
        <v>1453</v>
      </c>
      <c r="L20" s="1208">
        <v>250727</v>
      </c>
      <c r="M20" s="1209"/>
      <c r="N20" s="1208">
        <v>14132</v>
      </c>
      <c r="O20" s="1208">
        <v>13509</v>
      </c>
      <c r="P20" s="1208">
        <v>0</v>
      </c>
      <c r="Q20" s="1208">
        <v>623</v>
      </c>
      <c r="R20" s="1208"/>
      <c r="S20" s="1208">
        <v>266312</v>
      </c>
      <c r="T20" s="1208">
        <v>228927</v>
      </c>
      <c r="U20" s="1208">
        <v>0</v>
      </c>
      <c r="V20" s="1208">
        <v>32291</v>
      </c>
      <c r="W20" s="1208">
        <v>3921</v>
      </c>
      <c r="X20" s="1208">
        <v>1173</v>
      </c>
      <c r="Y20" s="1208">
        <v>264859</v>
      </c>
      <c r="Z20" s="133">
        <v>1980</v>
      </c>
      <c r="AA20" s="1210"/>
      <c r="AB20" s="1210"/>
      <c r="AC20" s="1210"/>
      <c r="AD20" s="1210"/>
      <c r="AE20" s="1210"/>
      <c r="AF20" s="1210"/>
      <c r="AG20" s="1210"/>
    </row>
    <row r="21" spans="1:33" s="133" customFormat="1" ht="12.75" customHeight="1" x14ac:dyDescent="0.25">
      <c r="A21" s="133">
        <v>1981</v>
      </c>
      <c r="B21" s="1208">
        <v>263658</v>
      </c>
      <c r="C21" s="1208">
        <v>16983</v>
      </c>
      <c r="D21" s="1208">
        <v>246675</v>
      </c>
      <c r="E21" s="1208">
        <v>208589</v>
      </c>
      <c r="F21" s="1208">
        <v>0</v>
      </c>
      <c r="G21" s="1208">
        <v>33191</v>
      </c>
      <c r="H21" s="1208">
        <v>3906</v>
      </c>
      <c r="I21" s="1208">
        <v>989</v>
      </c>
      <c r="J21" s="1208">
        <v>0</v>
      </c>
      <c r="K21" s="1208">
        <v>1196</v>
      </c>
      <c r="L21" s="1208">
        <v>245479</v>
      </c>
      <c r="M21" s="1209"/>
      <c r="N21" s="1208">
        <v>13264</v>
      </c>
      <c r="O21" s="1208">
        <v>12801</v>
      </c>
      <c r="P21" s="1208">
        <v>0</v>
      </c>
      <c r="Q21" s="1208">
        <v>463</v>
      </c>
      <c r="R21" s="1208"/>
      <c r="S21" s="1208">
        <v>259939</v>
      </c>
      <c r="T21" s="1208">
        <v>221390</v>
      </c>
      <c r="U21" s="1208">
        <v>0</v>
      </c>
      <c r="V21" s="1208">
        <v>33191</v>
      </c>
      <c r="W21" s="1208">
        <v>4369</v>
      </c>
      <c r="X21" s="1208">
        <v>989</v>
      </c>
      <c r="Y21" s="1208">
        <v>258743</v>
      </c>
      <c r="Z21" s="133">
        <v>1981</v>
      </c>
      <c r="AA21" s="1210"/>
      <c r="AB21" s="1210"/>
      <c r="AC21" s="1210"/>
      <c r="AD21" s="1210"/>
      <c r="AE21" s="1210"/>
      <c r="AF21" s="1210"/>
      <c r="AG21" s="1210"/>
    </row>
    <row r="22" spans="1:33" s="133" customFormat="1" ht="12.75" customHeight="1" x14ac:dyDescent="0.25">
      <c r="A22" s="133">
        <v>1982</v>
      </c>
      <c r="B22" s="1208">
        <v>259410</v>
      </c>
      <c r="C22" s="1208">
        <v>16940</v>
      </c>
      <c r="D22" s="1208">
        <v>242470</v>
      </c>
      <c r="E22" s="1208">
        <v>198822</v>
      </c>
      <c r="F22" s="1208">
        <v>0</v>
      </c>
      <c r="G22" s="1208">
        <v>38721</v>
      </c>
      <c r="H22" s="1208">
        <v>3873</v>
      </c>
      <c r="I22" s="1208">
        <v>1054</v>
      </c>
      <c r="J22" s="1208">
        <v>0</v>
      </c>
      <c r="K22" s="1208">
        <v>1272</v>
      </c>
      <c r="L22" s="1208">
        <v>241198</v>
      </c>
      <c r="M22" s="1209"/>
      <c r="N22" s="1208">
        <v>12613</v>
      </c>
      <c r="O22" s="1208">
        <v>11943</v>
      </c>
      <c r="P22" s="1208">
        <v>0</v>
      </c>
      <c r="Q22" s="1208">
        <v>670</v>
      </c>
      <c r="R22" s="1208"/>
      <c r="S22" s="1208">
        <v>255083</v>
      </c>
      <c r="T22" s="1208">
        <v>210765</v>
      </c>
      <c r="U22" s="1208">
        <v>0</v>
      </c>
      <c r="V22" s="1208">
        <v>38721</v>
      </c>
      <c r="W22" s="1208">
        <v>4543</v>
      </c>
      <c r="X22" s="1208">
        <v>1054</v>
      </c>
      <c r="Y22" s="1208">
        <v>253811</v>
      </c>
      <c r="Z22" s="133">
        <v>1982</v>
      </c>
      <c r="AA22" s="1210"/>
      <c r="AB22" s="1210"/>
      <c r="AC22" s="1210"/>
      <c r="AD22" s="1210"/>
      <c r="AE22" s="1210"/>
      <c r="AF22" s="1210"/>
      <c r="AG22" s="1210"/>
    </row>
    <row r="23" spans="1:33" s="133" customFormat="1" ht="12.75" customHeight="1" x14ac:dyDescent="0.25">
      <c r="A23" s="133">
        <v>1983</v>
      </c>
      <c r="B23" s="1208">
        <v>264589</v>
      </c>
      <c r="C23" s="1208">
        <v>17380</v>
      </c>
      <c r="D23" s="1208">
        <v>247209</v>
      </c>
      <c r="E23" s="1208">
        <v>197600</v>
      </c>
      <c r="F23" s="1208">
        <v>0</v>
      </c>
      <c r="G23" s="1208">
        <v>43911</v>
      </c>
      <c r="H23" s="1208">
        <v>3882</v>
      </c>
      <c r="I23" s="1208">
        <v>1816</v>
      </c>
      <c r="J23" s="1208">
        <v>0</v>
      </c>
      <c r="K23" s="1208">
        <v>2337</v>
      </c>
      <c r="L23" s="1208">
        <v>244872</v>
      </c>
      <c r="M23" s="1209"/>
      <c r="N23" s="1208">
        <v>12152</v>
      </c>
      <c r="O23" s="1208">
        <v>11486</v>
      </c>
      <c r="P23" s="1208">
        <v>0</v>
      </c>
      <c r="Q23" s="1208">
        <v>666</v>
      </c>
      <c r="R23" s="1208"/>
      <c r="S23" s="1208">
        <v>259361</v>
      </c>
      <c r="T23" s="1208">
        <v>209086</v>
      </c>
      <c r="U23" s="1208">
        <v>0</v>
      </c>
      <c r="V23" s="1208">
        <v>43911</v>
      </c>
      <c r="W23" s="1208">
        <v>4548</v>
      </c>
      <c r="X23" s="1208">
        <v>1816</v>
      </c>
      <c r="Y23" s="1208">
        <v>257024</v>
      </c>
      <c r="Z23" s="133">
        <v>1983</v>
      </c>
      <c r="AA23" s="1210"/>
      <c r="AB23" s="1210"/>
      <c r="AC23" s="1210"/>
      <c r="AD23" s="1210"/>
      <c r="AE23" s="1210"/>
      <c r="AF23" s="1210"/>
      <c r="AG23" s="1210"/>
    </row>
    <row r="24" spans="1:33" s="133" customFormat="1" ht="12.75" customHeight="1" x14ac:dyDescent="0.25">
      <c r="A24" s="133">
        <v>1984</v>
      </c>
      <c r="B24" s="1208">
        <v>270471</v>
      </c>
      <c r="C24" s="1208">
        <v>17643</v>
      </c>
      <c r="D24" s="1208">
        <v>252828</v>
      </c>
      <c r="E24" s="1208">
        <v>200240</v>
      </c>
      <c r="F24" s="1208">
        <v>0</v>
      </c>
      <c r="G24" s="1208">
        <v>47256</v>
      </c>
      <c r="H24" s="1208">
        <v>3358</v>
      </c>
      <c r="I24" s="1208">
        <v>1974</v>
      </c>
      <c r="J24" s="1208">
        <v>0</v>
      </c>
      <c r="K24" s="1208">
        <v>2613</v>
      </c>
      <c r="L24" s="1208">
        <v>250215</v>
      </c>
      <c r="M24" s="1209"/>
      <c r="N24" s="1208">
        <v>11319</v>
      </c>
      <c r="O24" s="1208">
        <v>10685</v>
      </c>
      <c r="P24" s="1208">
        <v>0</v>
      </c>
      <c r="Q24" s="1208">
        <v>634</v>
      </c>
      <c r="R24" s="1208"/>
      <c r="S24" s="1208">
        <v>264147</v>
      </c>
      <c r="T24" s="1208">
        <v>210925</v>
      </c>
      <c r="U24" s="1208">
        <v>0</v>
      </c>
      <c r="V24" s="1208">
        <v>47256</v>
      </c>
      <c r="W24" s="1208">
        <v>3992</v>
      </c>
      <c r="X24" s="1208">
        <v>1974</v>
      </c>
      <c r="Y24" s="1208">
        <v>261534</v>
      </c>
      <c r="Z24" s="133">
        <v>1984</v>
      </c>
      <c r="AA24" s="1210"/>
      <c r="AB24" s="1210"/>
      <c r="AC24" s="1210"/>
      <c r="AD24" s="1210"/>
      <c r="AE24" s="1210"/>
      <c r="AF24" s="1210"/>
      <c r="AG24" s="1210"/>
    </row>
    <row r="25" spans="1:33" s="133" customFormat="1" ht="12.75" customHeight="1" x14ac:dyDescent="0.25">
      <c r="A25" s="133">
        <v>1985</v>
      </c>
      <c r="B25" s="1208">
        <v>284712</v>
      </c>
      <c r="C25" s="1208">
        <v>18903</v>
      </c>
      <c r="D25" s="1208">
        <v>265809</v>
      </c>
      <c r="E25" s="1208">
        <v>205906</v>
      </c>
      <c r="F25" s="1208">
        <v>0</v>
      </c>
      <c r="G25" s="1208">
        <v>53767</v>
      </c>
      <c r="H25" s="1208">
        <v>3435</v>
      </c>
      <c r="I25" s="1208">
        <v>2701</v>
      </c>
      <c r="J25" s="1208">
        <v>0</v>
      </c>
      <c r="K25" s="1208">
        <v>3494</v>
      </c>
      <c r="L25" s="1208">
        <v>262315</v>
      </c>
      <c r="M25" s="1209"/>
      <c r="N25" s="1208">
        <v>12112</v>
      </c>
      <c r="O25" s="1208">
        <v>11467</v>
      </c>
      <c r="P25" s="1208">
        <v>0</v>
      </c>
      <c r="Q25" s="1208">
        <v>645</v>
      </c>
      <c r="R25" s="1208"/>
      <c r="S25" s="1208">
        <v>277921</v>
      </c>
      <c r="T25" s="1208">
        <v>217373</v>
      </c>
      <c r="U25" s="1208">
        <v>0</v>
      </c>
      <c r="V25" s="1208">
        <v>53767</v>
      </c>
      <c r="W25" s="1208">
        <v>4080</v>
      </c>
      <c r="X25" s="1208">
        <v>2701</v>
      </c>
      <c r="Y25" s="1208">
        <v>274427</v>
      </c>
      <c r="Z25" s="133">
        <v>1985</v>
      </c>
      <c r="AA25" s="1210"/>
      <c r="AB25" s="1210"/>
      <c r="AC25" s="1210"/>
      <c r="AD25" s="1210"/>
      <c r="AE25" s="1210"/>
      <c r="AF25" s="1210"/>
      <c r="AG25" s="1210"/>
    </row>
    <row r="26" spans="1:33" s="133" customFormat="1" ht="12.75" customHeight="1" x14ac:dyDescent="0.25">
      <c r="A26" s="133">
        <v>1986</v>
      </c>
      <c r="B26" s="1208">
        <v>287330</v>
      </c>
      <c r="C26" s="1208">
        <v>18819</v>
      </c>
      <c r="D26" s="1208">
        <v>268511</v>
      </c>
      <c r="E26" s="1208">
        <v>210452</v>
      </c>
      <c r="F26" s="1208">
        <v>0</v>
      </c>
      <c r="G26" s="1208">
        <v>51843</v>
      </c>
      <c r="H26" s="1208">
        <v>4087</v>
      </c>
      <c r="I26" s="1208">
        <v>2129</v>
      </c>
      <c r="J26" s="1208">
        <v>0</v>
      </c>
      <c r="K26" s="1208">
        <v>2993</v>
      </c>
      <c r="L26" s="1208">
        <v>265518</v>
      </c>
      <c r="M26" s="1209"/>
      <c r="N26" s="1208">
        <v>12957</v>
      </c>
      <c r="O26" s="1208">
        <v>12278</v>
      </c>
      <c r="P26" s="1208">
        <v>0</v>
      </c>
      <c r="Q26" s="1208">
        <v>679</v>
      </c>
      <c r="R26" s="1208"/>
      <c r="S26" s="1208">
        <v>281468</v>
      </c>
      <c r="T26" s="1208">
        <v>222730</v>
      </c>
      <c r="U26" s="1208">
        <v>0</v>
      </c>
      <c r="V26" s="1208">
        <v>51843</v>
      </c>
      <c r="W26" s="1208">
        <v>4766</v>
      </c>
      <c r="X26" s="1208">
        <v>2129</v>
      </c>
      <c r="Y26" s="1208">
        <v>278475</v>
      </c>
      <c r="Z26" s="133">
        <v>1986</v>
      </c>
      <c r="AA26" s="1210"/>
      <c r="AB26" s="1210"/>
      <c r="AC26" s="1210"/>
      <c r="AD26" s="1210"/>
      <c r="AE26" s="1210"/>
      <c r="AF26" s="1210"/>
      <c r="AG26" s="1210"/>
    </row>
    <row r="27" spans="1:33" s="133" customFormat="1" ht="12.75" customHeight="1" x14ac:dyDescent="0.25">
      <c r="A27" s="133">
        <v>1987</v>
      </c>
      <c r="B27" s="1208">
        <v>287701</v>
      </c>
      <c r="C27" s="1208">
        <v>18740</v>
      </c>
      <c r="D27" s="1208">
        <v>268961</v>
      </c>
      <c r="E27" s="1208">
        <v>215290</v>
      </c>
      <c r="F27" s="1208">
        <v>0</v>
      </c>
      <c r="G27" s="1208">
        <v>48205</v>
      </c>
      <c r="H27" s="1208">
        <v>3460</v>
      </c>
      <c r="I27" s="1208">
        <v>2006</v>
      </c>
      <c r="J27" s="1208">
        <v>0</v>
      </c>
      <c r="K27" s="1208">
        <v>2804</v>
      </c>
      <c r="L27" s="1208">
        <v>266157</v>
      </c>
      <c r="M27" s="1209"/>
      <c r="N27" s="1208">
        <v>13551</v>
      </c>
      <c r="O27" s="1208">
        <v>12831</v>
      </c>
      <c r="P27" s="1208">
        <v>0</v>
      </c>
      <c r="Q27" s="1208">
        <v>720</v>
      </c>
      <c r="R27" s="1208"/>
      <c r="S27" s="1208">
        <v>282512</v>
      </c>
      <c r="T27" s="1208">
        <v>228121</v>
      </c>
      <c r="U27" s="1208">
        <v>0</v>
      </c>
      <c r="V27" s="1208">
        <v>48205</v>
      </c>
      <c r="W27" s="1208">
        <v>4180</v>
      </c>
      <c r="X27" s="1208">
        <v>2006</v>
      </c>
      <c r="Y27" s="1208">
        <v>279708</v>
      </c>
      <c r="Z27" s="133">
        <v>1987</v>
      </c>
      <c r="AA27" s="1210"/>
      <c r="AB27" s="1210"/>
      <c r="AC27" s="1210"/>
      <c r="AD27" s="1210"/>
      <c r="AE27" s="1210"/>
      <c r="AF27" s="1210"/>
      <c r="AG27" s="1210"/>
    </row>
    <row r="28" spans="1:33" s="133" customFormat="1" ht="12.75" customHeight="1" x14ac:dyDescent="0.25">
      <c r="A28" s="133">
        <v>1988</v>
      </c>
      <c r="B28" s="1208">
        <v>293100</v>
      </c>
      <c r="C28" s="1208">
        <v>19341</v>
      </c>
      <c r="D28" s="1208">
        <v>273759</v>
      </c>
      <c r="E28" s="1208">
        <v>211932</v>
      </c>
      <c r="F28" s="1208">
        <v>0</v>
      </c>
      <c r="G28" s="1208">
        <v>55642</v>
      </c>
      <c r="H28" s="1208">
        <v>4160</v>
      </c>
      <c r="I28" s="1208">
        <v>2025</v>
      </c>
      <c r="J28" s="1208">
        <v>0</v>
      </c>
      <c r="K28" s="1208">
        <v>2888</v>
      </c>
      <c r="L28" s="1208">
        <v>270871</v>
      </c>
      <c r="M28" s="1209"/>
      <c r="N28" s="1208">
        <v>14840</v>
      </c>
      <c r="O28" s="1208">
        <v>14085</v>
      </c>
      <c r="P28" s="1208">
        <v>0</v>
      </c>
      <c r="Q28" s="1208">
        <v>755</v>
      </c>
      <c r="R28" s="1208"/>
      <c r="S28" s="1208">
        <v>288599</v>
      </c>
      <c r="T28" s="1208">
        <v>226017</v>
      </c>
      <c r="U28" s="1208">
        <v>0</v>
      </c>
      <c r="V28" s="1208">
        <v>55642</v>
      </c>
      <c r="W28" s="1208">
        <v>4915</v>
      </c>
      <c r="X28" s="1208">
        <v>2025</v>
      </c>
      <c r="Y28" s="1208">
        <v>285711</v>
      </c>
      <c r="Z28" s="133">
        <v>1988</v>
      </c>
      <c r="AA28" s="1210"/>
      <c r="AB28" s="1210"/>
      <c r="AC28" s="1210"/>
      <c r="AD28" s="1210"/>
      <c r="AE28" s="1210"/>
      <c r="AF28" s="1210"/>
      <c r="AG28" s="1210"/>
    </row>
    <row r="29" spans="1:33" s="919" customFormat="1" ht="25.5" customHeight="1" x14ac:dyDescent="0.25">
      <c r="A29" s="919">
        <v>1989</v>
      </c>
      <c r="B29" s="1211">
        <v>297890</v>
      </c>
      <c r="C29" s="1211">
        <v>19315</v>
      </c>
      <c r="D29" s="1211">
        <v>278575</v>
      </c>
      <c r="E29" s="1211">
        <v>209169</v>
      </c>
      <c r="F29" s="1211">
        <v>0</v>
      </c>
      <c r="G29" s="1211">
        <v>63602</v>
      </c>
      <c r="H29" s="1211">
        <v>3992</v>
      </c>
      <c r="I29" s="1211">
        <v>1812</v>
      </c>
      <c r="J29" s="1211">
        <v>0</v>
      </c>
      <c r="K29" s="1211">
        <v>2572</v>
      </c>
      <c r="L29" s="1211">
        <v>276003</v>
      </c>
      <c r="M29" s="1212"/>
      <c r="N29" s="1211">
        <v>15747</v>
      </c>
      <c r="O29" s="1211">
        <v>15007</v>
      </c>
      <c r="P29" s="1211">
        <v>0</v>
      </c>
      <c r="Q29" s="1211">
        <v>740</v>
      </c>
      <c r="R29" s="1211"/>
      <c r="S29" s="1211">
        <v>294322</v>
      </c>
      <c r="T29" s="1211">
        <v>224176</v>
      </c>
      <c r="U29" s="1211">
        <v>0</v>
      </c>
      <c r="V29" s="1211">
        <v>63602</v>
      </c>
      <c r="W29" s="1211">
        <v>4732</v>
      </c>
      <c r="X29" s="1211">
        <v>1812</v>
      </c>
      <c r="Y29" s="1211">
        <v>291750</v>
      </c>
      <c r="Z29" s="919">
        <v>1989</v>
      </c>
      <c r="AA29" s="1210"/>
      <c r="AB29" s="1210"/>
      <c r="AC29" s="1210"/>
      <c r="AD29" s="1210"/>
      <c r="AE29" s="1210"/>
      <c r="AF29" s="1210"/>
      <c r="AG29" s="1210"/>
    </row>
    <row r="30" spans="1:33" s="133" customFormat="1" ht="12.75" customHeight="1" x14ac:dyDescent="0.25">
      <c r="A30" s="133">
        <v>1990</v>
      </c>
      <c r="B30" s="1208">
        <v>302936</v>
      </c>
      <c r="C30" s="1208">
        <v>18632</v>
      </c>
      <c r="D30" s="1208">
        <v>284304</v>
      </c>
      <c r="E30" s="1208">
        <v>219364</v>
      </c>
      <c r="F30" s="1208">
        <v>0</v>
      </c>
      <c r="G30" s="1208">
        <v>58664</v>
      </c>
      <c r="H30" s="1208">
        <v>4384</v>
      </c>
      <c r="I30" s="1208">
        <v>1892</v>
      </c>
      <c r="J30" s="1208">
        <v>0</v>
      </c>
      <c r="K30" s="1208">
        <v>2626</v>
      </c>
      <c r="L30" s="1208">
        <v>281678</v>
      </c>
      <c r="M30" s="1209"/>
      <c r="N30" s="1208">
        <v>15824</v>
      </c>
      <c r="O30" s="1208">
        <v>14729</v>
      </c>
      <c r="P30" s="1208">
        <v>280</v>
      </c>
      <c r="Q30" s="1208">
        <v>815</v>
      </c>
      <c r="R30" s="1208"/>
      <c r="S30" s="1208">
        <v>300128</v>
      </c>
      <c r="T30" s="1208">
        <v>234093</v>
      </c>
      <c r="U30" s="1208">
        <v>280</v>
      </c>
      <c r="V30" s="1208">
        <v>58664</v>
      </c>
      <c r="W30" s="1208">
        <v>5199</v>
      </c>
      <c r="X30" s="1208">
        <v>1892</v>
      </c>
      <c r="Y30" s="1208">
        <v>297502</v>
      </c>
      <c r="Z30" s="133">
        <v>1990</v>
      </c>
      <c r="AA30" s="1210"/>
      <c r="AB30" s="1210"/>
      <c r="AC30" s="1210"/>
      <c r="AD30" s="1210"/>
      <c r="AE30" s="1210"/>
      <c r="AF30" s="1210"/>
      <c r="AG30" s="1210"/>
    </row>
    <row r="31" spans="1:33" s="133" customFormat="1" ht="12.75" customHeight="1" x14ac:dyDescent="0.25">
      <c r="A31" s="133">
        <v>1991</v>
      </c>
      <c r="B31" s="1208">
        <v>305704</v>
      </c>
      <c r="C31" s="1208">
        <v>19142</v>
      </c>
      <c r="D31" s="1208">
        <v>286562</v>
      </c>
      <c r="E31" s="1208">
        <v>218260</v>
      </c>
      <c r="F31" s="1208">
        <v>309</v>
      </c>
      <c r="G31" s="1208">
        <v>62761</v>
      </c>
      <c r="H31" s="1208">
        <v>3767</v>
      </c>
      <c r="I31" s="1208">
        <v>1465</v>
      </c>
      <c r="J31" s="1208">
        <v>0</v>
      </c>
      <c r="K31" s="1208">
        <v>2109</v>
      </c>
      <c r="L31" s="1208">
        <v>284453</v>
      </c>
      <c r="M31" s="1209"/>
      <c r="N31" s="1208">
        <v>16202</v>
      </c>
      <c r="O31" s="1208">
        <v>15056</v>
      </c>
      <c r="P31" s="1208">
        <v>298</v>
      </c>
      <c r="Q31" s="1208">
        <v>848</v>
      </c>
      <c r="R31" s="1208"/>
      <c r="S31" s="1208">
        <v>302764</v>
      </c>
      <c r="T31" s="1208">
        <v>233316</v>
      </c>
      <c r="U31" s="1208">
        <v>607</v>
      </c>
      <c r="V31" s="1208">
        <v>62761</v>
      </c>
      <c r="W31" s="1208">
        <v>4615</v>
      </c>
      <c r="X31" s="1208">
        <v>1465</v>
      </c>
      <c r="Y31" s="1208">
        <v>300655</v>
      </c>
      <c r="Z31" s="133">
        <v>1991</v>
      </c>
      <c r="AA31" s="1210"/>
      <c r="AB31" s="1210"/>
      <c r="AC31" s="1210"/>
      <c r="AD31" s="1210"/>
      <c r="AE31" s="1210"/>
      <c r="AF31" s="1210"/>
      <c r="AG31" s="1210"/>
    </row>
    <row r="32" spans="1:33" s="133" customFormat="1" ht="12.75" customHeight="1" x14ac:dyDescent="0.25">
      <c r="A32" s="133">
        <v>1992</v>
      </c>
      <c r="B32" s="1208">
        <v>303715</v>
      </c>
      <c r="C32" s="1208">
        <v>19157</v>
      </c>
      <c r="D32" s="1208">
        <v>284558</v>
      </c>
      <c r="E32" s="1208">
        <v>206245</v>
      </c>
      <c r="F32" s="1208">
        <v>2964</v>
      </c>
      <c r="G32" s="1208">
        <v>69135</v>
      </c>
      <c r="H32" s="1208">
        <v>4579</v>
      </c>
      <c r="I32" s="1208">
        <v>1635</v>
      </c>
      <c r="J32" s="1208">
        <v>0</v>
      </c>
      <c r="K32" s="1208">
        <v>2257</v>
      </c>
      <c r="L32" s="1208">
        <v>282301</v>
      </c>
      <c r="M32" s="1209"/>
      <c r="N32" s="1208">
        <v>16246</v>
      </c>
      <c r="O32" s="1208">
        <v>14987</v>
      </c>
      <c r="P32" s="1208">
        <v>394</v>
      </c>
      <c r="Q32" s="1208">
        <v>865</v>
      </c>
      <c r="R32" s="1208"/>
      <c r="S32" s="1208">
        <v>300804</v>
      </c>
      <c r="T32" s="1208">
        <v>221232</v>
      </c>
      <c r="U32" s="1208">
        <v>3358</v>
      </c>
      <c r="V32" s="1208">
        <v>69135</v>
      </c>
      <c r="W32" s="1208">
        <v>5444</v>
      </c>
      <c r="X32" s="1208">
        <v>1635</v>
      </c>
      <c r="Y32" s="1208">
        <v>298547</v>
      </c>
      <c r="Z32" s="133">
        <v>1992</v>
      </c>
      <c r="AA32" s="1210"/>
      <c r="AB32" s="1210"/>
      <c r="AC32" s="1210"/>
      <c r="AD32" s="1210"/>
      <c r="AE32" s="1210"/>
      <c r="AF32" s="1210"/>
      <c r="AG32" s="1210"/>
    </row>
    <row r="33" spans="1:36" s="133" customFormat="1" ht="12.75" customHeight="1" x14ac:dyDescent="0.25">
      <c r="A33" s="133">
        <v>1993</v>
      </c>
      <c r="B33" s="1208">
        <v>305433</v>
      </c>
      <c r="C33" s="1208">
        <v>18170</v>
      </c>
      <c r="D33" s="1208">
        <v>287264</v>
      </c>
      <c r="E33" s="1208">
        <v>178773</v>
      </c>
      <c r="F33" s="1208">
        <v>22611</v>
      </c>
      <c r="G33" s="1208">
        <v>80979</v>
      </c>
      <c r="H33" s="1208">
        <v>3513</v>
      </c>
      <c r="I33" s="1208">
        <v>1388</v>
      </c>
      <c r="J33" s="1208">
        <v>0</v>
      </c>
      <c r="K33" s="1208">
        <v>1948</v>
      </c>
      <c r="L33" s="1208">
        <v>285316</v>
      </c>
      <c r="M33" s="1209"/>
      <c r="N33" s="1208">
        <v>16552</v>
      </c>
      <c r="O33" s="1208">
        <v>14979</v>
      </c>
      <c r="P33" s="1208">
        <v>584</v>
      </c>
      <c r="Q33" s="1208">
        <v>989</v>
      </c>
      <c r="R33" s="1208"/>
      <c r="S33" s="1208">
        <v>303816</v>
      </c>
      <c r="T33" s="1208">
        <v>193752</v>
      </c>
      <c r="U33" s="1208">
        <v>23195</v>
      </c>
      <c r="V33" s="1208">
        <v>80979</v>
      </c>
      <c r="W33" s="1208">
        <v>4502</v>
      </c>
      <c r="X33" s="1208">
        <v>1388</v>
      </c>
      <c r="Y33" s="1208">
        <v>301868</v>
      </c>
      <c r="Z33" s="133">
        <v>1993</v>
      </c>
      <c r="AA33" s="1210"/>
      <c r="AB33" s="1210"/>
      <c r="AC33" s="1210"/>
      <c r="AD33" s="1210"/>
      <c r="AE33" s="1210"/>
      <c r="AF33" s="1210"/>
      <c r="AG33" s="1210"/>
    </row>
    <row r="34" spans="1:36" s="133" customFormat="1" ht="12.75" customHeight="1" x14ac:dyDescent="0.25">
      <c r="A34" s="133">
        <v>1994</v>
      </c>
      <c r="B34" s="1208">
        <v>307476</v>
      </c>
      <c r="C34" s="1208">
        <v>16696</v>
      </c>
      <c r="D34" s="1208">
        <v>290780</v>
      </c>
      <c r="E34" s="1208">
        <v>168321</v>
      </c>
      <c r="F34" s="1208">
        <v>36815</v>
      </c>
      <c r="G34" s="1208">
        <v>79962</v>
      </c>
      <c r="H34" s="1208">
        <v>4265</v>
      </c>
      <c r="I34" s="1208">
        <v>1417</v>
      </c>
      <c r="J34" s="1208">
        <v>0</v>
      </c>
      <c r="K34" s="1208">
        <v>2051</v>
      </c>
      <c r="L34" s="1208">
        <v>288729</v>
      </c>
      <c r="M34" s="1209"/>
      <c r="N34" s="1208">
        <v>18207</v>
      </c>
      <c r="O34" s="1208">
        <v>16356</v>
      </c>
      <c r="P34" s="1208">
        <v>738</v>
      </c>
      <c r="Q34" s="1208">
        <v>1113</v>
      </c>
      <c r="R34" s="1208"/>
      <c r="S34" s="1208">
        <v>308987</v>
      </c>
      <c r="T34" s="1208">
        <v>184677</v>
      </c>
      <c r="U34" s="1208">
        <v>37553</v>
      </c>
      <c r="V34" s="1208">
        <v>79962</v>
      </c>
      <c r="W34" s="1208">
        <v>5378</v>
      </c>
      <c r="X34" s="1208">
        <v>1417</v>
      </c>
      <c r="Y34" s="1208">
        <v>306936</v>
      </c>
      <c r="Z34" s="133">
        <v>1994</v>
      </c>
      <c r="AA34" s="1210"/>
      <c r="AB34" s="1210"/>
      <c r="AC34" s="1210"/>
      <c r="AD34" s="1210"/>
      <c r="AE34" s="1210"/>
      <c r="AF34" s="1210"/>
      <c r="AG34" s="1210"/>
    </row>
    <row r="35" spans="1:36" s="133" customFormat="1" ht="12.75" customHeight="1" x14ac:dyDescent="0.25">
      <c r="A35" s="133">
        <v>1995</v>
      </c>
      <c r="B35" s="1208">
        <v>315510</v>
      </c>
      <c r="C35" s="1208">
        <v>16510</v>
      </c>
      <c r="D35" s="1208">
        <v>299000</v>
      </c>
      <c r="E35" s="1208">
        <v>164324</v>
      </c>
      <c r="F35" s="1208">
        <v>48525</v>
      </c>
      <c r="G35" s="1208">
        <v>80598</v>
      </c>
      <c r="H35" s="1208">
        <v>4051</v>
      </c>
      <c r="I35" s="1208">
        <v>1502</v>
      </c>
      <c r="J35" s="1208">
        <v>0</v>
      </c>
      <c r="K35" s="1208">
        <v>2282</v>
      </c>
      <c r="L35" s="1208">
        <v>296718</v>
      </c>
      <c r="M35" s="1209"/>
      <c r="N35" s="1208">
        <v>20909</v>
      </c>
      <c r="O35" s="1208">
        <v>18851</v>
      </c>
      <c r="P35" s="1208">
        <v>933</v>
      </c>
      <c r="Q35" s="1208">
        <v>1125</v>
      </c>
      <c r="R35" s="1208"/>
      <c r="S35" s="1208">
        <v>319909</v>
      </c>
      <c r="T35" s="1208">
        <v>183175</v>
      </c>
      <c r="U35" s="1208">
        <v>49458</v>
      </c>
      <c r="V35" s="1208">
        <v>80598</v>
      </c>
      <c r="W35" s="1208">
        <v>5176</v>
      </c>
      <c r="X35" s="1208">
        <v>1502</v>
      </c>
      <c r="Y35" s="1208">
        <v>317627</v>
      </c>
      <c r="Z35" s="133">
        <v>1995</v>
      </c>
      <c r="AA35" s="1210"/>
      <c r="AB35" s="1210"/>
      <c r="AC35" s="1210"/>
      <c r="AD35" s="1210"/>
      <c r="AE35" s="1210"/>
      <c r="AF35" s="1210"/>
      <c r="AG35" s="1210"/>
    </row>
    <row r="36" spans="1:36" s="133" customFormat="1" ht="12.75" customHeight="1" x14ac:dyDescent="0.25">
      <c r="A36" s="133">
        <v>1996</v>
      </c>
      <c r="B36" s="1208">
        <v>326235</v>
      </c>
      <c r="C36" s="1208">
        <v>14967</v>
      </c>
      <c r="D36" s="1208">
        <v>311268</v>
      </c>
      <c r="E36" s="1208">
        <v>155574</v>
      </c>
      <c r="F36" s="1208">
        <v>65604</v>
      </c>
      <c r="G36" s="1208">
        <v>85820</v>
      </c>
      <c r="H36" s="1208">
        <v>2763</v>
      </c>
      <c r="I36" s="1208">
        <v>1507</v>
      </c>
      <c r="J36" s="1208">
        <v>0</v>
      </c>
      <c r="K36" s="1208">
        <v>2430</v>
      </c>
      <c r="L36" s="1208">
        <v>308838</v>
      </c>
      <c r="M36" s="1209"/>
      <c r="N36" s="1208">
        <v>23519.499647000001</v>
      </c>
      <c r="O36" s="1208">
        <v>19091</v>
      </c>
      <c r="P36" s="1208">
        <v>3358</v>
      </c>
      <c r="Q36" s="1208">
        <v>1070.4996470000001</v>
      </c>
      <c r="R36" s="1208"/>
      <c r="S36" s="1208">
        <v>334786.49964699999</v>
      </c>
      <c r="T36" s="1208">
        <v>174664</v>
      </c>
      <c r="U36" s="1208">
        <v>68962</v>
      </c>
      <c r="V36" s="1208">
        <v>85820</v>
      </c>
      <c r="W36" s="1208">
        <v>3833.4996470000001</v>
      </c>
      <c r="X36" s="1208">
        <v>1507</v>
      </c>
      <c r="Y36" s="1208">
        <v>332356.49964699999</v>
      </c>
      <c r="Z36" s="133">
        <v>1996</v>
      </c>
      <c r="AA36" s="1210"/>
      <c r="AB36" s="1210"/>
      <c r="AC36" s="1210"/>
      <c r="AD36" s="1210"/>
      <c r="AE36" s="1210"/>
      <c r="AF36" s="1210"/>
      <c r="AG36" s="1210"/>
    </row>
    <row r="37" spans="1:36" s="133" customFormat="1" ht="12.75" customHeight="1" x14ac:dyDescent="0.25">
      <c r="A37" s="133">
        <v>1997</v>
      </c>
      <c r="B37" s="1208">
        <v>324133</v>
      </c>
      <c r="C37" s="1208">
        <v>15411</v>
      </c>
      <c r="D37" s="1208">
        <v>308722</v>
      </c>
      <c r="E37" s="1208">
        <v>127961</v>
      </c>
      <c r="F37" s="1208">
        <v>86682</v>
      </c>
      <c r="G37" s="1208">
        <v>89341</v>
      </c>
      <c r="H37" s="1208">
        <v>3299</v>
      </c>
      <c r="I37" s="1208">
        <v>1439</v>
      </c>
      <c r="J37" s="1208">
        <v>0</v>
      </c>
      <c r="K37" s="1208">
        <v>2477</v>
      </c>
      <c r="L37" s="1208">
        <v>306245</v>
      </c>
      <c r="M37" s="1209"/>
      <c r="N37" s="1208">
        <v>25384.448805399999</v>
      </c>
      <c r="O37" s="1208">
        <v>19703</v>
      </c>
      <c r="P37" s="1208">
        <v>4192</v>
      </c>
      <c r="Q37" s="1208">
        <v>1489.4488054000001</v>
      </c>
      <c r="R37" s="1208"/>
      <c r="S37" s="1208">
        <v>334107.4488054</v>
      </c>
      <c r="T37" s="1208">
        <v>147665</v>
      </c>
      <c r="U37" s="1208">
        <v>90874</v>
      </c>
      <c r="V37" s="1208">
        <v>89341</v>
      </c>
      <c r="W37" s="1208">
        <v>4788.4488054000003</v>
      </c>
      <c r="X37" s="1208">
        <v>1439</v>
      </c>
      <c r="Y37" s="1208">
        <v>331630.4488054</v>
      </c>
      <c r="Z37" s="133">
        <v>1997</v>
      </c>
      <c r="AA37" s="1210"/>
      <c r="AB37" s="1210"/>
      <c r="AC37" s="1210"/>
      <c r="AD37" s="1210"/>
      <c r="AE37" s="1210"/>
      <c r="AF37" s="1210"/>
      <c r="AG37" s="1210"/>
    </row>
    <row r="38" spans="1:36" s="133" customFormat="1" ht="12.75" customHeight="1" x14ac:dyDescent="0.25">
      <c r="A38" s="133">
        <v>1998</v>
      </c>
      <c r="B38" s="1208">
        <v>333764</v>
      </c>
      <c r="C38" s="1208">
        <v>16140</v>
      </c>
      <c r="D38" s="1208">
        <v>317624</v>
      </c>
      <c r="E38" s="1208">
        <v>128235</v>
      </c>
      <c r="F38" s="1208">
        <v>93005</v>
      </c>
      <c r="G38" s="1208">
        <v>90590</v>
      </c>
      <c r="H38" s="1208">
        <v>4225</v>
      </c>
      <c r="I38" s="1208">
        <v>1569</v>
      </c>
      <c r="J38" s="1208">
        <v>0</v>
      </c>
      <c r="K38" s="1208">
        <v>2594</v>
      </c>
      <c r="L38" s="1208">
        <v>315030</v>
      </c>
      <c r="M38" s="1209"/>
      <c r="N38" s="1208">
        <v>27669.191329000001</v>
      </c>
      <c r="O38" s="1208">
        <v>20766</v>
      </c>
      <c r="P38" s="1208">
        <v>5157</v>
      </c>
      <c r="Q38" s="1208">
        <v>1746.1913290000002</v>
      </c>
      <c r="R38" s="1208"/>
      <c r="S38" s="1208">
        <v>345293.19132899999</v>
      </c>
      <c r="T38" s="1208">
        <v>149001</v>
      </c>
      <c r="U38" s="1208">
        <v>98162</v>
      </c>
      <c r="V38" s="1208">
        <v>90590</v>
      </c>
      <c r="W38" s="1208">
        <v>5971.1913290000002</v>
      </c>
      <c r="X38" s="1208">
        <v>1569</v>
      </c>
      <c r="Y38" s="1208">
        <v>342699.19132899999</v>
      </c>
      <c r="Z38" s="133">
        <v>1998</v>
      </c>
      <c r="AA38" s="1210"/>
      <c r="AB38" s="1210"/>
      <c r="AC38" s="1210"/>
      <c r="AD38" s="1210"/>
      <c r="AE38" s="1210"/>
      <c r="AF38" s="1210"/>
      <c r="AG38" s="1210"/>
    </row>
    <row r="39" spans="1:36" s="919" customFormat="1" ht="25.5" customHeight="1" x14ac:dyDescent="0.25">
      <c r="A39" s="919">
        <v>1999</v>
      </c>
      <c r="B39" s="1211">
        <v>336608</v>
      </c>
      <c r="C39" s="1211">
        <v>15461</v>
      </c>
      <c r="D39" s="1211">
        <v>321147</v>
      </c>
      <c r="E39" s="1211">
        <v>113492.568</v>
      </c>
      <c r="F39" s="1211">
        <v>112768</v>
      </c>
      <c r="G39" s="1211">
        <v>87672</v>
      </c>
      <c r="H39" s="1211">
        <v>4409.4320000000007</v>
      </c>
      <c r="I39" s="1211">
        <v>2804</v>
      </c>
      <c r="J39" s="1211">
        <v>0</v>
      </c>
      <c r="K39" s="1211">
        <v>3774</v>
      </c>
      <c r="L39" s="1211">
        <v>317373</v>
      </c>
      <c r="M39" s="1212"/>
      <c r="N39" s="1211">
        <v>30298.512699999999</v>
      </c>
      <c r="O39" s="1211">
        <v>21769</v>
      </c>
      <c r="P39" s="1211">
        <v>6785</v>
      </c>
      <c r="Q39" s="1211">
        <v>1744.5127</v>
      </c>
      <c r="R39" s="1211"/>
      <c r="S39" s="1211">
        <v>351445.51270000002</v>
      </c>
      <c r="T39" s="1211">
        <v>135263</v>
      </c>
      <c r="U39" s="1211">
        <v>119553</v>
      </c>
      <c r="V39" s="1211">
        <v>87672</v>
      </c>
      <c r="W39" s="1211">
        <v>6153.5127000000002</v>
      </c>
      <c r="X39" s="1211">
        <v>2804</v>
      </c>
      <c r="Y39" s="1211">
        <v>347671.51270000002</v>
      </c>
      <c r="Z39" s="919">
        <v>1999</v>
      </c>
      <c r="AA39" s="1210"/>
      <c r="AB39" s="1210"/>
      <c r="AC39" s="1210"/>
      <c r="AD39" s="1210"/>
      <c r="AE39" s="1210"/>
      <c r="AF39" s="1210"/>
      <c r="AG39" s="1210"/>
    </row>
    <row r="40" spans="1:36" s="133" customFormat="1" ht="12.75" customHeight="1" x14ac:dyDescent="0.25">
      <c r="A40" s="133">
        <v>2000</v>
      </c>
      <c r="B40" s="1208">
        <v>341783</v>
      </c>
      <c r="C40" s="1208">
        <v>14952</v>
      </c>
      <c r="D40" s="1208">
        <v>326831</v>
      </c>
      <c r="E40" s="1208">
        <v>125468</v>
      </c>
      <c r="F40" s="1208">
        <v>116110</v>
      </c>
      <c r="G40" s="1208">
        <v>78334</v>
      </c>
      <c r="H40" s="1208">
        <v>4316</v>
      </c>
      <c r="I40" s="1208">
        <v>2603</v>
      </c>
      <c r="J40" s="1208">
        <v>0</v>
      </c>
      <c r="K40" s="1208">
        <v>3499</v>
      </c>
      <c r="L40" s="1208">
        <v>323332</v>
      </c>
      <c r="M40" s="1209"/>
      <c r="N40" s="1208">
        <v>33934</v>
      </c>
      <c r="O40" s="1208">
        <v>21926</v>
      </c>
      <c r="P40" s="1208">
        <v>10318</v>
      </c>
      <c r="Q40" s="1208">
        <v>1690</v>
      </c>
      <c r="R40" s="1208"/>
      <c r="S40" s="1208">
        <v>360765</v>
      </c>
      <c r="T40" s="1208">
        <v>147394</v>
      </c>
      <c r="U40" s="1208">
        <v>126428</v>
      </c>
      <c r="V40" s="1208">
        <v>78334</v>
      </c>
      <c r="W40" s="1208">
        <v>6006</v>
      </c>
      <c r="X40" s="1208">
        <v>2603</v>
      </c>
      <c r="Y40" s="1208">
        <v>357266</v>
      </c>
      <c r="Z40" s="133">
        <f>A40</f>
        <v>2000</v>
      </c>
      <c r="AA40" s="1210"/>
      <c r="AB40" s="1210"/>
      <c r="AC40" s="1210"/>
      <c r="AD40" s="1210"/>
      <c r="AE40" s="1210"/>
      <c r="AF40" s="1210"/>
      <c r="AG40" s="1210"/>
    </row>
    <row r="41" spans="1:36" s="133" customFormat="1" ht="12.75" customHeight="1" x14ac:dyDescent="0.25">
      <c r="A41" s="133">
        <v>2001</v>
      </c>
      <c r="B41" s="1208">
        <v>353057</v>
      </c>
      <c r="C41" s="1208">
        <v>16066</v>
      </c>
      <c r="D41" s="1208">
        <v>336991</v>
      </c>
      <c r="E41" s="1208">
        <v>127118.56386900001</v>
      </c>
      <c r="F41" s="1208">
        <v>121344</v>
      </c>
      <c r="G41" s="1208">
        <v>82985</v>
      </c>
      <c r="H41" s="1208">
        <v>3203.4361309999999</v>
      </c>
      <c r="I41" s="1208">
        <v>2340</v>
      </c>
      <c r="J41" s="1208">
        <v>0</v>
      </c>
      <c r="K41" s="1208">
        <v>3210</v>
      </c>
      <c r="L41" s="1208">
        <v>333781.09999999998</v>
      </c>
      <c r="M41" s="1209"/>
      <c r="N41" s="1208">
        <v>30391</v>
      </c>
      <c r="O41" s="1208">
        <v>20066</v>
      </c>
      <c r="P41" s="1208">
        <v>8531</v>
      </c>
      <c r="Q41" s="1208">
        <v>1794</v>
      </c>
      <c r="R41" s="1208"/>
      <c r="S41" s="1208">
        <v>367382</v>
      </c>
      <c r="T41" s="1208">
        <v>147184.56386900001</v>
      </c>
      <c r="U41" s="1208">
        <v>129875</v>
      </c>
      <c r="V41" s="1208">
        <v>82985</v>
      </c>
      <c r="W41" s="1208">
        <v>4997.4361310000004</v>
      </c>
      <c r="X41" s="1208">
        <v>2340</v>
      </c>
      <c r="Y41" s="1208">
        <v>364172.6</v>
      </c>
      <c r="Z41" s="133">
        <f t="shared" ref="Z41:Z59" si="0">A41</f>
        <v>2001</v>
      </c>
      <c r="AA41" s="1210"/>
      <c r="AB41" s="1210"/>
      <c r="AC41" s="1210"/>
      <c r="AD41" s="1210"/>
      <c r="AE41" s="1210"/>
      <c r="AF41" s="1210"/>
      <c r="AG41" s="1210"/>
    </row>
    <row r="42" spans="1:36" s="133" customFormat="1" ht="12.75" customHeight="1" x14ac:dyDescent="0.25">
      <c r="A42" s="133">
        <v>2002</v>
      </c>
      <c r="B42" s="1208">
        <v>353993.5193155898</v>
      </c>
      <c r="C42" s="1208">
        <v>15746</v>
      </c>
      <c r="D42" s="1208">
        <v>338247.5193155898</v>
      </c>
      <c r="E42" s="1208">
        <v>128795.43516682638</v>
      </c>
      <c r="F42" s="1208">
        <v>121886</v>
      </c>
      <c r="G42" s="1208">
        <v>81090.312612903217</v>
      </c>
      <c r="H42" s="1208">
        <v>3913.7862408602155</v>
      </c>
      <c r="I42" s="1208">
        <v>2561.985295</v>
      </c>
      <c r="J42" s="1208">
        <v>0</v>
      </c>
      <c r="K42" s="1208">
        <v>3462.9181300000005</v>
      </c>
      <c r="L42" s="1208">
        <v>334784.6011855898</v>
      </c>
      <c r="M42" s="1209"/>
      <c r="N42" s="1208">
        <v>31872.80682758928</v>
      </c>
      <c r="O42" s="1208">
        <v>19716</v>
      </c>
      <c r="P42" s="1208">
        <v>10049</v>
      </c>
      <c r="Q42" s="1208">
        <v>2107.8068275892801</v>
      </c>
      <c r="R42" s="1208"/>
      <c r="S42" s="1208">
        <v>370120.32614317909</v>
      </c>
      <c r="T42" s="1208">
        <v>148511.43516682638</v>
      </c>
      <c r="U42" s="1208">
        <v>131935</v>
      </c>
      <c r="V42" s="1208">
        <v>81090.312612903217</v>
      </c>
      <c r="W42" s="1208">
        <v>6021.5930684494961</v>
      </c>
      <c r="X42" s="1208">
        <v>2561.985295</v>
      </c>
      <c r="Y42" s="1208">
        <v>366657.40801317908</v>
      </c>
      <c r="Z42" s="133">
        <f t="shared" si="0"/>
        <v>2002</v>
      </c>
      <c r="AA42" s="1210"/>
      <c r="AB42" s="1210"/>
      <c r="AC42" s="1210"/>
      <c r="AD42" s="1210"/>
      <c r="AE42" s="1210"/>
      <c r="AF42" s="1210"/>
      <c r="AG42" s="1210"/>
    </row>
    <row r="43" spans="1:36" s="133" customFormat="1" ht="12.75" customHeight="1" x14ac:dyDescent="0.25">
      <c r="A43" s="133">
        <v>2003</v>
      </c>
      <c r="B43" s="1208">
        <v>362600.3317241926</v>
      </c>
      <c r="C43" s="1208">
        <v>16747</v>
      </c>
      <c r="D43" s="1208">
        <v>345853.3317241926</v>
      </c>
      <c r="E43" s="1208">
        <v>140195.78249819262</v>
      </c>
      <c r="F43" s="1208">
        <v>118546</v>
      </c>
      <c r="G43" s="1208">
        <v>81911.376000000004</v>
      </c>
      <c r="H43" s="1208">
        <v>2558.7448459999996</v>
      </c>
      <c r="I43" s="1208">
        <v>2641.4283799999998</v>
      </c>
      <c r="J43" s="1208">
        <v>0</v>
      </c>
      <c r="K43" s="1208">
        <v>3545.6808999999998</v>
      </c>
      <c r="L43" s="1208">
        <v>342307.65082419262</v>
      </c>
      <c r="M43" s="1209"/>
      <c r="N43" s="1208">
        <v>34219.950723604459</v>
      </c>
      <c r="O43" s="1208">
        <v>21942.453480724456</v>
      </c>
      <c r="P43" s="1208">
        <v>10336</v>
      </c>
      <c r="Q43" s="1208">
        <v>1941.4972428799999</v>
      </c>
      <c r="R43" s="1208"/>
      <c r="S43" s="1208">
        <v>380073.28244779707</v>
      </c>
      <c r="T43" s="1208">
        <v>162138.23597891707</v>
      </c>
      <c r="U43" s="1208">
        <v>128882</v>
      </c>
      <c r="V43" s="1208">
        <v>81911.376000000004</v>
      </c>
      <c r="W43" s="1208">
        <v>4500.2420888799998</v>
      </c>
      <c r="X43" s="1208">
        <v>2641.4283799999998</v>
      </c>
      <c r="Y43" s="1208">
        <v>376527.60154779709</v>
      </c>
      <c r="Z43" s="133">
        <f t="shared" si="0"/>
        <v>2003</v>
      </c>
      <c r="AA43" s="1210"/>
      <c r="AB43" s="1210"/>
      <c r="AC43" s="1210"/>
      <c r="AD43" s="1210"/>
      <c r="AE43" s="1210"/>
      <c r="AF43" s="1210"/>
      <c r="AG43" s="1210"/>
      <c r="AH43" s="1210"/>
      <c r="AI43" s="1210"/>
      <c r="AJ43" s="1210"/>
    </row>
    <row r="44" spans="1:36" s="133" customFormat="1" ht="12.75" customHeight="1" x14ac:dyDescent="0.25">
      <c r="A44" s="133">
        <v>2004</v>
      </c>
      <c r="B44" s="1208">
        <v>358313.19795431272</v>
      </c>
      <c r="C44" s="1208">
        <v>15581.515878920613</v>
      </c>
      <c r="D44" s="1208">
        <v>342731.68207539211</v>
      </c>
      <c r="E44" s="1208">
        <v>133606.57323177884</v>
      </c>
      <c r="F44" s="1208">
        <v>128983</v>
      </c>
      <c r="G44" s="1208">
        <v>73681.641684210525</v>
      </c>
      <c r="H44" s="1208">
        <v>3901.4825887185702</v>
      </c>
      <c r="I44" s="1208">
        <v>2558.9845706842102</v>
      </c>
      <c r="J44" s="1208">
        <v>0</v>
      </c>
      <c r="K44" s="1208">
        <v>3497.1021796315795</v>
      </c>
      <c r="L44" s="1208">
        <v>339234.57989576051</v>
      </c>
      <c r="M44" s="1209"/>
      <c r="N44" s="1208">
        <v>34164.598957978211</v>
      </c>
      <c r="O44" s="1208">
        <v>20046.025089978208</v>
      </c>
      <c r="P44" s="1208">
        <v>11260</v>
      </c>
      <c r="Q44" s="1208">
        <v>2858.5738680000004</v>
      </c>
      <c r="R44" s="1208"/>
      <c r="S44" s="1208">
        <v>376896.28103337035</v>
      </c>
      <c r="T44" s="1208">
        <v>153652.59832175705</v>
      </c>
      <c r="U44" s="1208">
        <v>140243</v>
      </c>
      <c r="V44" s="1208">
        <v>73681.641684210525</v>
      </c>
      <c r="W44" s="1208">
        <v>6760.0564567185702</v>
      </c>
      <c r="X44" s="1208">
        <v>2558.9845706842102</v>
      </c>
      <c r="Y44" s="1208">
        <v>373399.1788537387</v>
      </c>
      <c r="Z44" s="133">
        <f t="shared" si="0"/>
        <v>2004</v>
      </c>
      <c r="AA44" s="1210"/>
      <c r="AB44" s="1210"/>
      <c r="AC44" s="1210"/>
      <c r="AD44" s="1210"/>
      <c r="AE44" s="1210"/>
      <c r="AF44" s="1210"/>
      <c r="AG44" s="1210"/>
    </row>
    <row r="45" spans="1:36" s="133" customFormat="1" ht="12.75" customHeight="1" x14ac:dyDescent="0.25">
      <c r="A45" s="133">
        <v>2005</v>
      </c>
      <c r="B45" s="1208">
        <v>362212.13258569757</v>
      </c>
      <c r="C45" s="1208">
        <v>16264.932123615385</v>
      </c>
      <c r="D45" s="1208">
        <v>345947.20046208217</v>
      </c>
      <c r="E45" s="1208">
        <v>135999.09909809922</v>
      </c>
      <c r="F45" s="1208">
        <v>128178.55100000001</v>
      </c>
      <c r="G45" s="1208">
        <v>75172.788</v>
      </c>
      <c r="H45" s="1208">
        <v>3820.5358639829446</v>
      </c>
      <c r="I45" s="1208">
        <v>2776.2264999999998</v>
      </c>
      <c r="J45" s="1208">
        <v>0</v>
      </c>
      <c r="K45" s="1208">
        <v>3706.8240499999997</v>
      </c>
      <c r="L45" s="1208">
        <v>342240.37641208217</v>
      </c>
      <c r="M45" s="1209"/>
      <c r="N45" s="1208">
        <v>34539.172785408882</v>
      </c>
      <c r="O45" s="1208">
        <v>19493.895465408881</v>
      </c>
      <c r="P45" s="1208">
        <v>11203.674209999997</v>
      </c>
      <c r="Q45" s="1208">
        <v>3841.6031100000005</v>
      </c>
      <c r="R45" s="1208"/>
      <c r="S45" s="1208">
        <v>380486.37324749108</v>
      </c>
      <c r="T45" s="1208">
        <v>155492.99456350811</v>
      </c>
      <c r="U45" s="1208">
        <v>139382.22521</v>
      </c>
      <c r="V45" s="1208">
        <v>75172.788</v>
      </c>
      <c r="W45" s="1208">
        <v>7662.1389739829447</v>
      </c>
      <c r="X45" s="1208">
        <v>2776.2264999999998</v>
      </c>
      <c r="Y45" s="1208">
        <v>376779.54919749103</v>
      </c>
      <c r="Z45" s="133">
        <f t="shared" si="0"/>
        <v>2005</v>
      </c>
      <c r="AA45" s="1210"/>
      <c r="AB45" s="1210"/>
      <c r="AC45" s="1210"/>
      <c r="AD45" s="1210"/>
      <c r="AE45" s="1210"/>
      <c r="AF45" s="1210"/>
      <c r="AG45" s="1210"/>
    </row>
    <row r="46" spans="1:36" s="133" customFormat="1" ht="12.75" customHeight="1" x14ac:dyDescent="0.25">
      <c r="A46" s="133">
        <v>2006</v>
      </c>
      <c r="B46" s="1208">
        <v>361232.06520104746</v>
      </c>
      <c r="C46" s="1208">
        <v>17031.469133103532</v>
      </c>
      <c r="D46" s="1208">
        <v>344200.5960679439</v>
      </c>
      <c r="E46" s="1208">
        <v>151865.79910000003</v>
      </c>
      <c r="F46" s="1208">
        <v>115694.90149194389</v>
      </c>
      <c r="G46" s="1208">
        <v>69237.156000000003</v>
      </c>
      <c r="H46" s="1208">
        <v>3680.4184759999998</v>
      </c>
      <c r="I46" s="1208">
        <v>3722.3209999999999</v>
      </c>
      <c r="J46" s="1208">
        <v>0</v>
      </c>
      <c r="K46" s="1208">
        <v>4917.84</v>
      </c>
      <c r="L46" s="1208">
        <v>339282.75606794388</v>
      </c>
      <c r="M46" s="1209"/>
      <c r="N46" s="1208">
        <v>34578.216959260892</v>
      </c>
      <c r="O46" s="1208">
        <v>18598.130366421887</v>
      </c>
      <c r="P46" s="1208">
        <v>10858.901342439005</v>
      </c>
      <c r="Q46" s="1208">
        <v>5121.1852503999989</v>
      </c>
      <c r="R46" s="1208"/>
      <c r="S46" s="1208">
        <v>378778.81302720483</v>
      </c>
      <c r="T46" s="1208">
        <v>170463.92946642192</v>
      </c>
      <c r="U46" s="1208">
        <v>126553.80283438289</v>
      </c>
      <c r="V46" s="1208">
        <v>69237.156000000003</v>
      </c>
      <c r="W46" s="1208">
        <v>8801.6037263999988</v>
      </c>
      <c r="X46" s="1208">
        <v>3722.3209999999999</v>
      </c>
      <c r="Y46" s="1208">
        <v>373860.97302720475</v>
      </c>
      <c r="Z46" s="133">
        <f t="shared" si="0"/>
        <v>2006</v>
      </c>
      <c r="AA46" s="1210"/>
      <c r="AB46" s="1210"/>
      <c r="AC46" s="1210"/>
      <c r="AD46" s="1210"/>
      <c r="AE46" s="1210"/>
      <c r="AF46" s="1210"/>
      <c r="AG46" s="1210"/>
    </row>
    <row r="47" spans="1:36" s="133" customFormat="1" ht="12.75" customHeight="1" x14ac:dyDescent="0.25">
      <c r="A47" s="133">
        <v>2007</v>
      </c>
      <c r="B47" s="1208">
        <v>361317.21020398795</v>
      </c>
      <c r="C47" s="1208">
        <v>16089.763010763321</v>
      </c>
      <c r="D47" s="1208">
        <v>345227.44719322462</v>
      </c>
      <c r="E47" s="1208">
        <v>138793.3504317698</v>
      </c>
      <c r="F47" s="1208">
        <v>137656.8438764548</v>
      </c>
      <c r="G47" s="1208">
        <v>57248.895000000004</v>
      </c>
      <c r="H47" s="1208">
        <v>4113.7551000000003</v>
      </c>
      <c r="I47" s="1208">
        <v>3845.7660000000001</v>
      </c>
      <c r="J47" s="1208">
        <v>3568.836785</v>
      </c>
      <c r="K47" s="1208">
        <v>5071.2659999999996</v>
      </c>
      <c r="L47" s="1208">
        <v>340156.18119322462</v>
      </c>
      <c r="M47" s="1209"/>
      <c r="N47" s="1208">
        <v>33908.066680785232</v>
      </c>
      <c r="O47" s="1208">
        <v>19800.533067665237</v>
      </c>
      <c r="P47" s="1208">
        <v>11470.562715569997</v>
      </c>
      <c r="Q47" s="1208">
        <v>2636.9708975499993</v>
      </c>
      <c r="R47" s="1208"/>
      <c r="S47" s="1208">
        <v>379135.51387400989</v>
      </c>
      <c r="T47" s="1208">
        <v>158593.88349943503</v>
      </c>
      <c r="U47" s="1208">
        <v>149127.40659202481</v>
      </c>
      <c r="V47" s="1208">
        <v>57248.895000000004</v>
      </c>
      <c r="W47" s="1208">
        <v>10319.56278255</v>
      </c>
      <c r="X47" s="1208">
        <v>3845.7660000000001</v>
      </c>
      <c r="Y47" s="1208">
        <v>374064.24787400983</v>
      </c>
      <c r="Z47" s="133">
        <f t="shared" si="0"/>
        <v>2007</v>
      </c>
      <c r="AA47" s="1210"/>
      <c r="AB47" s="1210"/>
      <c r="AC47" s="1210"/>
      <c r="AD47" s="1210"/>
      <c r="AE47" s="1210"/>
      <c r="AF47" s="1210"/>
      <c r="AG47" s="1210"/>
    </row>
    <row r="48" spans="1:36" s="201" customFormat="1" ht="12.75" customHeight="1" x14ac:dyDescent="0.25">
      <c r="A48" s="201">
        <v>2008</v>
      </c>
      <c r="B48" s="1208">
        <v>355238.98502225155</v>
      </c>
      <c r="C48" s="1208">
        <v>14662.016532791338</v>
      </c>
      <c r="D48" s="1208">
        <v>340576.96848946024</v>
      </c>
      <c r="E48" s="1208">
        <v>121815.78003620927</v>
      </c>
      <c r="F48" s="1208">
        <v>157416.75609449999</v>
      </c>
      <c r="G48" s="1208">
        <v>47673.069000000003</v>
      </c>
      <c r="H48" s="1208">
        <v>4209.0810236173393</v>
      </c>
      <c r="I48" s="1208">
        <v>4074.68</v>
      </c>
      <c r="J48" s="1208">
        <v>5387.6023351336671</v>
      </c>
      <c r="K48" s="1208">
        <v>5371.3050000000003</v>
      </c>
      <c r="L48" s="1208">
        <v>335205.66348946025</v>
      </c>
      <c r="M48" s="1209"/>
      <c r="N48" s="1208">
        <v>31974.323653920146</v>
      </c>
      <c r="O48" s="1208">
        <v>18368.804058325139</v>
      </c>
      <c r="P48" s="1208">
        <v>10947.387604301999</v>
      </c>
      <c r="Q48" s="1208">
        <v>2658.1319912930098</v>
      </c>
      <c r="R48" s="1208"/>
      <c r="S48" s="1208">
        <v>372551.29214338039</v>
      </c>
      <c r="T48" s="1208">
        <v>140184.5840945344</v>
      </c>
      <c r="U48" s="1208">
        <v>168364.14369880199</v>
      </c>
      <c r="V48" s="1208">
        <v>47673.069000000003</v>
      </c>
      <c r="W48" s="1208">
        <v>12254.815350044017</v>
      </c>
      <c r="X48" s="1208">
        <v>4074.68</v>
      </c>
      <c r="Y48" s="1208">
        <v>367179.98714338039</v>
      </c>
      <c r="Z48" s="133">
        <f t="shared" si="0"/>
        <v>2008</v>
      </c>
      <c r="AA48" s="1210"/>
      <c r="AB48" s="1210"/>
      <c r="AC48" s="1210"/>
      <c r="AD48" s="1210"/>
      <c r="AE48" s="1210"/>
      <c r="AF48" s="1210"/>
      <c r="AG48" s="1210"/>
    </row>
    <row r="49" spans="1:50" s="1213" customFormat="1" ht="25.5" customHeight="1" x14ac:dyDescent="0.25">
      <c r="A49" s="1213">
        <v>2009</v>
      </c>
      <c r="B49" s="1211">
        <v>342010.83935537451</v>
      </c>
      <c r="C49" s="1211">
        <v>14750.393942309445</v>
      </c>
      <c r="D49" s="1211">
        <v>327260.44541306508</v>
      </c>
      <c r="E49" s="1211">
        <v>101099.62309307148</v>
      </c>
      <c r="F49" s="1211">
        <v>148907.4006519164</v>
      </c>
      <c r="G49" s="1211">
        <v>62761.710000000006</v>
      </c>
      <c r="H49" s="1211">
        <v>4279.1406556530128</v>
      </c>
      <c r="I49" s="1211">
        <v>3672.4229999999998</v>
      </c>
      <c r="J49" s="1211">
        <v>6540.1480124241543</v>
      </c>
      <c r="K49" s="1211">
        <v>4843.0940000000001</v>
      </c>
      <c r="L49" s="1211">
        <v>322417.3514130651</v>
      </c>
      <c r="M49" s="1212"/>
      <c r="N49" s="1211">
        <v>32888.487840981288</v>
      </c>
      <c r="O49" s="1211">
        <v>18953.337225901814</v>
      </c>
      <c r="P49" s="1211">
        <v>10251.231443919001</v>
      </c>
      <c r="Q49" s="1211">
        <v>3683.9191711604726</v>
      </c>
      <c r="R49" s="1211"/>
      <c r="S49" s="1211">
        <v>360148.93325404637</v>
      </c>
      <c r="T49" s="1211">
        <v>120052.96031897329</v>
      </c>
      <c r="U49" s="1211">
        <v>159158.6320958354</v>
      </c>
      <c r="V49" s="1211">
        <v>62761.710000000006</v>
      </c>
      <c r="W49" s="1211">
        <v>14503.207839237639</v>
      </c>
      <c r="X49" s="1211">
        <v>3672.4229999999998</v>
      </c>
      <c r="Y49" s="1211">
        <v>355305.83925404638</v>
      </c>
      <c r="Z49" s="1213">
        <f t="shared" si="0"/>
        <v>2009</v>
      </c>
      <c r="AA49" s="1214"/>
      <c r="AB49" s="1210"/>
      <c r="AC49" s="1210"/>
      <c r="AD49" s="1210"/>
      <c r="AE49" s="1210"/>
      <c r="AF49" s="1210"/>
      <c r="AG49" s="1210"/>
    </row>
    <row r="50" spans="1:50" s="201" customFormat="1" ht="12.75" customHeight="1" x14ac:dyDescent="0.25">
      <c r="A50" s="201">
        <v>2010</v>
      </c>
      <c r="B50" s="1208">
        <v>347607.46679354098</v>
      </c>
      <c r="C50" s="1208">
        <v>14402.546226829007</v>
      </c>
      <c r="D50" s="1208">
        <v>333204.92056671198</v>
      </c>
      <c r="E50" s="1208">
        <v>157818.35563090959</v>
      </c>
      <c r="F50" s="1208">
        <v>105142.2231180885</v>
      </c>
      <c r="G50" s="1208">
        <v>56441.712999999996</v>
      </c>
      <c r="H50" s="1208">
        <v>2693.6202780269059</v>
      </c>
      <c r="I50" s="1208">
        <v>3139.4399999999996</v>
      </c>
      <c r="J50" s="1208">
        <v>7969.5685396870003</v>
      </c>
      <c r="K50" s="1208">
        <v>4212.0280000000002</v>
      </c>
      <c r="L50" s="1208">
        <v>328992.89256671199</v>
      </c>
      <c r="M50" s="1209"/>
      <c r="N50" s="1208">
        <v>32741.120269824794</v>
      </c>
      <c r="O50" s="1208">
        <v>17899.372044296702</v>
      </c>
      <c r="P50" s="1208">
        <v>11611.373303083499</v>
      </c>
      <c r="Q50" s="1208">
        <v>3230.374922444591</v>
      </c>
      <c r="R50" s="1208"/>
      <c r="S50" s="1208">
        <v>365946.04083653679</v>
      </c>
      <c r="T50" s="1208">
        <v>175717.72767520629</v>
      </c>
      <c r="U50" s="1208">
        <v>116753.596421172</v>
      </c>
      <c r="V50" s="1208">
        <v>56441.712999999996</v>
      </c>
      <c r="W50" s="1208">
        <v>13893.563740158497</v>
      </c>
      <c r="X50" s="1208">
        <v>3139.4399999999996</v>
      </c>
      <c r="Y50" s="1208">
        <v>361734.0128365368</v>
      </c>
      <c r="Z50" s="133">
        <f t="shared" si="0"/>
        <v>2010</v>
      </c>
      <c r="AA50" s="1214"/>
      <c r="AB50" s="1210"/>
      <c r="AC50" s="1210"/>
      <c r="AD50" s="1210"/>
      <c r="AE50" s="1210"/>
      <c r="AF50" s="1210"/>
      <c r="AG50" s="1210"/>
    </row>
    <row r="51" spans="1:50" s="201" customFormat="1" ht="12.75" customHeight="1" x14ac:dyDescent="0.25">
      <c r="A51" s="201">
        <v>2011</v>
      </c>
      <c r="B51" s="1208">
        <v>332539.03041649587</v>
      </c>
      <c r="C51" s="1208">
        <v>14478.771510239567</v>
      </c>
      <c r="D51" s="1208">
        <v>318060.25890625629</v>
      </c>
      <c r="E51" s="1208">
        <v>129668.59464370293</v>
      </c>
      <c r="F51" s="1208">
        <v>105345.39737690808</v>
      </c>
      <c r="G51" s="1208">
        <v>62655.21699999999</v>
      </c>
      <c r="H51" s="1208">
        <v>4577.8543764823116</v>
      </c>
      <c r="I51" s="1208">
        <v>2895.4269050000003</v>
      </c>
      <c r="J51" s="1208">
        <v>12917.768604163006</v>
      </c>
      <c r="K51" s="1208">
        <v>3843.0971999999997</v>
      </c>
      <c r="L51" s="1208">
        <v>314217.16170625627</v>
      </c>
      <c r="M51" s="1209"/>
      <c r="N51" s="1208">
        <v>33470.338595908259</v>
      </c>
      <c r="O51" s="1208">
        <v>15591.936100670158</v>
      </c>
      <c r="P51" s="1208">
        <v>13511.886222997724</v>
      </c>
      <c r="Q51" s="1208">
        <v>4366.5162722403784</v>
      </c>
      <c r="R51" s="1208"/>
      <c r="S51" s="1208">
        <v>351530.5975021646</v>
      </c>
      <c r="T51" s="1208">
        <v>145260.5307443731</v>
      </c>
      <c r="U51" s="1208">
        <v>118857.2835999058</v>
      </c>
      <c r="V51" s="1208">
        <v>62655.21699999999</v>
      </c>
      <c r="W51" s="1208">
        <v>21862.139252885696</v>
      </c>
      <c r="X51" s="1208">
        <v>2895.4269050000003</v>
      </c>
      <c r="Y51" s="1208">
        <v>347687.50030216452</v>
      </c>
      <c r="Z51" s="133">
        <f t="shared" si="0"/>
        <v>2011</v>
      </c>
      <c r="AA51" s="1214"/>
      <c r="AB51" s="1210"/>
      <c r="AC51" s="1210"/>
      <c r="AD51" s="1210"/>
      <c r="AE51" s="1210"/>
      <c r="AF51" s="1210"/>
      <c r="AG51" s="1210"/>
    </row>
    <row r="52" spans="1:50" s="201" customFormat="1" ht="12.75" customHeight="1" x14ac:dyDescent="0.25">
      <c r="A52" s="201">
        <v>2012</v>
      </c>
      <c r="B52" s="1208">
        <v>328291.20821368112</v>
      </c>
      <c r="C52" s="1208">
        <v>15859.843408414727</v>
      </c>
      <c r="D52" s="1208">
        <v>312431.36480526638</v>
      </c>
      <c r="E52" s="1208">
        <v>139994.14395581506</v>
      </c>
      <c r="F52" s="1208">
        <v>84206.568497014188</v>
      </c>
      <c r="G52" s="1208">
        <v>63949.204999999994</v>
      </c>
      <c r="H52" s="1208">
        <v>4168.1216078159678</v>
      </c>
      <c r="I52" s="1208">
        <v>2956.1152049999996</v>
      </c>
      <c r="J52" s="1208">
        <v>17157.210539621159</v>
      </c>
      <c r="K52" s="1208">
        <v>3977.7478000000006</v>
      </c>
      <c r="L52" s="1208">
        <v>308453.61700526637</v>
      </c>
      <c r="M52" s="1209"/>
      <c r="N52" s="1208">
        <v>33458.789909582731</v>
      </c>
      <c r="O52" s="1208">
        <v>19188.836963130041</v>
      </c>
      <c r="P52" s="1208">
        <v>9103.9574734149101</v>
      </c>
      <c r="Q52" s="1208">
        <v>5165.9954730377794</v>
      </c>
      <c r="R52" s="1208"/>
      <c r="S52" s="1208">
        <v>345890.15471484908</v>
      </c>
      <c r="T52" s="1208">
        <v>159182.9809189451</v>
      </c>
      <c r="U52" s="1208">
        <v>93310.525970429095</v>
      </c>
      <c r="V52" s="1208">
        <v>63949.204999999994</v>
      </c>
      <c r="W52" s="1208">
        <v>26491.327620474905</v>
      </c>
      <c r="X52" s="1208">
        <v>2956.1152049999996</v>
      </c>
      <c r="Y52" s="1208">
        <v>341912.40691484907</v>
      </c>
      <c r="Z52" s="133">
        <f t="shared" si="0"/>
        <v>2012</v>
      </c>
      <c r="AA52" s="1214"/>
      <c r="AB52" s="1210"/>
      <c r="AC52" s="1210"/>
      <c r="AD52" s="1210"/>
      <c r="AE52" s="1210"/>
      <c r="AF52" s="1210"/>
      <c r="AG52" s="1210"/>
    </row>
    <row r="53" spans="1:50" s="201" customFormat="1" ht="12.75" customHeight="1" x14ac:dyDescent="0.25">
      <c r="A53" s="201">
        <v>2013</v>
      </c>
      <c r="B53" s="1208">
        <v>324622.51588203106</v>
      </c>
      <c r="C53" s="1208">
        <v>15658.452880959987</v>
      </c>
      <c r="D53" s="1208">
        <v>308964.0630010711</v>
      </c>
      <c r="E53" s="1208">
        <v>133237.91311053638</v>
      </c>
      <c r="F53" s="1208">
        <v>81145.406883544114</v>
      </c>
      <c r="G53" s="1208">
        <v>64132.508000000002</v>
      </c>
      <c r="H53" s="1208">
        <v>3596.3814542748187</v>
      </c>
      <c r="I53" s="1208">
        <v>2893.7582141666671</v>
      </c>
      <c r="J53" s="1208">
        <v>23958.095338549127</v>
      </c>
      <c r="K53" s="1208">
        <v>3929.5806000000002</v>
      </c>
      <c r="L53" s="1208">
        <v>305034.48240107112</v>
      </c>
      <c r="M53" s="1209"/>
      <c r="N53" s="1208">
        <v>31469.762463319894</v>
      </c>
      <c r="O53" s="1208">
        <v>13539.096467866253</v>
      </c>
      <c r="P53" s="1208">
        <v>10406.239700917784</v>
      </c>
      <c r="Q53" s="1208">
        <v>7524.426294535856</v>
      </c>
      <c r="R53" s="1208"/>
      <c r="S53" s="1208">
        <v>340433.82546439103</v>
      </c>
      <c r="T53" s="1208">
        <v>146777.00957840262</v>
      </c>
      <c r="U53" s="1208">
        <v>91551.646584461894</v>
      </c>
      <c r="V53" s="1208">
        <v>64132.508000000002</v>
      </c>
      <c r="W53" s="1208">
        <v>35078.903087359802</v>
      </c>
      <c r="X53" s="1208">
        <v>2893.7582141666671</v>
      </c>
      <c r="Y53" s="1208">
        <v>336504.24486439099</v>
      </c>
      <c r="Z53" s="133">
        <f t="shared" si="0"/>
        <v>2013</v>
      </c>
      <c r="AA53" s="1214"/>
      <c r="AB53" s="1210"/>
      <c r="AC53" s="1210"/>
      <c r="AD53" s="1210"/>
      <c r="AE53" s="1210"/>
      <c r="AF53" s="1210"/>
      <c r="AG53" s="1210"/>
    </row>
    <row r="54" spans="1:50" s="201" customFormat="1" ht="12.75" customHeight="1" x14ac:dyDescent="0.25">
      <c r="A54" s="201">
        <v>2014</v>
      </c>
      <c r="B54" s="1208">
        <v>300821.91920513718</v>
      </c>
      <c r="C54" s="1208">
        <v>13957.499390334235</v>
      </c>
      <c r="D54" s="1208">
        <v>286864.41981480294</v>
      </c>
      <c r="E54" s="1208">
        <v>107945.06367493281</v>
      </c>
      <c r="F54" s="1208">
        <v>86775.386039417048</v>
      </c>
      <c r="G54" s="1208">
        <v>57902.521000000001</v>
      </c>
      <c r="H54" s="1208">
        <v>4605.7573863705675</v>
      </c>
      <c r="I54" s="1208">
        <v>2873.4265150000001</v>
      </c>
      <c r="J54" s="1208">
        <v>26762.265199082511</v>
      </c>
      <c r="K54" s="1208">
        <v>3884.1986000000002</v>
      </c>
      <c r="L54" s="1208">
        <v>282980.22121480294</v>
      </c>
      <c r="M54" s="1209"/>
      <c r="N54" s="1208">
        <v>34751.825530232352</v>
      </c>
      <c r="O54" s="1208">
        <v>16697.088155209611</v>
      </c>
      <c r="P54" s="1208">
        <v>7575.8583976988839</v>
      </c>
      <c r="Q54" s="1208">
        <v>10478.878977323859</v>
      </c>
      <c r="R54" s="1208"/>
      <c r="S54" s="1208">
        <v>321616.24534503528</v>
      </c>
      <c r="T54" s="1208">
        <v>124642.15183014242</v>
      </c>
      <c r="U54" s="1208">
        <v>94351.244437115936</v>
      </c>
      <c r="V54" s="1208">
        <v>57902.521000000001</v>
      </c>
      <c r="W54" s="1208">
        <v>41846.90156277694</v>
      </c>
      <c r="X54" s="1208">
        <v>2873.4265150000001</v>
      </c>
      <c r="Y54" s="1208">
        <v>317732.04674503527</v>
      </c>
      <c r="Z54" s="133">
        <f t="shared" si="0"/>
        <v>2014</v>
      </c>
      <c r="AA54" s="1214"/>
      <c r="AB54" s="1210"/>
      <c r="AC54" s="1210"/>
      <c r="AD54" s="1210"/>
      <c r="AE54" s="1210"/>
      <c r="AF54" s="1210"/>
      <c r="AG54" s="1210"/>
    </row>
    <row r="55" spans="1:50" s="201" customFormat="1" ht="12.75" customHeight="1" x14ac:dyDescent="0.25">
      <c r="A55" s="201">
        <v>2015</v>
      </c>
      <c r="B55" s="1208">
        <v>295990.68</v>
      </c>
      <c r="C55" s="1208">
        <v>13817.98</v>
      </c>
      <c r="D55" s="1208">
        <v>282172.7</v>
      </c>
      <c r="E55" s="1208">
        <v>88265.52</v>
      </c>
      <c r="F55" s="1208">
        <v>87731.6</v>
      </c>
      <c r="G55" s="1208">
        <v>63894.559999999998</v>
      </c>
      <c r="H55" s="1208">
        <v>4889.47</v>
      </c>
      <c r="I55" s="1208">
        <v>2729.86</v>
      </c>
      <c r="J55" s="1208">
        <v>34661.69</v>
      </c>
      <c r="K55" s="1208">
        <v>3710.57</v>
      </c>
      <c r="L55" s="1208">
        <v>278462.13</v>
      </c>
      <c r="M55" s="1209">
        <v>0</v>
      </c>
      <c r="N55" s="1208">
        <v>40050.81</v>
      </c>
      <c r="O55" s="1208">
        <v>19211.73</v>
      </c>
      <c r="P55" s="1208">
        <v>6334.39</v>
      </c>
      <c r="Q55" s="1208">
        <v>14504.69</v>
      </c>
      <c r="R55" s="1208"/>
      <c r="S55" s="1208">
        <v>322223.5</v>
      </c>
      <c r="T55" s="1208">
        <v>107477.25</v>
      </c>
      <c r="U55" s="1208">
        <v>94065.99</v>
      </c>
      <c r="V55" s="1208">
        <v>63894.559999999998</v>
      </c>
      <c r="W55" s="1208">
        <v>54055.85</v>
      </c>
      <c r="X55" s="1208">
        <v>2729.86</v>
      </c>
      <c r="Y55" s="1208">
        <v>318512.93</v>
      </c>
      <c r="Z55" s="133">
        <f t="shared" si="0"/>
        <v>2015</v>
      </c>
      <c r="AA55" s="1214"/>
      <c r="AB55" s="1210"/>
      <c r="AC55" s="1210"/>
      <c r="AD55" s="1210"/>
      <c r="AE55" s="1210"/>
      <c r="AF55" s="1210"/>
      <c r="AG55" s="1210"/>
    </row>
    <row r="56" spans="1:50" s="201" customFormat="1" ht="12.75" customHeight="1" x14ac:dyDescent="0.25">
      <c r="A56" s="201">
        <v>2016</v>
      </c>
      <c r="B56" s="1208">
        <v>292943.34515398851</v>
      </c>
      <c r="C56" s="1208">
        <v>12346.688739217814</v>
      </c>
      <c r="D56" s="1208">
        <v>280596.6564147707</v>
      </c>
      <c r="E56" s="1208">
        <v>44537.200481142296</v>
      </c>
      <c r="F56" s="1208">
        <v>131276.32116260976</v>
      </c>
      <c r="G56" s="1208">
        <v>65149.084999999999</v>
      </c>
      <c r="H56" s="1208">
        <v>3937.2339790740693</v>
      </c>
      <c r="I56" s="1208">
        <v>2948.8942099999999</v>
      </c>
      <c r="J56" s="1208">
        <v>32747.921581944578</v>
      </c>
      <c r="K56" s="1208">
        <v>4014.3399999999997</v>
      </c>
      <c r="L56" s="1208">
        <v>276582.31641477067</v>
      </c>
      <c r="M56" s="1209"/>
      <c r="N56" s="1208">
        <v>43299.99113493866</v>
      </c>
      <c r="O56" s="1208">
        <v>21075.515281717147</v>
      </c>
      <c r="P56" s="1208">
        <v>6035.7319283914057</v>
      </c>
      <c r="Q56" s="1208">
        <v>16188.743924830111</v>
      </c>
      <c r="R56" s="1208"/>
      <c r="S56" s="1208">
        <v>323896.64754970936</v>
      </c>
      <c r="T56" s="1208">
        <v>65612.715762859443</v>
      </c>
      <c r="U56" s="1208">
        <v>137312.05309100117</v>
      </c>
      <c r="V56" s="1208">
        <v>65149.084999999999</v>
      </c>
      <c r="W56" s="1208">
        <v>52873.899485848757</v>
      </c>
      <c r="X56" s="1208">
        <v>2948.8942099999999</v>
      </c>
      <c r="Y56" s="1208">
        <v>319882.30754970934</v>
      </c>
      <c r="Z56" s="133">
        <f t="shared" si="0"/>
        <v>2016</v>
      </c>
      <c r="AA56" s="1214"/>
      <c r="AB56" s="1210"/>
      <c r="AC56" s="1210"/>
      <c r="AD56" s="1210"/>
      <c r="AE56" s="1210"/>
      <c r="AF56" s="1210"/>
      <c r="AG56" s="1210"/>
    </row>
    <row r="57" spans="1:50" s="201" customFormat="1" ht="12.75" customHeight="1" x14ac:dyDescent="0.25">
      <c r="A57" s="201">
        <v>2017</v>
      </c>
      <c r="B57" s="1208">
        <v>287744.23586162081</v>
      </c>
      <c r="C57" s="1208">
        <v>11712.038324852352</v>
      </c>
      <c r="D57" s="1208">
        <v>276032.19753676845</v>
      </c>
      <c r="E57" s="1208">
        <v>37424.21904157105</v>
      </c>
      <c r="F57" s="1208">
        <v>123762.90829813438</v>
      </c>
      <c r="G57" s="1208">
        <v>63886.856448923994</v>
      </c>
      <c r="H57" s="1208">
        <v>4163.984706072858</v>
      </c>
      <c r="I57" s="1208">
        <v>2862.0128300000001</v>
      </c>
      <c r="J57" s="1208">
        <v>43932.216212066145</v>
      </c>
      <c r="K57" s="1208">
        <v>3859.1899999999996</v>
      </c>
      <c r="L57" s="1208">
        <v>272173.00753676845</v>
      </c>
      <c r="M57" s="1209"/>
      <c r="N57" s="1208">
        <v>46694.90227881707</v>
      </c>
      <c r="O57" s="1208">
        <v>21429.893783701486</v>
      </c>
      <c r="P57" s="1208">
        <v>6441.1444987385439</v>
      </c>
      <c r="Q57" s="1208">
        <v>18823.863996377044</v>
      </c>
      <c r="R57" s="1208"/>
      <c r="S57" s="1208">
        <v>322727.09981558553</v>
      </c>
      <c r="T57" s="1208">
        <v>58854.112825272532</v>
      </c>
      <c r="U57" s="1208">
        <v>130204.05279687293</v>
      </c>
      <c r="V57" s="1208">
        <v>63886.856448923994</v>
      </c>
      <c r="W57" s="1208">
        <v>66920.064914516042</v>
      </c>
      <c r="X57" s="1208">
        <v>2862.0128300000001</v>
      </c>
      <c r="Y57" s="1208">
        <v>318867.90981558553</v>
      </c>
      <c r="Z57" s="133">
        <f t="shared" si="0"/>
        <v>2017</v>
      </c>
      <c r="AA57" s="1214"/>
      <c r="AB57" s="1210"/>
      <c r="AC57" s="1210"/>
      <c r="AD57" s="1210"/>
      <c r="AE57" s="1210"/>
      <c r="AF57" s="1210"/>
      <c r="AG57" s="1210"/>
    </row>
    <row r="58" spans="1:50" s="201" customFormat="1" ht="12.75" customHeight="1" x14ac:dyDescent="0.25">
      <c r="A58" s="201">
        <v>2018</v>
      </c>
      <c r="B58" s="1208">
        <v>280949.64744765236</v>
      </c>
      <c r="C58" s="1208">
        <v>11090.370993161518</v>
      </c>
      <c r="D58" s="1208">
        <v>269859.27645449084</v>
      </c>
      <c r="E58" s="1208">
        <v>34152.617541331914</v>
      </c>
      <c r="F58" s="1208">
        <v>118878.42381815228</v>
      </c>
      <c r="G58" s="1208">
        <v>59097.753420458997</v>
      </c>
      <c r="H58" s="1208">
        <v>3786.8703856014349</v>
      </c>
      <c r="I58" s="1208">
        <v>2489.7361289999999</v>
      </c>
      <c r="J58" s="1208">
        <v>51453.875159946212</v>
      </c>
      <c r="K58" s="1208">
        <v>3390.866</v>
      </c>
      <c r="L58" s="1208">
        <v>266468.41045449086</v>
      </c>
      <c r="M58" s="1209"/>
      <c r="N58" s="1208">
        <v>47449.985775121415</v>
      </c>
      <c r="O58" s="1208">
        <v>23151.268149053445</v>
      </c>
      <c r="P58" s="1208">
        <v>4810.6485936475301</v>
      </c>
      <c r="Q58" s="1208">
        <v>19488.069032420441</v>
      </c>
      <c r="R58" s="1208"/>
      <c r="S58" s="1208">
        <v>317309.26222961227</v>
      </c>
      <c r="T58" s="1208">
        <v>57303.885690385359</v>
      </c>
      <c r="U58" s="1208">
        <v>123689.07241179982</v>
      </c>
      <c r="V58" s="1208">
        <v>59097.753420458997</v>
      </c>
      <c r="W58" s="1208">
        <v>74728.814577968093</v>
      </c>
      <c r="X58" s="1208">
        <v>2489.7361289999999</v>
      </c>
      <c r="Y58" s="1208">
        <v>313918.39622961229</v>
      </c>
      <c r="Z58" s="133">
        <f t="shared" si="0"/>
        <v>2018</v>
      </c>
      <c r="AA58" s="1214"/>
      <c r="AB58" s="1210"/>
      <c r="AC58" s="1210"/>
      <c r="AD58" s="1210"/>
      <c r="AE58" s="1210"/>
      <c r="AF58" s="1210"/>
      <c r="AG58" s="1210"/>
    </row>
    <row r="59" spans="1:50" s="1213" customFormat="1" ht="25.5" customHeight="1" x14ac:dyDescent="0.25">
      <c r="A59" s="1213">
        <v>2019</v>
      </c>
      <c r="B59" s="1211">
        <v>269207.50025965733</v>
      </c>
      <c r="C59" s="1211">
        <v>9845.1049276249651</v>
      </c>
      <c r="D59" s="1211">
        <v>259362.39533203238</v>
      </c>
      <c r="E59" s="1211">
        <v>25422.247306665784</v>
      </c>
      <c r="F59" s="1211">
        <v>118048.50956357441</v>
      </c>
      <c r="G59" s="1211">
        <v>51032.091013407997</v>
      </c>
      <c r="H59" s="1211">
        <v>4175.1976790337339</v>
      </c>
      <c r="I59" s="1211">
        <v>1750.2851292999999</v>
      </c>
      <c r="J59" s="1211">
        <v>58934.064640050477</v>
      </c>
      <c r="K59" s="1211">
        <v>2360.4514600000002</v>
      </c>
      <c r="L59" s="1211">
        <v>257001.94387203237</v>
      </c>
      <c r="M59" s="1212"/>
      <c r="N59" s="1211">
        <v>50024.143670233403</v>
      </c>
      <c r="O59" s="1211">
        <v>26324.928021138308</v>
      </c>
      <c r="P59" s="1211">
        <v>4636.1185815237313</v>
      </c>
      <c r="Q59" s="1211">
        <v>19063.097067571362</v>
      </c>
      <c r="R59" s="1211"/>
      <c r="S59" s="1211">
        <v>309386.53900226584</v>
      </c>
      <c r="T59" s="1211">
        <v>51747.175327804092</v>
      </c>
      <c r="U59" s="1211">
        <v>122684.62814509813</v>
      </c>
      <c r="V59" s="1211">
        <v>51032.091013407997</v>
      </c>
      <c r="W59" s="1211">
        <v>82172.359386655575</v>
      </c>
      <c r="X59" s="1211">
        <v>1750.2851292999999</v>
      </c>
      <c r="Y59" s="1211">
        <v>307026.08754226577</v>
      </c>
      <c r="Z59" s="1213">
        <f t="shared" si="0"/>
        <v>2019</v>
      </c>
      <c r="AA59" s="1214"/>
      <c r="AB59" s="1210"/>
      <c r="AC59" s="1210"/>
      <c r="AD59" s="1210"/>
      <c r="AE59" s="1210"/>
      <c r="AF59" s="1210"/>
      <c r="AG59" s="1210"/>
    </row>
    <row r="60" spans="1:50" s="201" customFormat="1" ht="12.75" customHeight="1" thickBot="1" x14ac:dyDescent="0.3">
      <c r="A60" s="1215">
        <v>2020</v>
      </c>
      <c r="B60" s="1208">
        <v>255308.28824983962</v>
      </c>
      <c r="C60" s="1208">
        <v>9089.3702685510343</v>
      </c>
      <c r="D60" s="1208">
        <v>246218.9179812886</v>
      </c>
      <c r="E60" s="1208">
        <v>25448.422956188529</v>
      </c>
      <c r="F60" s="1208">
        <v>98380.895999691405</v>
      </c>
      <c r="G60" s="1208">
        <v>45668.026546235997</v>
      </c>
      <c r="H60" s="1208">
        <v>4980.2950674147278</v>
      </c>
      <c r="I60" s="1208">
        <v>1397.3384282000002</v>
      </c>
      <c r="J60" s="1208">
        <v>70343.93898355795</v>
      </c>
      <c r="K60" s="1208">
        <v>1871.3532910000004</v>
      </c>
      <c r="L60" s="1208">
        <v>244347.56469028859</v>
      </c>
      <c r="M60" s="1209"/>
      <c r="N60" s="1208">
        <v>51463.994844643341</v>
      </c>
      <c r="O60" s="1208">
        <v>26894.803424445112</v>
      </c>
      <c r="P60" s="1208">
        <v>4719.1262764746625</v>
      </c>
      <c r="Q60" s="1208">
        <v>19850.065143723565</v>
      </c>
      <c r="R60" s="1208"/>
      <c r="S60" s="1208">
        <v>297682.91282593197</v>
      </c>
      <c r="T60" s="1208">
        <v>52343.226380633641</v>
      </c>
      <c r="U60" s="1208">
        <v>103100.02227616607</v>
      </c>
      <c r="V60" s="1208">
        <v>45668.026546235997</v>
      </c>
      <c r="W60" s="1208">
        <v>95174.299194696243</v>
      </c>
      <c r="X60" s="1208">
        <v>1397.3384282000002</v>
      </c>
      <c r="Y60" s="1208">
        <v>295811.5595349319</v>
      </c>
      <c r="Z60" s="133">
        <f>A60</f>
        <v>2020</v>
      </c>
      <c r="AA60" s="1214"/>
      <c r="AB60" s="1214"/>
      <c r="AC60" s="1214"/>
      <c r="AD60" s="1214"/>
      <c r="AE60" s="1214"/>
      <c r="AF60" s="1214"/>
      <c r="AG60" s="1214"/>
      <c r="AH60" s="1214"/>
      <c r="AI60" s="1214"/>
      <c r="AJ60" s="1214"/>
      <c r="AK60" s="1214"/>
      <c r="AL60" s="1214"/>
      <c r="AM60" s="1214"/>
      <c r="AN60" s="1214"/>
      <c r="AO60" s="1214"/>
      <c r="AP60" s="1214"/>
      <c r="AQ60" s="1214"/>
      <c r="AR60" s="1214"/>
      <c r="AS60" s="1214"/>
      <c r="AT60" s="1214"/>
      <c r="AU60" s="1214"/>
      <c r="AV60" s="1214"/>
      <c r="AW60" s="1214"/>
      <c r="AX60" s="1214"/>
    </row>
    <row r="61" spans="1:50" s="133" customFormat="1" ht="10.5" customHeight="1" thickTop="1" x14ac:dyDescent="0.25">
      <c r="A61" s="375"/>
      <c r="B61" s="1216"/>
      <c r="C61" s="1216"/>
      <c r="D61" s="1216"/>
      <c r="E61" s="1216"/>
      <c r="F61" s="1216"/>
      <c r="G61" s="1216"/>
      <c r="H61" s="1216"/>
      <c r="I61" s="1216"/>
      <c r="J61" s="1216"/>
      <c r="K61" s="1216"/>
      <c r="L61" s="1216"/>
      <c r="M61" s="1217"/>
      <c r="N61" s="1216"/>
      <c r="O61" s="1216"/>
      <c r="P61" s="1216"/>
      <c r="Q61" s="1216"/>
      <c r="R61" s="1216"/>
      <c r="S61" s="1216"/>
      <c r="T61" s="1216"/>
      <c r="U61" s="1216"/>
      <c r="V61" s="1216"/>
      <c r="W61" s="1216"/>
      <c r="X61" s="1216"/>
      <c r="Y61" s="1216"/>
      <c r="Z61" s="1218"/>
    </row>
    <row r="62" spans="1:50" s="366" customFormat="1" ht="10" x14ac:dyDescent="0.2">
      <c r="A62" s="170" t="s">
        <v>1340</v>
      </c>
      <c r="B62" s="1219"/>
      <c r="C62" s="1219"/>
      <c r="D62" s="1219"/>
      <c r="E62" s="1219"/>
      <c r="F62" s="1219"/>
      <c r="G62" s="1219"/>
      <c r="H62" s="1219"/>
      <c r="I62" s="1219"/>
      <c r="J62" s="1219"/>
      <c r="K62" s="1219"/>
      <c r="L62" s="1219"/>
      <c r="M62" s="1219"/>
      <c r="N62" s="1219"/>
      <c r="O62" s="1219"/>
      <c r="P62" s="1219"/>
      <c r="Q62" s="1219"/>
      <c r="R62" s="1219"/>
      <c r="S62" s="1219"/>
      <c r="T62" s="1219"/>
      <c r="U62" s="1219"/>
      <c r="V62" s="1219"/>
      <c r="W62" s="1220"/>
      <c r="X62" s="1219"/>
      <c r="Y62" s="1219"/>
      <c r="Z62" s="1219"/>
    </row>
    <row r="63" spans="1:50" s="366" customFormat="1" ht="10.5" customHeight="1" x14ac:dyDescent="0.2">
      <c r="A63" s="1221" t="s">
        <v>1341</v>
      </c>
      <c r="B63" s="1221"/>
      <c r="C63" s="1221"/>
      <c r="D63" s="1221"/>
      <c r="E63" s="1221"/>
      <c r="F63" s="1221"/>
      <c r="G63" s="1221"/>
      <c r="H63" s="1221"/>
      <c r="I63" s="1221"/>
      <c r="J63" s="1221"/>
      <c r="K63" s="1221"/>
      <c r="L63" s="1221"/>
      <c r="W63" s="1222"/>
    </row>
    <row r="64" spans="1:50" s="366" customFormat="1" ht="10.5" customHeight="1" x14ac:dyDescent="0.2">
      <c r="A64" s="1221" t="s">
        <v>1342</v>
      </c>
      <c r="B64" s="1221"/>
      <c r="C64" s="1221"/>
      <c r="D64" s="1221"/>
      <c r="E64" s="1221"/>
      <c r="F64" s="1221"/>
      <c r="G64" s="1221"/>
      <c r="H64" s="1221"/>
      <c r="I64" s="1221"/>
      <c r="J64" s="1221"/>
      <c r="K64" s="1221"/>
      <c r="L64" s="1221"/>
      <c r="W64" s="1222"/>
    </row>
    <row r="65" spans="1:25" s="366" customFormat="1" ht="10.5" customHeight="1" x14ac:dyDescent="0.2">
      <c r="A65" s="1221" t="s">
        <v>1343</v>
      </c>
      <c r="B65" s="1221"/>
      <c r="C65" s="1221"/>
      <c r="D65" s="1221"/>
      <c r="E65" s="1221"/>
      <c r="F65" s="1221"/>
      <c r="G65" s="1221"/>
      <c r="H65" s="1221"/>
      <c r="I65" s="1221"/>
      <c r="J65" s="1221"/>
      <c r="K65" s="1221"/>
      <c r="L65" s="1221"/>
      <c r="W65" s="1222"/>
    </row>
    <row r="66" spans="1:25" s="366" customFormat="1" ht="10.5" customHeight="1" x14ac:dyDescent="0.2">
      <c r="A66" s="1221" t="s">
        <v>1344</v>
      </c>
      <c r="B66" s="1221"/>
      <c r="C66" s="1221"/>
      <c r="D66" s="1221"/>
      <c r="E66" s="1221"/>
      <c r="F66" s="1221"/>
      <c r="G66" s="1221"/>
      <c r="H66" s="1221"/>
      <c r="I66" s="1221"/>
      <c r="J66" s="1221"/>
      <c r="K66" s="1221"/>
      <c r="L66" s="1221"/>
      <c r="U66" s="1223"/>
      <c r="W66" s="1222"/>
    </row>
    <row r="67" spans="1:25" s="410" customFormat="1" ht="12.5" x14ac:dyDescent="0.25">
      <c r="E67" s="1224"/>
      <c r="N67" s="361"/>
      <c r="S67" s="361"/>
      <c r="W67" s="1222"/>
    </row>
    <row r="68" spans="1:25" x14ac:dyDescent="0.35">
      <c r="A68" s="8"/>
      <c r="B68" s="8"/>
      <c r="C68" s="8"/>
      <c r="D68" s="8"/>
      <c r="E68" s="8"/>
      <c r="F68" s="8"/>
      <c r="G68" s="8"/>
      <c r="H68" s="8"/>
      <c r="I68" s="8"/>
      <c r="J68" s="8"/>
      <c r="K68" s="1225"/>
      <c r="L68" s="8"/>
      <c r="M68" s="8"/>
      <c r="N68" s="8"/>
      <c r="O68" s="8"/>
      <c r="P68" s="8"/>
      <c r="Q68" s="8"/>
      <c r="R68" s="8"/>
      <c r="S68" s="8"/>
      <c r="T68" s="8"/>
      <c r="U68" s="8"/>
      <c r="V68" s="8"/>
      <c r="W68" s="1222"/>
    </row>
    <row r="69" spans="1:25" x14ac:dyDescent="0.35">
      <c r="K69" s="1226"/>
      <c r="W69" s="1222"/>
    </row>
    <row r="70" spans="1:25" x14ac:dyDescent="0.35">
      <c r="K70" s="1226"/>
      <c r="W70" s="1222"/>
    </row>
    <row r="71" spans="1:25" x14ac:dyDescent="0.35">
      <c r="K71" s="1226"/>
    </row>
    <row r="72" spans="1:25" x14ac:dyDescent="0.35">
      <c r="K72" s="1226"/>
    </row>
    <row r="73" spans="1:25" x14ac:dyDescent="0.35">
      <c r="K73" s="1226"/>
    </row>
    <row r="74" spans="1:25" x14ac:dyDescent="0.35">
      <c r="K74" s="1226"/>
    </row>
    <row r="75" spans="1:25" x14ac:dyDescent="0.35">
      <c r="K75" s="1226"/>
    </row>
    <row r="76" spans="1:25" x14ac:dyDescent="0.35">
      <c r="K76" s="1226"/>
    </row>
    <row r="77" spans="1:25" x14ac:dyDescent="0.35">
      <c r="K77" s="1226"/>
    </row>
    <row r="80" spans="1:25" x14ac:dyDescent="0.35">
      <c r="B80" s="1227"/>
      <c r="C80" s="1227"/>
      <c r="D80" s="1227"/>
      <c r="E80" s="1227"/>
      <c r="F80" s="1227"/>
      <c r="G80" s="1227"/>
      <c r="H80" s="1227"/>
      <c r="I80" s="1227"/>
      <c r="J80" s="1227"/>
      <c r="K80" s="1227"/>
      <c r="L80" s="1227"/>
      <c r="M80" s="1227"/>
      <c r="N80" s="1227"/>
      <c r="O80" s="1227"/>
      <c r="P80" s="1227"/>
      <c r="Q80" s="1227"/>
      <c r="R80" s="1227"/>
      <c r="S80" s="1227"/>
      <c r="T80" s="1227"/>
      <c r="U80" s="1227"/>
      <c r="V80" s="1227"/>
      <c r="W80" s="1227"/>
      <c r="X80" s="1227"/>
      <c r="Y80" s="1227"/>
    </row>
    <row r="81" spans="2:25" x14ac:dyDescent="0.35">
      <c r="B81" s="1227"/>
      <c r="C81" s="1227"/>
      <c r="D81" s="1227"/>
      <c r="E81" s="1227"/>
      <c r="F81" s="1227"/>
      <c r="G81" s="1227"/>
      <c r="H81" s="1227"/>
      <c r="I81" s="1227"/>
      <c r="J81" s="1227"/>
      <c r="K81" s="1227"/>
      <c r="L81" s="1227"/>
      <c r="M81" s="1227"/>
      <c r="N81" s="1227"/>
      <c r="O81" s="1227"/>
      <c r="P81" s="1227"/>
      <c r="Q81" s="1227"/>
      <c r="R81" s="1227"/>
      <c r="S81" s="1227"/>
      <c r="T81" s="1227"/>
      <c r="U81" s="1227"/>
      <c r="V81" s="1227"/>
      <c r="W81" s="1227"/>
      <c r="X81" s="1227"/>
      <c r="Y81" s="1227"/>
    </row>
    <row r="82" spans="2:25" x14ac:dyDescent="0.35">
      <c r="B82" s="1227"/>
      <c r="C82" s="1227"/>
      <c r="D82" s="1227"/>
      <c r="E82" s="1227"/>
      <c r="F82" s="1227"/>
      <c r="G82" s="1227"/>
      <c r="H82" s="1227"/>
      <c r="I82" s="1227"/>
      <c r="J82" s="1227"/>
      <c r="K82" s="1227"/>
      <c r="L82" s="1227"/>
      <c r="M82" s="1227"/>
      <c r="N82" s="1227"/>
      <c r="O82" s="1227"/>
      <c r="P82" s="1227"/>
      <c r="Q82" s="1227"/>
      <c r="R82" s="1227"/>
      <c r="S82" s="1227"/>
      <c r="T82" s="1227"/>
      <c r="U82" s="1227"/>
      <c r="V82" s="1227"/>
      <c r="W82" s="1227"/>
      <c r="X82" s="1227"/>
      <c r="Y82" s="1227"/>
    </row>
    <row r="83" spans="2:25" x14ac:dyDescent="0.35">
      <c r="B83" s="1227"/>
      <c r="C83" s="1227"/>
      <c r="D83" s="1227"/>
      <c r="E83" s="1227"/>
      <c r="F83" s="1227"/>
      <c r="G83" s="1227"/>
      <c r="H83" s="1227"/>
      <c r="I83" s="1227"/>
      <c r="J83" s="1227"/>
      <c r="K83" s="1227"/>
      <c r="L83" s="1227"/>
      <c r="M83" s="1227"/>
      <c r="N83" s="1227"/>
      <c r="O83" s="1227"/>
      <c r="P83" s="1227"/>
      <c r="Q83" s="1227"/>
      <c r="R83" s="1227"/>
      <c r="S83" s="1227"/>
      <c r="T83" s="1227"/>
      <c r="U83" s="1227"/>
      <c r="V83" s="1227"/>
      <c r="W83" s="1227"/>
      <c r="X83" s="1227"/>
      <c r="Y83" s="1227"/>
    </row>
    <row r="84" spans="2:25" x14ac:dyDescent="0.35">
      <c r="B84" s="1227"/>
      <c r="C84" s="1227"/>
      <c r="D84" s="1227"/>
      <c r="E84" s="1227"/>
      <c r="F84" s="1227"/>
      <c r="G84" s="1227"/>
      <c r="H84" s="1227"/>
      <c r="I84" s="1227"/>
      <c r="J84" s="1227"/>
      <c r="K84" s="1227"/>
      <c r="L84" s="1227"/>
      <c r="M84" s="1227"/>
      <c r="N84" s="1227"/>
      <c r="O84" s="1227"/>
      <c r="P84" s="1227"/>
      <c r="Q84" s="1227"/>
      <c r="R84" s="1227"/>
      <c r="S84" s="1227"/>
      <c r="T84" s="1227"/>
      <c r="U84" s="1227"/>
      <c r="V84" s="1227"/>
      <c r="W84" s="1227"/>
      <c r="X84" s="1227"/>
      <c r="Y84" s="1227"/>
    </row>
    <row r="85" spans="2:25" x14ac:dyDescent="0.35">
      <c r="B85" s="1227"/>
      <c r="C85" s="1227"/>
      <c r="D85" s="1227"/>
      <c r="E85" s="1227"/>
      <c r="F85" s="1227"/>
      <c r="G85" s="1227"/>
      <c r="H85" s="1227"/>
      <c r="I85" s="1227"/>
      <c r="J85" s="1227"/>
      <c r="K85" s="1227"/>
      <c r="L85" s="1227"/>
      <c r="M85" s="1227"/>
      <c r="N85" s="1227"/>
      <c r="O85" s="1227"/>
      <c r="P85" s="1227"/>
      <c r="Q85" s="1227"/>
      <c r="R85" s="1227"/>
      <c r="S85" s="1227"/>
      <c r="T85" s="1227"/>
      <c r="U85" s="1227"/>
      <c r="V85" s="1227"/>
      <c r="W85" s="1227"/>
      <c r="X85" s="1227"/>
      <c r="Y85" s="1227"/>
    </row>
    <row r="86" spans="2:25" x14ac:dyDescent="0.35">
      <c r="B86" s="1227"/>
      <c r="C86" s="1227"/>
      <c r="D86" s="1227"/>
      <c r="E86" s="1227"/>
      <c r="F86" s="1227"/>
      <c r="G86" s="1227"/>
      <c r="H86" s="1227"/>
      <c r="I86" s="1227"/>
      <c r="J86" s="1227"/>
      <c r="K86" s="1227"/>
      <c r="L86" s="1227"/>
      <c r="M86" s="1227"/>
      <c r="N86" s="1227"/>
      <c r="O86" s="1227"/>
      <c r="P86" s="1227"/>
      <c r="Q86" s="1227"/>
      <c r="R86" s="1227"/>
      <c r="S86" s="1227"/>
      <c r="T86" s="1227"/>
      <c r="U86" s="1227"/>
      <c r="V86" s="1227"/>
      <c r="W86" s="1227"/>
      <c r="X86" s="1227"/>
      <c r="Y86" s="1227"/>
    </row>
    <row r="87" spans="2:25" x14ac:dyDescent="0.35">
      <c r="B87" s="1227"/>
      <c r="C87" s="1227"/>
      <c r="D87" s="1227"/>
      <c r="E87" s="1227"/>
      <c r="F87" s="1227"/>
      <c r="G87" s="1227"/>
      <c r="H87" s="1227"/>
      <c r="I87" s="1227"/>
      <c r="J87" s="1227"/>
      <c r="K87" s="1227"/>
      <c r="L87" s="1227"/>
      <c r="M87" s="1227"/>
      <c r="N87" s="1227"/>
      <c r="O87" s="1227"/>
      <c r="P87" s="1227"/>
      <c r="Q87" s="1227"/>
      <c r="R87" s="1227"/>
      <c r="S87" s="1227"/>
      <c r="T87" s="1227"/>
      <c r="U87" s="1227"/>
      <c r="V87" s="1227"/>
      <c r="W87" s="1227"/>
      <c r="X87" s="1227"/>
      <c r="Y87" s="1227"/>
    </row>
    <row r="88" spans="2:25" x14ac:dyDescent="0.35">
      <c r="B88" s="1227"/>
      <c r="C88" s="1227"/>
      <c r="D88" s="1227"/>
      <c r="E88" s="1227"/>
      <c r="F88" s="1227"/>
      <c r="G88" s="1227"/>
      <c r="H88" s="1227"/>
      <c r="I88" s="1227"/>
      <c r="J88" s="1227"/>
      <c r="K88" s="1227"/>
      <c r="L88" s="1227"/>
      <c r="M88" s="1227"/>
      <c r="N88" s="1227"/>
      <c r="O88" s="1227"/>
      <c r="P88" s="1227"/>
      <c r="Q88" s="1227"/>
      <c r="R88" s="1227"/>
      <c r="S88" s="1227"/>
      <c r="T88" s="1227"/>
      <c r="U88" s="1227"/>
      <c r="V88" s="1227"/>
      <c r="W88" s="1227"/>
      <c r="X88" s="1227"/>
      <c r="Y88" s="1227"/>
    </row>
    <row r="89" spans="2:25" x14ac:dyDescent="0.35">
      <c r="B89" s="1227"/>
      <c r="C89" s="1227"/>
      <c r="D89" s="1227"/>
      <c r="E89" s="1227"/>
      <c r="F89" s="1227"/>
      <c r="G89" s="1227"/>
      <c r="H89" s="1227"/>
      <c r="I89" s="1227"/>
      <c r="J89" s="1227"/>
      <c r="K89" s="1227"/>
      <c r="L89" s="1227"/>
      <c r="M89" s="1227"/>
      <c r="N89" s="1227"/>
      <c r="O89" s="1227"/>
      <c r="P89" s="1227"/>
      <c r="Q89" s="1227"/>
      <c r="R89" s="1227"/>
      <c r="S89" s="1227"/>
      <c r="T89" s="1227"/>
      <c r="U89" s="1227"/>
      <c r="V89" s="1227"/>
      <c r="W89" s="1227"/>
      <c r="X89" s="1227"/>
      <c r="Y89" s="1227"/>
    </row>
  </sheetData>
  <pageMargins left="0.51181102362204722" right="0.51181102362204722" top="0.51181102362204722" bottom="0.51181102362204722" header="0.27559055118110237" footer="0.27559055118110237"/>
  <pageSetup paperSize="9" scale="86" firstPageNumber="268" orientation="portrait" useFirstPageNumber="1" r:id="rId1"/>
  <headerFooter alignWithMargins="0">
    <oddFooter>&amp;C&amp;P</oddFooter>
  </headerFooter>
  <colBreaks count="1" manualBreakCount="1">
    <brk id="13" max="60"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Y245"/>
  <sheetViews>
    <sheetView showGridLines="0" workbookViewId="0"/>
  </sheetViews>
  <sheetFormatPr defaultColWidth="8.84375" defaultRowHeight="15.5" x14ac:dyDescent="0.35"/>
  <cols>
    <col min="1" max="1" width="5.4609375" style="1" customWidth="1"/>
    <col min="2" max="2" width="5.4609375" style="1" bestFit="1" customWidth="1"/>
    <col min="3" max="3" width="6.4609375" style="1" bestFit="1" customWidth="1"/>
    <col min="4" max="4" width="1.07421875" style="1" customWidth="1"/>
    <col min="5" max="5" width="6.84375" style="1" customWidth="1"/>
    <col min="6" max="6" width="6" style="1" customWidth="1"/>
    <col min="7" max="7" width="0.53515625" style="1" customWidth="1"/>
    <col min="8" max="8" width="7.84375" style="1" customWidth="1"/>
    <col min="9" max="9" width="5.3046875" style="1" customWidth="1"/>
    <col min="10" max="10" width="8.84375" style="1"/>
    <col min="11" max="11" width="7" style="1" customWidth="1"/>
    <col min="12" max="12" width="7.07421875" style="1" customWidth="1"/>
    <col min="13" max="13" width="8.4609375" style="1" customWidth="1"/>
    <col min="14" max="14" width="6.84375" style="1" customWidth="1"/>
    <col min="15" max="15" width="8" style="1" customWidth="1"/>
    <col min="16" max="16" width="7.4609375" style="1" customWidth="1"/>
    <col min="17" max="17" width="7.3046875" style="1" customWidth="1"/>
    <col min="18" max="18" width="7.07421875" style="1" customWidth="1"/>
    <col min="19" max="19" width="6.53515625" style="1" customWidth="1"/>
    <col min="20" max="20" width="8.3046875" style="1" customWidth="1"/>
    <col min="21" max="21" width="2" style="1" customWidth="1"/>
    <col min="22" max="22" width="6" style="1" customWidth="1"/>
    <col min="23" max="16384" width="8.84375" style="1"/>
  </cols>
  <sheetData>
    <row r="1" spans="1:22" ht="23" x14ac:dyDescent="0.5">
      <c r="A1" s="87" t="s">
        <v>1345</v>
      </c>
      <c r="B1" s="154"/>
      <c r="C1" s="154"/>
      <c r="D1" s="154"/>
      <c r="E1" s="154"/>
      <c r="F1" s="154"/>
      <c r="G1" s="154"/>
      <c r="H1" s="154"/>
      <c r="I1" s="154"/>
      <c r="J1" s="154"/>
      <c r="K1" s="154"/>
      <c r="L1" s="154"/>
      <c r="M1" s="154"/>
      <c r="N1" s="154"/>
      <c r="O1" s="154"/>
      <c r="P1" s="154"/>
      <c r="Q1" s="154"/>
      <c r="R1" s="154"/>
      <c r="S1" s="154"/>
      <c r="T1" s="154"/>
      <c r="U1" s="154"/>
      <c r="V1" s="154"/>
    </row>
    <row r="2" spans="1:22" ht="23" x14ac:dyDescent="0.5">
      <c r="A2" s="87" t="s">
        <v>1346</v>
      </c>
      <c r="B2" s="155"/>
      <c r="C2" s="155"/>
      <c r="D2" s="155"/>
      <c r="E2" s="155"/>
      <c r="F2" s="155"/>
      <c r="G2" s="155"/>
      <c r="H2" s="155"/>
      <c r="I2" s="155"/>
      <c r="J2" s="155"/>
      <c r="K2" s="155"/>
      <c r="L2" s="155"/>
      <c r="M2" s="155"/>
      <c r="N2" s="155"/>
      <c r="O2" s="154"/>
      <c r="P2" s="154"/>
      <c r="Q2" s="154"/>
      <c r="R2" s="127"/>
      <c r="S2" s="127"/>
      <c r="T2" s="127"/>
      <c r="U2" s="127"/>
      <c r="V2" s="127"/>
    </row>
    <row r="3" spans="1:22" ht="23" x14ac:dyDescent="0.5">
      <c r="A3" s="87" t="s">
        <v>1347</v>
      </c>
      <c r="B3" s="155"/>
      <c r="C3" s="155"/>
      <c r="D3" s="155"/>
      <c r="E3" s="155"/>
      <c r="F3" s="155"/>
      <c r="G3" s="155"/>
      <c r="H3" s="155"/>
      <c r="I3" s="155"/>
      <c r="J3" s="155"/>
      <c r="K3" s="155"/>
      <c r="L3" s="155"/>
      <c r="M3" s="155"/>
      <c r="N3" s="155"/>
      <c r="O3" s="154"/>
      <c r="P3" s="154"/>
      <c r="Q3" s="154"/>
      <c r="R3" s="127"/>
      <c r="S3" s="127"/>
      <c r="T3" s="127"/>
      <c r="U3" s="127"/>
      <c r="V3" s="127"/>
    </row>
    <row r="4" spans="1:22" ht="16" thickBot="1" x14ac:dyDescent="0.4">
      <c r="B4" s="1020"/>
      <c r="C4" s="1020"/>
      <c r="D4" s="1020"/>
      <c r="E4" s="1020"/>
      <c r="F4" s="1020"/>
      <c r="G4" s="1020"/>
      <c r="H4" s="1020"/>
      <c r="I4" s="1020"/>
      <c r="J4" s="1020"/>
      <c r="K4" s="1020"/>
      <c r="L4" s="1020"/>
      <c r="M4" s="1020"/>
      <c r="N4" s="1020"/>
      <c r="O4" s="1020"/>
      <c r="P4" s="1020"/>
      <c r="Q4" s="1020"/>
      <c r="R4" s="1020"/>
      <c r="S4" s="1020"/>
      <c r="T4" s="1020"/>
      <c r="U4" s="1020"/>
      <c r="V4" s="1020" t="s">
        <v>583</v>
      </c>
    </row>
    <row r="5" spans="1:22" ht="12.75" customHeight="1" thickTop="1" x14ac:dyDescent="0.35">
      <c r="A5" s="156"/>
      <c r="B5" s="768" t="s">
        <v>1348</v>
      </c>
      <c r="C5" s="768"/>
      <c r="D5" s="157"/>
      <c r="E5" s="158" t="s">
        <v>1349</v>
      </c>
      <c r="F5" s="158" t="s">
        <v>1350</v>
      </c>
      <c r="G5" s="158"/>
      <c r="H5" s="156"/>
      <c r="I5" s="1278" t="s">
        <v>1351</v>
      </c>
      <c r="J5" s="1261"/>
      <c r="K5" s="157"/>
      <c r="L5" s="800" t="s">
        <v>865</v>
      </c>
      <c r="M5" s="800"/>
      <c r="N5" s="800"/>
      <c r="O5" s="800"/>
      <c r="P5" s="800"/>
      <c r="Q5" s="800"/>
      <c r="R5" s="800"/>
      <c r="S5" s="800"/>
      <c r="T5" s="158" t="s">
        <v>512</v>
      </c>
      <c r="U5" s="156"/>
      <c r="V5" s="158" t="s">
        <v>1352</v>
      </c>
    </row>
    <row r="6" spans="1:22" ht="12.75" customHeight="1" x14ac:dyDescent="0.35">
      <c r="B6" s="159" t="s">
        <v>1353</v>
      </c>
      <c r="C6" s="159" t="s">
        <v>1354</v>
      </c>
      <c r="D6" s="159"/>
      <c r="E6" s="159" t="s">
        <v>1355</v>
      </c>
      <c r="F6" s="133" t="s">
        <v>1356</v>
      </c>
      <c r="G6" s="133"/>
      <c r="I6" s="133" t="s">
        <v>1357</v>
      </c>
      <c r="J6" s="133" t="s">
        <v>1358</v>
      </c>
      <c r="K6" s="133"/>
      <c r="L6" s="133" t="s">
        <v>1359</v>
      </c>
      <c r="M6" s="133" t="s">
        <v>1360</v>
      </c>
      <c r="N6" s="160" t="s">
        <v>1361</v>
      </c>
      <c r="O6" s="133" t="s">
        <v>1362</v>
      </c>
      <c r="P6" s="133" t="s">
        <v>1363</v>
      </c>
      <c r="Q6" s="133" t="s">
        <v>1364</v>
      </c>
      <c r="R6" s="161" t="s">
        <v>1365</v>
      </c>
      <c r="S6" s="133" t="s">
        <v>770</v>
      </c>
      <c r="T6" s="133"/>
      <c r="V6" s="162" t="s">
        <v>782</v>
      </c>
    </row>
    <row r="7" spans="1:22" ht="12.75" customHeight="1" x14ac:dyDescent="0.35">
      <c r="B7" s="133"/>
      <c r="C7" s="133"/>
      <c r="D7" s="133"/>
      <c r="E7" s="133"/>
      <c r="F7" s="133" t="s">
        <v>1366</v>
      </c>
      <c r="G7" s="133"/>
      <c r="I7" s="133" t="s">
        <v>1367</v>
      </c>
      <c r="J7" s="133" t="s">
        <v>1368</v>
      </c>
      <c r="K7" s="133"/>
      <c r="L7" s="133" t="s">
        <v>767</v>
      </c>
      <c r="M7" s="133" t="s">
        <v>1369</v>
      </c>
      <c r="N7" s="160" t="s">
        <v>1370</v>
      </c>
      <c r="O7" s="133" t="s">
        <v>1371</v>
      </c>
      <c r="P7" s="133" t="s">
        <v>1371</v>
      </c>
      <c r="Q7" s="133" t="s">
        <v>1372</v>
      </c>
      <c r="R7" s="161" t="s">
        <v>1373</v>
      </c>
      <c r="S7" s="133" t="s">
        <v>1374</v>
      </c>
      <c r="T7" s="133"/>
    </row>
    <row r="8" spans="1:22" ht="12.75" customHeight="1" x14ac:dyDescent="0.35">
      <c r="B8" s="159"/>
      <c r="C8" s="159"/>
      <c r="D8" s="159"/>
      <c r="E8" s="159"/>
      <c r="F8" s="159"/>
      <c r="G8" s="159"/>
      <c r="H8" s="163"/>
      <c r="I8" s="133"/>
      <c r="J8" s="133"/>
      <c r="K8" s="133"/>
      <c r="L8" s="133"/>
      <c r="M8" s="133" t="s">
        <v>1375</v>
      </c>
      <c r="N8" s="160" t="s">
        <v>1376</v>
      </c>
      <c r="O8" s="162" t="s">
        <v>779</v>
      </c>
      <c r="P8" s="162" t="s">
        <v>780</v>
      </c>
      <c r="Q8" s="164" t="s">
        <v>781</v>
      </c>
      <c r="R8" s="161" t="s">
        <v>883</v>
      </c>
      <c r="S8" s="133"/>
      <c r="T8" s="133"/>
      <c r="V8" s="133"/>
    </row>
    <row r="9" spans="1:22" ht="12.75" customHeight="1" x14ac:dyDescent="0.35">
      <c r="A9" s="165"/>
      <c r="B9" s="166"/>
      <c r="C9" s="166"/>
      <c r="D9" s="166"/>
      <c r="E9" s="166"/>
      <c r="F9" s="166"/>
      <c r="G9" s="166"/>
      <c r="H9" s="166"/>
      <c r="I9" s="166"/>
      <c r="J9" s="166"/>
      <c r="K9" s="166"/>
      <c r="L9" s="166"/>
      <c r="M9" s="167"/>
      <c r="N9" s="168" t="s">
        <v>778</v>
      </c>
      <c r="O9" s="166"/>
      <c r="P9" s="165"/>
      <c r="Q9" s="165"/>
      <c r="R9" s="166"/>
      <c r="S9" s="166"/>
      <c r="T9" s="166"/>
      <c r="U9" s="165"/>
      <c r="V9" s="166"/>
    </row>
    <row r="10" spans="1:22" ht="10.5" customHeight="1" x14ac:dyDescent="0.35">
      <c r="A10" s="132" t="s">
        <v>1377</v>
      </c>
      <c r="B10" s="133"/>
      <c r="C10" s="133"/>
      <c r="D10" s="133"/>
      <c r="E10" s="133"/>
      <c r="F10" s="133"/>
      <c r="G10" s="133"/>
      <c r="H10" s="133"/>
      <c r="I10" s="133"/>
      <c r="J10" s="133"/>
      <c r="K10" s="133"/>
      <c r="L10" s="133"/>
      <c r="M10" s="133"/>
      <c r="N10" s="133"/>
      <c r="O10" s="133"/>
      <c r="P10" s="133"/>
      <c r="Q10" s="133"/>
      <c r="R10" s="133"/>
      <c r="S10" s="133"/>
      <c r="T10" s="133"/>
      <c r="U10" s="169"/>
      <c r="V10" s="133"/>
    </row>
    <row r="11" spans="1:22" ht="10.5" customHeight="1" x14ac:dyDescent="0.35">
      <c r="A11" s="170">
        <v>1990</v>
      </c>
      <c r="B11" s="171">
        <v>0.79</v>
      </c>
      <c r="C11" s="171">
        <v>0</v>
      </c>
      <c r="D11" s="171"/>
      <c r="E11" s="171">
        <v>0</v>
      </c>
      <c r="F11" s="171">
        <v>0</v>
      </c>
      <c r="G11" s="171">
        <v>0</v>
      </c>
      <c r="H11" s="171"/>
      <c r="I11" s="171">
        <v>10.88</v>
      </c>
      <c r="J11" s="171">
        <v>436.78</v>
      </c>
      <c r="K11" s="171"/>
      <c r="L11" s="171">
        <v>45.59</v>
      </c>
      <c r="M11" s="171">
        <v>103.64</v>
      </c>
      <c r="N11" s="171">
        <v>69.760000000000005</v>
      </c>
      <c r="O11" s="171">
        <v>0</v>
      </c>
      <c r="P11" s="171">
        <v>0</v>
      </c>
      <c r="Q11" s="171">
        <v>0.03</v>
      </c>
      <c r="R11" s="171">
        <v>0</v>
      </c>
      <c r="S11" s="171">
        <v>219.03</v>
      </c>
      <c r="T11" s="171">
        <v>667.48</v>
      </c>
      <c r="U11" s="171"/>
      <c r="V11" s="171">
        <v>40.97269</v>
      </c>
    </row>
    <row r="12" spans="1:22" ht="10.5" customHeight="1" x14ac:dyDescent="0.35">
      <c r="A12" s="170">
        <v>1991</v>
      </c>
      <c r="B12" s="171">
        <v>0.74</v>
      </c>
      <c r="C12" s="171">
        <v>0</v>
      </c>
      <c r="D12" s="171"/>
      <c r="E12" s="171">
        <v>0</v>
      </c>
      <c r="F12" s="171">
        <v>0</v>
      </c>
      <c r="G12" s="171">
        <v>0</v>
      </c>
      <c r="H12" s="171"/>
      <c r="I12" s="171">
        <v>12.2</v>
      </c>
      <c r="J12" s="171">
        <v>385.36</v>
      </c>
      <c r="K12" s="171"/>
      <c r="L12" s="171">
        <v>68.22</v>
      </c>
      <c r="M12" s="171">
        <v>107.58</v>
      </c>
      <c r="N12" s="171">
        <v>70.47</v>
      </c>
      <c r="O12" s="171">
        <v>0.48</v>
      </c>
      <c r="P12" s="171">
        <v>0</v>
      </c>
      <c r="Q12" s="171">
        <v>0.13</v>
      </c>
      <c r="R12" s="171">
        <v>0</v>
      </c>
      <c r="S12" s="171">
        <v>246.88</v>
      </c>
      <c r="T12" s="171">
        <v>645.17999999999995</v>
      </c>
      <c r="U12" s="171"/>
      <c r="V12" s="171">
        <v>41.38635</v>
      </c>
    </row>
    <row r="13" spans="1:22" ht="10.5" customHeight="1" x14ac:dyDescent="0.35">
      <c r="A13" s="170">
        <v>1992</v>
      </c>
      <c r="B13" s="171">
        <v>2.8</v>
      </c>
      <c r="C13" s="171">
        <v>0</v>
      </c>
      <c r="D13" s="171"/>
      <c r="E13" s="171">
        <v>0</v>
      </c>
      <c r="F13" s="171">
        <v>0</v>
      </c>
      <c r="G13" s="171">
        <v>0</v>
      </c>
      <c r="H13" s="171"/>
      <c r="I13" s="171">
        <v>12.84</v>
      </c>
      <c r="J13" s="171">
        <v>454.15</v>
      </c>
      <c r="K13" s="171"/>
      <c r="L13" s="171">
        <v>123.65</v>
      </c>
      <c r="M13" s="171">
        <v>107.58</v>
      </c>
      <c r="N13" s="171">
        <v>85.86</v>
      </c>
      <c r="O13" s="171">
        <v>17.37</v>
      </c>
      <c r="P13" s="171">
        <v>0</v>
      </c>
      <c r="Q13" s="171">
        <v>0.18</v>
      </c>
      <c r="R13" s="171">
        <v>0</v>
      </c>
      <c r="S13" s="171">
        <v>334.63</v>
      </c>
      <c r="T13" s="171">
        <v>804.41</v>
      </c>
      <c r="U13" s="171"/>
      <c r="V13" s="171">
        <v>50.425079999999994</v>
      </c>
    </row>
    <row r="14" spans="1:22" ht="10.5" customHeight="1" x14ac:dyDescent="0.35">
      <c r="A14" s="170">
        <v>1993</v>
      </c>
      <c r="B14" s="171">
        <v>18.690000000000001</v>
      </c>
      <c r="C14" s="171">
        <v>0</v>
      </c>
      <c r="D14" s="171"/>
      <c r="E14" s="171">
        <v>0</v>
      </c>
      <c r="F14" s="171">
        <v>0</v>
      </c>
      <c r="G14" s="171">
        <v>0</v>
      </c>
      <c r="H14" s="171"/>
      <c r="I14" s="171">
        <v>13.65</v>
      </c>
      <c r="J14" s="171">
        <v>356.22</v>
      </c>
      <c r="K14" s="171"/>
      <c r="L14" s="171">
        <v>146.58000000000001</v>
      </c>
      <c r="M14" s="171">
        <v>123.84</v>
      </c>
      <c r="N14" s="171">
        <v>119.1</v>
      </c>
      <c r="O14" s="171">
        <v>52.28</v>
      </c>
      <c r="P14" s="171">
        <v>0</v>
      </c>
      <c r="Q14" s="171">
        <v>0.17</v>
      </c>
      <c r="R14" s="171">
        <v>0</v>
      </c>
      <c r="S14" s="171">
        <v>441.96</v>
      </c>
      <c r="T14" s="171">
        <v>830.52</v>
      </c>
      <c r="U14" s="171"/>
      <c r="V14" s="171">
        <v>76.44976715009075</v>
      </c>
    </row>
    <row r="15" spans="1:22" ht="10.5" customHeight="1" x14ac:dyDescent="0.35">
      <c r="A15" s="170">
        <v>1994</v>
      </c>
      <c r="B15" s="171">
        <v>29.53</v>
      </c>
      <c r="C15" s="171">
        <v>0</v>
      </c>
      <c r="D15" s="171"/>
      <c r="E15" s="171">
        <v>0</v>
      </c>
      <c r="F15" s="171">
        <v>0</v>
      </c>
      <c r="G15" s="171">
        <v>0</v>
      </c>
      <c r="H15" s="171"/>
      <c r="I15" s="171">
        <v>13.65</v>
      </c>
      <c r="J15" s="171">
        <v>424.31</v>
      </c>
      <c r="K15" s="171"/>
      <c r="L15" s="171">
        <v>169.55</v>
      </c>
      <c r="M15" s="171">
        <v>118.32</v>
      </c>
      <c r="N15" s="171">
        <v>192.03</v>
      </c>
      <c r="O15" s="171">
        <v>70.77</v>
      </c>
      <c r="P15" s="171">
        <v>0</v>
      </c>
      <c r="Q15" s="171">
        <v>0.14000000000000001</v>
      </c>
      <c r="R15" s="171">
        <v>0</v>
      </c>
      <c r="S15" s="171">
        <v>550.80999999999995</v>
      </c>
      <c r="T15" s="171">
        <v>1018.3</v>
      </c>
      <c r="U15" s="171"/>
      <c r="V15" s="171">
        <v>156.33801570364</v>
      </c>
    </row>
    <row r="16" spans="1:22" ht="10.5" customHeight="1" x14ac:dyDescent="0.35">
      <c r="A16" s="170">
        <v>1995</v>
      </c>
      <c r="B16" s="171">
        <v>33.729999999999997</v>
      </c>
      <c r="C16" s="171">
        <v>0</v>
      </c>
      <c r="D16" s="171"/>
      <c r="E16" s="171">
        <v>0</v>
      </c>
      <c r="F16" s="171">
        <v>0</v>
      </c>
      <c r="G16" s="171">
        <v>0</v>
      </c>
      <c r="H16" s="171"/>
      <c r="I16" s="171">
        <v>14.24</v>
      </c>
      <c r="J16" s="171">
        <v>401.7</v>
      </c>
      <c r="K16" s="171"/>
      <c r="L16" s="171">
        <v>184.28</v>
      </c>
      <c r="M16" s="171">
        <v>134.6</v>
      </c>
      <c r="N16" s="171">
        <v>198.62</v>
      </c>
      <c r="O16" s="171">
        <v>71.16</v>
      </c>
      <c r="P16" s="171">
        <v>0</v>
      </c>
      <c r="Q16" s="171">
        <v>0.08</v>
      </c>
      <c r="R16" s="171">
        <v>0</v>
      </c>
      <c r="S16" s="171">
        <v>588.74</v>
      </c>
      <c r="T16" s="171">
        <v>1038.4100000000001</v>
      </c>
      <c r="U16" s="171"/>
      <c r="V16" s="171">
        <v>178.63481709276775</v>
      </c>
    </row>
    <row r="17" spans="1:24" ht="10.5" customHeight="1" x14ac:dyDescent="0.35">
      <c r="A17" s="170">
        <v>1996</v>
      </c>
      <c r="B17" s="171">
        <v>41.94</v>
      </c>
      <c r="C17" s="171">
        <v>0</v>
      </c>
      <c r="D17" s="171"/>
      <c r="E17" s="171">
        <v>0</v>
      </c>
      <c r="F17" s="171">
        <v>0</v>
      </c>
      <c r="G17" s="171">
        <v>0</v>
      </c>
      <c r="H17" s="171"/>
      <c r="I17" s="171">
        <v>10.11</v>
      </c>
      <c r="J17" s="171">
        <v>281.57</v>
      </c>
      <c r="K17" s="171"/>
      <c r="L17" s="171">
        <v>232.06</v>
      </c>
      <c r="M17" s="171">
        <v>134.6</v>
      </c>
      <c r="N17" s="171">
        <v>205.35</v>
      </c>
      <c r="O17" s="171">
        <v>66.989999999999995</v>
      </c>
      <c r="P17" s="171">
        <v>0</v>
      </c>
      <c r="Q17" s="171">
        <v>0.08</v>
      </c>
      <c r="R17" s="171">
        <v>0</v>
      </c>
      <c r="S17" s="171">
        <v>639.07000000000005</v>
      </c>
      <c r="T17" s="171">
        <v>972.69</v>
      </c>
      <c r="U17" s="171"/>
      <c r="V17" s="171">
        <v>184.80179701347089</v>
      </c>
    </row>
    <row r="18" spans="1:24" ht="10.5" customHeight="1" x14ac:dyDescent="0.35">
      <c r="A18" s="170">
        <v>1997</v>
      </c>
      <c r="B18" s="171">
        <v>57.35</v>
      </c>
      <c r="C18" s="171">
        <v>0</v>
      </c>
      <c r="D18" s="171"/>
      <c r="E18" s="171">
        <v>0</v>
      </c>
      <c r="F18" s="171">
        <v>0</v>
      </c>
      <c r="G18" s="171">
        <v>0</v>
      </c>
      <c r="H18" s="171"/>
      <c r="I18" s="171">
        <v>14.06</v>
      </c>
      <c r="J18" s="171">
        <v>344.38</v>
      </c>
      <c r="K18" s="171"/>
      <c r="L18" s="171">
        <v>301.05</v>
      </c>
      <c r="M18" s="171">
        <v>133.72</v>
      </c>
      <c r="N18" s="171">
        <v>258.20999999999998</v>
      </c>
      <c r="O18" s="171">
        <v>67.81</v>
      </c>
      <c r="P18" s="171">
        <v>0</v>
      </c>
      <c r="Q18" s="171">
        <v>0.05</v>
      </c>
      <c r="R18" s="171">
        <v>0</v>
      </c>
      <c r="S18" s="171">
        <v>760.84</v>
      </c>
      <c r="T18" s="171">
        <v>1176.6400000000001</v>
      </c>
      <c r="U18" s="171"/>
      <c r="V18" s="171">
        <v>235.96628196713479</v>
      </c>
    </row>
    <row r="19" spans="1:24" ht="10.5" customHeight="1" x14ac:dyDescent="0.35">
      <c r="A19" s="170">
        <v>1998</v>
      </c>
      <c r="B19" s="171">
        <v>75.400000000000006</v>
      </c>
      <c r="C19" s="171">
        <v>0</v>
      </c>
      <c r="D19" s="171"/>
      <c r="E19" s="171">
        <v>0</v>
      </c>
      <c r="F19" s="171">
        <v>0</v>
      </c>
      <c r="G19" s="171">
        <v>0</v>
      </c>
      <c r="H19" s="171"/>
      <c r="I19" s="171">
        <v>17.75</v>
      </c>
      <c r="J19" s="171">
        <v>422.26</v>
      </c>
      <c r="K19" s="171"/>
      <c r="L19" s="171">
        <v>388.77</v>
      </c>
      <c r="M19" s="171">
        <v>126.47</v>
      </c>
      <c r="N19" s="171">
        <v>346.46</v>
      </c>
      <c r="O19" s="171">
        <v>76.22</v>
      </c>
      <c r="P19" s="171">
        <v>0.08</v>
      </c>
      <c r="Q19" s="171">
        <v>0</v>
      </c>
      <c r="R19" s="171">
        <v>0</v>
      </c>
      <c r="S19" s="171">
        <v>937.99</v>
      </c>
      <c r="T19" s="171">
        <v>1453.39</v>
      </c>
      <c r="U19" s="171"/>
      <c r="V19" s="171">
        <v>302.79218196713475</v>
      </c>
    </row>
    <row r="20" spans="1:24" ht="10.5" customHeight="1" x14ac:dyDescent="0.35">
      <c r="A20" s="170">
        <v>1999</v>
      </c>
      <c r="B20" s="171">
        <v>73.099999999999994</v>
      </c>
      <c r="C20" s="171">
        <v>0</v>
      </c>
      <c r="D20" s="171"/>
      <c r="E20" s="171">
        <v>0</v>
      </c>
      <c r="F20" s="171">
        <v>0</v>
      </c>
      <c r="G20" s="171">
        <v>0</v>
      </c>
      <c r="H20" s="171"/>
      <c r="I20" s="171">
        <v>17.829999999999998</v>
      </c>
      <c r="J20" s="171">
        <v>440.97</v>
      </c>
      <c r="K20" s="171"/>
      <c r="L20" s="171">
        <v>558.41</v>
      </c>
      <c r="M20" s="171">
        <v>134.6</v>
      </c>
      <c r="N20" s="171">
        <v>345</v>
      </c>
      <c r="O20" s="171">
        <v>156.77000000000001</v>
      </c>
      <c r="P20" s="171">
        <v>0.25</v>
      </c>
      <c r="Q20" s="171">
        <v>0</v>
      </c>
      <c r="R20" s="171">
        <v>0</v>
      </c>
      <c r="S20" s="171">
        <v>1195.03</v>
      </c>
      <c r="T20" s="171">
        <v>1726.93</v>
      </c>
      <c r="U20" s="171"/>
      <c r="V20" s="171">
        <v>272.54008385277541</v>
      </c>
    </row>
    <row r="21" spans="1:24" ht="10.5" customHeight="1" x14ac:dyDescent="0.35">
      <c r="A21" s="170">
        <v>2000</v>
      </c>
      <c r="B21" s="171">
        <v>81.260000000000005</v>
      </c>
      <c r="C21" s="171">
        <v>0.08</v>
      </c>
      <c r="D21" s="171"/>
      <c r="E21" s="171">
        <v>0</v>
      </c>
      <c r="F21" s="171">
        <v>0.11</v>
      </c>
      <c r="G21" s="171">
        <v>0</v>
      </c>
      <c r="H21" s="171"/>
      <c r="I21" s="171">
        <v>18.420000000000002</v>
      </c>
      <c r="J21" s="171">
        <v>418.84</v>
      </c>
      <c r="K21" s="171"/>
      <c r="L21" s="171">
        <v>717.55</v>
      </c>
      <c r="M21" s="171">
        <v>120.4</v>
      </c>
      <c r="N21" s="171">
        <v>350.06</v>
      </c>
      <c r="O21" s="171">
        <v>182.53</v>
      </c>
      <c r="P21" s="171">
        <v>10.77</v>
      </c>
      <c r="Q21" s="171">
        <v>0</v>
      </c>
      <c r="R21" s="171">
        <v>0</v>
      </c>
      <c r="S21" s="171">
        <v>1381.31</v>
      </c>
      <c r="T21" s="171">
        <v>1900.02</v>
      </c>
      <c r="U21" s="171"/>
      <c r="V21" s="171">
        <v>253.34772764574373</v>
      </c>
    </row>
    <row r="22" spans="1:24" ht="10.5" customHeight="1" x14ac:dyDescent="0.35">
      <c r="A22" s="170">
        <v>2001</v>
      </c>
      <c r="B22" s="171">
        <v>82.55</v>
      </c>
      <c r="C22" s="171">
        <v>0.42</v>
      </c>
      <c r="D22" s="171"/>
      <c r="E22" s="171">
        <v>0</v>
      </c>
      <c r="F22" s="171">
        <v>0.16</v>
      </c>
      <c r="G22" s="171">
        <v>0</v>
      </c>
      <c r="H22" s="171"/>
      <c r="I22" s="171">
        <v>18.079999999999998</v>
      </c>
      <c r="J22" s="171">
        <v>330.65</v>
      </c>
      <c r="K22" s="171"/>
      <c r="L22" s="171">
        <v>822.24</v>
      </c>
      <c r="M22" s="171">
        <v>119.02</v>
      </c>
      <c r="N22" s="171">
        <v>387.06</v>
      </c>
      <c r="O22" s="171">
        <v>205.33</v>
      </c>
      <c r="P22" s="171">
        <v>80.739999999999995</v>
      </c>
      <c r="Q22" s="171">
        <v>0</v>
      </c>
      <c r="R22" s="171">
        <v>0</v>
      </c>
      <c r="S22" s="171">
        <v>1614.39</v>
      </c>
      <c r="T22" s="171">
        <v>2046.26</v>
      </c>
      <c r="U22" s="171"/>
      <c r="V22" s="171">
        <v>266.23376875000002</v>
      </c>
    </row>
    <row r="23" spans="1:24" ht="10.5" customHeight="1" x14ac:dyDescent="0.35">
      <c r="A23" s="170">
        <v>2002</v>
      </c>
      <c r="B23" s="171">
        <v>107.59</v>
      </c>
      <c r="C23" s="171">
        <v>0.41</v>
      </c>
      <c r="D23" s="171"/>
      <c r="E23" s="171">
        <v>0</v>
      </c>
      <c r="F23" s="171">
        <v>0.23</v>
      </c>
      <c r="G23" s="171">
        <v>0</v>
      </c>
      <c r="H23" s="171"/>
      <c r="I23" s="171">
        <v>17.5</v>
      </c>
      <c r="J23" s="171">
        <v>394.19</v>
      </c>
      <c r="K23" s="171"/>
      <c r="L23" s="171">
        <v>878.53</v>
      </c>
      <c r="M23" s="171">
        <v>120.55</v>
      </c>
      <c r="N23" s="171">
        <v>420.18</v>
      </c>
      <c r="O23" s="171">
        <v>184.41</v>
      </c>
      <c r="P23" s="171">
        <v>92.37</v>
      </c>
      <c r="Q23" s="171">
        <v>0</v>
      </c>
      <c r="R23" s="171">
        <v>93.96</v>
      </c>
      <c r="S23" s="171">
        <v>1790</v>
      </c>
      <c r="T23" s="171">
        <v>2309.9299999999998</v>
      </c>
      <c r="U23" s="171"/>
      <c r="V23" s="171">
        <v>286.11019982580672</v>
      </c>
    </row>
    <row r="24" spans="1:24" ht="10.5" customHeight="1" x14ac:dyDescent="0.35">
      <c r="A24" s="170">
        <v>2003</v>
      </c>
      <c r="B24" s="171">
        <v>109.67</v>
      </c>
      <c r="C24" s="171">
        <v>0.85</v>
      </c>
      <c r="D24" s="171"/>
      <c r="E24" s="171">
        <v>0</v>
      </c>
      <c r="F24" s="171">
        <v>0.25</v>
      </c>
      <c r="G24" s="171">
        <v>0</v>
      </c>
      <c r="H24" s="171"/>
      <c r="I24" s="171">
        <v>12.91</v>
      </c>
      <c r="J24" s="171">
        <v>256.87</v>
      </c>
      <c r="K24" s="171"/>
      <c r="L24" s="171">
        <v>1074.52</v>
      </c>
      <c r="M24" s="171">
        <v>129.31</v>
      </c>
      <c r="N24" s="171">
        <v>445.83</v>
      </c>
      <c r="O24" s="171">
        <v>169.39</v>
      </c>
      <c r="P24" s="171">
        <v>136.71</v>
      </c>
      <c r="Q24" s="171">
        <v>3.04</v>
      </c>
      <c r="R24" s="171">
        <v>197.34</v>
      </c>
      <c r="S24" s="171">
        <v>2156.14</v>
      </c>
      <c r="T24" s="171">
        <v>2536.69</v>
      </c>
      <c r="U24" s="171"/>
      <c r="V24" s="171">
        <v>273.75069388837574</v>
      </c>
    </row>
    <row r="25" spans="1:24" ht="10.5" customHeight="1" x14ac:dyDescent="0.35">
      <c r="A25" s="170">
        <v>2004</v>
      </c>
      <c r="B25" s="171">
        <v>149.30000000000001</v>
      </c>
      <c r="C25" s="171">
        <v>17.079999999999998</v>
      </c>
      <c r="D25" s="171"/>
      <c r="E25" s="171">
        <v>0</v>
      </c>
      <c r="F25" s="171">
        <v>0.34</v>
      </c>
      <c r="G25" s="171">
        <v>0</v>
      </c>
      <c r="H25" s="171"/>
      <c r="I25" s="171">
        <v>24.3</v>
      </c>
      <c r="J25" s="171">
        <v>392.2</v>
      </c>
      <c r="K25" s="171"/>
      <c r="L25" s="171">
        <v>1313.13</v>
      </c>
      <c r="M25" s="171">
        <v>144.31</v>
      </c>
      <c r="N25" s="171">
        <v>429.46</v>
      </c>
      <c r="O25" s="171">
        <v>179.39</v>
      </c>
      <c r="P25" s="171">
        <v>123.14</v>
      </c>
      <c r="Q25" s="171">
        <v>2.9</v>
      </c>
      <c r="R25" s="171">
        <v>335.05</v>
      </c>
      <c r="S25" s="171">
        <v>2527.39</v>
      </c>
      <c r="T25" s="171">
        <v>3110.63</v>
      </c>
      <c r="U25" s="171"/>
      <c r="V25" s="171">
        <v>263.92944388837566</v>
      </c>
    </row>
    <row r="26" spans="1:24" ht="10.5" customHeight="1" x14ac:dyDescent="0.35">
      <c r="A26" s="170">
        <v>2005</v>
      </c>
      <c r="B26" s="171">
        <v>215.06</v>
      </c>
      <c r="C26" s="171">
        <v>34.630000000000003</v>
      </c>
      <c r="D26" s="171"/>
      <c r="E26" s="171">
        <v>0</v>
      </c>
      <c r="F26" s="171">
        <v>0.7</v>
      </c>
      <c r="G26" s="171">
        <v>0</v>
      </c>
      <c r="H26" s="171"/>
      <c r="I26" s="171">
        <v>38.159999999999997</v>
      </c>
      <c r="J26" s="171">
        <v>385.01</v>
      </c>
      <c r="K26" s="171"/>
      <c r="L26" s="171">
        <v>1407.18</v>
      </c>
      <c r="M26" s="171">
        <v>152.81</v>
      </c>
      <c r="N26" s="171">
        <v>426.26</v>
      </c>
      <c r="O26" s="171">
        <v>158.9</v>
      </c>
      <c r="P26" s="171">
        <v>129.38</v>
      </c>
      <c r="Q26" s="171">
        <v>2.62</v>
      </c>
      <c r="R26" s="171">
        <v>830.66</v>
      </c>
      <c r="S26" s="171">
        <v>3107.8</v>
      </c>
      <c r="T26" s="171">
        <v>3781.37</v>
      </c>
      <c r="U26" s="171"/>
      <c r="V26" s="171">
        <v>262.00673557370783</v>
      </c>
    </row>
    <row r="27" spans="1:24" ht="10.5" customHeight="1" x14ac:dyDescent="0.35">
      <c r="A27" s="170">
        <v>2006</v>
      </c>
      <c r="B27" s="171">
        <v>307.27999999999997</v>
      </c>
      <c r="C27" s="171">
        <v>56.01</v>
      </c>
      <c r="D27" s="171"/>
      <c r="E27" s="171">
        <v>0</v>
      </c>
      <c r="F27" s="171">
        <v>0.92</v>
      </c>
      <c r="G27" s="171">
        <v>0</v>
      </c>
      <c r="H27" s="171"/>
      <c r="I27" s="171">
        <v>41.06</v>
      </c>
      <c r="J27" s="171">
        <v>353.87</v>
      </c>
      <c r="K27" s="171"/>
      <c r="L27" s="171">
        <v>1451.12</v>
      </c>
      <c r="M27" s="171">
        <v>145.91</v>
      </c>
      <c r="N27" s="171">
        <v>479</v>
      </c>
      <c r="O27" s="171">
        <v>144.77000000000001</v>
      </c>
      <c r="P27" s="171">
        <v>122.9</v>
      </c>
      <c r="Q27" s="171">
        <v>3.77</v>
      </c>
      <c r="R27" s="171">
        <v>828.96</v>
      </c>
      <c r="S27" s="171">
        <v>3176.44</v>
      </c>
      <c r="T27" s="171">
        <v>3935.58</v>
      </c>
      <c r="U27" s="171"/>
      <c r="V27" s="171">
        <v>293.68568689277578</v>
      </c>
    </row>
    <row r="28" spans="1:24" ht="10.5" customHeight="1" x14ac:dyDescent="0.35">
      <c r="A28" s="170">
        <v>2007</v>
      </c>
      <c r="B28" s="171">
        <v>386.18</v>
      </c>
      <c r="C28" s="171">
        <v>67.290000000000006</v>
      </c>
      <c r="D28" s="171"/>
      <c r="E28" s="171">
        <v>0</v>
      </c>
      <c r="F28" s="171">
        <v>1.2</v>
      </c>
      <c r="G28" s="171">
        <v>0</v>
      </c>
      <c r="H28" s="171"/>
      <c r="I28" s="171">
        <v>45</v>
      </c>
      <c r="J28" s="171">
        <v>391.58</v>
      </c>
      <c r="K28" s="171"/>
      <c r="L28" s="171">
        <v>1533.88</v>
      </c>
      <c r="M28" s="171">
        <v>161.87</v>
      </c>
      <c r="N28" s="171">
        <v>486.75</v>
      </c>
      <c r="O28" s="171">
        <v>217.59</v>
      </c>
      <c r="P28" s="171">
        <v>137.78</v>
      </c>
      <c r="Q28" s="171">
        <v>4.92</v>
      </c>
      <c r="R28" s="171">
        <v>576.37</v>
      </c>
      <c r="S28" s="171">
        <v>3119.17</v>
      </c>
      <c r="T28" s="171">
        <v>4010.41</v>
      </c>
      <c r="U28" s="171"/>
      <c r="V28" s="171">
        <v>298.33817997616279</v>
      </c>
    </row>
    <row r="29" spans="1:24" s="135" customFormat="1" ht="10.5" customHeight="1" x14ac:dyDescent="0.35">
      <c r="A29" s="172">
        <v>2008</v>
      </c>
      <c r="B29" s="171">
        <v>497.52</v>
      </c>
      <c r="C29" s="171">
        <v>114.82</v>
      </c>
      <c r="D29" s="171"/>
      <c r="E29" s="171">
        <v>0</v>
      </c>
      <c r="F29" s="171">
        <v>1.46</v>
      </c>
      <c r="G29" s="171">
        <v>0</v>
      </c>
      <c r="H29" s="171"/>
      <c r="I29" s="171">
        <v>46.54</v>
      </c>
      <c r="J29" s="171">
        <v>395.53</v>
      </c>
      <c r="K29" s="171"/>
      <c r="L29" s="171">
        <v>1540.15</v>
      </c>
      <c r="M29" s="171">
        <v>179.83</v>
      </c>
      <c r="N29" s="171">
        <v>506.77</v>
      </c>
      <c r="O29" s="171">
        <v>260.38</v>
      </c>
      <c r="P29" s="171">
        <v>242.04</v>
      </c>
      <c r="Q29" s="171">
        <v>6.61</v>
      </c>
      <c r="R29" s="171">
        <v>487.62</v>
      </c>
      <c r="S29" s="171">
        <v>3223.4</v>
      </c>
      <c r="T29" s="171">
        <v>4279.2700000000004</v>
      </c>
      <c r="U29" s="171"/>
      <c r="V29" s="171">
        <v>310.34958586451046</v>
      </c>
    </row>
    <row r="30" spans="1:24" s="135" customFormat="1" ht="10.5" customHeight="1" x14ac:dyDescent="0.35">
      <c r="A30" s="172">
        <v>2009</v>
      </c>
      <c r="B30" s="171">
        <v>647.22</v>
      </c>
      <c r="C30" s="171">
        <v>150.81</v>
      </c>
      <c r="D30" s="171"/>
      <c r="E30" s="171">
        <v>0.05</v>
      </c>
      <c r="F30" s="171">
        <v>1.72</v>
      </c>
      <c r="G30" s="171">
        <v>0</v>
      </c>
      <c r="H30" s="171"/>
      <c r="I30" s="171">
        <v>48.52</v>
      </c>
      <c r="J30" s="171">
        <v>401.01</v>
      </c>
      <c r="K30" s="171"/>
      <c r="L30" s="171">
        <v>1612.83</v>
      </c>
      <c r="M30" s="171">
        <v>197.78</v>
      </c>
      <c r="N30" s="171">
        <v>624.49</v>
      </c>
      <c r="O30" s="171">
        <v>232.05</v>
      </c>
      <c r="P30" s="171">
        <v>386.69</v>
      </c>
      <c r="Q30" s="171">
        <v>14.26</v>
      </c>
      <c r="R30" s="171">
        <v>439.8</v>
      </c>
      <c r="S30" s="171">
        <v>3507.89</v>
      </c>
      <c r="T30" s="171">
        <v>4757.21</v>
      </c>
      <c r="U30" s="171"/>
      <c r="V30" s="171">
        <v>365.24323022108598</v>
      </c>
    </row>
    <row r="31" spans="1:24" s="135" customFormat="1" ht="13.5" customHeight="1" x14ac:dyDescent="0.35">
      <c r="A31" s="172">
        <v>2010</v>
      </c>
      <c r="B31" s="171">
        <v>621.33000000000004</v>
      </c>
      <c r="C31" s="171">
        <v>263.08999999999997</v>
      </c>
      <c r="D31" s="171"/>
      <c r="E31" s="171">
        <v>0.16</v>
      </c>
      <c r="F31" s="171">
        <v>3.46</v>
      </c>
      <c r="G31" s="171">
        <v>0</v>
      </c>
      <c r="H31" s="171"/>
      <c r="I31" s="171">
        <v>42.95</v>
      </c>
      <c r="J31" s="171">
        <v>265.85000000000002</v>
      </c>
      <c r="K31" s="171"/>
      <c r="L31" s="171">
        <v>1711.01</v>
      </c>
      <c r="M31" s="171">
        <v>237.28</v>
      </c>
      <c r="N31" s="171">
        <v>604.15</v>
      </c>
      <c r="O31" s="171">
        <v>238.91</v>
      </c>
      <c r="P31" s="171">
        <v>461.16</v>
      </c>
      <c r="Q31" s="171">
        <v>38.53</v>
      </c>
      <c r="R31" s="171">
        <v>625.16</v>
      </c>
      <c r="S31" s="171">
        <v>3916.2</v>
      </c>
      <c r="T31" s="171">
        <v>5113.04</v>
      </c>
      <c r="U31" s="171"/>
      <c r="V31" s="171">
        <v>395.8</v>
      </c>
      <c r="X31" s="1228"/>
    </row>
    <row r="32" spans="1:24" s="135" customFormat="1" ht="10.5" customHeight="1" x14ac:dyDescent="0.35">
      <c r="A32" s="172">
        <v>2011</v>
      </c>
      <c r="B32" s="171">
        <v>929.84</v>
      </c>
      <c r="C32" s="171">
        <v>442.74</v>
      </c>
      <c r="D32" s="171"/>
      <c r="E32" s="171">
        <v>0.08</v>
      </c>
      <c r="F32" s="171">
        <v>20.95</v>
      </c>
      <c r="G32" s="171">
        <v>0</v>
      </c>
      <c r="H32" s="171"/>
      <c r="I32" s="171">
        <v>60.54</v>
      </c>
      <c r="J32" s="171">
        <v>428.86</v>
      </c>
      <c r="K32" s="171"/>
      <c r="L32" s="171">
        <v>1744.18</v>
      </c>
      <c r="M32" s="171">
        <v>254.18</v>
      </c>
      <c r="N32" s="171">
        <v>567.42999999999995</v>
      </c>
      <c r="O32" s="171">
        <v>224.01</v>
      </c>
      <c r="P32" s="171">
        <v>553.72</v>
      </c>
      <c r="Q32" s="171">
        <v>77.790000000000006</v>
      </c>
      <c r="R32" s="171">
        <v>763.51</v>
      </c>
      <c r="S32" s="171">
        <v>4184.83</v>
      </c>
      <c r="T32" s="171">
        <v>6067.84</v>
      </c>
      <c r="U32" s="171"/>
      <c r="V32" s="171">
        <v>415.5</v>
      </c>
      <c r="X32" s="1228"/>
    </row>
    <row r="33" spans="1:25" s="135" customFormat="1" ht="10.5" customHeight="1" x14ac:dyDescent="0.35">
      <c r="A33" s="172">
        <v>2012</v>
      </c>
      <c r="B33" s="171">
        <v>1052.8</v>
      </c>
      <c r="C33" s="171">
        <v>653.76</v>
      </c>
      <c r="D33" s="171"/>
      <c r="E33" s="171">
        <v>0.36</v>
      </c>
      <c r="F33" s="171">
        <v>116.4</v>
      </c>
      <c r="G33" s="171">
        <v>0</v>
      </c>
      <c r="H33" s="171"/>
      <c r="I33" s="171">
        <v>58.31</v>
      </c>
      <c r="J33" s="171">
        <v>398.24</v>
      </c>
      <c r="K33" s="171"/>
      <c r="L33" s="171">
        <v>1708.26</v>
      </c>
      <c r="M33" s="171">
        <v>242.22</v>
      </c>
      <c r="N33" s="171">
        <v>638.53</v>
      </c>
      <c r="O33" s="171">
        <v>225</v>
      </c>
      <c r="P33" s="171">
        <v>1062.32</v>
      </c>
      <c r="Q33" s="171">
        <v>162.22999999999999</v>
      </c>
      <c r="R33" s="171">
        <v>400.51</v>
      </c>
      <c r="S33" s="171">
        <v>4439.08</v>
      </c>
      <c r="T33" s="171">
        <v>6718.95</v>
      </c>
      <c r="U33" s="171"/>
      <c r="V33" s="171">
        <v>520.34</v>
      </c>
      <c r="X33" s="1228"/>
    </row>
    <row r="34" spans="1:25" s="135" customFormat="1" ht="10.5" customHeight="1" x14ac:dyDescent="0.35">
      <c r="A34" s="172">
        <v>2013</v>
      </c>
      <c r="B34" s="171">
        <v>1455.33</v>
      </c>
      <c r="C34" s="171">
        <v>986.39</v>
      </c>
      <c r="D34" s="171"/>
      <c r="E34" s="171">
        <v>0.41</v>
      </c>
      <c r="F34" s="171">
        <v>172.84</v>
      </c>
      <c r="G34" s="171">
        <v>0</v>
      </c>
      <c r="H34" s="171"/>
      <c r="I34" s="171">
        <v>58.04</v>
      </c>
      <c r="J34" s="171">
        <v>346.21</v>
      </c>
      <c r="K34" s="171"/>
      <c r="L34" s="171">
        <v>1697.16</v>
      </c>
      <c r="M34" s="171">
        <v>251.22</v>
      </c>
      <c r="N34" s="171">
        <v>564.66</v>
      </c>
      <c r="O34" s="171">
        <v>226.4</v>
      </c>
      <c r="P34" s="171">
        <v>2008.29</v>
      </c>
      <c r="Q34" s="171">
        <v>233.87</v>
      </c>
      <c r="R34" s="171">
        <v>53.66</v>
      </c>
      <c r="S34" s="171">
        <v>5035.26</v>
      </c>
      <c r="T34" s="171">
        <v>8054.49</v>
      </c>
      <c r="U34" s="171"/>
      <c r="V34" s="171">
        <v>513.09</v>
      </c>
      <c r="X34" s="1228"/>
    </row>
    <row r="35" spans="1:25" s="135" customFormat="1" ht="10.5" customHeight="1" x14ac:dyDescent="0.35">
      <c r="A35" s="172">
        <v>2014</v>
      </c>
      <c r="B35" s="171">
        <v>1595.43</v>
      </c>
      <c r="C35" s="171">
        <v>1152.5899999999999</v>
      </c>
      <c r="D35" s="171"/>
      <c r="E35" s="171">
        <v>0.19</v>
      </c>
      <c r="F35" s="171">
        <v>348.59</v>
      </c>
      <c r="G35" s="171">
        <v>0</v>
      </c>
      <c r="H35" s="171"/>
      <c r="I35" s="171">
        <v>71.760000000000005</v>
      </c>
      <c r="J35" s="171">
        <v>434.5</v>
      </c>
      <c r="K35" s="171"/>
      <c r="L35" s="171">
        <v>1650.78</v>
      </c>
      <c r="M35" s="171">
        <v>275.55</v>
      </c>
      <c r="N35" s="171">
        <v>682.13</v>
      </c>
      <c r="O35" s="171">
        <v>224.82</v>
      </c>
      <c r="P35" s="171">
        <v>2912.88</v>
      </c>
      <c r="Q35" s="171">
        <v>335.38</v>
      </c>
      <c r="R35" s="171">
        <v>25.1</v>
      </c>
      <c r="S35" s="171">
        <v>6106.64</v>
      </c>
      <c r="T35" s="171">
        <v>9709.7099999999991</v>
      </c>
      <c r="U35" s="171"/>
      <c r="V35" s="171">
        <v>688.42</v>
      </c>
      <c r="X35" s="1228"/>
    </row>
    <row r="36" spans="1:25" s="135" customFormat="1" ht="10.5" customHeight="1" x14ac:dyDescent="0.35">
      <c r="A36" s="172">
        <v>2015</v>
      </c>
      <c r="B36" s="171">
        <v>1964.93</v>
      </c>
      <c r="C36" s="171">
        <v>1498.09</v>
      </c>
      <c r="D36" s="171"/>
      <c r="E36" s="171">
        <v>0.17</v>
      </c>
      <c r="F36" s="171">
        <v>647.71</v>
      </c>
      <c r="G36" s="171">
        <v>0</v>
      </c>
      <c r="H36" s="171"/>
      <c r="I36" s="171">
        <v>84.54</v>
      </c>
      <c r="J36" s="171">
        <v>456.93</v>
      </c>
      <c r="K36" s="171"/>
      <c r="L36" s="171">
        <v>1597.96</v>
      </c>
      <c r="M36" s="171">
        <v>293.33999999999997</v>
      </c>
      <c r="N36" s="171">
        <v>905.24</v>
      </c>
      <c r="O36" s="171">
        <v>235.3</v>
      </c>
      <c r="P36" s="171">
        <v>3850.07</v>
      </c>
      <c r="Q36" s="171">
        <v>486.94</v>
      </c>
      <c r="R36" s="171">
        <v>37.78</v>
      </c>
      <c r="S36" s="171">
        <v>7406.63</v>
      </c>
      <c r="T36" s="171">
        <v>12059.01</v>
      </c>
      <c r="U36" s="171"/>
      <c r="V36" s="171">
        <v>911.53</v>
      </c>
      <c r="X36" s="1228"/>
    </row>
    <row r="37" spans="1:25" s="135" customFormat="1" ht="10.5" customHeight="1" x14ac:dyDescent="0.35">
      <c r="A37" s="172">
        <v>2016</v>
      </c>
      <c r="B37" s="171">
        <v>1784.51</v>
      </c>
      <c r="C37" s="171">
        <v>1410.65</v>
      </c>
      <c r="D37" s="171"/>
      <c r="E37" s="171">
        <v>0</v>
      </c>
      <c r="F37" s="171">
        <v>893.82</v>
      </c>
      <c r="G37" s="171">
        <v>0</v>
      </c>
      <c r="H37" s="171"/>
      <c r="I37" s="171">
        <v>87.37</v>
      </c>
      <c r="J37" s="171">
        <v>374.4</v>
      </c>
      <c r="K37" s="171"/>
      <c r="L37" s="171">
        <v>1542.43</v>
      </c>
      <c r="M37" s="171">
        <v>311.67</v>
      </c>
      <c r="N37" s="171">
        <v>1117.45</v>
      </c>
      <c r="O37" s="171">
        <v>230.12</v>
      </c>
      <c r="P37" s="171">
        <v>3855.23</v>
      </c>
      <c r="Q37" s="171">
        <v>707.7</v>
      </c>
      <c r="R37" s="171">
        <v>24.62</v>
      </c>
      <c r="S37" s="171">
        <v>7789.22</v>
      </c>
      <c r="T37" s="171">
        <v>12339.97</v>
      </c>
      <c r="U37" s="171"/>
      <c r="V37" s="171">
        <v>1123.73</v>
      </c>
      <c r="X37" s="1228"/>
    </row>
    <row r="38" spans="1:25" s="135" customFormat="1" ht="10.5" customHeight="1" x14ac:dyDescent="0.35">
      <c r="A38" s="172">
        <v>2017</v>
      </c>
      <c r="B38" s="171">
        <v>2469.94</v>
      </c>
      <c r="C38" s="171">
        <v>1798.45</v>
      </c>
      <c r="D38" s="171"/>
      <c r="E38" s="171">
        <v>0.36</v>
      </c>
      <c r="F38" s="171">
        <v>985.15</v>
      </c>
      <c r="G38" s="171">
        <v>0</v>
      </c>
      <c r="H38" s="171"/>
      <c r="I38" s="171">
        <v>111.56</v>
      </c>
      <c r="J38" s="171">
        <v>394.19</v>
      </c>
      <c r="K38" s="171"/>
      <c r="L38" s="171">
        <v>1404.98</v>
      </c>
      <c r="M38" s="171">
        <v>317.27</v>
      </c>
      <c r="N38" s="171">
        <v>1184.6300000000001</v>
      </c>
      <c r="O38" s="171">
        <v>225.87</v>
      </c>
      <c r="P38" s="171">
        <v>4206</v>
      </c>
      <c r="Q38" s="171">
        <v>863.2</v>
      </c>
      <c r="R38" s="171">
        <v>18.34</v>
      </c>
      <c r="S38" s="171">
        <v>8220.2999999999993</v>
      </c>
      <c r="T38" s="171">
        <v>13979.95</v>
      </c>
      <c r="U38" s="171"/>
      <c r="V38" s="171">
        <v>1190.92</v>
      </c>
      <c r="X38" s="1228"/>
    </row>
    <row r="39" spans="1:25" s="135" customFormat="1" ht="10.5" customHeight="1" x14ac:dyDescent="0.35">
      <c r="A39" s="172">
        <v>2018</v>
      </c>
      <c r="B39" s="171">
        <v>2612.4299999999998</v>
      </c>
      <c r="C39" s="171">
        <v>2280.77</v>
      </c>
      <c r="D39" s="171"/>
      <c r="E39" s="171">
        <v>0.8</v>
      </c>
      <c r="F39" s="171">
        <v>1089.29</v>
      </c>
      <c r="G39" s="171">
        <v>0</v>
      </c>
      <c r="H39" s="171"/>
      <c r="I39" s="171">
        <v>111.35</v>
      </c>
      <c r="J39" s="171">
        <v>356.68</v>
      </c>
      <c r="K39" s="171"/>
      <c r="L39" s="171">
        <v>1284.28</v>
      </c>
      <c r="M39" s="171">
        <v>325.36</v>
      </c>
      <c r="N39" s="171">
        <v>1372.47</v>
      </c>
      <c r="O39" s="171">
        <v>219.01</v>
      </c>
      <c r="P39" s="171">
        <v>4898.01</v>
      </c>
      <c r="Q39" s="171">
        <v>917.54</v>
      </c>
      <c r="R39" s="171">
        <v>0.19</v>
      </c>
      <c r="S39" s="171">
        <v>9016.86</v>
      </c>
      <c r="T39" s="171">
        <v>15468.19</v>
      </c>
      <c r="U39" s="171"/>
      <c r="V39" s="171">
        <v>1378.75</v>
      </c>
      <c r="X39" s="1228"/>
    </row>
    <row r="40" spans="1:25" s="135" customFormat="1" ht="10.5" customHeight="1" x14ac:dyDescent="0.35">
      <c r="A40" s="172">
        <v>2019</v>
      </c>
      <c r="B40" s="171">
        <v>2736.04</v>
      </c>
      <c r="C40" s="171">
        <v>2749.38</v>
      </c>
      <c r="D40" s="171"/>
      <c r="E40" s="171">
        <v>1.2</v>
      </c>
      <c r="F40" s="171">
        <v>1081.7</v>
      </c>
      <c r="G40" s="171">
        <v>0</v>
      </c>
      <c r="H40" s="171"/>
      <c r="I40" s="171">
        <v>112.29</v>
      </c>
      <c r="J40" s="171">
        <v>390.4</v>
      </c>
      <c r="K40" s="171"/>
      <c r="L40" s="171">
        <v>1188.69</v>
      </c>
      <c r="M40" s="171">
        <v>343.92</v>
      </c>
      <c r="N40" s="171">
        <v>1536.39</v>
      </c>
      <c r="O40" s="171">
        <v>231.52</v>
      </c>
      <c r="P40" s="171">
        <v>5386.29</v>
      </c>
      <c r="Q40" s="171">
        <v>947.19</v>
      </c>
      <c r="R40" s="171">
        <v>0.28999999999999998</v>
      </c>
      <c r="S40" s="171">
        <v>9634.2999999999993</v>
      </c>
      <c r="T40" s="171">
        <v>16705.330000000002</v>
      </c>
      <c r="U40" s="171"/>
      <c r="V40" s="171">
        <v>1542.68</v>
      </c>
      <c r="X40" s="1228"/>
    </row>
    <row r="41" spans="1:25" ht="11.25" customHeight="1" thickBot="1" x14ac:dyDescent="0.4">
      <c r="A41" s="175">
        <v>2020</v>
      </c>
      <c r="B41" s="176">
        <v>2982.65</v>
      </c>
      <c r="C41" s="176">
        <v>3497.96</v>
      </c>
      <c r="D41" s="176"/>
      <c r="E41" s="176">
        <v>0.97</v>
      </c>
      <c r="F41" s="177">
        <v>1131.3900000000001</v>
      </c>
      <c r="G41" s="177"/>
      <c r="H41" s="177"/>
      <c r="I41" s="177">
        <v>124.24</v>
      </c>
      <c r="J41" s="177">
        <v>456.49</v>
      </c>
      <c r="K41" s="177"/>
      <c r="L41" s="177">
        <v>1146.6300000000001</v>
      </c>
      <c r="M41" s="177">
        <v>349.89</v>
      </c>
      <c r="N41" s="177">
        <v>1571.04</v>
      </c>
      <c r="O41" s="177">
        <v>222.17</v>
      </c>
      <c r="P41" s="177">
        <v>5633.59</v>
      </c>
      <c r="Q41" s="177">
        <v>952.57</v>
      </c>
      <c r="R41" s="177">
        <v>0</v>
      </c>
      <c r="S41" s="177">
        <v>9875.89</v>
      </c>
      <c r="T41" s="177">
        <v>18069.599999999999</v>
      </c>
      <c r="U41" s="177"/>
      <c r="V41" s="176">
        <v>1577.33</v>
      </c>
      <c r="X41" s="1228"/>
      <c r="Y41" s="1228"/>
    </row>
    <row r="42" spans="1:25" ht="16.5" thickTop="1" thickBot="1" x14ac:dyDescent="0.4">
      <c r="B42" s="178"/>
      <c r="M42" s="178"/>
      <c r="N42" s="178"/>
      <c r="O42" s="178"/>
      <c r="P42" s="178"/>
      <c r="Q42" s="178"/>
      <c r="R42" s="178"/>
    </row>
    <row r="43" spans="1:25" ht="12.75" customHeight="1" thickTop="1" x14ac:dyDescent="0.35">
      <c r="A43" s="179"/>
      <c r="B43" s="133" t="s">
        <v>1378</v>
      </c>
      <c r="C43" s="1019" t="s">
        <v>865</v>
      </c>
      <c r="D43" s="1019"/>
      <c r="E43" s="1019"/>
      <c r="F43" s="1019"/>
      <c r="G43" s="1019"/>
      <c r="H43" s="1019"/>
      <c r="I43" s="1019"/>
      <c r="J43" s="1019"/>
      <c r="K43" s="1019"/>
      <c r="L43" s="1019"/>
      <c r="M43" s="1019"/>
      <c r="N43" s="1019"/>
      <c r="O43" s="133" t="s">
        <v>1379</v>
      </c>
      <c r="P43" s="133" t="s">
        <v>864</v>
      </c>
      <c r="Q43" s="158" t="s">
        <v>512</v>
      </c>
      <c r="R43" s="133" t="s">
        <v>1380</v>
      </c>
      <c r="S43" s="180"/>
      <c r="T43" s="169"/>
      <c r="U43" s="169"/>
      <c r="V43" s="169"/>
    </row>
    <row r="44" spans="1:25" ht="12.75" customHeight="1" x14ac:dyDescent="0.35">
      <c r="A44" s="181"/>
      <c r="B44" s="133" t="s">
        <v>1381</v>
      </c>
      <c r="C44" s="158" t="s">
        <v>1359</v>
      </c>
      <c r="D44" s="158"/>
      <c r="E44" s="158"/>
      <c r="F44" s="158" t="s">
        <v>1360</v>
      </c>
      <c r="G44" s="158"/>
      <c r="H44" s="158" t="s">
        <v>1382</v>
      </c>
      <c r="I44" s="158" t="s">
        <v>1382</v>
      </c>
      <c r="J44" s="133" t="s">
        <v>1362</v>
      </c>
      <c r="K44" s="133" t="s">
        <v>1363</v>
      </c>
      <c r="L44" s="133" t="s">
        <v>1364</v>
      </c>
      <c r="M44" s="160" t="s">
        <v>1361</v>
      </c>
      <c r="N44" s="158" t="s">
        <v>770</v>
      </c>
      <c r="O44" s="158" t="s">
        <v>1383</v>
      </c>
      <c r="P44" s="158" t="s">
        <v>1384</v>
      </c>
      <c r="Q44" s="158"/>
      <c r="R44" s="163" t="s">
        <v>1385</v>
      </c>
      <c r="S44" s="181"/>
      <c r="T44" s="182"/>
      <c r="U44" s="181"/>
      <c r="V44" s="181"/>
    </row>
    <row r="45" spans="1:25" ht="12.75" customHeight="1" x14ac:dyDescent="0.35">
      <c r="B45" s="133" t="s">
        <v>1386</v>
      </c>
      <c r="C45" s="133" t="s">
        <v>767</v>
      </c>
      <c r="D45" s="133"/>
      <c r="E45" s="133"/>
      <c r="F45" s="133" t="s">
        <v>1369</v>
      </c>
      <c r="G45" s="133"/>
      <c r="H45" s="133" t="s">
        <v>1387</v>
      </c>
      <c r="I45" s="133" t="s">
        <v>1387</v>
      </c>
      <c r="J45" s="133" t="s">
        <v>1371</v>
      </c>
      <c r="K45" s="133" t="s">
        <v>1371</v>
      </c>
      <c r="L45" s="133" t="s">
        <v>1372</v>
      </c>
      <c r="M45" s="160" t="s">
        <v>1370</v>
      </c>
      <c r="N45" s="133" t="s">
        <v>1374</v>
      </c>
      <c r="O45" s="158" t="s">
        <v>1388</v>
      </c>
      <c r="P45" s="163" t="s">
        <v>1389</v>
      </c>
      <c r="Q45" s="1229"/>
      <c r="R45" s="1229"/>
      <c r="T45" s="180"/>
    </row>
    <row r="46" spans="1:25" ht="12.75" customHeight="1" x14ac:dyDescent="0.35">
      <c r="B46" s="163"/>
      <c r="C46" s="133"/>
      <c r="D46" s="133"/>
      <c r="E46" s="133"/>
      <c r="F46" s="133" t="s">
        <v>1375</v>
      </c>
      <c r="G46" s="133"/>
      <c r="H46" s="133" t="s">
        <v>1390</v>
      </c>
      <c r="I46" s="133" t="s">
        <v>1390</v>
      </c>
      <c r="J46" s="183" t="s">
        <v>884</v>
      </c>
      <c r="K46" s="183" t="s">
        <v>1391</v>
      </c>
      <c r="L46" s="163" t="s">
        <v>785</v>
      </c>
      <c r="M46" s="160" t="s">
        <v>1376</v>
      </c>
      <c r="N46" s="133"/>
      <c r="O46" s="163"/>
      <c r="P46" s="163"/>
      <c r="Q46" s="1229"/>
      <c r="R46" s="1229"/>
      <c r="T46" s="180"/>
    </row>
    <row r="47" spans="1:25" ht="12.75" customHeight="1" x14ac:dyDescent="0.35">
      <c r="B47" s="163"/>
      <c r="C47" s="1229"/>
      <c r="D47" s="1229"/>
      <c r="E47" s="1229"/>
      <c r="F47" s="163"/>
      <c r="G47" s="163"/>
      <c r="H47" s="133" t="s">
        <v>1392</v>
      </c>
      <c r="I47" s="133" t="s">
        <v>1393</v>
      </c>
      <c r="J47" s="184"/>
      <c r="M47" s="133"/>
      <c r="N47" s="133"/>
      <c r="O47" s="1229"/>
      <c r="P47" s="1229"/>
      <c r="Q47" s="1229"/>
      <c r="R47" s="1229"/>
      <c r="T47" s="180"/>
    </row>
    <row r="48" spans="1:25" ht="12.75" customHeight="1" x14ac:dyDescent="0.35">
      <c r="B48" s="1229"/>
      <c r="C48" s="1229"/>
      <c r="D48" s="1229"/>
      <c r="E48" s="1229"/>
      <c r="F48" s="1229"/>
      <c r="G48" s="1229"/>
      <c r="H48" s="163"/>
      <c r="I48" s="163"/>
      <c r="J48" s="185"/>
      <c r="K48" s="165"/>
      <c r="L48" s="165"/>
      <c r="M48" s="1229"/>
      <c r="N48" s="1229"/>
      <c r="O48" s="1229"/>
      <c r="P48" s="185"/>
      <c r="Q48" s="185"/>
      <c r="R48" s="185"/>
      <c r="T48" s="180"/>
    </row>
    <row r="49" spans="1:22" ht="10.5" customHeight="1" x14ac:dyDescent="0.35">
      <c r="A49" s="186" t="s">
        <v>1394</v>
      </c>
      <c r="B49" s="187"/>
      <c r="C49" s="187"/>
      <c r="D49" s="187"/>
      <c r="E49" s="187"/>
      <c r="F49" s="187"/>
      <c r="G49" s="187"/>
      <c r="H49" s="187"/>
      <c r="I49" s="187"/>
      <c r="J49" s="169"/>
      <c r="K49" s="169"/>
      <c r="L49" s="169"/>
      <c r="M49" s="187"/>
      <c r="N49" s="187"/>
      <c r="O49" s="187"/>
      <c r="P49" s="169"/>
      <c r="Q49" s="169"/>
      <c r="R49" s="169"/>
      <c r="S49" s="169"/>
      <c r="T49" s="180"/>
      <c r="U49" s="169"/>
      <c r="V49" s="169"/>
    </row>
    <row r="50" spans="1:22" ht="10.5" customHeight="1" x14ac:dyDescent="0.35">
      <c r="A50" s="170">
        <v>1990</v>
      </c>
      <c r="B50" s="188">
        <v>6.42</v>
      </c>
      <c r="C50" s="188">
        <v>34.159999999999997</v>
      </c>
      <c r="D50" s="188">
        <v>0</v>
      </c>
      <c r="E50" s="188"/>
      <c r="F50" s="188">
        <v>34.6</v>
      </c>
      <c r="G50" s="189">
        <v>0</v>
      </c>
      <c r="H50" s="188">
        <v>174.12</v>
      </c>
      <c r="I50" s="188">
        <v>0</v>
      </c>
      <c r="J50" s="188">
        <v>0</v>
      </c>
      <c r="K50" s="188">
        <v>71.650000000000006</v>
      </c>
      <c r="L50" s="188">
        <v>0.21</v>
      </c>
      <c r="M50" s="188">
        <v>31.06</v>
      </c>
      <c r="N50" s="188">
        <v>345.8</v>
      </c>
      <c r="O50" s="188">
        <v>0.83</v>
      </c>
      <c r="P50" s="188">
        <v>0</v>
      </c>
      <c r="Q50" s="188">
        <v>353.05</v>
      </c>
      <c r="R50" s="188">
        <v>41.15</v>
      </c>
      <c r="T50" s="190"/>
      <c r="U50" s="191"/>
    </row>
    <row r="51" spans="1:22" ht="10.5" customHeight="1" x14ac:dyDescent="0.35">
      <c r="A51" s="170">
        <v>1991</v>
      </c>
      <c r="B51" s="188">
        <v>6.76</v>
      </c>
      <c r="C51" s="188">
        <v>36.31</v>
      </c>
      <c r="D51" s="188">
        <v>0</v>
      </c>
      <c r="E51" s="188"/>
      <c r="F51" s="188">
        <v>43.48</v>
      </c>
      <c r="G51" s="189">
        <v>0</v>
      </c>
      <c r="H51" s="188">
        <v>174.12</v>
      </c>
      <c r="I51" s="188">
        <v>0</v>
      </c>
      <c r="J51" s="188">
        <v>0</v>
      </c>
      <c r="K51" s="188">
        <v>71.650000000000006</v>
      </c>
      <c r="L51" s="188">
        <v>0.21</v>
      </c>
      <c r="M51" s="188">
        <v>33.54</v>
      </c>
      <c r="N51" s="188">
        <v>359.31</v>
      </c>
      <c r="O51" s="188">
        <v>0.83</v>
      </c>
      <c r="P51" s="188">
        <v>0</v>
      </c>
      <c r="Q51" s="188">
        <v>366.9</v>
      </c>
      <c r="R51" s="188">
        <v>42.93</v>
      </c>
      <c r="T51" s="180"/>
      <c r="U51" s="191"/>
    </row>
    <row r="52" spans="1:22" ht="10.5" customHeight="1" x14ac:dyDescent="0.35">
      <c r="A52" s="170">
        <v>1992</v>
      </c>
      <c r="B52" s="188">
        <v>7.11</v>
      </c>
      <c r="C52" s="188">
        <v>31.49</v>
      </c>
      <c r="D52" s="188">
        <v>0</v>
      </c>
      <c r="E52" s="188"/>
      <c r="F52" s="188">
        <v>43.48</v>
      </c>
      <c r="G52" s="189">
        <v>0</v>
      </c>
      <c r="H52" s="188">
        <v>204.21</v>
      </c>
      <c r="I52" s="188">
        <v>0</v>
      </c>
      <c r="J52" s="188">
        <v>0</v>
      </c>
      <c r="K52" s="188">
        <v>71.650000000000006</v>
      </c>
      <c r="L52" s="188">
        <v>0.26</v>
      </c>
      <c r="M52" s="188">
        <v>30.85</v>
      </c>
      <c r="N52" s="188">
        <v>381.94</v>
      </c>
      <c r="O52" s="188">
        <v>0.83</v>
      </c>
      <c r="P52" s="188">
        <v>0</v>
      </c>
      <c r="Q52" s="188">
        <v>389.88</v>
      </c>
      <c r="R52" s="188">
        <v>49.15</v>
      </c>
      <c r="T52" s="180"/>
      <c r="U52" s="191"/>
    </row>
    <row r="53" spans="1:22" ht="10.5" customHeight="1" x14ac:dyDescent="0.35">
      <c r="A53" s="170">
        <v>1993</v>
      </c>
      <c r="B53" s="188">
        <v>7.41</v>
      </c>
      <c r="C53" s="188">
        <v>15.04</v>
      </c>
      <c r="D53" s="188">
        <v>0</v>
      </c>
      <c r="E53" s="188"/>
      <c r="F53" s="188">
        <v>33.97</v>
      </c>
      <c r="G53" s="189">
        <v>0</v>
      </c>
      <c r="H53" s="188">
        <v>204.21</v>
      </c>
      <c r="I53" s="188">
        <v>236.75</v>
      </c>
      <c r="J53" s="188">
        <v>0</v>
      </c>
      <c r="K53" s="188">
        <v>71.650000000000006</v>
      </c>
      <c r="L53" s="188">
        <v>0.27</v>
      </c>
      <c r="M53" s="188">
        <v>28.21</v>
      </c>
      <c r="N53" s="188">
        <v>590.1</v>
      </c>
      <c r="O53" s="188">
        <v>0.83</v>
      </c>
      <c r="P53" s="188">
        <v>0</v>
      </c>
      <c r="Q53" s="188">
        <v>598.34</v>
      </c>
      <c r="R53" s="188">
        <v>53.58</v>
      </c>
      <c r="T53" s="180"/>
      <c r="U53" s="191"/>
    </row>
    <row r="54" spans="1:22" ht="10.5" customHeight="1" x14ac:dyDescent="0.35">
      <c r="A54" s="170">
        <v>1994</v>
      </c>
      <c r="B54" s="188">
        <v>7.74</v>
      </c>
      <c r="C54" s="188">
        <v>18.920000000000002</v>
      </c>
      <c r="D54" s="188">
        <v>0</v>
      </c>
      <c r="E54" s="188"/>
      <c r="F54" s="188">
        <v>52.06</v>
      </c>
      <c r="G54" s="189">
        <v>0</v>
      </c>
      <c r="H54" s="188">
        <v>204.21</v>
      </c>
      <c r="I54" s="188">
        <v>455.14</v>
      </c>
      <c r="J54" s="188">
        <v>0</v>
      </c>
      <c r="K54" s="188">
        <v>71.650000000000006</v>
      </c>
      <c r="L54" s="188">
        <v>0.28000000000000003</v>
      </c>
      <c r="M54" s="188">
        <v>29.48</v>
      </c>
      <c r="N54" s="188">
        <v>831.74</v>
      </c>
      <c r="O54" s="188">
        <v>0.83</v>
      </c>
      <c r="P54" s="188">
        <v>0</v>
      </c>
      <c r="Q54" s="188">
        <v>840.31</v>
      </c>
      <c r="R54" s="188">
        <v>60.64</v>
      </c>
      <c r="T54" s="180"/>
      <c r="U54" s="191"/>
    </row>
    <row r="55" spans="1:22" ht="10.5" customHeight="1" x14ac:dyDescent="0.35">
      <c r="A55" s="170">
        <v>1995</v>
      </c>
      <c r="B55" s="188">
        <v>8.11</v>
      </c>
      <c r="C55" s="188">
        <v>15.08</v>
      </c>
      <c r="D55" s="188">
        <v>0</v>
      </c>
      <c r="E55" s="188"/>
      <c r="F55" s="188">
        <v>58.54</v>
      </c>
      <c r="G55" s="189">
        <v>0</v>
      </c>
      <c r="H55" s="188">
        <v>204.21</v>
      </c>
      <c r="I55" s="188">
        <v>498.05</v>
      </c>
      <c r="J55" s="188">
        <v>0</v>
      </c>
      <c r="K55" s="188">
        <v>71.650000000000006</v>
      </c>
      <c r="L55" s="188">
        <v>0.28999999999999998</v>
      </c>
      <c r="M55" s="188">
        <v>30.53</v>
      </c>
      <c r="N55" s="188">
        <v>878.35</v>
      </c>
      <c r="O55" s="188">
        <v>0.83</v>
      </c>
      <c r="P55" s="188">
        <v>0</v>
      </c>
      <c r="Q55" s="188">
        <v>887.29</v>
      </c>
      <c r="R55" s="188">
        <v>68.319999999999993</v>
      </c>
      <c r="T55" s="180"/>
      <c r="U55" s="191"/>
    </row>
    <row r="56" spans="1:22" ht="10.5" customHeight="1" x14ac:dyDescent="0.35">
      <c r="A56" s="170">
        <v>1996</v>
      </c>
      <c r="B56" s="188">
        <v>8.66</v>
      </c>
      <c r="C56" s="188">
        <v>16.61</v>
      </c>
      <c r="D56" s="188">
        <v>0</v>
      </c>
      <c r="E56" s="188"/>
      <c r="F56" s="188">
        <v>58.54</v>
      </c>
      <c r="G56" s="189">
        <v>0</v>
      </c>
      <c r="H56" s="188">
        <v>204.21</v>
      </c>
      <c r="I56" s="188">
        <v>505.47</v>
      </c>
      <c r="J56" s="188">
        <v>0</v>
      </c>
      <c r="K56" s="188">
        <v>71.650000000000006</v>
      </c>
      <c r="L56" s="188">
        <v>0.28999999999999998</v>
      </c>
      <c r="M56" s="188">
        <v>31.85</v>
      </c>
      <c r="N56" s="188">
        <v>888.62</v>
      </c>
      <c r="O56" s="188">
        <v>0.83</v>
      </c>
      <c r="P56" s="188">
        <v>0</v>
      </c>
      <c r="Q56" s="188">
        <v>898.11</v>
      </c>
      <c r="R56" s="188">
        <v>63.09</v>
      </c>
      <c r="T56" s="180"/>
      <c r="U56" s="191"/>
    </row>
    <row r="57" spans="1:22" ht="10.5" customHeight="1" x14ac:dyDescent="0.35">
      <c r="A57" s="170">
        <v>1997</v>
      </c>
      <c r="B57" s="188">
        <v>8.8800000000000008</v>
      </c>
      <c r="C57" s="188">
        <v>15.45</v>
      </c>
      <c r="D57" s="188">
        <v>0</v>
      </c>
      <c r="E57" s="188"/>
      <c r="F57" s="188">
        <v>58.18</v>
      </c>
      <c r="G57" s="189">
        <v>0</v>
      </c>
      <c r="H57" s="188">
        <v>204.21</v>
      </c>
      <c r="I57" s="188">
        <v>506.08</v>
      </c>
      <c r="J57" s="188">
        <v>0</v>
      </c>
      <c r="K57" s="188">
        <v>71.650000000000006</v>
      </c>
      <c r="L57" s="188">
        <v>0.28999999999999998</v>
      </c>
      <c r="M57" s="188">
        <v>9.02</v>
      </c>
      <c r="N57" s="188">
        <v>864.88</v>
      </c>
      <c r="O57" s="188">
        <v>0.83</v>
      </c>
      <c r="P57" s="188">
        <v>0</v>
      </c>
      <c r="Q57" s="188">
        <v>874.59</v>
      </c>
      <c r="R57" s="188">
        <v>52.31</v>
      </c>
      <c r="T57" s="180"/>
      <c r="U57" s="191"/>
    </row>
    <row r="58" spans="1:22" ht="10.5" customHeight="1" x14ac:dyDescent="0.35">
      <c r="A58" s="170">
        <v>1998</v>
      </c>
      <c r="B58" s="188">
        <v>9.1199999999999992</v>
      </c>
      <c r="C58" s="188">
        <v>13.58</v>
      </c>
      <c r="D58" s="188">
        <v>0</v>
      </c>
      <c r="E58" s="188"/>
      <c r="F58" s="188">
        <v>54.07</v>
      </c>
      <c r="G58" s="189">
        <v>0</v>
      </c>
      <c r="H58" s="188">
        <v>204.21</v>
      </c>
      <c r="I58" s="188">
        <v>436.91</v>
      </c>
      <c r="J58" s="188">
        <v>0</v>
      </c>
      <c r="K58" s="188">
        <v>71.73</v>
      </c>
      <c r="L58" s="188">
        <v>0.28999999999999998</v>
      </c>
      <c r="M58" s="188">
        <v>15.2</v>
      </c>
      <c r="N58" s="188">
        <v>795.99</v>
      </c>
      <c r="O58" s="188">
        <v>0.83</v>
      </c>
      <c r="P58" s="188">
        <v>0</v>
      </c>
      <c r="Q58" s="188">
        <v>805.94</v>
      </c>
      <c r="R58" s="188">
        <v>49.6</v>
      </c>
      <c r="T58" s="190"/>
      <c r="U58" s="191"/>
    </row>
    <row r="59" spans="1:22" ht="10.5" customHeight="1" x14ac:dyDescent="0.35">
      <c r="A59" s="170">
        <v>1999</v>
      </c>
      <c r="B59" s="188">
        <v>9.3699999999999992</v>
      </c>
      <c r="C59" s="188">
        <v>13.58</v>
      </c>
      <c r="D59" s="188">
        <v>0</v>
      </c>
      <c r="E59" s="188"/>
      <c r="F59" s="188">
        <v>54.21</v>
      </c>
      <c r="G59" s="189">
        <v>0</v>
      </c>
      <c r="H59" s="188">
        <v>204.21</v>
      </c>
      <c r="I59" s="188">
        <v>367.74</v>
      </c>
      <c r="J59" s="188">
        <v>0</v>
      </c>
      <c r="K59" s="188">
        <v>71.87</v>
      </c>
      <c r="L59" s="188">
        <v>0.28999999999999998</v>
      </c>
      <c r="M59" s="188">
        <v>20.16</v>
      </c>
      <c r="N59" s="188">
        <v>732.06</v>
      </c>
      <c r="O59" s="188">
        <v>0.83</v>
      </c>
      <c r="P59" s="188">
        <v>0</v>
      </c>
      <c r="Q59" s="188">
        <v>742.26</v>
      </c>
      <c r="R59" s="188">
        <v>49.29</v>
      </c>
      <c r="T59" s="190"/>
      <c r="U59" s="191"/>
    </row>
    <row r="60" spans="1:22" ht="10.5" customHeight="1" x14ac:dyDescent="0.35">
      <c r="A60" s="170">
        <v>2000</v>
      </c>
      <c r="B60" s="188">
        <v>11.05</v>
      </c>
      <c r="C60" s="188">
        <v>13.58</v>
      </c>
      <c r="D60" s="188">
        <v>0</v>
      </c>
      <c r="E60" s="188"/>
      <c r="F60" s="188">
        <v>48.28</v>
      </c>
      <c r="G60" s="189">
        <v>0</v>
      </c>
      <c r="H60" s="188">
        <v>204.21</v>
      </c>
      <c r="I60" s="188">
        <v>254.19</v>
      </c>
      <c r="J60" s="188">
        <v>0</v>
      </c>
      <c r="K60" s="188">
        <v>71.87</v>
      </c>
      <c r="L60" s="188">
        <v>0.28999999999999998</v>
      </c>
      <c r="M60" s="188">
        <v>24.7</v>
      </c>
      <c r="N60" s="188">
        <v>617.12</v>
      </c>
      <c r="O60" s="188">
        <v>0.83</v>
      </c>
      <c r="P60" s="188">
        <v>0</v>
      </c>
      <c r="Q60" s="188">
        <v>629</v>
      </c>
      <c r="R60" s="188">
        <v>76.37</v>
      </c>
      <c r="T60" s="190"/>
      <c r="U60" s="191"/>
    </row>
    <row r="61" spans="1:22" ht="10.5" customHeight="1" x14ac:dyDescent="0.35">
      <c r="A61" s="170">
        <v>2001</v>
      </c>
      <c r="B61" s="188">
        <v>13.23</v>
      </c>
      <c r="C61" s="188">
        <v>13.58</v>
      </c>
      <c r="D61" s="188">
        <v>0</v>
      </c>
      <c r="E61" s="188"/>
      <c r="F61" s="188">
        <v>49.36</v>
      </c>
      <c r="G61" s="189">
        <v>0</v>
      </c>
      <c r="H61" s="188">
        <v>204.21</v>
      </c>
      <c r="I61" s="188">
        <v>225.24</v>
      </c>
      <c r="J61" s="188">
        <v>0</v>
      </c>
      <c r="K61" s="188">
        <v>71.87</v>
      </c>
      <c r="L61" s="188">
        <v>0.28999999999999998</v>
      </c>
      <c r="M61" s="188">
        <v>26.19</v>
      </c>
      <c r="N61" s="188">
        <v>590.74</v>
      </c>
      <c r="O61" s="188">
        <v>0.83</v>
      </c>
      <c r="P61" s="188">
        <v>0</v>
      </c>
      <c r="Q61" s="188">
        <v>604.79999999999995</v>
      </c>
      <c r="R61" s="188">
        <v>80.75</v>
      </c>
      <c r="T61" s="190"/>
      <c r="U61" s="191"/>
    </row>
    <row r="62" spans="1:22" ht="10.5" customHeight="1" x14ac:dyDescent="0.35">
      <c r="A62" s="170">
        <v>2002</v>
      </c>
      <c r="B62" s="188">
        <v>16.07</v>
      </c>
      <c r="C62" s="188">
        <v>13.58</v>
      </c>
      <c r="D62" s="188">
        <v>0</v>
      </c>
      <c r="E62" s="188"/>
      <c r="F62" s="188">
        <v>53.43</v>
      </c>
      <c r="G62" s="189">
        <v>0</v>
      </c>
      <c r="H62" s="188">
        <v>204.21</v>
      </c>
      <c r="I62" s="188">
        <v>225.24</v>
      </c>
      <c r="J62" s="188">
        <v>0</v>
      </c>
      <c r="K62" s="188">
        <v>71.87</v>
      </c>
      <c r="L62" s="188">
        <v>0.28999999999999998</v>
      </c>
      <c r="M62" s="188">
        <v>33.729999999999997</v>
      </c>
      <c r="N62" s="188">
        <v>602.35</v>
      </c>
      <c r="O62" s="188">
        <v>0.83</v>
      </c>
      <c r="P62" s="188">
        <v>0</v>
      </c>
      <c r="Q62" s="188">
        <v>619.25</v>
      </c>
      <c r="R62" s="188">
        <v>92.23</v>
      </c>
      <c r="S62" s="93"/>
      <c r="T62" s="190"/>
      <c r="U62" s="191"/>
      <c r="V62" s="93"/>
    </row>
    <row r="63" spans="1:22" ht="10.5" customHeight="1" x14ac:dyDescent="0.35">
      <c r="A63" s="170">
        <v>2003</v>
      </c>
      <c r="B63" s="188">
        <v>19.760000000000002</v>
      </c>
      <c r="C63" s="188">
        <v>13.58</v>
      </c>
      <c r="D63" s="188">
        <v>0</v>
      </c>
      <c r="E63" s="188"/>
      <c r="F63" s="188">
        <v>52.36</v>
      </c>
      <c r="G63" s="189">
        <v>0</v>
      </c>
      <c r="H63" s="188">
        <v>205.84</v>
      </c>
      <c r="I63" s="188">
        <v>225.24</v>
      </c>
      <c r="J63" s="188">
        <v>0</v>
      </c>
      <c r="K63" s="188">
        <v>71.87</v>
      </c>
      <c r="L63" s="188">
        <v>0.28999999999999998</v>
      </c>
      <c r="M63" s="188">
        <v>33.729999999999997</v>
      </c>
      <c r="N63" s="188">
        <v>602.91</v>
      </c>
      <c r="O63" s="188">
        <v>0.83</v>
      </c>
      <c r="P63" s="188">
        <v>0</v>
      </c>
      <c r="Q63" s="188">
        <v>623.5</v>
      </c>
      <c r="R63" s="188">
        <v>117.13</v>
      </c>
      <c r="S63" s="93"/>
      <c r="T63" s="190"/>
      <c r="U63" s="191"/>
      <c r="V63" s="93"/>
    </row>
    <row r="64" spans="1:22" ht="10.5" customHeight="1" x14ac:dyDescent="0.35">
      <c r="A64" s="170">
        <v>2004</v>
      </c>
      <c r="B64" s="188">
        <v>24.55</v>
      </c>
      <c r="C64" s="188">
        <v>13.58</v>
      </c>
      <c r="D64" s="188">
        <v>0</v>
      </c>
      <c r="E64" s="188"/>
      <c r="F64" s="188">
        <v>54.79</v>
      </c>
      <c r="G64" s="189">
        <v>0</v>
      </c>
      <c r="H64" s="188">
        <v>232.4</v>
      </c>
      <c r="I64" s="188">
        <v>225.24</v>
      </c>
      <c r="J64" s="188">
        <v>0</v>
      </c>
      <c r="K64" s="188">
        <v>71.87</v>
      </c>
      <c r="L64" s="188">
        <v>1.98</v>
      </c>
      <c r="M64" s="188">
        <v>33.729999999999997</v>
      </c>
      <c r="N64" s="188">
        <v>633.59</v>
      </c>
      <c r="O64" s="188">
        <v>0.83</v>
      </c>
      <c r="P64" s="188">
        <v>0</v>
      </c>
      <c r="Q64" s="188">
        <v>658.97</v>
      </c>
      <c r="R64" s="188">
        <v>115.68</v>
      </c>
      <c r="S64" s="93"/>
      <c r="T64" s="190"/>
      <c r="U64" s="191"/>
      <c r="V64" s="93"/>
    </row>
    <row r="65" spans="1:22" ht="10.5" customHeight="1" x14ac:dyDescent="0.35">
      <c r="A65" s="192">
        <v>2005</v>
      </c>
      <c r="B65" s="188">
        <v>29.36</v>
      </c>
      <c r="C65" s="188">
        <v>13.58</v>
      </c>
      <c r="D65" s="188">
        <v>0</v>
      </c>
      <c r="E65" s="188"/>
      <c r="F65" s="188">
        <v>52.91</v>
      </c>
      <c r="G65" s="189">
        <v>0</v>
      </c>
      <c r="H65" s="188">
        <v>265.60000000000002</v>
      </c>
      <c r="I65" s="188">
        <v>93.13</v>
      </c>
      <c r="J65" s="188">
        <v>12.42</v>
      </c>
      <c r="K65" s="188">
        <v>92.44</v>
      </c>
      <c r="L65" s="188">
        <v>2</v>
      </c>
      <c r="M65" s="188">
        <v>33.729999999999997</v>
      </c>
      <c r="N65" s="188">
        <v>565.80999999999995</v>
      </c>
      <c r="O65" s="188">
        <v>0.83</v>
      </c>
      <c r="P65" s="188">
        <v>0</v>
      </c>
      <c r="Q65" s="188">
        <v>596</v>
      </c>
      <c r="R65" s="188">
        <v>127.45</v>
      </c>
      <c r="S65" s="93"/>
      <c r="T65" s="190"/>
      <c r="U65" s="191"/>
      <c r="V65" s="93"/>
    </row>
    <row r="66" spans="1:22" ht="10.5" customHeight="1" x14ac:dyDescent="0.35">
      <c r="A66" s="192">
        <v>2006</v>
      </c>
      <c r="B66" s="188">
        <v>36.270000000000003</v>
      </c>
      <c r="C66" s="188">
        <v>13.58</v>
      </c>
      <c r="D66" s="188">
        <v>0</v>
      </c>
      <c r="E66" s="188"/>
      <c r="F66" s="188">
        <v>44.14</v>
      </c>
      <c r="G66" s="189">
        <v>0</v>
      </c>
      <c r="H66" s="188">
        <v>298.8</v>
      </c>
      <c r="I66" s="188">
        <v>96.96</v>
      </c>
      <c r="J66" s="188">
        <v>22.91</v>
      </c>
      <c r="K66" s="188">
        <v>103.01</v>
      </c>
      <c r="L66" s="188">
        <v>2</v>
      </c>
      <c r="M66" s="188">
        <v>33.729999999999997</v>
      </c>
      <c r="N66" s="188">
        <v>615.13</v>
      </c>
      <c r="O66" s="188">
        <v>0.83</v>
      </c>
      <c r="P66" s="188">
        <v>0</v>
      </c>
      <c r="Q66" s="188">
        <v>652.23</v>
      </c>
      <c r="R66" s="188">
        <v>111.6</v>
      </c>
      <c r="S66" s="93"/>
      <c r="T66" s="190"/>
      <c r="U66" s="191"/>
      <c r="V66" s="93"/>
    </row>
    <row r="67" spans="1:22" ht="10.5" customHeight="1" x14ac:dyDescent="0.35">
      <c r="A67" s="192">
        <v>2007</v>
      </c>
      <c r="B67" s="188">
        <v>44.89</v>
      </c>
      <c r="C67" s="188">
        <v>13.58</v>
      </c>
      <c r="D67" s="188">
        <v>0</v>
      </c>
      <c r="E67" s="188"/>
      <c r="F67" s="188">
        <v>49.48</v>
      </c>
      <c r="G67" s="189">
        <v>0</v>
      </c>
      <c r="H67" s="188">
        <v>332</v>
      </c>
      <c r="I67" s="188">
        <v>101.19</v>
      </c>
      <c r="J67" s="188">
        <v>45.82</v>
      </c>
      <c r="K67" s="188">
        <v>112.89</v>
      </c>
      <c r="L67" s="188">
        <v>2</v>
      </c>
      <c r="M67" s="188">
        <v>33.729999999999997</v>
      </c>
      <c r="N67" s="188">
        <v>690.69</v>
      </c>
      <c r="O67" s="188">
        <v>0.83</v>
      </c>
      <c r="P67" s="188">
        <v>0</v>
      </c>
      <c r="Q67" s="188">
        <v>736.41</v>
      </c>
      <c r="R67" s="188">
        <v>137.31</v>
      </c>
      <c r="S67" s="93"/>
      <c r="T67" s="190"/>
      <c r="U67" s="191"/>
      <c r="V67" s="93"/>
    </row>
    <row r="68" spans="1:22" s="135" customFormat="1" ht="10.5" customHeight="1" x14ac:dyDescent="0.35">
      <c r="A68" s="193">
        <v>2008</v>
      </c>
      <c r="B68" s="188">
        <v>29.56</v>
      </c>
      <c r="C68" s="188">
        <v>13.58</v>
      </c>
      <c r="D68" s="188">
        <v>0</v>
      </c>
      <c r="E68" s="188"/>
      <c r="F68" s="188">
        <v>49.73</v>
      </c>
      <c r="G68" s="194">
        <v>0</v>
      </c>
      <c r="H68" s="188">
        <v>264.70999999999998</v>
      </c>
      <c r="I68" s="188">
        <v>220.29</v>
      </c>
      <c r="J68" s="188">
        <v>40.43</v>
      </c>
      <c r="K68" s="188">
        <v>193.95</v>
      </c>
      <c r="L68" s="188">
        <v>2</v>
      </c>
      <c r="M68" s="188">
        <v>31.8</v>
      </c>
      <c r="N68" s="188">
        <v>816.49</v>
      </c>
      <c r="O68" s="188">
        <v>0.83</v>
      </c>
      <c r="P68" s="188">
        <v>728.6</v>
      </c>
      <c r="Q68" s="188">
        <v>1575.49</v>
      </c>
      <c r="R68" s="188">
        <v>153.4</v>
      </c>
      <c r="S68" s="116"/>
      <c r="T68" s="195"/>
      <c r="U68" s="191"/>
      <c r="V68" s="116"/>
    </row>
    <row r="69" spans="1:22" s="135" customFormat="1" ht="10.5" customHeight="1" x14ac:dyDescent="0.35">
      <c r="A69" s="193">
        <v>2009</v>
      </c>
      <c r="B69" s="188">
        <v>33.19</v>
      </c>
      <c r="C69" s="188">
        <v>13.58</v>
      </c>
      <c r="D69" s="188">
        <v>0</v>
      </c>
      <c r="E69" s="188"/>
      <c r="F69" s="188">
        <v>50.95</v>
      </c>
      <c r="G69" s="194">
        <v>0</v>
      </c>
      <c r="H69" s="188">
        <v>285.58</v>
      </c>
      <c r="I69" s="188">
        <v>223.45</v>
      </c>
      <c r="J69" s="188">
        <v>38.25</v>
      </c>
      <c r="K69" s="188">
        <v>227.77</v>
      </c>
      <c r="L69" s="188">
        <v>2</v>
      </c>
      <c r="M69" s="188">
        <v>31.6</v>
      </c>
      <c r="N69" s="188">
        <v>873.18</v>
      </c>
      <c r="O69" s="188">
        <v>0.83</v>
      </c>
      <c r="P69" s="188">
        <v>751.14</v>
      </c>
      <c r="Q69" s="188">
        <v>1658.34</v>
      </c>
      <c r="R69" s="188">
        <v>143.91</v>
      </c>
      <c r="S69" s="116"/>
      <c r="T69" s="195"/>
      <c r="U69" s="191"/>
      <c r="V69" s="116"/>
    </row>
    <row r="70" spans="1:22" s="135" customFormat="1" ht="10.5" customHeight="1" x14ac:dyDescent="0.35">
      <c r="A70" s="193">
        <v>2010</v>
      </c>
      <c r="B70" s="188">
        <v>38</v>
      </c>
      <c r="C70" s="188">
        <v>13.58</v>
      </c>
      <c r="D70" s="188">
        <v>0</v>
      </c>
      <c r="E70" s="188"/>
      <c r="F70" s="188">
        <v>57.75</v>
      </c>
      <c r="G70" s="188"/>
      <c r="H70" s="188">
        <v>387.77</v>
      </c>
      <c r="I70" s="188">
        <v>279.07</v>
      </c>
      <c r="J70" s="188">
        <v>40.32</v>
      </c>
      <c r="K70" s="188">
        <v>270.77999999999997</v>
      </c>
      <c r="L70" s="188">
        <v>4.74</v>
      </c>
      <c r="M70" s="188">
        <v>27.5</v>
      </c>
      <c r="N70" s="188">
        <v>1081.51</v>
      </c>
      <c r="O70" s="188">
        <v>0.83</v>
      </c>
      <c r="P70" s="188">
        <v>777.82</v>
      </c>
      <c r="Q70" s="188">
        <v>1898.16</v>
      </c>
      <c r="R70" s="188">
        <v>137.91</v>
      </c>
      <c r="S70" s="116"/>
      <c r="T70" s="195"/>
      <c r="U70" s="191"/>
      <c r="V70" s="116"/>
    </row>
    <row r="71" spans="1:22" s="135" customFormat="1" ht="10.5" customHeight="1" x14ac:dyDescent="0.35">
      <c r="A71" s="193">
        <v>2011</v>
      </c>
      <c r="B71" s="188">
        <v>42.97</v>
      </c>
      <c r="C71" s="188">
        <v>13.58</v>
      </c>
      <c r="D71" s="188">
        <v>0</v>
      </c>
      <c r="E71" s="188"/>
      <c r="F71" s="188">
        <v>64.319999999999993</v>
      </c>
      <c r="G71" s="188"/>
      <c r="H71" s="188">
        <v>343.66</v>
      </c>
      <c r="I71" s="188">
        <v>307.63</v>
      </c>
      <c r="J71" s="188">
        <v>35.75</v>
      </c>
      <c r="K71" s="188">
        <v>289.58999999999997</v>
      </c>
      <c r="L71" s="188">
        <v>9.7200000000000006</v>
      </c>
      <c r="M71" s="188">
        <v>32.78</v>
      </c>
      <c r="N71" s="188">
        <v>1097.03</v>
      </c>
      <c r="O71" s="188">
        <v>0.83</v>
      </c>
      <c r="P71" s="188">
        <v>807.62</v>
      </c>
      <c r="Q71" s="188">
        <v>1948.46</v>
      </c>
      <c r="R71" s="188">
        <v>152.38999999999999</v>
      </c>
      <c r="S71" s="116"/>
      <c r="T71" s="195"/>
      <c r="U71" s="191"/>
      <c r="V71" s="116"/>
    </row>
    <row r="72" spans="1:22" s="135" customFormat="1" ht="10.5" customHeight="1" x14ac:dyDescent="0.35">
      <c r="A72" s="193">
        <v>2012</v>
      </c>
      <c r="B72" s="188">
        <v>45.88</v>
      </c>
      <c r="C72" s="188">
        <v>13.58</v>
      </c>
      <c r="D72" s="188">
        <v>0</v>
      </c>
      <c r="E72" s="188"/>
      <c r="F72" s="188">
        <v>63.73</v>
      </c>
      <c r="G72" s="188"/>
      <c r="H72" s="188">
        <v>419.81</v>
      </c>
      <c r="I72" s="188">
        <v>309.14999999999998</v>
      </c>
      <c r="J72" s="188">
        <v>31.51</v>
      </c>
      <c r="K72" s="188">
        <v>285.39999999999998</v>
      </c>
      <c r="L72" s="188">
        <v>14.54</v>
      </c>
      <c r="M72" s="188">
        <v>29.77</v>
      </c>
      <c r="N72" s="188">
        <v>1167.47</v>
      </c>
      <c r="O72" s="188">
        <v>0.83</v>
      </c>
      <c r="P72" s="188">
        <v>838.89</v>
      </c>
      <c r="Q72" s="188">
        <v>2053.09</v>
      </c>
      <c r="R72" s="188">
        <v>144.06</v>
      </c>
      <c r="S72" s="116"/>
      <c r="T72" s="195"/>
      <c r="U72" s="191"/>
      <c r="V72" s="116"/>
    </row>
    <row r="73" spans="1:22" s="135" customFormat="1" ht="10.5" customHeight="1" x14ac:dyDescent="0.35">
      <c r="A73" s="193">
        <v>2013</v>
      </c>
      <c r="B73" s="188">
        <v>47.89</v>
      </c>
      <c r="C73" s="188">
        <v>13.58</v>
      </c>
      <c r="D73" s="188">
        <v>0</v>
      </c>
      <c r="E73" s="188"/>
      <c r="F73" s="188">
        <v>68.31</v>
      </c>
      <c r="G73" s="188"/>
      <c r="H73" s="188">
        <v>490.99</v>
      </c>
      <c r="I73" s="188">
        <v>315.38</v>
      </c>
      <c r="J73" s="188">
        <v>29.07</v>
      </c>
      <c r="K73" s="188">
        <v>418.79</v>
      </c>
      <c r="L73" s="188">
        <v>18.52</v>
      </c>
      <c r="M73" s="188">
        <v>29.75</v>
      </c>
      <c r="N73" s="188">
        <v>1384.39</v>
      </c>
      <c r="O73" s="188">
        <v>0.83</v>
      </c>
      <c r="P73" s="188">
        <v>871.18</v>
      </c>
      <c r="Q73" s="188">
        <v>2304.29</v>
      </c>
      <c r="R73" s="188">
        <v>154.69999999999999</v>
      </c>
      <c r="S73" s="116"/>
      <c r="T73" s="195"/>
      <c r="U73" s="191"/>
      <c r="V73" s="116"/>
    </row>
    <row r="74" spans="1:22" s="135" customFormat="1" ht="10.5" customHeight="1" x14ac:dyDescent="0.35">
      <c r="A74" s="193">
        <v>2014</v>
      </c>
      <c r="B74" s="188">
        <v>49.55</v>
      </c>
      <c r="C74" s="188">
        <v>13.58</v>
      </c>
      <c r="D74" s="188">
        <v>0</v>
      </c>
      <c r="E74" s="188"/>
      <c r="F74" s="188">
        <v>67.75</v>
      </c>
      <c r="G74" s="188"/>
      <c r="H74" s="188">
        <v>459.88</v>
      </c>
      <c r="I74" s="188">
        <v>319.08999999999997</v>
      </c>
      <c r="J74" s="188">
        <v>34.54</v>
      </c>
      <c r="K74" s="188">
        <v>561.20000000000005</v>
      </c>
      <c r="L74" s="188">
        <v>42.94</v>
      </c>
      <c r="M74" s="188">
        <v>22.38</v>
      </c>
      <c r="N74" s="188">
        <v>1521.36</v>
      </c>
      <c r="O74" s="188">
        <v>0.83</v>
      </c>
      <c r="P74" s="188">
        <v>904.56</v>
      </c>
      <c r="Q74" s="188">
        <v>2476.29</v>
      </c>
      <c r="R74" s="188">
        <v>158.41</v>
      </c>
      <c r="S74" s="116"/>
      <c r="T74" s="195"/>
      <c r="U74" s="191"/>
      <c r="V74" s="116"/>
    </row>
    <row r="75" spans="1:22" s="135" customFormat="1" ht="10.5" customHeight="1" x14ac:dyDescent="0.35">
      <c r="A75" s="193">
        <v>2015</v>
      </c>
      <c r="B75" s="188">
        <v>50.68</v>
      </c>
      <c r="C75" s="188">
        <v>13.58</v>
      </c>
      <c r="D75" s="188">
        <v>0</v>
      </c>
      <c r="E75" s="188"/>
      <c r="F75" s="188">
        <v>73.099999999999994</v>
      </c>
      <c r="G75" s="188"/>
      <c r="H75" s="188">
        <v>556.22</v>
      </c>
      <c r="I75" s="188">
        <v>318.64999999999998</v>
      </c>
      <c r="J75" s="188">
        <v>30.73</v>
      </c>
      <c r="K75" s="188">
        <v>837.68</v>
      </c>
      <c r="L75" s="188">
        <v>118.88</v>
      </c>
      <c r="M75" s="188">
        <v>66.680000000000007</v>
      </c>
      <c r="N75" s="188">
        <v>2015.52</v>
      </c>
      <c r="O75" s="188">
        <v>0.83</v>
      </c>
      <c r="P75" s="188">
        <v>933.19</v>
      </c>
      <c r="Q75" s="188">
        <v>3000.22</v>
      </c>
      <c r="R75" s="188">
        <v>137.43</v>
      </c>
      <c r="S75" s="116"/>
      <c r="T75" s="195"/>
      <c r="U75" s="191"/>
      <c r="V75" s="116"/>
    </row>
    <row r="76" spans="1:22" s="135" customFormat="1" ht="10.5" customHeight="1" x14ac:dyDescent="0.35">
      <c r="A76" s="193">
        <v>2016</v>
      </c>
      <c r="B76" s="188">
        <v>51.24</v>
      </c>
      <c r="C76" s="188">
        <v>13.58</v>
      </c>
      <c r="D76" s="188">
        <v>0</v>
      </c>
      <c r="E76" s="188"/>
      <c r="F76" s="188">
        <v>75.569999999999993</v>
      </c>
      <c r="G76" s="188"/>
      <c r="H76" s="188">
        <v>624.65</v>
      </c>
      <c r="I76" s="188">
        <v>319.06</v>
      </c>
      <c r="J76" s="188">
        <v>10.97</v>
      </c>
      <c r="K76" s="188">
        <v>938.95</v>
      </c>
      <c r="L76" s="188">
        <v>381.43</v>
      </c>
      <c r="M76" s="188">
        <v>69.260000000000005</v>
      </c>
      <c r="N76" s="188">
        <v>2433.4699999999998</v>
      </c>
      <c r="O76" s="188">
        <v>0.83</v>
      </c>
      <c r="P76" s="188">
        <v>964.37</v>
      </c>
      <c r="Q76" s="188">
        <v>3449.91</v>
      </c>
      <c r="R76" s="188">
        <v>144</v>
      </c>
      <c r="S76" s="116"/>
      <c r="T76" s="195"/>
      <c r="U76" s="191"/>
      <c r="V76" s="116"/>
    </row>
    <row r="77" spans="1:22" s="135" customFormat="1" ht="10.5" customHeight="1" x14ac:dyDescent="0.35">
      <c r="A77" s="193">
        <v>2017</v>
      </c>
      <c r="B77" s="188">
        <v>52.06</v>
      </c>
      <c r="C77" s="188">
        <v>13.58</v>
      </c>
      <c r="D77" s="188">
        <v>0</v>
      </c>
      <c r="E77" s="188"/>
      <c r="F77" s="188">
        <v>80.819999999999993</v>
      </c>
      <c r="G77" s="188"/>
      <c r="H77" s="188">
        <v>646.64</v>
      </c>
      <c r="I77" s="188">
        <v>320.97000000000003</v>
      </c>
      <c r="J77" s="188">
        <v>11.11</v>
      </c>
      <c r="K77" s="188">
        <v>1020.09</v>
      </c>
      <c r="L77" s="188">
        <v>429.45</v>
      </c>
      <c r="M77" s="188">
        <v>93.49</v>
      </c>
      <c r="N77" s="188">
        <v>2616.15</v>
      </c>
      <c r="O77" s="188">
        <v>0.83</v>
      </c>
      <c r="P77" s="188">
        <v>997.59</v>
      </c>
      <c r="Q77" s="188">
        <v>3666.63</v>
      </c>
      <c r="R77" s="188">
        <v>167.79</v>
      </c>
      <c r="S77" s="116"/>
      <c r="T77" s="195"/>
      <c r="U77" s="191"/>
      <c r="V77" s="116"/>
    </row>
    <row r="78" spans="1:22" s="135" customFormat="1" ht="10.5" customHeight="1" x14ac:dyDescent="0.35">
      <c r="A78" s="193">
        <v>2018</v>
      </c>
      <c r="B78" s="188">
        <v>52.73</v>
      </c>
      <c r="C78" s="188">
        <v>13.58</v>
      </c>
      <c r="D78" s="188">
        <v>0</v>
      </c>
      <c r="E78" s="188"/>
      <c r="F78" s="188">
        <v>104.73</v>
      </c>
      <c r="G78" s="188"/>
      <c r="H78" s="188">
        <v>732.61</v>
      </c>
      <c r="I78" s="188">
        <v>316.89</v>
      </c>
      <c r="J78" s="188">
        <v>4.53</v>
      </c>
      <c r="K78" s="188">
        <v>1263.51</v>
      </c>
      <c r="L78" s="188">
        <v>480.8</v>
      </c>
      <c r="M78" s="188">
        <v>91.47</v>
      </c>
      <c r="N78" s="188">
        <v>3008.11</v>
      </c>
      <c r="O78" s="188">
        <v>0.83</v>
      </c>
      <c r="P78" s="188">
        <v>1033.56</v>
      </c>
      <c r="Q78" s="188">
        <v>4095.24</v>
      </c>
      <c r="R78" s="188">
        <v>166.5</v>
      </c>
      <c r="S78" s="116"/>
      <c r="T78" s="195"/>
      <c r="U78" s="191"/>
      <c r="V78" s="116"/>
    </row>
    <row r="79" spans="1:22" s="135" customFormat="1" ht="10.5" customHeight="1" x14ac:dyDescent="0.35">
      <c r="A79" s="193">
        <v>2019</v>
      </c>
      <c r="B79" s="188">
        <v>53.33</v>
      </c>
      <c r="C79" s="188">
        <v>13.58</v>
      </c>
      <c r="D79" s="188">
        <v>0</v>
      </c>
      <c r="E79" s="188"/>
      <c r="F79" s="188">
        <v>133.03</v>
      </c>
      <c r="G79" s="188"/>
      <c r="H79" s="188">
        <v>788.29</v>
      </c>
      <c r="I79" s="188">
        <v>315.20999999999998</v>
      </c>
      <c r="J79" s="188">
        <v>0.47</v>
      </c>
      <c r="K79" s="188">
        <v>1317.8</v>
      </c>
      <c r="L79" s="188">
        <v>524.49</v>
      </c>
      <c r="M79" s="188">
        <v>88.44</v>
      </c>
      <c r="N79" s="188">
        <v>3181.3</v>
      </c>
      <c r="O79" s="188">
        <v>0.83</v>
      </c>
      <c r="P79" s="188">
        <v>1080.69</v>
      </c>
      <c r="Q79" s="188">
        <v>4316.1400000000003</v>
      </c>
      <c r="R79" s="188">
        <v>161.59</v>
      </c>
      <c r="S79" s="116"/>
      <c r="T79" s="195"/>
      <c r="U79" s="191"/>
      <c r="V79" s="116"/>
    </row>
    <row r="80" spans="1:22" ht="10.5" customHeight="1" thickBot="1" x14ac:dyDescent="0.4">
      <c r="A80" s="196">
        <v>2020</v>
      </c>
      <c r="B80" s="197">
        <v>53.44</v>
      </c>
      <c r="C80" s="197">
        <v>13.58</v>
      </c>
      <c r="D80" s="197">
        <v>0</v>
      </c>
      <c r="E80" s="197"/>
      <c r="F80" s="197">
        <v>144.01</v>
      </c>
      <c r="G80" s="198"/>
      <c r="H80" s="197">
        <v>799.83</v>
      </c>
      <c r="I80" s="197">
        <v>315.20999999999998</v>
      </c>
      <c r="J80" s="197">
        <v>0.47</v>
      </c>
      <c r="K80" s="197">
        <v>1530.57</v>
      </c>
      <c r="L80" s="197">
        <v>558.35</v>
      </c>
      <c r="M80" s="197">
        <v>105.61</v>
      </c>
      <c r="N80" s="197">
        <v>3467.64</v>
      </c>
      <c r="O80" s="197">
        <v>0.83</v>
      </c>
      <c r="P80" s="197">
        <v>1125.0899999999999</v>
      </c>
      <c r="Q80" s="197">
        <v>4646.99</v>
      </c>
      <c r="R80" s="197">
        <v>178.76</v>
      </c>
      <c r="T80" s="1230"/>
      <c r="U80" s="191"/>
      <c r="V80" s="93"/>
    </row>
    <row r="81" spans="1:22" ht="16" thickTop="1" x14ac:dyDescent="0.35">
      <c r="A81" s="170"/>
      <c r="B81" s="170"/>
      <c r="C81" s="170"/>
      <c r="D81" s="170"/>
      <c r="E81" s="170"/>
      <c r="F81" s="170"/>
      <c r="G81" s="170"/>
      <c r="H81" s="170"/>
      <c r="I81" s="170"/>
      <c r="J81" s="170"/>
      <c r="K81" s="170"/>
      <c r="L81" s="170"/>
      <c r="M81" s="170"/>
      <c r="N81" s="170"/>
      <c r="O81" s="170"/>
      <c r="P81" s="170"/>
      <c r="Q81" s="170"/>
      <c r="R81" s="170"/>
      <c r="S81" s="170"/>
      <c r="T81" s="93"/>
      <c r="U81" s="191"/>
      <c r="V81" s="93"/>
    </row>
    <row r="82" spans="1:22" ht="16" thickBot="1" x14ac:dyDescent="0.4">
      <c r="A82" s="178"/>
      <c r="B82" s="178"/>
      <c r="C82" s="178"/>
      <c r="D82" s="178"/>
      <c r="E82" s="178"/>
      <c r="F82" s="178"/>
      <c r="G82" s="178"/>
      <c r="H82" s="178"/>
      <c r="I82" s="178"/>
      <c r="J82" s="178"/>
      <c r="K82" s="178"/>
      <c r="L82" s="178"/>
      <c r="M82" s="178"/>
      <c r="N82" s="178"/>
      <c r="O82" s="178"/>
      <c r="P82" s="178"/>
      <c r="Q82" s="178"/>
      <c r="R82" s="178"/>
      <c r="S82" s="178"/>
    </row>
    <row r="83" spans="1:22" ht="12.75" customHeight="1" thickTop="1" x14ac:dyDescent="0.35">
      <c r="B83" s="1289" t="s">
        <v>1395</v>
      </c>
      <c r="C83" s="767"/>
      <c r="D83" s="767"/>
      <c r="E83" s="768" t="s">
        <v>1396</v>
      </c>
      <c r="F83" s="768"/>
      <c r="G83" s="157"/>
      <c r="H83" s="158" t="s">
        <v>1349</v>
      </c>
      <c r="I83" s="133" t="s">
        <v>1397</v>
      </c>
      <c r="J83" s="133"/>
      <c r="K83" s="199" t="s">
        <v>865</v>
      </c>
      <c r="L83" s="133"/>
      <c r="M83" s="133" t="s">
        <v>1379</v>
      </c>
      <c r="N83" s="133" t="s">
        <v>864</v>
      </c>
      <c r="O83" s="133" t="s">
        <v>855</v>
      </c>
      <c r="P83" s="133"/>
      <c r="Q83" s="767" t="s">
        <v>512</v>
      </c>
      <c r="R83" s="200"/>
      <c r="S83" s="179" t="s">
        <v>1380</v>
      </c>
    </row>
    <row r="84" spans="1:22" ht="12.75" customHeight="1" x14ac:dyDescent="0.35">
      <c r="B84" s="1288" t="s">
        <v>1398</v>
      </c>
      <c r="C84" s="1288"/>
      <c r="D84" s="201"/>
      <c r="E84" s="159" t="s">
        <v>1353</v>
      </c>
      <c r="F84" s="159" t="s">
        <v>1354</v>
      </c>
      <c r="G84" s="159"/>
      <c r="H84" s="159" t="s">
        <v>1399</v>
      </c>
      <c r="I84" s="133"/>
      <c r="J84" s="133"/>
      <c r="K84" s="202"/>
      <c r="L84" s="133"/>
      <c r="M84" s="133" t="s">
        <v>1400</v>
      </c>
      <c r="N84" s="133" t="s">
        <v>1384</v>
      </c>
      <c r="O84" s="166" t="s">
        <v>1401</v>
      </c>
      <c r="P84" s="166"/>
      <c r="Q84" s="166"/>
      <c r="R84" s="165"/>
      <c r="S84" s="203"/>
    </row>
    <row r="85" spans="1:22" ht="10.5" customHeight="1" x14ac:dyDescent="0.35">
      <c r="A85" s="204" t="s">
        <v>1402</v>
      </c>
      <c r="B85" s="205"/>
      <c r="C85" s="205"/>
      <c r="D85" s="205"/>
      <c r="E85" s="205"/>
      <c r="F85" s="205"/>
      <c r="G85" s="205"/>
      <c r="H85" s="205"/>
      <c r="I85" s="205"/>
      <c r="J85" s="205"/>
      <c r="K85" s="205"/>
      <c r="L85" s="205"/>
      <c r="M85" s="205"/>
      <c r="N85" s="205"/>
      <c r="O85" s="205"/>
      <c r="P85" s="205"/>
      <c r="Q85" s="206"/>
      <c r="R85" s="206"/>
      <c r="S85" s="169"/>
      <c r="T85" s="93"/>
      <c r="U85" s="169"/>
      <c r="V85" s="169"/>
    </row>
    <row r="86" spans="1:22" ht="10.5" customHeight="1" x14ac:dyDescent="0.35">
      <c r="A86" s="193">
        <v>1990</v>
      </c>
      <c r="B86" s="207">
        <v>6.42</v>
      </c>
      <c r="C86" s="207">
        <v>0</v>
      </c>
      <c r="D86" s="207">
        <v>0</v>
      </c>
      <c r="E86" s="207">
        <v>0.79</v>
      </c>
      <c r="F86" s="207">
        <v>0</v>
      </c>
      <c r="G86" s="207">
        <v>0</v>
      </c>
      <c r="H86" s="207">
        <v>0</v>
      </c>
      <c r="I86" s="207">
        <v>447.66</v>
      </c>
      <c r="J86" s="207"/>
      <c r="K86" s="207">
        <v>564.83000000000004</v>
      </c>
      <c r="L86" s="207"/>
      <c r="M86" s="208">
        <v>0.83</v>
      </c>
      <c r="N86" s="207">
        <v>0</v>
      </c>
      <c r="O86" s="207">
        <v>0</v>
      </c>
      <c r="P86" s="209"/>
      <c r="Q86" s="209">
        <v>1020.53</v>
      </c>
      <c r="R86" s="209"/>
      <c r="S86" s="210">
        <v>82.12</v>
      </c>
      <c r="T86" s="93"/>
      <c r="U86" s="191"/>
    </row>
    <row r="87" spans="1:22" ht="10.5" customHeight="1" x14ac:dyDescent="0.35">
      <c r="A87" s="193">
        <v>1991</v>
      </c>
      <c r="B87" s="207">
        <v>6.76</v>
      </c>
      <c r="C87" s="207">
        <v>0</v>
      </c>
      <c r="D87" s="207">
        <v>0</v>
      </c>
      <c r="E87" s="207">
        <v>0.74</v>
      </c>
      <c r="F87" s="207">
        <v>0</v>
      </c>
      <c r="G87" s="207">
        <v>0</v>
      </c>
      <c r="H87" s="207">
        <v>0</v>
      </c>
      <c r="I87" s="207">
        <v>397.56</v>
      </c>
      <c r="J87" s="207"/>
      <c r="K87" s="207">
        <v>606.19000000000005</v>
      </c>
      <c r="L87" s="207"/>
      <c r="M87" s="208">
        <v>0.83</v>
      </c>
      <c r="N87" s="207">
        <v>0</v>
      </c>
      <c r="O87" s="207">
        <v>0</v>
      </c>
      <c r="P87" s="209"/>
      <c r="Q87" s="209">
        <v>1012.08</v>
      </c>
      <c r="R87" s="209"/>
      <c r="S87" s="210">
        <v>84.32</v>
      </c>
      <c r="T87" s="93"/>
      <c r="U87" s="191"/>
    </row>
    <row r="88" spans="1:22" ht="10.5" customHeight="1" x14ac:dyDescent="0.35">
      <c r="A88" s="193">
        <v>1992</v>
      </c>
      <c r="B88" s="207">
        <v>7.11</v>
      </c>
      <c r="C88" s="207">
        <v>0</v>
      </c>
      <c r="D88" s="207">
        <v>0</v>
      </c>
      <c r="E88" s="207">
        <v>2.8</v>
      </c>
      <c r="F88" s="207">
        <v>0</v>
      </c>
      <c r="G88" s="207">
        <v>0</v>
      </c>
      <c r="H88" s="207">
        <v>0</v>
      </c>
      <c r="I88" s="207">
        <v>466.99</v>
      </c>
      <c r="J88" s="207"/>
      <c r="K88" s="207">
        <v>716.57</v>
      </c>
      <c r="L88" s="207"/>
      <c r="M88" s="208">
        <v>0.83</v>
      </c>
      <c r="N88" s="207">
        <v>0</v>
      </c>
      <c r="O88" s="207">
        <v>0</v>
      </c>
      <c r="P88" s="209"/>
      <c r="Q88" s="209">
        <v>1194.3</v>
      </c>
      <c r="R88" s="209"/>
      <c r="S88" s="210">
        <v>99.58</v>
      </c>
      <c r="T88" s="93"/>
      <c r="U88" s="191"/>
    </row>
    <row r="89" spans="1:22" ht="10.5" customHeight="1" x14ac:dyDescent="0.35">
      <c r="A89" s="193">
        <v>1993</v>
      </c>
      <c r="B89" s="207">
        <v>7.41</v>
      </c>
      <c r="C89" s="207">
        <v>0</v>
      </c>
      <c r="D89" s="207">
        <v>0</v>
      </c>
      <c r="E89" s="207">
        <v>18.690000000000001</v>
      </c>
      <c r="F89" s="207">
        <v>0</v>
      </c>
      <c r="G89" s="207">
        <v>0</v>
      </c>
      <c r="H89" s="207">
        <v>0</v>
      </c>
      <c r="I89" s="207">
        <v>369.87</v>
      </c>
      <c r="J89" s="207"/>
      <c r="K89" s="207">
        <v>1032.06</v>
      </c>
      <c r="L89" s="207"/>
      <c r="M89" s="208">
        <v>0.83</v>
      </c>
      <c r="N89" s="207">
        <v>0</v>
      </c>
      <c r="O89" s="207">
        <v>0</v>
      </c>
      <c r="P89" s="209"/>
      <c r="Q89" s="209">
        <v>1428.86</v>
      </c>
      <c r="R89" s="209"/>
      <c r="S89" s="210">
        <v>130.03</v>
      </c>
      <c r="T89" s="93"/>
      <c r="U89" s="191"/>
    </row>
    <row r="90" spans="1:22" ht="10.5" customHeight="1" x14ac:dyDescent="0.35">
      <c r="A90" s="193">
        <v>1994</v>
      </c>
      <c r="B90" s="207">
        <v>7.74</v>
      </c>
      <c r="C90" s="207">
        <v>0</v>
      </c>
      <c r="D90" s="207">
        <v>0</v>
      </c>
      <c r="E90" s="207">
        <v>29.53</v>
      </c>
      <c r="F90" s="207">
        <v>0</v>
      </c>
      <c r="G90" s="207">
        <v>0</v>
      </c>
      <c r="H90" s="207">
        <v>0</v>
      </c>
      <c r="I90" s="207">
        <v>437.96</v>
      </c>
      <c r="J90" s="207"/>
      <c r="K90" s="207">
        <v>1382.55</v>
      </c>
      <c r="L90" s="207"/>
      <c r="M90" s="208">
        <v>0.83</v>
      </c>
      <c r="N90" s="207">
        <v>0</v>
      </c>
      <c r="O90" s="207">
        <v>0</v>
      </c>
      <c r="P90" s="209"/>
      <c r="Q90" s="209">
        <v>1858.61</v>
      </c>
      <c r="R90" s="209"/>
      <c r="S90" s="210">
        <v>216.98</v>
      </c>
      <c r="T90" s="93"/>
      <c r="U90" s="191"/>
    </row>
    <row r="91" spans="1:22" ht="10.5" customHeight="1" x14ac:dyDescent="0.35">
      <c r="A91" s="193">
        <v>1995</v>
      </c>
      <c r="B91" s="207">
        <v>8.11</v>
      </c>
      <c r="C91" s="207">
        <v>0</v>
      </c>
      <c r="D91" s="207">
        <v>0</v>
      </c>
      <c r="E91" s="207">
        <v>33.729999999999997</v>
      </c>
      <c r="F91" s="207">
        <v>0</v>
      </c>
      <c r="G91" s="207">
        <v>0</v>
      </c>
      <c r="H91" s="207">
        <v>0</v>
      </c>
      <c r="I91" s="207">
        <v>415.94</v>
      </c>
      <c r="J91" s="207"/>
      <c r="K91" s="207">
        <v>1467.09</v>
      </c>
      <c r="L91" s="207"/>
      <c r="M91" s="208">
        <v>0.83</v>
      </c>
      <c r="N91" s="207">
        <v>0</v>
      </c>
      <c r="O91" s="207">
        <v>0</v>
      </c>
      <c r="P91" s="209"/>
      <c r="Q91" s="209">
        <v>1925.7</v>
      </c>
      <c r="R91" s="209"/>
      <c r="S91" s="210">
        <v>246.95</v>
      </c>
      <c r="T91" s="93"/>
      <c r="U91" s="191"/>
    </row>
    <row r="92" spans="1:22" ht="10.5" customHeight="1" x14ac:dyDescent="0.35">
      <c r="A92" s="193">
        <v>1996</v>
      </c>
      <c r="B92" s="207">
        <v>8.66</v>
      </c>
      <c r="C92" s="207">
        <v>0</v>
      </c>
      <c r="D92" s="207">
        <v>0</v>
      </c>
      <c r="E92" s="207">
        <v>41.94</v>
      </c>
      <c r="F92" s="207">
        <v>0</v>
      </c>
      <c r="G92" s="207">
        <v>0</v>
      </c>
      <c r="H92" s="207">
        <v>0</v>
      </c>
      <c r="I92" s="207">
        <v>291.68</v>
      </c>
      <c r="J92" s="207"/>
      <c r="K92" s="207">
        <v>1527.69</v>
      </c>
      <c r="L92" s="207"/>
      <c r="M92" s="208">
        <v>0.83</v>
      </c>
      <c r="N92" s="207">
        <v>0</v>
      </c>
      <c r="O92" s="207">
        <v>0</v>
      </c>
      <c r="P92" s="209"/>
      <c r="Q92" s="209">
        <v>1870.8</v>
      </c>
      <c r="R92" s="209"/>
      <c r="S92" s="210">
        <v>247.89</v>
      </c>
      <c r="T92" s="93"/>
      <c r="U92" s="191"/>
    </row>
    <row r="93" spans="1:22" ht="10.5" customHeight="1" x14ac:dyDescent="0.35">
      <c r="A93" s="193">
        <v>1997</v>
      </c>
      <c r="B93" s="207">
        <v>8.8800000000000008</v>
      </c>
      <c r="C93" s="207">
        <v>0</v>
      </c>
      <c r="D93" s="207">
        <v>0</v>
      </c>
      <c r="E93" s="207">
        <v>57.35</v>
      </c>
      <c r="F93" s="207">
        <v>0</v>
      </c>
      <c r="G93" s="207">
        <v>0</v>
      </c>
      <c r="H93" s="207">
        <v>0</v>
      </c>
      <c r="I93" s="207">
        <v>358.44</v>
      </c>
      <c r="J93" s="207"/>
      <c r="K93" s="207">
        <v>1625.72</v>
      </c>
      <c r="L93" s="207"/>
      <c r="M93" s="208">
        <v>0.83</v>
      </c>
      <c r="N93" s="207">
        <v>0</v>
      </c>
      <c r="O93" s="207">
        <v>0</v>
      </c>
      <c r="P93" s="207"/>
      <c r="Q93" s="209">
        <v>2051.2199999999998</v>
      </c>
      <c r="R93" s="207"/>
      <c r="S93" s="210">
        <v>288.27999999999997</v>
      </c>
      <c r="T93" s="93"/>
      <c r="U93" s="191"/>
    </row>
    <row r="94" spans="1:22" ht="10.5" customHeight="1" x14ac:dyDescent="0.35">
      <c r="A94" s="193">
        <v>1998</v>
      </c>
      <c r="B94" s="207">
        <v>9.1199999999999992</v>
      </c>
      <c r="C94" s="207">
        <v>0</v>
      </c>
      <c r="D94" s="207">
        <v>0</v>
      </c>
      <c r="E94" s="207">
        <v>75.400000000000006</v>
      </c>
      <c r="F94" s="207">
        <v>0</v>
      </c>
      <c r="G94" s="207">
        <v>0</v>
      </c>
      <c r="H94" s="207">
        <v>0</v>
      </c>
      <c r="I94" s="207">
        <v>440.01</v>
      </c>
      <c r="J94" s="207"/>
      <c r="K94" s="207">
        <v>1733.98</v>
      </c>
      <c r="L94" s="207"/>
      <c r="M94" s="208">
        <v>0.83</v>
      </c>
      <c r="N94" s="207">
        <v>0</v>
      </c>
      <c r="O94" s="207">
        <v>0</v>
      </c>
      <c r="P94" s="207"/>
      <c r="Q94" s="209">
        <v>2259.34</v>
      </c>
      <c r="R94" s="207"/>
      <c r="S94" s="210">
        <v>352.39</v>
      </c>
      <c r="T94" s="93"/>
      <c r="U94" s="191"/>
      <c r="V94" s="211"/>
    </row>
    <row r="95" spans="1:22" ht="10.5" customHeight="1" x14ac:dyDescent="0.35">
      <c r="A95" s="193">
        <v>1999</v>
      </c>
      <c r="B95" s="207">
        <v>9.3699999999999992</v>
      </c>
      <c r="C95" s="207">
        <v>0</v>
      </c>
      <c r="D95" s="207">
        <v>0</v>
      </c>
      <c r="E95" s="207">
        <v>73.099999999999994</v>
      </c>
      <c r="F95" s="207">
        <v>0</v>
      </c>
      <c r="G95" s="207">
        <v>0</v>
      </c>
      <c r="H95" s="207">
        <v>0</v>
      </c>
      <c r="I95" s="207">
        <v>458.8</v>
      </c>
      <c r="J95" s="207"/>
      <c r="K95" s="207">
        <v>1927.09</v>
      </c>
      <c r="L95" s="207"/>
      <c r="M95" s="208">
        <v>0.83</v>
      </c>
      <c r="N95" s="207">
        <v>0</v>
      </c>
      <c r="O95" s="207">
        <v>0</v>
      </c>
      <c r="P95" s="207"/>
      <c r="Q95" s="209">
        <v>2469.19</v>
      </c>
      <c r="R95" s="207"/>
      <c r="S95" s="210">
        <v>321.83</v>
      </c>
      <c r="T95" s="93"/>
      <c r="U95" s="191"/>
    </row>
    <row r="96" spans="1:22" ht="10.5" customHeight="1" x14ac:dyDescent="0.35">
      <c r="A96" s="193">
        <v>2000</v>
      </c>
      <c r="B96" s="207">
        <v>11.16</v>
      </c>
      <c r="C96" s="207">
        <v>0</v>
      </c>
      <c r="D96" s="207">
        <v>0</v>
      </c>
      <c r="E96" s="207">
        <v>81.260000000000005</v>
      </c>
      <c r="F96" s="207">
        <v>0.08</v>
      </c>
      <c r="G96" s="207">
        <v>0</v>
      </c>
      <c r="H96" s="207">
        <v>0</v>
      </c>
      <c r="I96" s="207">
        <v>437.26</v>
      </c>
      <c r="J96" s="207"/>
      <c r="K96" s="207">
        <v>1998.43</v>
      </c>
      <c r="L96" s="207"/>
      <c r="M96" s="208">
        <v>0.83</v>
      </c>
      <c r="N96" s="207">
        <v>0</v>
      </c>
      <c r="O96" s="207">
        <v>0</v>
      </c>
      <c r="P96" s="207"/>
      <c r="Q96" s="209">
        <v>2529.02</v>
      </c>
      <c r="R96" s="207"/>
      <c r="S96" s="210">
        <v>329.72</v>
      </c>
      <c r="T96" s="93"/>
      <c r="U96" s="191"/>
    </row>
    <row r="97" spans="1:22" ht="10.5" customHeight="1" x14ac:dyDescent="0.35">
      <c r="A97" s="193">
        <v>2001</v>
      </c>
      <c r="B97" s="207">
        <v>13.39</v>
      </c>
      <c r="C97" s="207">
        <v>0</v>
      </c>
      <c r="D97" s="207">
        <v>0</v>
      </c>
      <c r="E97" s="207">
        <v>82.55</v>
      </c>
      <c r="F97" s="207">
        <v>0.42</v>
      </c>
      <c r="G97" s="207">
        <v>0</v>
      </c>
      <c r="H97" s="207">
        <v>0</v>
      </c>
      <c r="I97" s="207">
        <v>348.73</v>
      </c>
      <c r="J97" s="207"/>
      <c r="K97" s="207">
        <v>2205.13</v>
      </c>
      <c r="L97" s="207"/>
      <c r="M97" s="208">
        <v>0.83</v>
      </c>
      <c r="N97" s="207">
        <v>0</v>
      </c>
      <c r="O97" s="207">
        <v>0</v>
      </c>
      <c r="P97" s="207"/>
      <c r="Q97" s="209">
        <v>2651.05</v>
      </c>
      <c r="R97" s="207"/>
      <c r="S97" s="210">
        <v>346.98</v>
      </c>
      <c r="T97" s="93"/>
      <c r="U97" s="191"/>
    </row>
    <row r="98" spans="1:22" ht="10.5" customHeight="1" x14ac:dyDescent="0.35">
      <c r="A98" s="193">
        <v>2002</v>
      </c>
      <c r="B98" s="207">
        <v>16.3</v>
      </c>
      <c r="C98" s="207">
        <v>0</v>
      </c>
      <c r="D98" s="207">
        <v>0</v>
      </c>
      <c r="E98" s="207">
        <v>107.59</v>
      </c>
      <c r="F98" s="207">
        <v>0.41</v>
      </c>
      <c r="G98" s="207">
        <v>0</v>
      </c>
      <c r="H98" s="207">
        <v>0</v>
      </c>
      <c r="I98" s="207">
        <v>411.69</v>
      </c>
      <c r="J98" s="207"/>
      <c r="K98" s="207">
        <v>2392.35</v>
      </c>
      <c r="L98" s="207"/>
      <c r="M98" s="208">
        <v>0.83</v>
      </c>
      <c r="N98" s="207">
        <v>0</v>
      </c>
      <c r="O98" s="1231">
        <v>2.39</v>
      </c>
      <c r="P98" s="207"/>
      <c r="Q98" s="209">
        <v>2931.56</v>
      </c>
      <c r="R98" s="207"/>
      <c r="S98" s="210">
        <v>378.34</v>
      </c>
      <c r="T98" s="93"/>
      <c r="U98" s="191"/>
    </row>
    <row r="99" spans="1:22" ht="10.5" customHeight="1" x14ac:dyDescent="0.35">
      <c r="A99" s="193">
        <v>2003</v>
      </c>
      <c r="B99" s="207">
        <v>20.010000000000002</v>
      </c>
      <c r="C99" s="207">
        <v>0</v>
      </c>
      <c r="D99" s="207">
        <v>0</v>
      </c>
      <c r="E99" s="207">
        <v>109.67</v>
      </c>
      <c r="F99" s="207">
        <v>0.85</v>
      </c>
      <c r="G99" s="207">
        <v>0</v>
      </c>
      <c r="H99" s="207">
        <v>0</v>
      </c>
      <c r="I99" s="207">
        <v>269.77999999999997</v>
      </c>
      <c r="J99" s="207"/>
      <c r="K99" s="207">
        <v>2759.05</v>
      </c>
      <c r="L99" s="207"/>
      <c r="M99" s="208">
        <v>0.83</v>
      </c>
      <c r="N99" s="207">
        <v>0</v>
      </c>
      <c r="O99" s="1231">
        <v>15.11</v>
      </c>
      <c r="P99" s="207"/>
      <c r="Q99" s="209">
        <v>3175.3</v>
      </c>
      <c r="R99" s="207"/>
      <c r="S99" s="210">
        <v>390.88</v>
      </c>
      <c r="T99" s="93"/>
      <c r="U99" s="191"/>
    </row>
    <row r="100" spans="1:22" ht="10.5" customHeight="1" x14ac:dyDescent="0.35">
      <c r="A100" s="193">
        <v>2004</v>
      </c>
      <c r="B100" s="207">
        <v>24.89</v>
      </c>
      <c r="C100" s="207">
        <v>0</v>
      </c>
      <c r="D100" s="207">
        <v>0</v>
      </c>
      <c r="E100" s="207">
        <v>149.30000000000001</v>
      </c>
      <c r="F100" s="207">
        <v>17.079999999999998</v>
      </c>
      <c r="G100" s="207">
        <v>0</v>
      </c>
      <c r="H100" s="207">
        <v>0</v>
      </c>
      <c r="I100" s="207">
        <v>416.5</v>
      </c>
      <c r="J100" s="207"/>
      <c r="K100" s="207">
        <v>3160.98</v>
      </c>
      <c r="L100" s="207"/>
      <c r="M100" s="208">
        <v>0.83</v>
      </c>
      <c r="N100" s="207">
        <v>0</v>
      </c>
      <c r="O100" s="1231">
        <v>16.7</v>
      </c>
      <c r="P100" s="210"/>
      <c r="Q100" s="209">
        <v>3786.28</v>
      </c>
      <c r="R100" s="207"/>
      <c r="S100" s="210">
        <v>379.61</v>
      </c>
      <c r="T100" s="93"/>
      <c r="U100" s="191"/>
      <c r="V100" s="211"/>
    </row>
    <row r="101" spans="1:22" ht="10.5" customHeight="1" x14ac:dyDescent="0.35">
      <c r="A101" s="193">
        <v>2005</v>
      </c>
      <c r="B101" s="207">
        <v>30.06</v>
      </c>
      <c r="C101" s="207">
        <v>0</v>
      </c>
      <c r="D101" s="207">
        <v>0</v>
      </c>
      <c r="E101" s="207">
        <v>215.06</v>
      </c>
      <c r="F101" s="207">
        <v>34.630000000000003</v>
      </c>
      <c r="G101" s="207">
        <v>0</v>
      </c>
      <c r="H101" s="207">
        <v>0</v>
      </c>
      <c r="I101" s="207">
        <v>423.17</v>
      </c>
      <c r="J101" s="207"/>
      <c r="K101" s="207">
        <v>3673.61</v>
      </c>
      <c r="L101" s="207"/>
      <c r="M101" s="208">
        <v>0.83</v>
      </c>
      <c r="N101" s="207">
        <v>0</v>
      </c>
      <c r="O101" s="207">
        <v>74.05</v>
      </c>
      <c r="P101" s="207"/>
      <c r="Q101" s="209">
        <v>4451.41</v>
      </c>
      <c r="R101" s="207"/>
      <c r="S101" s="210">
        <v>389.46</v>
      </c>
      <c r="T101" s="93"/>
      <c r="U101" s="191"/>
    </row>
    <row r="102" spans="1:22" ht="10.5" customHeight="1" x14ac:dyDescent="0.35">
      <c r="A102" s="193">
        <v>2006</v>
      </c>
      <c r="B102" s="207">
        <v>37.19</v>
      </c>
      <c r="C102" s="207">
        <v>0</v>
      </c>
      <c r="D102" s="207">
        <v>0</v>
      </c>
      <c r="E102" s="207">
        <v>307.27999999999997</v>
      </c>
      <c r="F102" s="207">
        <v>56.01</v>
      </c>
      <c r="G102" s="207">
        <v>0</v>
      </c>
      <c r="H102" s="207">
        <v>0</v>
      </c>
      <c r="I102" s="207">
        <v>394.93</v>
      </c>
      <c r="J102" s="207"/>
      <c r="K102" s="207">
        <v>3791.57</v>
      </c>
      <c r="L102" s="207"/>
      <c r="M102" s="208">
        <v>0.83</v>
      </c>
      <c r="N102" s="207">
        <v>0</v>
      </c>
      <c r="O102" s="207">
        <v>187.79</v>
      </c>
      <c r="P102" s="207"/>
      <c r="Q102" s="209">
        <v>4775.6000000000004</v>
      </c>
      <c r="R102" s="207"/>
      <c r="S102" s="210">
        <v>405.29</v>
      </c>
      <c r="T102" s="93"/>
      <c r="U102" s="191"/>
    </row>
    <row r="103" spans="1:22" ht="10.5" customHeight="1" x14ac:dyDescent="0.35">
      <c r="A103" s="193">
        <v>2007</v>
      </c>
      <c r="B103" s="207">
        <v>46.09</v>
      </c>
      <c r="C103" s="207">
        <v>0</v>
      </c>
      <c r="D103" s="207">
        <v>0</v>
      </c>
      <c r="E103" s="207">
        <v>386.18</v>
      </c>
      <c r="F103" s="207">
        <v>67.290000000000006</v>
      </c>
      <c r="G103" s="207">
        <v>0</v>
      </c>
      <c r="H103" s="207">
        <v>0</v>
      </c>
      <c r="I103" s="207">
        <v>436.58</v>
      </c>
      <c r="J103" s="207"/>
      <c r="K103" s="207">
        <v>3809.86</v>
      </c>
      <c r="L103" s="207"/>
      <c r="M103" s="208">
        <v>0.83</v>
      </c>
      <c r="N103" s="207">
        <v>0</v>
      </c>
      <c r="O103" s="207">
        <v>361.69</v>
      </c>
      <c r="P103" s="207"/>
      <c r="Q103" s="209">
        <v>5108.5200000000004</v>
      </c>
      <c r="R103" s="207"/>
      <c r="S103" s="210">
        <v>435.65</v>
      </c>
      <c r="T103" s="93"/>
      <c r="U103" s="191"/>
    </row>
    <row r="104" spans="1:22" s="135" customFormat="1" ht="10.5" customHeight="1" x14ac:dyDescent="0.35">
      <c r="A104" s="193">
        <v>2008</v>
      </c>
      <c r="B104" s="207">
        <v>31.02</v>
      </c>
      <c r="C104" s="207">
        <v>0</v>
      </c>
      <c r="D104" s="207">
        <v>0</v>
      </c>
      <c r="E104" s="207">
        <v>497.52</v>
      </c>
      <c r="F104" s="207">
        <v>114.82</v>
      </c>
      <c r="G104" s="207">
        <v>0</v>
      </c>
      <c r="H104" s="207">
        <v>0</v>
      </c>
      <c r="I104" s="207">
        <v>442.07</v>
      </c>
      <c r="J104" s="207"/>
      <c r="K104" s="207">
        <v>4039.89</v>
      </c>
      <c r="L104" s="207"/>
      <c r="M104" s="208">
        <v>0.83</v>
      </c>
      <c r="N104" s="207">
        <v>728.6</v>
      </c>
      <c r="O104" s="207">
        <v>844.51</v>
      </c>
      <c r="P104" s="207"/>
      <c r="Q104" s="209">
        <v>6699.27</v>
      </c>
      <c r="R104" s="207"/>
      <c r="S104" s="210">
        <v>463.75</v>
      </c>
      <c r="T104" s="116"/>
      <c r="U104" s="191"/>
    </row>
    <row r="105" spans="1:22" s="135" customFormat="1" ht="10.5" customHeight="1" x14ac:dyDescent="0.35">
      <c r="A105" s="193">
        <v>2009</v>
      </c>
      <c r="B105" s="207">
        <v>34.909999999999997</v>
      </c>
      <c r="C105" s="207">
        <v>0</v>
      </c>
      <c r="D105" s="207">
        <v>0</v>
      </c>
      <c r="E105" s="207">
        <v>647.22</v>
      </c>
      <c r="F105" s="207">
        <v>150.81</v>
      </c>
      <c r="G105" s="207">
        <v>0</v>
      </c>
      <c r="H105" s="207">
        <v>0.05</v>
      </c>
      <c r="I105" s="207">
        <v>449.53</v>
      </c>
      <c r="J105" s="207"/>
      <c r="K105" s="207">
        <v>4381.07</v>
      </c>
      <c r="L105" s="207"/>
      <c r="M105" s="208">
        <v>0.83</v>
      </c>
      <c r="N105" s="207">
        <v>751.14</v>
      </c>
      <c r="O105" s="207">
        <v>1038.49</v>
      </c>
      <c r="P105" s="207"/>
      <c r="Q105" s="209">
        <v>7454.05</v>
      </c>
      <c r="R105" s="207"/>
      <c r="S105" s="210">
        <v>509.15</v>
      </c>
      <c r="T105" s="116"/>
      <c r="U105" s="191"/>
    </row>
    <row r="106" spans="1:22" s="135" customFormat="1" ht="10.5" customHeight="1" x14ac:dyDescent="0.35">
      <c r="A106" s="193">
        <v>2010</v>
      </c>
      <c r="B106" s="207">
        <v>41.46</v>
      </c>
      <c r="C106" s="207">
        <v>0</v>
      </c>
      <c r="D106" s="207">
        <v>0</v>
      </c>
      <c r="E106" s="207">
        <v>621.33000000000004</v>
      </c>
      <c r="F106" s="207">
        <v>263.08999999999997</v>
      </c>
      <c r="G106" s="207">
        <v>0</v>
      </c>
      <c r="H106" s="207">
        <v>0.16</v>
      </c>
      <c r="I106" s="207">
        <v>308.8</v>
      </c>
      <c r="J106" s="207"/>
      <c r="K106" s="207">
        <v>4997.71</v>
      </c>
      <c r="L106" s="207"/>
      <c r="M106" s="207">
        <v>0.83</v>
      </c>
      <c r="N106" s="207">
        <v>777.82</v>
      </c>
      <c r="O106" s="207">
        <v>1217.58</v>
      </c>
      <c r="P106" s="207"/>
      <c r="Q106" s="207">
        <v>8228.7800000000007</v>
      </c>
      <c r="R106" s="207"/>
      <c r="S106" s="207">
        <v>533.71</v>
      </c>
      <c r="T106" s="116"/>
      <c r="U106" s="191"/>
      <c r="V106" s="211"/>
    </row>
    <row r="107" spans="1:22" s="135" customFormat="1" ht="10.5" customHeight="1" x14ac:dyDescent="0.35">
      <c r="A107" s="193">
        <v>2011</v>
      </c>
      <c r="B107" s="207">
        <v>63.92</v>
      </c>
      <c r="C107" s="207">
        <v>0</v>
      </c>
      <c r="D107" s="207">
        <v>0</v>
      </c>
      <c r="E107" s="207">
        <v>929.84</v>
      </c>
      <c r="F107" s="207">
        <v>442.74</v>
      </c>
      <c r="G107" s="207">
        <v>0</v>
      </c>
      <c r="H107" s="207">
        <v>0.08</v>
      </c>
      <c r="I107" s="207">
        <v>489.4</v>
      </c>
      <c r="J107" s="207"/>
      <c r="K107" s="207">
        <v>5281.86</v>
      </c>
      <c r="L107" s="207"/>
      <c r="M107" s="207">
        <v>0.83</v>
      </c>
      <c r="N107" s="207">
        <v>807.62</v>
      </c>
      <c r="O107" s="207">
        <v>1127.54</v>
      </c>
      <c r="P107" s="207"/>
      <c r="Q107" s="207">
        <v>9143.84</v>
      </c>
      <c r="R107" s="207"/>
      <c r="S107" s="207">
        <v>567.89</v>
      </c>
      <c r="T107" s="116"/>
      <c r="U107" s="191"/>
    </row>
    <row r="108" spans="1:22" s="135" customFormat="1" ht="10.5" customHeight="1" x14ac:dyDescent="0.35">
      <c r="A108" s="193">
        <v>2012</v>
      </c>
      <c r="B108" s="207">
        <v>162.28</v>
      </c>
      <c r="C108" s="207">
        <v>0</v>
      </c>
      <c r="D108" s="207">
        <v>0</v>
      </c>
      <c r="E108" s="207">
        <v>1052.8</v>
      </c>
      <c r="F108" s="207">
        <v>653.76</v>
      </c>
      <c r="G108" s="207">
        <v>0</v>
      </c>
      <c r="H108" s="207">
        <v>0.36</v>
      </c>
      <c r="I108" s="207">
        <v>456.55</v>
      </c>
      <c r="J108" s="207"/>
      <c r="K108" s="207">
        <v>5606.57</v>
      </c>
      <c r="L108" s="207"/>
      <c r="M108" s="207">
        <v>0.83</v>
      </c>
      <c r="N108" s="207">
        <v>838.89</v>
      </c>
      <c r="O108" s="207">
        <v>957.78</v>
      </c>
      <c r="P108" s="207"/>
      <c r="Q108" s="207">
        <v>9729.82</v>
      </c>
      <c r="R108" s="207"/>
      <c r="S108" s="207">
        <v>664.4</v>
      </c>
      <c r="T108" s="116"/>
      <c r="U108" s="191"/>
    </row>
    <row r="109" spans="1:22" s="135" customFormat="1" ht="10.5" customHeight="1" x14ac:dyDescent="0.35">
      <c r="A109" s="193">
        <v>2013</v>
      </c>
      <c r="B109" s="207">
        <v>220.73</v>
      </c>
      <c r="C109" s="207">
        <v>0</v>
      </c>
      <c r="D109" s="207">
        <v>0</v>
      </c>
      <c r="E109" s="207">
        <v>1455.33</v>
      </c>
      <c r="F109" s="207">
        <v>986.39</v>
      </c>
      <c r="G109" s="207">
        <v>0</v>
      </c>
      <c r="H109" s="207">
        <v>0.41</v>
      </c>
      <c r="I109" s="207">
        <v>404.25</v>
      </c>
      <c r="J109" s="207"/>
      <c r="K109" s="207">
        <v>6419.65</v>
      </c>
      <c r="L109" s="207"/>
      <c r="M109" s="207">
        <v>0.83</v>
      </c>
      <c r="N109" s="207">
        <v>871.18</v>
      </c>
      <c r="O109" s="207">
        <v>1091.5999999999999</v>
      </c>
      <c r="P109" s="207"/>
      <c r="Q109" s="207">
        <v>11450.37</v>
      </c>
      <c r="R109" s="207"/>
      <c r="S109" s="207">
        <v>667.79</v>
      </c>
      <c r="T109" s="116"/>
      <c r="U109" s="191"/>
    </row>
    <row r="110" spans="1:22" s="135" customFormat="1" ht="10.5" customHeight="1" x14ac:dyDescent="0.35">
      <c r="A110" s="193">
        <v>2014</v>
      </c>
      <c r="B110" s="207">
        <v>398.14</v>
      </c>
      <c r="C110" s="207">
        <v>0</v>
      </c>
      <c r="D110" s="207">
        <v>0</v>
      </c>
      <c r="E110" s="207">
        <v>1595.43</v>
      </c>
      <c r="F110" s="207">
        <v>1152.5899999999999</v>
      </c>
      <c r="G110" s="207">
        <v>0</v>
      </c>
      <c r="H110" s="207">
        <v>0.19</v>
      </c>
      <c r="I110" s="207">
        <v>506.26</v>
      </c>
      <c r="J110" s="207"/>
      <c r="K110" s="207">
        <v>7628</v>
      </c>
      <c r="L110" s="207"/>
      <c r="M110" s="207">
        <v>0.83</v>
      </c>
      <c r="N110" s="207">
        <v>904.56</v>
      </c>
      <c r="O110" s="207">
        <v>1242.69</v>
      </c>
      <c r="P110" s="207"/>
      <c r="Q110" s="207">
        <v>13428.68</v>
      </c>
      <c r="R110" s="207"/>
      <c r="S110" s="207">
        <v>846.83</v>
      </c>
      <c r="T110" s="116"/>
      <c r="U110" s="191"/>
    </row>
    <row r="111" spans="1:22" s="135" customFormat="1" ht="10.5" customHeight="1" x14ac:dyDescent="0.35">
      <c r="A111" s="193">
        <v>2015</v>
      </c>
      <c r="B111" s="207">
        <v>698.39</v>
      </c>
      <c r="C111" s="207">
        <v>0</v>
      </c>
      <c r="D111" s="207">
        <v>0</v>
      </c>
      <c r="E111" s="207">
        <v>1964.93</v>
      </c>
      <c r="F111" s="207">
        <v>1498.09</v>
      </c>
      <c r="G111" s="207">
        <v>0</v>
      </c>
      <c r="H111" s="207">
        <v>0.17</v>
      </c>
      <c r="I111" s="207">
        <v>541.47</v>
      </c>
      <c r="J111" s="207"/>
      <c r="K111" s="207">
        <v>9422.15</v>
      </c>
      <c r="L111" s="207"/>
      <c r="M111" s="207">
        <v>0.83</v>
      </c>
      <c r="N111" s="207">
        <v>933.19</v>
      </c>
      <c r="O111" s="207">
        <v>997.79</v>
      </c>
      <c r="P111" s="207"/>
      <c r="Q111" s="207">
        <v>16057.01</v>
      </c>
      <c r="R111" s="207"/>
      <c r="S111" s="207">
        <v>1048.96</v>
      </c>
      <c r="T111" s="116"/>
      <c r="U111" s="191"/>
    </row>
    <row r="112" spans="1:22" s="135" customFormat="1" ht="10.5" customHeight="1" x14ac:dyDescent="0.35">
      <c r="A112" s="193">
        <v>2016</v>
      </c>
      <c r="B112" s="207">
        <v>945.06</v>
      </c>
      <c r="C112" s="207">
        <v>0</v>
      </c>
      <c r="D112" s="207">
        <v>0</v>
      </c>
      <c r="E112" s="207">
        <v>1784.51</v>
      </c>
      <c r="F112" s="207">
        <v>1410.65</v>
      </c>
      <c r="G112" s="207">
        <v>0</v>
      </c>
      <c r="H112" s="207">
        <v>0</v>
      </c>
      <c r="I112" s="207">
        <v>461.77</v>
      </c>
      <c r="J112" s="207"/>
      <c r="K112" s="207">
        <v>10222.69</v>
      </c>
      <c r="L112" s="207"/>
      <c r="M112" s="207">
        <v>0.83</v>
      </c>
      <c r="N112" s="207">
        <v>964.37</v>
      </c>
      <c r="O112" s="207">
        <v>1009.54</v>
      </c>
      <c r="P112" s="207"/>
      <c r="Q112" s="207">
        <v>16799.419999999998</v>
      </c>
      <c r="R112" s="207"/>
      <c r="S112" s="207">
        <v>1267.73</v>
      </c>
      <c r="T112" s="116"/>
      <c r="U112" s="191"/>
    </row>
    <row r="113" spans="1:22" s="135" customFormat="1" ht="10.5" customHeight="1" x14ac:dyDescent="0.35">
      <c r="A113" s="193">
        <v>2017</v>
      </c>
      <c r="B113" s="207">
        <v>1037.21</v>
      </c>
      <c r="C113" s="207">
        <v>0</v>
      </c>
      <c r="D113" s="207">
        <v>0</v>
      </c>
      <c r="E113" s="207">
        <v>2469.94</v>
      </c>
      <c r="F113" s="207">
        <v>1798.45</v>
      </c>
      <c r="G113" s="207">
        <v>0</v>
      </c>
      <c r="H113" s="207">
        <v>0.36</v>
      </c>
      <c r="I113" s="207">
        <v>505.75</v>
      </c>
      <c r="J113" s="207"/>
      <c r="K113" s="207">
        <v>10836.45</v>
      </c>
      <c r="L113" s="207"/>
      <c r="M113" s="207">
        <v>0.83</v>
      </c>
      <c r="N113" s="207">
        <v>997.59</v>
      </c>
      <c r="O113" s="207">
        <v>997.12</v>
      </c>
      <c r="P113" s="207"/>
      <c r="Q113" s="207">
        <v>18643.7</v>
      </c>
      <c r="R113" s="207"/>
      <c r="S113" s="207">
        <v>1358.71</v>
      </c>
      <c r="T113" s="116"/>
      <c r="U113" s="191"/>
    </row>
    <row r="114" spans="1:22" s="135" customFormat="1" ht="10.5" customHeight="1" x14ac:dyDescent="0.35">
      <c r="A114" s="193">
        <v>2018</v>
      </c>
      <c r="B114" s="207">
        <v>1142.03</v>
      </c>
      <c r="C114" s="207">
        <v>0</v>
      </c>
      <c r="D114" s="207">
        <v>0</v>
      </c>
      <c r="E114" s="207">
        <v>2612.4299999999998</v>
      </c>
      <c r="F114" s="207">
        <v>2280.77</v>
      </c>
      <c r="G114" s="207">
        <v>0</v>
      </c>
      <c r="H114" s="207">
        <v>0.8</v>
      </c>
      <c r="I114" s="207">
        <v>468.04</v>
      </c>
      <c r="J114" s="207"/>
      <c r="K114" s="207">
        <v>12024.97</v>
      </c>
      <c r="L114" s="207"/>
      <c r="M114" s="207">
        <v>0.83</v>
      </c>
      <c r="N114" s="207">
        <v>1033.56</v>
      </c>
      <c r="O114" s="207">
        <v>1365.02</v>
      </c>
      <c r="P114" s="207"/>
      <c r="Q114" s="207">
        <v>20928.45</v>
      </c>
      <c r="R114" s="207"/>
      <c r="S114" s="207">
        <v>1545.25</v>
      </c>
      <c r="T114" s="116"/>
      <c r="U114" s="191"/>
    </row>
    <row r="115" spans="1:22" ht="10.5" customHeight="1" x14ac:dyDescent="0.35">
      <c r="A115" s="193">
        <v>2019</v>
      </c>
      <c r="B115" s="207">
        <v>1135.03</v>
      </c>
      <c r="C115" s="207">
        <v>0</v>
      </c>
      <c r="D115" s="207">
        <v>0</v>
      </c>
      <c r="E115" s="207">
        <v>2736.04</v>
      </c>
      <c r="F115" s="207">
        <v>2749.38</v>
      </c>
      <c r="G115" s="207">
        <v>0</v>
      </c>
      <c r="H115" s="207">
        <v>1.2</v>
      </c>
      <c r="I115" s="207">
        <v>502.69</v>
      </c>
      <c r="J115" s="207"/>
      <c r="K115" s="207">
        <v>12815.61</v>
      </c>
      <c r="L115" s="207"/>
      <c r="M115" s="208">
        <v>0.83</v>
      </c>
      <c r="N115" s="207">
        <v>1080.69</v>
      </c>
      <c r="O115" s="207">
        <v>1365.02</v>
      </c>
      <c r="P115" s="207"/>
      <c r="Q115" s="209">
        <v>22386.49</v>
      </c>
      <c r="R115" s="207"/>
      <c r="S115" s="210">
        <v>1704.27</v>
      </c>
      <c r="T115" s="93"/>
      <c r="U115" s="191"/>
    </row>
    <row r="116" spans="1:22" ht="10.5" customHeight="1" thickBot="1" x14ac:dyDescent="0.4">
      <c r="A116" s="196">
        <v>2020</v>
      </c>
      <c r="B116" s="212">
        <v>1184.83</v>
      </c>
      <c r="C116" s="212">
        <v>0</v>
      </c>
      <c r="D116" s="212">
        <v>0</v>
      </c>
      <c r="E116" s="212">
        <v>2982.65</v>
      </c>
      <c r="F116" s="212">
        <v>3497.96</v>
      </c>
      <c r="G116" s="212">
        <v>0</v>
      </c>
      <c r="H116" s="212">
        <v>0.97</v>
      </c>
      <c r="I116" s="212">
        <v>580.73</v>
      </c>
      <c r="J116" s="212"/>
      <c r="K116" s="212">
        <v>13343.53</v>
      </c>
      <c r="L116" s="212"/>
      <c r="M116" s="213">
        <v>0.83</v>
      </c>
      <c r="N116" s="212">
        <v>1125.0899999999999</v>
      </c>
      <c r="O116" s="214">
        <v>1365.02</v>
      </c>
      <c r="P116" s="212"/>
      <c r="Q116" s="215">
        <v>24081.62</v>
      </c>
      <c r="R116" s="212"/>
      <c r="S116" s="216">
        <v>1756.09</v>
      </c>
      <c r="T116" s="93"/>
      <c r="U116" s="191"/>
      <c r="V116" s="211"/>
    </row>
    <row r="117" spans="1:22" ht="16" thickTop="1" x14ac:dyDescent="0.35">
      <c r="A117" s="170"/>
      <c r="B117" s="217"/>
      <c r="C117" s="217"/>
      <c r="D117" s="217"/>
      <c r="E117" s="217"/>
      <c r="F117" s="217"/>
      <c r="G117" s="217"/>
      <c r="H117" s="217"/>
      <c r="I117" s="217"/>
      <c r="J117" s="217"/>
      <c r="K117" s="217"/>
      <c r="L117" s="217"/>
      <c r="M117" s="217"/>
      <c r="N117" s="217"/>
      <c r="O117" s="217"/>
      <c r="P117" s="218"/>
      <c r="Q117" s="219"/>
      <c r="R117" s="219"/>
      <c r="T117" s="93"/>
    </row>
    <row r="118" spans="1:22" x14ac:dyDescent="0.35">
      <c r="A118" s="170"/>
      <c r="B118" s="220"/>
      <c r="C118" s="217"/>
      <c r="D118" s="217"/>
      <c r="E118" s="217"/>
      <c r="F118" s="220"/>
      <c r="G118" s="220"/>
      <c r="H118" s="220"/>
      <c r="I118" s="217"/>
      <c r="J118" s="220"/>
      <c r="K118" s="217"/>
      <c r="L118" s="220"/>
      <c r="M118" s="217"/>
      <c r="N118" s="220"/>
      <c r="O118" s="220"/>
      <c r="P118" s="221"/>
      <c r="Q118" s="217"/>
      <c r="R118" s="222"/>
      <c r="S118" s="1229"/>
      <c r="T118" s="223"/>
    </row>
    <row r="119" spans="1:22" ht="23" x14ac:dyDescent="0.5">
      <c r="A119" s="224" t="s">
        <v>1345</v>
      </c>
      <c r="B119" s="225"/>
      <c r="C119" s="225"/>
      <c r="D119" s="225"/>
      <c r="E119" s="225"/>
      <c r="F119" s="225"/>
      <c r="G119" s="225"/>
      <c r="H119" s="225"/>
      <c r="I119" s="225"/>
      <c r="J119" s="225"/>
      <c r="K119" s="225"/>
      <c r="L119" s="225"/>
      <c r="M119" s="225"/>
      <c r="N119" s="225"/>
      <c r="O119" s="226"/>
      <c r="P119" s="226"/>
      <c r="Q119" s="135"/>
      <c r="R119" s="227"/>
      <c r="S119" s="227"/>
      <c r="T119" s="135"/>
      <c r="U119" s="135"/>
      <c r="V119" s="135"/>
    </row>
    <row r="120" spans="1:22" ht="23" x14ac:dyDescent="0.5">
      <c r="A120" s="224" t="s">
        <v>1403</v>
      </c>
      <c r="B120" s="225"/>
      <c r="C120" s="225"/>
      <c r="D120" s="225"/>
      <c r="E120" s="225"/>
      <c r="F120" s="225"/>
      <c r="G120" s="225"/>
      <c r="H120" s="225"/>
      <c r="I120" s="225"/>
      <c r="J120" s="225"/>
      <c r="K120" s="225"/>
      <c r="L120" s="225"/>
      <c r="M120" s="225"/>
      <c r="N120" s="225"/>
      <c r="O120" s="226"/>
      <c r="P120" s="226"/>
      <c r="Q120" s="135"/>
      <c r="R120" s="135"/>
      <c r="S120" s="135"/>
      <c r="T120" s="135"/>
      <c r="U120" s="135"/>
      <c r="V120" s="135"/>
    </row>
    <row r="121" spans="1:22" ht="23" x14ac:dyDescent="0.5">
      <c r="A121" s="224" t="s">
        <v>1404</v>
      </c>
      <c r="B121" s="225"/>
      <c r="C121" s="225"/>
      <c r="D121" s="225"/>
      <c r="E121" s="225"/>
      <c r="F121" s="225"/>
      <c r="G121" s="225"/>
      <c r="H121" s="225"/>
      <c r="I121" s="225"/>
      <c r="J121" s="225"/>
      <c r="K121" s="225"/>
      <c r="L121" s="225"/>
      <c r="M121" s="225"/>
      <c r="N121" s="225"/>
      <c r="O121" s="226"/>
      <c r="P121" s="226"/>
      <c r="Q121" s="135"/>
      <c r="R121" s="135"/>
      <c r="S121" s="135"/>
      <c r="T121" s="135"/>
      <c r="U121" s="135"/>
      <c r="V121" s="135"/>
    </row>
    <row r="122" spans="1:22" ht="16" thickBot="1" x14ac:dyDescent="0.4">
      <c r="B122" s="1020"/>
      <c r="C122" s="1020"/>
      <c r="D122" s="1020"/>
      <c r="E122" s="1020"/>
      <c r="F122" s="1020"/>
      <c r="G122" s="1020"/>
      <c r="H122" s="1020"/>
      <c r="I122" s="1020"/>
      <c r="J122" s="1020"/>
      <c r="K122" s="1020"/>
      <c r="L122" s="1020"/>
      <c r="M122" s="1020"/>
      <c r="N122" s="1020"/>
      <c r="O122" s="1020"/>
      <c r="P122" s="1020"/>
      <c r="Q122" s="1020"/>
      <c r="R122" s="1020"/>
      <c r="S122" s="1020"/>
      <c r="T122" s="1020"/>
      <c r="U122" s="1020"/>
      <c r="V122" s="1020" t="s">
        <v>462</v>
      </c>
    </row>
    <row r="123" spans="1:22" ht="12.75" customHeight="1" thickTop="1" x14ac:dyDescent="0.35">
      <c r="A123" s="156"/>
      <c r="B123" s="768" t="s">
        <v>1348</v>
      </c>
      <c r="C123" s="768"/>
      <c r="D123" s="157"/>
      <c r="E123" s="158" t="s">
        <v>1349</v>
      </c>
      <c r="F123" s="158" t="s">
        <v>1350</v>
      </c>
      <c r="G123" s="158"/>
      <c r="H123" s="156"/>
      <c r="I123" s="1261" t="s">
        <v>1351</v>
      </c>
      <c r="J123" s="1261"/>
      <c r="K123" s="157"/>
      <c r="L123" s="1261" t="s">
        <v>865</v>
      </c>
      <c r="M123" s="1261"/>
      <c r="N123" s="1261"/>
      <c r="O123" s="1261"/>
      <c r="P123" s="1261"/>
      <c r="Q123" s="1261"/>
      <c r="R123" s="1261"/>
      <c r="S123" s="1261"/>
      <c r="T123" s="158" t="s">
        <v>512</v>
      </c>
      <c r="U123" s="156"/>
      <c r="V123" s="158" t="s">
        <v>1352</v>
      </c>
    </row>
    <row r="124" spans="1:22" ht="12.75" customHeight="1" x14ac:dyDescent="0.35">
      <c r="B124" s="159" t="s">
        <v>1353</v>
      </c>
      <c r="C124" s="159" t="s">
        <v>1354</v>
      </c>
      <c r="D124" s="159"/>
      <c r="E124" s="159" t="s">
        <v>1355</v>
      </c>
      <c r="F124" s="133" t="s">
        <v>1356</v>
      </c>
      <c r="G124" s="133"/>
      <c r="I124" s="133" t="s">
        <v>1357</v>
      </c>
      <c r="J124" s="133" t="s">
        <v>1358</v>
      </c>
      <c r="K124" s="133"/>
      <c r="L124" s="133" t="s">
        <v>1359</v>
      </c>
      <c r="M124" s="133" t="s">
        <v>1360</v>
      </c>
      <c r="N124" s="160" t="s">
        <v>1361</v>
      </c>
      <c r="O124" s="161" t="s">
        <v>1365</v>
      </c>
      <c r="P124" s="133" t="s">
        <v>1362</v>
      </c>
      <c r="Q124" s="133" t="s">
        <v>1363</v>
      </c>
      <c r="R124" s="133" t="s">
        <v>1364</v>
      </c>
      <c r="S124" s="133" t="s">
        <v>770</v>
      </c>
      <c r="T124" s="133"/>
      <c r="V124" s="162" t="s">
        <v>782</v>
      </c>
    </row>
    <row r="125" spans="1:22" ht="12.75" customHeight="1" x14ac:dyDescent="0.35">
      <c r="B125" s="133"/>
      <c r="C125" s="133"/>
      <c r="D125" s="133"/>
      <c r="E125" s="133"/>
      <c r="F125" s="133" t="s">
        <v>1366</v>
      </c>
      <c r="G125" s="133"/>
      <c r="I125" s="133" t="s">
        <v>1367</v>
      </c>
      <c r="J125" s="133" t="s">
        <v>1368</v>
      </c>
      <c r="K125" s="133"/>
      <c r="L125" s="133" t="s">
        <v>767</v>
      </c>
      <c r="M125" s="133" t="s">
        <v>1369</v>
      </c>
      <c r="N125" s="160" t="s">
        <v>1370</v>
      </c>
      <c r="O125" s="161" t="s">
        <v>1373</v>
      </c>
      <c r="P125" s="133" t="s">
        <v>1371</v>
      </c>
      <c r="Q125" s="133" t="s">
        <v>1371</v>
      </c>
      <c r="R125" s="133" t="s">
        <v>1372</v>
      </c>
      <c r="S125" s="133" t="s">
        <v>1374</v>
      </c>
      <c r="T125" s="133"/>
    </row>
    <row r="126" spans="1:22" ht="12.75" customHeight="1" x14ac:dyDescent="0.35">
      <c r="B126" s="159"/>
      <c r="C126" s="159"/>
      <c r="D126" s="159"/>
      <c r="E126" s="159"/>
      <c r="F126" s="159"/>
      <c r="G126" s="159"/>
      <c r="H126" s="163"/>
      <c r="I126" s="133"/>
      <c r="J126" s="133"/>
      <c r="K126" s="133"/>
      <c r="L126" s="133"/>
      <c r="M126" s="133" t="s">
        <v>1375</v>
      </c>
      <c r="N126" s="160" t="s">
        <v>1376</v>
      </c>
      <c r="O126" s="161" t="s">
        <v>883</v>
      </c>
      <c r="P126" s="162" t="s">
        <v>779</v>
      </c>
      <c r="Q126" s="162" t="s">
        <v>780</v>
      </c>
      <c r="R126" s="164" t="s">
        <v>781</v>
      </c>
      <c r="S126" s="133"/>
      <c r="T126" s="133"/>
      <c r="V126" s="133"/>
    </row>
    <row r="127" spans="1:22" ht="12.75" customHeight="1" x14ac:dyDescent="0.35">
      <c r="A127" s="165"/>
      <c r="B127" s="166"/>
      <c r="C127" s="166"/>
      <c r="D127" s="166"/>
      <c r="E127" s="166"/>
      <c r="F127" s="166"/>
      <c r="G127" s="166"/>
      <c r="H127" s="166"/>
      <c r="I127" s="166"/>
      <c r="J127" s="166"/>
      <c r="K127" s="166"/>
      <c r="L127" s="166"/>
      <c r="M127" s="167"/>
      <c r="N127" s="168" t="s">
        <v>778</v>
      </c>
      <c r="O127" s="166"/>
      <c r="P127" s="165"/>
      <c r="Q127" s="165"/>
      <c r="R127" s="166"/>
      <c r="S127" s="166"/>
      <c r="T127" s="166"/>
      <c r="U127" s="165"/>
      <c r="V127" s="166"/>
    </row>
    <row r="128" spans="1:22" ht="10.5" customHeight="1" x14ac:dyDescent="0.35">
      <c r="A128" s="228" t="s">
        <v>1327</v>
      </c>
      <c r="B128" s="228"/>
      <c r="C128" s="228"/>
      <c r="D128" s="228"/>
      <c r="E128" s="228"/>
      <c r="F128" s="201"/>
      <c r="G128" s="201"/>
      <c r="H128" s="201"/>
      <c r="I128" s="201"/>
      <c r="J128" s="201"/>
      <c r="K128" s="201"/>
      <c r="L128" s="201"/>
      <c r="M128" s="201"/>
      <c r="N128" s="201"/>
      <c r="O128" s="201"/>
      <c r="P128" s="201"/>
      <c r="Q128" s="201"/>
      <c r="R128" s="201"/>
      <c r="S128" s="201"/>
      <c r="T128" s="201"/>
      <c r="U128" s="201"/>
      <c r="V128" s="201"/>
    </row>
    <row r="129" spans="1:23" ht="10.5" customHeight="1" x14ac:dyDescent="0.35">
      <c r="A129" s="172">
        <v>1990</v>
      </c>
      <c r="B129" s="229">
        <v>9.2200000000000006</v>
      </c>
      <c r="C129" s="229">
        <v>0</v>
      </c>
      <c r="D129" s="229"/>
      <c r="E129" s="229"/>
      <c r="F129" s="229">
        <v>0</v>
      </c>
      <c r="G129" s="229">
        <v>0</v>
      </c>
      <c r="H129" s="229"/>
      <c r="I129" s="229">
        <v>126.57</v>
      </c>
      <c r="J129" s="229">
        <v>5080</v>
      </c>
      <c r="K129" s="229"/>
      <c r="L129" s="229">
        <v>139</v>
      </c>
      <c r="M129" s="229">
        <v>316</v>
      </c>
      <c r="N129" s="229">
        <v>140.72</v>
      </c>
      <c r="O129" s="229">
        <v>0</v>
      </c>
      <c r="P129" s="229">
        <v>0</v>
      </c>
      <c r="Q129" s="229">
        <v>0</v>
      </c>
      <c r="R129" s="229">
        <v>0.11</v>
      </c>
      <c r="S129" s="229">
        <v>595.83000000000004</v>
      </c>
      <c r="T129" s="229">
        <v>5811.62</v>
      </c>
      <c r="U129" s="229"/>
      <c r="V129" s="229">
        <v>82.65</v>
      </c>
      <c r="W129" s="230"/>
    </row>
    <row r="130" spans="1:23" ht="10.5" customHeight="1" x14ac:dyDescent="0.35">
      <c r="A130" s="172">
        <v>1991</v>
      </c>
      <c r="B130" s="229">
        <v>8.58</v>
      </c>
      <c r="C130" s="229">
        <v>0</v>
      </c>
      <c r="D130" s="229"/>
      <c r="E130" s="229"/>
      <c r="F130" s="229">
        <v>0</v>
      </c>
      <c r="G130" s="229">
        <v>0</v>
      </c>
      <c r="H130" s="229"/>
      <c r="I130" s="229">
        <v>141.91999999999999</v>
      </c>
      <c r="J130" s="229">
        <v>4482</v>
      </c>
      <c r="K130" s="229"/>
      <c r="L130" s="229">
        <v>208</v>
      </c>
      <c r="M130" s="229">
        <v>328</v>
      </c>
      <c r="N130" s="229">
        <v>150.47</v>
      </c>
      <c r="O130" s="229">
        <v>0</v>
      </c>
      <c r="P130" s="229">
        <v>1.04</v>
      </c>
      <c r="Q130" s="229">
        <v>0</v>
      </c>
      <c r="R130" s="229">
        <v>0.39</v>
      </c>
      <c r="S130" s="229">
        <v>687.9</v>
      </c>
      <c r="T130" s="229">
        <v>5320.4</v>
      </c>
      <c r="U130" s="229"/>
      <c r="V130" s="229">
        <v>88.37</v>
      </c>
      <c r="W130" s="230"/>
    </row>
    <row r="131" spans="1:23" ht="10.5" customHeight="1" x14ac:dyDescent="0.35">
      <c r="A131" s="172">
        <v>1992</v>
      </c>
      <c r="B131" s="229">
        <v>32.51</v>
      </c>
      <c r="C131" s="229">
        <v>0</v>
      </c>
      <c r="D131" s="229"/>
      <c r="E131" s="229"/>
      <c r="F131" s="229">
        <v>0</v>
      </c>
      <c r="G131" s="229">
        <v>0</v>
      </c>
      <c r="H131" s="229"/>
      <c r="I131" s="229">
        <v>149.38</v>
      </c>
      <c r="J131" s="229">
        <v>5282</v>
      </c>
      <c r="K131" s="229"/>
      <c r="L131" s="229">
        <v>377</v>
      </c>
      <c r="M131" s="229">
        <v>328</v>
      </c>
      <c r="N131" s="229">
        <v>176.85</v>
      </c>
      <c r="O131" s="229">
        <v>0</v>
      </c>
      <c r="P131" s="229">
        <v>51.8</v>
      </c>
      <c r="Q131" s="229">
        <v>0</v>
      </c>
      <c r="R131" s="229">
        <v>0.54</v>
      </c>
      <c r="S131" s="229">
        <v>934.19</v>
      </c>
      <c r="T131" s="229">
        <v>6398.08</v>
      </c>
      <c r="U131" s="229"/>
      <c r="V131" s="229">
        <v>103.86</v>
      </c>
      <c r="W131" s="230"/>
    </row>
    <row r="132" spans="1:23" ht="10.5" customHeight="1" x14ac:dyDescent="0.35">
      <c r="A132" s="172">
        <v>1993</v>
      </c>
      <c r="B132" s="229">
        <v>217.43</v>
      </c>
      <c r="C132" s="229">
        <v>0</v>
      </c>
      <c r="D132" s="229"/>
      <c r="E132" s="229"/>
      <c r="F132" s="229">
        <v>0</v>
      </c>
      <c r="G132" s="229">
        <v>0</v>
      </c>
      <c r="H132" s="229"/>
      <c r="I132" s="229">
        <v>158.75</v>
      </c>
      <c r="J132" s="229">
        <v>4143</v>
      </c>
      <c r="K132" s="229"/>
      <c r="L132" s="229">
        <v>446.93</v>
      </c>
      <c r="M132" s="229">
        <v>377.58</v>
      </c>
      <c r="N132" s="229">
        <v>251.52</v>
      </c>
      <c r="O132" s="229">
        <v>0</v>
      </c>
      <c r="P132" s="229">
        <v>121.42</v>
      </c>
      <c r="Q132" s="229">
        <v>0</v>
      </c>
      <c r="R132" s="229">
        <v>0.5</v>
      </c>
      <c r="S132" s="229">
        <v>1197.95</v>
      </c>
      <c r="T132" s="229">
        <v>5717.13</v>
      </c>
      <c r="U132" s="229"/>
      <c r="V132" s="229">
        <v>165.4</v>
      </c>
      <c r="W132" s="230"/>
    </row>
    <row r="133" spans="1:23" ht="10.5" customHeight="1" x14ac:dyDescent="0.35">
      <c r="A133" s="172">
        <v>1994</v>
      </c>
      <c r="B133" s="229">
        <v>343.5</v>
      </c>
      <c r="C133" s="229">
        <v>0</v>
      </c>
      <c r="D133" s="229"/>
      <c r="E133" s="229"/>
      <c r="F133" s="229">
        <v>0</v>
      </c>
      <c r="G133" s="229">
        <v>0</v>
      </c>
      <c r="H133" s="229"/>
      <c r="I133" s="229">
        <v>158.75</v>
      </c>
      <c r="J133" s="229">
        <v>4935</v>
      </c>
      <c r="K133" s="229"/>
      <c r="L133" s="229">
        <v>516.96</v>
      </c>
      <c r="M133" s="229">
        <v>360.77</v>
      </c>
      <c r="N133" s="229">
        <v>448.6</v>
      </c>
      <c r="O133" s="229">
        <v>0</v>
      </c>
      <c r="P133" s="229">
        <v>191.7</v>
      </c>
      <c r="Q133" s="229">
        <v>0</v>
      </c>
      <c r="R133" s="229">
        <v>0.43</v>
      </c>
      <c r="S133" s="229">
        <v>1518.45</v>
      </c>
      <c r="T133" s="229">
        <v>6955.71</v>
      </c>
      <c r="U133" s="229"/>
      <c r="V133" s="229">
        <v>351.64</v>
      </c>
      <c r="W133" s="230"/>
    </row>
    <row r="134" spans="1:23" ht="10.5" customHeight="1" x14ac:dyDescent="0.35">
      <c r="A134" s="172">
        <v>1995</v>
      </c>
      <c r="B134" s="229">
        <v>392.3</v>
      </c>
      <c r="C134" s="229">
        <v>0</v>
      </c>
      <c r="D134" s="229"/>
      <c r="E134" s="229"/>
      <c r="F134" s="229">
        <v>7.0000000000000007E-2</v>
      </c>
      <c r="G134" s="229">
        <v>0</v>
      </c>
      <c r="H134" s="229"/>
      <c r="I134" s="229">
        <v>165.58</v>
      </c>
      <c r="J134" s="229">
        <v>4672</v>
      </c>
      <c r="K134" s="229"/>
      <c r="L134" s="229">
        <v>561.86</v>
      </c>
      <c r="M134" s="229">
        <v>410.4</v>
      </c>
      <c r="N134" s="229">
        <v>470.76</v>
      </c>
      <c r="O134" s="229">
        <v>0</v>
      </c>
      <c r="P134" s="229">
        <v>198.3</v>
      </c>
      <c r="Q134" s="229">
        <v>0</v>
      </c>
      <c r="R134" s="229">
        <v>0.25</v>
      </c>
      <c r="S134" s="229">
        <v>1641.57</v>
      </c>
      <c r="T134" s="229">
        <v>6871.53</v>
      </c>
      <c r="U134" s="229"/>
      <c r="V134" s="229">
        <v>411.86</v>
      </c>
      <c r="W134" s="230"/>
    </row>
    <row r="135" spans="1:23" ht="10.5" customHeight="1" x14ac:dyDescent="0.35">
      <c r="A135" s="172">
        <v>1996</v>
      </c>
      <c r="B135" s="229">
        <v>487.72</v>
      </c>
      <c r="C135" s="229">
        <v>0</v>
      </c>
      <c r="D135" s="229"/>
      <c r="E135" s="229"/>
      <c r="F135" s="229">
        <v>0.14000000000000001</v>
      </c>
      <c r="G135" s="229">
        <v>0</v>
      </c>
      <c r="H135" s="229"/>
      <c r="I135" s="229">
        <v>117.58</v>
      </c>
      <c r="J135" s="229">
        <v>3274.63</v>
      </c>
      <c r="K135" s="229"/>
      <c r="L135" s="229">
        <v>707.54</v>
      </c>
      <c r="M135" s="229">
        <v>410.4</v>
      </c>
      <c r="N135" s="229">
        <v>489.43</v>
      </c>
      <c r="O135" s="229">
        <v>0</v>
      </c>
      <c r="P135" s="229">
        <v>196.96</v>
      </c>
      <c r="Q135" s="229">
        <v>0</v>
      </c>
      <c r="R135" s="229">
        <v>0.25</v>
      </c>
      <c r="S135" s="229">
        <v>1804.57</v>
      </c>
      <c r="T135" s="229">
        <v>5684.64</v>
      </c>
      <c r="U135" s="229"/>
      <c r="V135" s="229">
        <v>416.7</v>
      </c>
      <c r="W135" s="230"/>
    </row>
    <row r="136" spans="1:23" ht="10.5" customHeight="1" x14ac:dyDescent="0.35">
      <c r="A136" s="172">
        <v>1997</v>
      </c>
      <c r="B136" s="229">
        <v>666.98</v>
      </c>
      <c r="C136" s="229">
        <v>0</v>
      </c>
      <c r="D136" s="229"/>
      <c r="E136" s="229"/>
      <c r="F136" s="229">
        <v>0.21</v>
      </c>
      <c r="G136" s="229">
        <v>0</v>
      </c>
      <c r="H136" s="229"/>
      <c r="I136" s="229">
        <v>163.56</v>
      </c>
      <c r="J136" s="229">
        <v>4005.11</v>
      </c>
      <c r="K136" s="229"/>
      <c r="L136" s="229">
        <v>917.91</v>
      </c>
      <c r="M136" s="229">
        <v>407.7</v>
      </c>
      <c r="N136" s="229">
        <v>585.49</v>
      </c>
      <c r="O136" s="229">
        <v>0</v>
      </c>
      <c r="P136" s="229">
        <v>198.5</v>
      </c>
      <c r="Q136" s="229">
        <v>0.05</v>
      </c>
      <c r="R136" s="229">
        <v>0.14000000000000001</v>
      </c>
      <c r="S136" s="229">
        <v>2109.79</v>
      </c>
      <c r="T136" s="229">
        <v>6945.64</v>
      </c>
      <c r="U136" s="229"/>
      <c r="V136" s="229">
        <v>482.9</v>
      </c>
      <c r="W136" s="230"/>
    </row>
    <row r="137" spans="1:23" ht="10.5" customHeight="1" x14ac:dyDescent="0.35">
      <c r="A137" s="172">
        <v>1998</v>
      </c>
      <c r="B137" s="229">
        <v>876.86</v>
      </c>
      <c r="C137" s="229">
        <v>0</v>
      </c>
      <c r="D137" s="229"/>
      <c r="E137" s="229"/>
      <c r="F137" s="229">
        <v>0.27</v>
      </c>
      <c r="G137" s="229">
        <v>0</v>
      </c>
      <c r="H137" s="229"/>
      <c r="I137" s="229">
        <v>206.38</v>
      </c>
      <c r="J137" s="229">
        <v>4910.87</v>
      </c>
      <c r="K137" s="229"/>
      <c r="L137" s="229">
        <v>1185.3699999999999</v>
      </c>
      <c r="M137" s="229">
        <v>385.59</v>
      </c>
      <c r="N137" s="229">
        <v>848.95</v>
      </c>
      <c r="O137" s="229">
        <v>0</v>
      </c>
      <c r="P137" s="229">
        <v>234.1</v>
      </c>
      <c r="Q137" s="229">
        <v>0.23</v>
      </c>
      <c r="R137" s="229">
        <v>0</v>
      </c>
      <c r="S137" s="229">
        <v>2654.24</v>
      </c>
      <c r="T137" s="229">
        <v>8648.6299999999992</v>
      </c>
      <c r="U137" s="229"/>
      <c r="V137" s="229">
        <v>582.94000000000005</v>
      </c>
      <c r="W137" s="230"/>
    </row>
    <row r="138" spans="1:23" ht="10.5" customHeight="1" x14ac:dyDescent="0.35">
      <c r="A138" s="172">
        <v>1999</v>
      </c>
      <c r="B138" s="229">
        <v>850.17</v>
      </c>
      <c r="C138" s="229">
        <v>0</v>
      </c>
      <c r="D138" s="229"/>
      <c r="E138" s="229"/>
      <c r="F138" s="229">
        <v>0.67</v>
      </c>
      <c r="G138" s="229">
        <v>0</v>
      </c>
      <c r="H138" s="229"/>
      <c r="I138" s="229">
        <v>207.33</v>
      </c>
      <c r="J138" s="229">
        <v>5128.4399999999996</v>
      </c>
      <c r="K138" s="229"/>
      <c r="L138" s="229">
        <v>1702.6</v>
      </c>
      <c r="M138" s="229">
        <v>410.4</v>
      </c>
      <c r="N138" s="229">
        <v>856.4</v>
      </c>
      <c r="O138" s="229">
        <v>0</v>
      </c>
      <c r="P138" s="229">
        <v>458.96</v>
      </c>
      <c r="Q138" s="229">
        <v>0.76</v>
      </c>
      <c r="R138" s="229">
        <v>0</v>
      </c>
      <c r="S138" s="229">
        <v>3429.12</v>
      </c>
      <c r="T138" s="229">
        <v>9615.73</v>
      </c>
      <c r="U138" s="229"/>
      <c r="V138" s="229">
        <v>558.71</v>
      </c>
      <c r="W138" s="230"/>
    </row>
    <row r="139" spans="1:23" ht="10.5" customHeight="1" x14ac:dyDescent="0.35">
      <c r="A139" s="172">
        <v>2000</v>
      </c>
      <c r="B139" s="229">
        <v>944.93</v>
      </c>
      <c r="C139" s="229">
        <v>0.9</v>
      </c>
      <c r="D139" s="229"/>
      <c r="E139" s="229"/>
      <c r="F139" s="229">
        <v>1.27</v>
      </c>
      <c r="G139" s="229">
        <v>0</v>
      </c>
      <c r="H139" s="229"/>
      <c r="I139" s="229">
        <v>214.21</v>
      </c>
      <c r="J139" s="229">
        <v>4871.04</v>
      </c>
      <c r="K139" s="229"/>
      <c r="L139" s="229">
        <v>2187.8200000000002</v>
      </c>
      <c r="M139" s="229">
        <v>367.1</v>
      </c>
      <c r="N139" s="229">
        <v>839.78</v>
      </c>
      <c r="O139" s="229">
        <v>0</v>
      </c>
      <c r="P139" s="229">
        <v>455.7</v>
      </c>
      <c r="Q139" s="229">
        <v>31.43</v>
      </c>
      <c r="R139" s="229">
        <v>0</v>
      </c>
      <c r="S139" s="229">
        <v>3881.82</v>
      </c>
      <c r="T139" s="229">
        <v>9914.17</v>
      </c>
      <c r="U139" s="229"/>
      <c r="V139" s="229">
        <v>519.27</v>
      </c>
      <c r="W139" s="230"/>
    </row>
    <row r="140" spans="1:23" ht="10.5" customHeight="1" x14ac:dyDescent="0.35">
      <c r="A140" s="172">
        <v>2001</v>
      </c>
      <c r="B140" s="229">
        <v>960.14</v>
      </c>
      <c r="C140" s="229">
        <v>4.9400000000000004</v>
      </c>
      <c r="D140" s="229"/>
      <c r="E140" s="229"/>
      <c r="F140" s="229">
        <v>1.82</v>
      </c>
      <c r="G140" s="229">
        <v>0</v>
      </c>
      <c r="H140" s="229"/>
      <c r="I140" s="229">
        <v>210.23</v>
      </c>
      <c r="J140" s="229">
        <v>3845.48</v>
      </c>
      <c r="K140" s="229"/>
      <c r="L140" s="229">
        <v>2507.02</v>
      </c>
      <c r="M140" s="229">
        <v>362.9</v>
      </c>
      <c r="N140" s="229">
        <v>879.7</v>
      </c>
      <c r="O140" s="229">
        <v>0</v>
      </c>
      <c r="P140" s="229">
        <v>542.1</v>
      </c>
      <c r="Q140" s="229">
        <v>234.31</v>
      </c>
      <c r="R140" s="229">
        <v>0</v>
      </c>
      <c r="S140" s="229">
        <v>4526.04</v>
      </c>
      <c r="T140" s="229">
        <v>9548.68</v>
      </c>
      <c r="U140" s="229"/>
      <c r="V140" s="229">
        <v>528.21</v>
      </c>
      <c r="W140" s="230"/>
    </row>
    <row r="141" spans="1:23" ht="10.5" customHeight="1" x14ac:dyDescent="0.35">
      <c r="A141" s="172">
        <v>2002</v>
      </c>
      <c r="B141" s="229">
        <v>1251.24</v>
      </c>
      <c r="C141" s="229">
        <v>4.78</v>
      </c>
      <c r="D141" s="229"/>
      <c r="E141" s="229"/>
      <c r="F141" s="229">
        <v>2.7</v>
      </c>
      <c r="G141" s="229">
        <v>0</v>
      </c>
      <c r="H141" s="229"/>
      <c r="I141" s="229">
        <v>203.5</v>
      </c>
      <c r="J141" s="229">
        <v>4584.42</v>
      </c>
      <c r="K141" s="229"/>
      <c r="L141" s="229">
        <v>2678.63</v>
      </c>
      <c r="M141" s="229">
        <v>367.56</v>
      </c>
      <c r="N141" s="229">
        <v>907.29</v>
      </c>
      <c r="O141" s="229">
        <v>286.49</v>
      </c>
      <c r="P141" s="229">
        <v>568.24</v>
      </c>
      <c r="Q141" s="229">
        <v>271.91000000000003</v>
      </c>
      <c r="R141" s="229">
        <v>0</v>
      </c>
      <c r="S141" s="229">
        <v>5080.13</v>
      </c>
      <c r="T141" s="229">
        <v>11126.82</v>
      </c>
      <c r="U141" s="229"/>
      <c r="V141" s="229">
        <v>544.76</v>
      </c>
      <c r="W141" s="230"/>
    </row>
    <row r="142" spans="1:23" ht="10.5" customHeight="1" x14ac:dyDescent="0.35">
      <c r="A142" s="172">
        <v>2003</v>
      </c>
      <c r="B142" s="229">
        <v>1275.51</v>
      </c>
      <c r="C142" s="229">
        <v>9.84</v>
      </c>
      <c r="D142" s="229"/>
      <c r="E142" s="229"/>
      <c r="F142" s="229">
        <v>2.94</v>
      </c>
      <c r="G142" s="229">
        <v>0</v>
      </c>
      <c r="H142" s="229"/>
      <c r="I142" s="229">
        <v>150.1</v>
      </c>
      <c r="J142" s="229">
        <v>2987.41</v>
      </c>
      <c r="K142" s="229"/>
      <c r="L142" s="229">
        <v>3276.21</v>
      </c>
      <c r="M142" s="229">
        <v>394.27</v>
      </c>
      <c r="N142" s="229">
        <v>964.96</v>
      </c>
      <c r="O142" s="229">
        <v>601.70000000000005</v>
      </c>
      <c r="P142" s="229">
        <v>525.35</v>
      </c>
      <c r="Q142" s="229">
        <v>401.96</v>
      </c>
      <c r="R142" s="229">
        <v>9.26</v>
      </c>
      <c r="S142" s="229">
        <v>6173.71</v>
      </c>
      <c r="T142" s="229">
        <v>10599.54</v>
      </c>
      <c r="U142" s="229"/>
      <c r="V142" s="229">
        <v>579.07000000000005</v>
      </c>
      <c r="W142" s="230"/>
    </row>
    <row r="143" spans="1:23" ht="10.5" customHeight="1" x14ac:dyDescent="0.35">
      <c r="A143" s="172">
        <v>2004</v>
      </c>
      <c r="B143" s="229">
        <v>1736.39</v>
      </c>
      <c r="C143" s="229">
        <v>198.68</v>
      </c>
      <c r="D143" s="229"/>
      <c r="E143" s="229"/>
      <c r="F143" s="229">
        <v>4.01</v>
      </c>
      <c r="G143" s="229">
        <v>0</v>
      </c>
      <c r="H143" s="229"/>
      <c r="I143" s="229">
        <v>282.64999999999998</v>
      </c>
      <c r="J143" s="229">
        <v>4561.3</v>
      </c>
      <c r="K143" s="229"/>
      <c r="L143" s="229">
        <v>4003.74</v>
      </c>
      <c r="M143" s="229">
        <v>440.01</v>
      </c>
      <c r="N143" s="229">
        <v>971.07</v>
      </c>
      <c r="O143" s="229">
        <v>1021.57</v>
      </c>
      <c r="P143" s="229">
        <v>556.4</v>
      </c>
      <c r="Q143" s="229">
        <v>362.26</v>
      </c>
      <c r="R143" s="229">
        <v>8.83</v>
      </c>
      <c r="S143" s="229">
        <v>7363.88</v>
      </c>
      <c r="T143" s="229">
        <v>14146.95</v>
      </c>
      <c r="U143" s="229"/>
      <c r="V143" s="229">
        <v>582.73</v>
      </c>
      <c r="W143" s="230"/>
    </row>
    <row r="144" spans="1:23" ht="10.5" customHeight="1" x14ac:dyDescent="0.35">
      <c r="A144" s="172">
        <v>2005</v>
      </c>
      <c r="B144" s="229">
        <v>2501.19</v>
      </c>
      <c r="C144" s="229">
        <v>402.71</v>
      </c>
      <c r="D144" s="229"/>
      <c r="E144" s="229"/>
      <c r="F144" s="229">
        <v>8.18</v>
      </c>
      <c r="G144" s="229">
        <v>0</v>
      </c>
      <c r="H144" s="229"/>
      <c r="I144" s="229">
        <v>443.83</v>
      </c>
      <c r="J144" s="229">
        <v>4477.6499999999996</v>
      </c>
      <c r="K144" s="229"/>
      <c r="L144" s="229">
        <v>4290.4799999999996</v>
      </c>
      <c r="M144" s="229">
        <v>465.91</v>
      </c>
      <c r="N144" s="229">
        <v>963.83</v>
      </c>
      <c r="O144" s="229">
        <v>2532.69</v>
      </c>
      <c r="P144" s="229">
        <v>459.68</v>
      </c>
      <c r="Q144" s="229">
        <v>381.71</v>
      </c>
      <c r="R144" s="229">
        <v>8</v>
      </c>
      <c r="S144" s="229">
        <v>9102.2999999999993</v>
      </c>
      <c r="T144" s="229">
        <v>16935.88</v>
      </c>
      <c r="U144" s="229"/>
      <c r="V144" s="229">
        <v>578.39</v>
      </c>
      <c r="W144" s="230"/>
    </row>
    <row r="145" spans="1:23" ht="10.5" customHeight="1" x14ac:dyDescent="0.35">
      <c r="A145" s="172">
        <v>2006</v>
      </c>
      <c r="B145" s="229">
        <v>3573.65</v>
      </c>
      <c r="C145" s="229">
        <v>651.4</v>
      </c>
      <c r="D145" s="229"/>
      <c r="E145" s="229"/>
      <c r="F145" s="229">
        <v>10.7</v>
      </c>
      <c r="G145" s="229">
        <v>0</v>
      </c>
      <c r="H145" s="229"/>
      <c r="I145" s="229">
        <v>477.57</v>
      </c>
      <c r="J145" s="229">
        <v>4115.5</v>
      </c>
      <c r="K145" s="229"/>
      <c r="L145" s="229">
        <v>4424.47</v>
      </c>
      <c r="M145" s="229">
        <v>444.89</v>
      </c>
      <c r="N145" s="229">
        <v>1083.0899999999999</v>
      </c>
      <c r="O145" s="229">
        <v>2527.5100000000002</v>
      </c>
      <c r="P145" s="229">
        <v>422.66</v>
      </c>
      <c r="Q145" s="229">
        <v>362.76</v>
      </c>
      <c r="R145" s="229">
        <v>11.5</v>
      </c>
      <c r="S145" s="229">
        <v>9276.8700000000008</v>
      </c>
      <c r="T145" s="229">
        <v>18105.689999999999</v>
      </c>
      <c r="U145" s="229"/>
      <c r="V145" s="229">
        <v>650.63</v>
      </c>
      <c r="W145" s="230"/>
    </row>
    <row r="146" spans="1:23" ht="10.5" customHeight="1" x14ac:dyDescent="0.35">
      <c r="A146" s="172">
        <v>2007</v>
      </c>
      <c r="B146" s="229">
        <v>4491.28</v>
      </c>
      <c r="C146" s="229">
        <v>782.54</v>
      </c>
      <c r="D146" s="229"/>
      <c r="E146" s="229"/>
      <c r="F146" s="229">
        <v>14</v>
      </c>
      <c r="G146" s="229">
        <v>0</v>
      </c>
      <c r="H146" s="229"/>
      <c r="I146" s="229">
        <v>523.30999999999995</v>
      </c>
      <c r="J146" s="229">
        <v>4553.99</v>
      </c>
      <c r="K146" s="229"/>
      <c r="L146" s="229">
        <v>4676.8100000000004</v>
      </c>
      <c r="M146" s="229">
        <v>493.55</v>
      </c>
      <c r="N146" s="229">
        <v>1189.49</v>
      </c>
      <c r="O146" s="229">
        <v>1757.36</v>
      </c>
      <c r="P146" s="229">
        <v>585.15</v>
      </c>
      <c r="Q146" s="229">
        <v>607.14</v>
      </c>
      <c r="R146" s="229">
        <v>14.99</v>
      </c>
      <c r="S146" s="229">
        <v>9324.5</v>
      </c>
      <c r="T146" s="229">
        <v>19689.64</v>
      </c>
      <c r="U146" s="229"/>
      <c r="V146" s="229">
        <v>714.47</v>
      </c>
      <c r="W146" s="230"/>
    </row>
    <row r="147" spans="1:23" s="135" customFormat="1" ht="10.5" customHeight="1" x14ac:dyDescent="0.35">
      <c r="A147" s="172">
        <v>2008</v>
      </c>
      <c r="B147" s="229">
        <v>5786.13</v>
      </c>
      <c r="C147" s="229">
        <v>1335.4</v>
      </c>
      <c r="D147" s="229"/>
      <c r="E147" s="229"/>
      <c r="F147" s="229">
        <v>17</v>
      </c>
      <c r="G147" s="229">
        <v>0</v>
      </c>
      <c r="H147" s="229"/>
      <c r="I147" s="229">
        <v>541.25</v>
      </c>
      <c r="J147" s="229">
        <v>4599.93</v>
      </c>
      <c r="K147" s="229"/>
      <c r="L147" s="229">
        <v>4695.91</v>
      </c>
      <c r="M147" s="229">
        <v>548.29</v>
      </c>
      <c r="N147" s="229">
        <v>1239.3699999999999</v>
      </c>
      <c r="O147" s="229">
        <v>1575.49</v>
      </c>
      <c r="P147" s="229">
        <v>620.27</v>
      </c>
      <c r="Q147" s="229">
        <v>866.77</v>
      </c>
      <c r="R147" s="229">
        <v>20.149999999999999</v>
      </c>
      <c r="S147" s="229">
        <v>9566.24</v>
      </c>
      <c r="T147" s="229">
        <v>21845.98</v>
      </c>
      <c r="U147" s="229"/>
      <c r="V147" s="229">
        <v>744.4</v>
      </c>
      <c r="W147" s="230"/>
    </row>
    <row r="148" spans="1:23" s="135" customFormat="1" ht="10.5" customHeight="1" x14ac:dyDescent="0.35">
      <c r="A148" s="172">
        <v>2009</v>
      </c>
      <c r="B148" s="229">
        <v>7527.08</v>
      </c>
      <c r="C148" s="229">
        <v>1753.89</v>
      </c>
      <c r="D148" s="229"/>
      <c r="E148" s="229"/>
      <c r="F148" s="229">
        <v>20</v>
      </c>
      <c r="G148" s="229">
        <v>0</v>
      </c>
      <c r="H148" s="229"/>
      <c r="I148" s="229">
        <v>564.25</v>
      </c>
      <c r="J148" s="229">
        <v>4663.67</v>
      </c>
      <c r="K148" s="229"/>
      <c r="L148" s="229">
        <v>4917.51</v>
      </c>
      <c r="M148" s="229">
        <v>603.03</v>
      </c>
      <c r="N148" s="229">
        <v>1509.31</v>
      </c>
      <c r="O148" s="229">
        <v>1625.02</v>
      </c>
      <c r="P148" s="229">
        <v>636.58000000000004</v>
      </c>
      <c r="Q148" s="229">
        <v>1379.39</v>
      </c>
      <c r="R148" s="229">
        <v>43.49</v>
      </c>
      <c r="S148" s="229">
        <v>10714.32</v>
      </c>
      <c r="T148" s="229">
        <v>25243.83</v>
      </c>
      <c r="U148" s="229"/>
      <c r="V148" s="229">
        <v>868.33</v>
      </c>
      <c r="W148" s="230"/>
    </row>
    <row r="149" spans="1:23" s="135" customFormat="1" ht="10.5" customHeight="1" x14ac:dyDescent="0.35">
      <c r="A149" s="172">
        <v>2010</v>
      </c>
      <c r="B149" s="229">
        <v>7225.97</v>
      </c>
      <c r="C149" s="229">
        <v>3059.67</v>
      </c>
      <c r="D149" s="229"/>
      <c r="E149" s="229"/>
      <c r="F149" s="229">
        <v>40.28</v>
      </c>
      <c r="G149" s="229">
        <v>0</v>
      </c>
      <c r="H149" s="229"/>
      <c r="I149" s="229">
        <v>499.53</v>
      </c>
      <c r="J149" s="229">
        <v>3091.84</v>
      </c>
      <c r="K149" s="229"/>
      <c r="L149" s="229">
        <v>5216.8599999999997</v>
      </c>
      <c r="M149" s="229">
        <v>723.46</v>
      </c>
      <c r="N149" s="229">
        <v>1528.76</v>
      </c>
      <c r="O149" s="229">
        <v>2432.44</v>
      </c>
      <c r="P149" s="229">
        <v>627.49</v>
      </c>
      <c r="Q149" s="229">
        <v>1614.76</v>
      </c>
      <c r="R149" s="229">
        <v>117.49</v>
      </c>
      <c r="S149" s="229">
        <v>12261.26</v>
      </c>
      <c r="T149" s="229">
        <v>26180.44</v>
      </c>
      <c r="U149" s="229"/>
      <c r="V149" s="229">
        <v>986.42</v>
      </c>
      <c r="W149" s="230"/>
    </row>
    <row r="150" spans="1:23" s="135" customFormat="1" ht="10.5" customHeight="1" x14ac:dyDescent="0.35">
      <c r="A150" s="172">
        <v>2011</v>
      </c>
      <c r="B150" s="229">
        <v>10813.94</v>
      </c>
      <c r="C150" s="229">
        <v>5149.0200000000004</v>
      </c>
      <c r="D150" s="229"/>
      <c r="E150" s="229"/>
      <c r="F150" s="229">
        <v>243.62</v>
      </c>
      <c r="G150" s="229">
        <v>0</v>
      </c>
      <c r="H150" s="229"/>
      <c r="I150" s="229">
        <v>704.13</v>
      </c>
      <c r="J150" s="229">
        <v>4987.62</v>
      </c>
      <c r="K150" s="229"/>
      <c r="L150" s="229">
        <v>5318.02</v>
      </c>
      <c r="M150" s="229">
        <v>775</v>
      </c>
      <c r="N150" s="229">
        <v>1503.99</v>
      </c>
      <c r="O150" s="229">
        <v>3093.03</v>
      </c>
      <c r="P150" s="229">
        <v>614.62</v>
      </c>
      <c r="Q150" s="229">
        <v>1771.2</v>
      </c>
      <c r="R150" s="229">
        <v>237.18</v>
      </c>
      <c r="S150" s="229">
        <v>13313.03</v>
      </c>
      <c r="T150" s="229">
        <v>35212.300000000003</v>
      </c>
      <c r="U150" s="229"/>
      <c r="V150" s="229">
        <v>1085.4100000000001</v>
      </c>
      <c r="W150" s="230"/>
    </row>
    <row r="151" spans="1:23" s="135" customFormat="1" ht="10.5" customHeight="1" x14ac:dyDescent="0.35">
      <c r="A151" s="172">
        <v>2012</v>
      </c>
      <c r="B151" s="229">
        <v>12243.98</v>
      </c>
      <c r="C151" s="229">
        <v>7603.14</v>
      </c>
      <c r="D151" s="229"/>
      <c r="E151" s="229"/>
      <c r="F151" s="229">
        <v>1353.75</v>
      </c>
      <c r="G151" s="229">
        <v>0</v>
      </c>
      <c r="H151" s="229"/>
      <c r="I151" s="229">
        <v>678.13</v>
      </c>
      <c r="J151" s="229">
        <v>4631.5200000000004</v>
      </c>
      <c r="K151" s="229"/>
      <c r="L151" s="229">
        <v>5208.5</v>
      </c>
      <c r="M151" s="229">
        <v>738.54</v>
      </c>
      <c r="N151" s="229">
        <v>1772.92</v>
      </c>
      <c r="O151" s="229">
        <v>1828.51</v>
      </c>
      <c r="P151" s="229">
        <v>642.91999999999996</v>
      </c>
      <c r="Q151" s="229">
        <v>4047.82</v>
      </c>
      <c r="R151" s="229">
        <v>494.63</v>
      </c>
      <c r="S151" s="229">
        <v>14733.84</v>
      </c>
      <c r="T151" s="229">
        <v>41248.559999999998</v>
      </c>
      <c r="U151" s="229"/>
      <c r="V151" s="229">
        <v>1428.07</v>
      </c>
      <c r="W151" s="230"/>
    </row>
    <row r="152" spans="1:23" s="135" customFormat="1" ht="10.5" customHeight="1" x14ac:dyDescent="0.35">
      <c r="A152" s="172">
        <v>2013</v>
      </c>
      <c r="B152" s="229">
        <v>16925.38</v>
      </c>
      <c r="C152" s="229">
        <v>11471.64</v>
      </c>
      <c r="D152" s="229"/>
      <c r="E152" s="229"/>
      <c r="F152" s="229">
        <v>2010.16</v>
      </c>
      <c r="G152" s="229">
        <v>0</v>
      </c>
      <c r="H152" s="229"/>
      <c r="I152" s="229">
        <v>675.06</v>
      </c>
      <c r="J152" s="229">
        <v>4026.42</v>
      </c>
      <c r="K152" s="229"/>
      <c r="L152" s="229">
        <v>5174.6499999999996</v>
      </c>
      <c r="M152" s="229">
        <v>765.98</v>
      </c>
      <c r="N152" s="229">
        <v>1648.16</v>
      </c>
      <c r="O152" s="229">
        <v>337.26</v>
      </c>
      <c r="P152" s="229">
        <v>628.36</v>
      </c>
      <c r="Q152" s="229">
        <v>8832.39</v>
      </c>
      <c r="R152" s="229">
        <v>713.05</v>
      </c>
      <c r="S152" s="229">
        <v>18099.849999999999</v>
      </c>
      <c r="T152" s="229">
        <v>53213.25</v>
      </c>
      <c r="U152" s="229"/>
      <c r="V152" s="229">
        <v>1480.05</v>
      </c>
      <c r="W152" s="230"/>
    </row>
    <row r="153" spans="1:23" s="135" customFormat="1" ht="10.5" customHeight="1" x14ac:dyDescent="0.35">
      <c r="A153" s="172">
        <v>2014</v>
      </c>
      <c r="B153" s="229">
        <v>18554.72</v>
      </c>
      <c r="C153" s="229">
        <v>13404.6</v>
      </c>
      <c r="D153" s="229"/>
      <c r="E153" s="229"/>
      <c r="F153" s="229">
        <v>4054.09</v>
      </c>
      <c r="G153" s="229">
        <v>0</v>
      </c>
      <c r="H153" s="229"/>
      <c r="I153" s="229">
        <v>834.54</v>
      </c>
      <c r="J153" s="229">
        <v>5053.26</v>
      </c>
      <c r="K153" s="229"/>
      <c r="L153" s="229">
        <v>5033.22</v>
      </c>
      <c r="M153" s="229">
        <v>840.14</v>
      </c>
      <c r="N153" s="229">
        <v>1899.89</v>
      </c>
      <c r="O153" s="229">
        <v>124.05</v>
      </c>
      <c r="P153" s="229">
        <v>613.59</v>
      </c>
      <c r="Q153" s="229">
        <v>13085.61</v>
      </c>
      <c r="R153" s="229">
        <v>1022.57</v>
      </c>
      <c r="S153" s="229">
        <v>22619.06</v>
      </c>
      <c r="T153" s="229">
        <v>64522.5</v>
      </c>
      <c r="U153" s="229"/>
      <c r="V153" s="229">
        <v>1900.67</v>
      </c>
      <c r="W153" s="230"/>
    </row>
    <row r="154" spans="1:23" s="135" customFormat="1" ht="10.5" customHeight="1" x14ac:dyDescent="0.35">
      <c r="A154" s="172">
        <v>2015</v>
      </c>
      <c r="B154" s="229">
        <v>22851.98</v>
      </c>
      <c r="C154" s="229">
        <v>17422.740000000002</v>
      </c>
      <c r="D154" s="229"/>
      <c r="E154" s="229"/>
      <c r="F154" s="229">
        <v>7532.86</v>
      </c>
      <c r="G154" s="229">
        <v>0</v>
      </c>
      <c r="H154" s="229"/>
      <c r="I154" s="229">
        <v>983.2</v>
      </c>
      <c r="J154" s="229">
        <v>5314.07</v>
      </c>
      <c r="K154" s="229"/>
      <c r="L154" s="229">
        <v>4872.1899999999996</v>
      </c>
      <c r="M154" s="229">
        <v>894.38</v>
      </c>
      <c r="N154" s="229">
        <v>2582.4299999999998</v>
      </c>
      <c r="O154" s="229">
        <v>183.31</v>
      </c>
      <c r="P154" s="229">
        <v>647.79999999999995</v>
      </c>
      <c r="Q154" s="229">
        <v>18592.21</v>
      </c>
      <c r="R154" s="229">
        <v>1484.67</v>
      </c>
      <c r="S154" s="229">
        <v>29256.98</v>
      </c>
      <c r="T154" s="229">
        <v>83363.83</v>
      </c>
      <c r="U154" s="229"/>
      <c r="V154" s="229">
        <v>2583.9</v>
      </c>
      <c r="W154" s="230"/>
    </row>
    <row r="155" spans="1:23" s="135" customFormat="1" ht="10.5" customHeight="1" x14ac:dyDescent="0.35">
      <c r="A155" s="172">
        <v>2016</v>
      </c>
      <c r="B155" s="229">
        <v>20753.689999999999</v>
      </c>
      <c r="C155" s="229">
        <v>16405.740000000002</v>
      </c>
      <c r="D155" s="229"/>
      <c r="E155" s="229"/>
      <c r="F155" s="229">
        <v>10395.11</v>
      </c>
      <c r="G155" s="229">
        <v>0</v>
      </c>
      <c r="H155" s="229"/>
      <c r="I155" s="229">
        <v>1016.13</v>
      </c>
      <c r="J155" s="229">
        <v>4354.29</v>
      </c>
      <c r="K155" s="229"/>
      <c r="L155" s="229">
        <v>4702.87</v>
      </c>
      <c r="M155" s="229">
        <v>950.28</v>
      </c>
      <c r="N155" s="229">
        <v>2739.75</v>
      </c>
      <c r="O155" s="229">
        <v>117.46</v>
      </c>
      <c r="P155" s="229">
        <v>650.24</v>
      </c>
      <c r="Q155" s="229">
        <v>18747.28</v>
      </c>
      <c r="R155" s="229">
        <v>2157.79</v>
      </c>
      <c r="S155" s="229">
        <v>30065.67</v>
      </c>
      <c r="T155" s="229">
        <v>82990.62</v>
      </c>
      <c r="U155" s="229"/>
      <c r="V155" s="229">
        <v>2741.23</v>
      </c>
      <c r="W155" s="230"/>
    </row>
    <row r="156" spans="1:23" s="135" customFormat="1" ht="10.5" customHeight="1" x14ac:dyDescent="0.35">
      <c r="A156" s="172">
        <v>2017</v>
      </c>
      <c r="B156" s="229">
        <v>28725.21</v>
      </c>
      <c r="C156" s="229">
        <v>20915.91</v>
      </c>
      <c r="D156" s="229"/>
      <c r="E156" s="229"/>
      <c r="F156" s="229">
        <v>11457.27</v>
      </c>
      <c r="G156" s="229">
        <v>0</v>
      </c>
      <c r="H156" s="229"/>
      <c r="I156" s="229">
        <v>1297.47</v>
      </c>
      <c r="J156" s="229">
        <v>4584.3999999999996</v>
      </c>
      <c r="K156" s="229"/>
      <c r="L156" s="229">
        <v>4283.78</v>
      </c>
      <c r="M156" s="229">
        <v>967.35</v>
      </c>
      <c r="N156" s="229">
        <v>3385.6</v>
      </c>
      <c r="O156" s="229">
        <v>53.88</v>
      </c>
      <c r="P156" s="229">
        <v>649.17999999999995</v>
      </c>
      <c r="Q156" s="229">
        <v>19922.490000000002</v>
      </c>
      <c r="R156" s="229">
        <v>2631.89</v>
      </c>
      <c r="S156" s="229">
        <v>31894.18</v>
      </c>
      <c r="T156" s="229">
        <v>98878.63</v>
      </c>
      <c r="U156" s="229"/>
      <c r="V156" s="229">
        <v>3387.07</v>
      </c>
      <c r="W156" s="230"/>
    </row>
    <row r="157" spans="1:23" s="135" customFormat="1" ht="10.5" customHeight="1" x14ac:dyDescent="0.35">
      <c r="A157" s="172">
        <v>2018</v>
      </c>
      <c r="B157" s="229">
        <v>30382.402294480253</v>
      </c>
      <c r="C157" s="229">
        <v>26525.213269042004</v>
      </c>
      <c r="D157" s="229"/>
      <c r="E157" s="229"/>
      <c r="F157" s="229">
        <v>12668.39</v>
      </c>
      <c r="G157" s="229">
        <v>0</v>
      </c>
      <c r="H157" s="229"/>
      <c r="I157" s="229">
        <v>1295.05</v>
      </c>
      <c r="J157" s="229">
        <v>4148.22</v>
      </c>
      <c r="K157" s="229"/>
      <c r="L157" s="229">
        <v>3915.78</v>
      </c>
      <c r="M157" s="229">
        <v>992.03</v>
      </c>
      <c r="N157" s="229">
        <v>3490.46</v>
      </c>
      <c r="O157" s="229">
        <v>1.07</v>
      </c>
      <c r="P157" s="229">
        <v>633.95000000000005</v>
      </c>
      <c r="Q157" s="229">
        <v>23135.16</v>
      </c>
      <c r="R157" s="229">
        <v>2797.56</v>
      </c>
      <c r="S157" s="229">
        <v>34966.01</v>
      </c>
      <c r="T157" s="229">
        <v>109994.59</v>
      </c>
      <c r="U157" s="229"/>
      <c r="V157" s="229">
        <v>3491.93</v>
      </c>
      <c r="W157" s="230"/>
    </row>
    <row r="158" spans="1:23" s="135" customFormat="1" ht="10.5" customHeight="1" x14ac:dyDescent="0.35">
      <c r="A158" s="172">
        <v>2019</v>
      </c>
      <c r="B158" s="229">
        <v>31820.01945416232</v>
      </c>
      <c r="C158" s="229">
        <v>31975.146383672785</v>
      </c>
      <c r="D158" s="229"/>
      <c r="E158" s="229"/>
      <c r="F158" s="229">
        <v>12580.1</v>
      </c>
      <c r="G158" s="229">
        <v>0</v>
      </c>
      <c r="H158" s="229"/>
      <c r="I158" s="229">
        <v>1305.96</v>
      </c>
      <c r="J158" s="229">
        <v>4540.3100000000004</v>
      </c>
      <c r="K158" s="229"/>
      <c r="L158" s="229">
        <v>3624.32</v>
      </c>
      <c r="M158" s="229">
        <v>1048.6099999999999</v>
      </c>
      <c r="N158" s="229">
        <v>3809.51</v>
      </c>
      <c r="O158" s="229">
        <v>1.67</v>
      </c>
      <c r="P158" s="229">
        <v>660.84</v>
      </c>
      <c r="Q158" s="229">
        <v>25272.52</v>
      </c>
      <c r="R158" s="229">
        <v>2887.97</v>
      </c>
      <c r="S158" s="229">
        <v>37305.43</v>
      </c>
      <c r="T158" s="229">
        <v>119540.97</v>
      </c>
      <c r="U158" s="229"/>
      <c r="V158" s="229">
        <v>3810.98</v>
      </c>
      <c r="W158" s="230"/>
    </row>
    <row r="159" spans="1:23" ht="10.5" customHeight="1" thickBot="1" x14ac:dyDescent="0.4">
      <c r="A159" s="231">
        <v>2020</v>
      </c>
      <c r="B159" s="232">
        <v>34688.042338431194</v>
      </c>
      <c r="C159" s="232">
        <v>40681.081577294477</v>
      </c>
      <c r="D159" s="232"/>
      <c r="E159" s="232"/>
      <c r="F159" s="232">
        <v>13157.99</v>
      </c>
      <c r="G159" s="232">
        <v>0</v>
      </c>
      <c r="H159" s="232"/>
      <c r="I159" s="232">
        <v>1444.96</v>
      </c>
      <c r="J159" s="232">
        <v>5308.95</v>
      </c>
      <c r="K159" s="232"/>
      <c r="L159" s="232">
        <v>3496.08</v>
      </c>
      <c r="M159" s="232">
        <v>1066.8</v>
      </c>
      <c r="N159" s="232">
        <v>4351.79</v>
      </c>
      <c r="O159" s="232">
        <v>0</v>
      </c>
      <c r="P159" s="232">
        <v>647.20000000000005</v>
      </c>
      <c r="Q159" s="232">
        <v>26844.73</v>
      </c>
      <c r="R159" s="232">
        <v>2904.39</v>
      </c>
      <c r="S159" s="232">
        <v>39310.99</v>
      </c>
      <c r="T159" s="232">
        <v>134603.29999999999</v>
      </c>
      <c r="U159" s="355"/>
      <c r="V159" s="232">
        <v>4353.2700000000004</v>
      </c>
      <c r="W159" s="230"/>
    </row>
    <row r="160" spans="1:23" ht="16" thickTop="1" x14ac:dyDescent="0.35">
      <c r="A160" s="233"/>
      <c r="B160" s="233"/>
      <c r="C160" s="233"/>
      <c r="D160" s="233"/>
      <c r="E160" s="233"/>
      <c r="F160" s="233"/>
      <c r="G160" s="233"/>
      <c r="H160" s="233"/>
      <c r="I160" s="233"/>
      <c r="J160" s="233"/>
      <c r="K160" s="233"/>
      <c r="L160" s="233"/>
      <c r="M160" s="233"/>
      <c r="N160" s="233"/>
      <c r="O160" s="233"/>
      <c r="P160" s="233"/>
      <c r="Q160" s="230"/>
      <c r="R160" s="230"/>
      <c r="S160" s="230"/>
      <c r="T160" s="233"/>
      <c r="U160" s="135"/>
      <c r="V160" s="135"/>
    </row>
    <row r="161" spans="1:22" ht="16" thickBot="1" x14ac:dyDescent="0.4">
      <c r="A161" s="231"/>
      <c r="B161" s="234"/>
      <c r="C161" s="234"/>
      <c r="D161" s="234"/>
      <c r="E161" s="234"/>
      <c r="F161" s="234"/>
      <c r="G161" s="234"/>
      <c r="H161" s="234"/>
      <c r="I161" s="234"/>
      <c r="J161" s="234"/>
      <c r="K161" s="234"/>
      <c r="L161" s="234"/>
      <c r="M161" s="234"/>
      <c r="N161" s="234"/>
      <c r="O161" s="234"/>
      <c r="P161" s="234"/>
      <c r="Q161" s="234"/>
      <c r="R161" s="234"/>
      <c r="S161" s="160"/>
      <c r="T161" s="160"/>
      <c r="U161" s="235"/>
      <c r="V161" s="235"/>
    </row>
    <row r="162" spans="1:22" ht="12.75" customHeight="1" thickTop="1" x14ac:dyDescent="0.35">
      <c r="A162" s="236"/>
      <c r="B162" s="1273" t="s">
        <v>1396</v>
      </c>
      <c r="C162" s="1273"/>
      <c r="D162" s="237"/>
      <c r="E162" s="160" t="s">
        <v>1349</v>
      </c>
      <c r="F162" s="160" t="s">
        <v>1350</v>
      </c>
      <c r="G162" s="160"/>
      <c r="H162" s="1273" t="s">
        <v>1397</v>
      </c>
      <c r="I162" s="1273"/>
      <c r="J162" s="237"/>
      <c r="K162" s="1273" t="s">
        <v>865</v>
      </c>
      <c r="L162" s="1273"/>
      <c r="M162" s="1273"/>
      <c r="N162" s="1273"/>
      <c r="O162" s="1273"/>
      <c r="P162" s="1273"/>
      <c r="Q162" s="1273"/>
      <c r="R162" s="160" t="s">
        <v>512</v>
      </c>
      <c r="S162" s="160"/>
      <c r="T162" s="160"/>
      <c r="U162" s="135"/>
      <c r="V162" s="135"/>
    </row>
    <row r="163" spans="1:22" ht="12.75" customHeight="1" x14ac:dyDescent="0.35">
      <c r="A163" s="238"/>
      <c r="B163" s="239" t="s">
        <v>1353</v>
      </c>
      <c r="C163" s="239" t="s">
        <v>1354</v>
      </c>
      <c r="D163" s="239"/>
      <c r="E163" s="239" t="s">
        <v>1399</v>
      </c>
      <c r="F163" s="160" t="s">
        <v>1356</v>
      </c>
      <c r="G163" s="160"/>
      <c r="H163" s="160" t="s">
        <v>1357</v>
      </c>
      <c r="I163" s="160" t="s">
        <v>1358</v>
      </c>
      <c r="J163" s="160"/>
      <c r="K163" s="160" t="s">
        <v>1359</v>
      </c>
      <c r="L163" s="160" t="s">
        <v>1360</v>
      </c>
      <c r="M163" s="160" t="s">
        <v>1361</v>
      </c>
      <c r="N163" s="160" t="s">
        <v>1362</v>
      </c>
      <c r="O163" s="160" t="s">
        <v>1363</v>
      </c>
      <c r="P163" s="133" t="s">
        <v>1364</v>
      </c>
      <c r="Q163" s="160" t="s">
        <v>770</v>
      </c>
      <c r="R163" s="160"/>
      <c r="S163" s="160"/>
      <c r="T163" s="116"/>
      <c r="U163" s="135"/>
      <c r="V163" s="135"/>
    </row>
    <row r="164" spans="1:22" ht="12.75" customHeight="1" x14ac:dyDescent="0.35">
      <c r="A164" s="135"/>
      <c r="B164" s="160"/>
      <c r="C164" s="160"/>
      <c r="D164" s="160"/>
      <c r="E164" s="160"/>
      <c r="F164" s="160" t="s">
        <v>1366</v>
      </c>
      <c r="G164" s="160"/>
      <c r="H164" s="160" t="s">
        <v>1367</v>
      </c>
      <c r="I164" s="160" t="s">
        <v>1367</v>
      </c>
      <c r="J164" s="160"/>
      <c r="K164" s="160" t="s">
        <v>767</v>
      </c>
      <c r="L164" s="160" t="s">
        <v>1369</v>
      </c>
      <c r="M164" s="160" t="s">
        <v>1370</v>
      </c>
      <c r="N164" s="240" t="s">
        <v>1371</v>
      </c>
      <c r="O164" s="240" t="s">
        <v>1371</v>
      </c>
      <c r="P164" s="133" t="s">
        <v>1372</v>
      </c>
      <c r="Q164" s="241" t="s">
        <v>1374</v>
      </c>
      <c r="R164" s="160"/>
      <c r="S164" s="160"/>
      <c r="T164" s="116"/>
      <c r="U164" s="135"/>
      <c r="V164" s="135"/>
    </row>
    <row r="165" spans="1:22" ht="12.75" customHeight="1" x14ac:dyDescent="0.35">
      <c r="A165" s="238"/>
      <c r="B165" s="160"/>
      <c r="C165" s="160"/>
      <c r="D165" s="160"/>
      <c r="E165" s="160"/>
      <c r="G165" s="160"/>
      <c r="H165" s="160"/>
      <c r="I165" s="242" t="s">
        <v>778</v>
      </c>
      <c r="J165" s="242"/>
      <c r="K165" s="160"/>
      <c r="L165" s="160" t="s">
        <v>1375</v>
      </c>
      <c r="M165" s="160" t="s">
        <v>1376</v>
      </c>
      <c r="N165" s="242" t="s">
        <v>1405</v>
      </c>
      <c r="O165" s="242" t="s">
        <v>1406</v>
      </c>
      <c r="P165" s="242"/>
      <c r="Q165" s="241" t="s">
        <v>867</v>
      </c>
      <c r="R165" s="160"/>
      <c r="S165" s="160"/>
      <c r="T165" s="116"/>
      <c r="U165" s="135"/>
      <c r="V165" s="135"/>
    </row>
    <row r="166" spans="1:22" ht="12.75" customHeight="1" x14ac:dyDescent="0.35">
      <c r="A166" s="243"/>
      <c r="B166" s="770"/>
      <c r="C166" s="770"/>
      <c r="D166" s="770"/>
      <c r="E166" s="770"/>
      <c r="F166" s="244"/>
      <c r="G166" s="244"/>
      <c r="H166" s="244"/>
      <c r="I166" s="770"/>
      <c r="J166" s="770"/>
      <c r="K166" s="770"/>
      <c r="L166" s="245"/>
      <c r="M166" s="246" t="s">
        <v>784</v>
      </c>
      <c r="N166" s="770"/>
      <c r="O166" s="770"/>
      <c r="P166" s="770"/>
      <c r="Q166" s="247" t="s">
        <v>1407</v>
      </c>
      <c r="R166" s="770"/>
      <c r="S166" s="201"/>
      <c r="T166" s="116"/>
      <c r="U166" s="135"/>
      <c r="V166" s="135"/>
    </row>
    <row r="167" spans="1:22" ht="10.5" customHeight="1" x14ac:dyDescent="0.35">
      <c r="A167" s="228" t="s">
        <v>1408</v>
      </c>
      <c r="B167" s="135"/>
      <c r="C167" s="135"/>
      <c r="D167" s="135"/>
      <c r="E167" s="135"/>
      <c r="F167" s="135"/>
      <c r="G167" s="135"/>
      <c r="H167" s="135"/>
      <c r="I167" s="135"/>
      <c r="J167" s="135"/>
      <c r="K167" s="135"/>
      <c r="L167" s="135"/>
      <c r="M167" s="135"/>
      <c r="N167" s="135"/>
      <c r="O167" s="135"/>
      <c r="P167" s="135"/>
      <c r="Q167" s="356"/>
      <c r="R167" s="135"/>
      <c r="S167" s="135"/>
      <c r="T167" s="116"/>
      <c r="U167" s="135"/>
      <c r="V167" s="135"/>
    </row>
    <row r="168" spans="1:22" ht="10.5" customHeight="1" x14ac:dyDescent="0.35">
      <c r="A168" s="172">
        <v>1990</v>
      </c>
      <c r="B168" s="248">
        <v>4.26</v>
      </c>
      <c r="C168" s="248">
        <v>0</v>
      </c>
      <c r="D168" s="248"/>
      <c r="E168" s="248">
        <v>0</v>
      </c>
      <c r="F168" s="248">
        <v>0</v>
      </c>
      <c r="G168" s="248"/>
      <c r="H168" s="248">
        <v>26.27</v>
      </c>
      <c r="I168" s="248">
        <v>1084</v>
      </c>
      <c r="J168" s="248"/>
      <c r="K168" s="248">
        <v>16.52</v>
      </c>
      <c r="L168" s="248">
        <v>72.7</v>
      </c>
      <c r="M168" s="248">
        <v>30.94</v>
      </c>
      <c r="N168" s="248">
        <v>0</v>
      </c>
      <c r="O168" s="248">
        <v>0</v>
      </c>
      <c r="P168" s="248">
        <v>0.1</v>
      </c>
      <c r="Q168" s="248">
        <v>120.26</v>
      </c>
      <c r="R168" s="248">
        <v>1234.8</v>
      </c>
      <c r="S168" s="249"/>
      <c r="T168" s="116"/>
      <c r="U168" s="135"/>
      <c r="V168" s="135"/>
    </row>
    <row r="169" spans="1:22" ht="10.5" customHeight="1" x14ac:dyDescent="0.35">
      <c r="A169" s="172">
        <v>1991</v>
      </c>
      <c r="B169" s="248">
        <v>6.33</v>
      </c>
      <c r="C169" s="248">
        <v>0</v>
      </c>
      <c r="D169" s="248"/>
      <c r="E169" s="248">
        <v>0</v>
      </c>
      <c r="F169" s="248">
        <v>0</v>
      </c>
      <c r="G169" s="248"/>
      <c r="H169" s="248">
        <v>37.93</v>
      </c>
      <c r="I169" s="248">
        <v>1377.1</v>
      </c>
      <c r="J169" s="248"/>
      <c r="K169" s="248">
        <v>28.72</v>
      </c>
      <c r="L169" s="248">
        <v>91.4</v>
      </c>
      <c r="M169" s="248">
        <v>30.94</v>
      </c>
      <c r="N169" s="248">
        <v>0.15</v>
      </c>
      <c r="O169" s="248">
        <v>0</v>
      </c>
      <c r="P169" s="248">
        <v>0.1</v>
      </c>
      <c r="Q169" s="248">
        <v>151.31</v>
      </c>
      <c r="R169" s="248">
        <v>1572.67</v>
      </c>
      <c r="S169" s="249"/>
      <c r="T169" s="116"/>
      <c r="U169" s="135"/>
      <c r="V169" s="135"/>
    </row>
    <row r="170" spans="1:22" ht="10.5" customHeight="1" x14ac:dyDescent="0.35">
      <c r="A170" s="172">
        <v>1992</v>
      </c>
      <c r="B170" s="248">
        <v>21.29</v>
      </c>
      <c r="C170" s="248">
        <v>0</v>
      </c>
      <c r="D170" s="248"/>
      <c r="E170" s="248">
        <v>0</v>
      </c>
      <c r="F170" s="248">
        <v>0</v>
      </c>
      <c r="G170" s="248"/>
      <c r="H170" s="248">
        <v>40.26</v>
      </c>
      <c r="I170" s="248">
        <v>1383</v>
      </c>
      <c r="J170" s="248"/>
      <c r="K170" s="248">
        <v>51.06</v>
      </c>
      <c r="L170" s="248">
        <v>91.4</v>
      </c>
      <c r="M170" s="248">
        <v>44.57</v>
      </c>
      <c r="N170" s="248">
        <v>12.84</v>
      </c>
      <c r="O170" s="248">
        <v>0</v>
      </c>
      <c r="P170" s="248">
        <v>0.1</v>
      </c>
      <c r="Q170" s="248">
        <v>199.97</v>
      </c>
      <c r="R170" s="248">
        <v>1644.53</v>
      </c>
      <c r="S170" s="249"/>
      <c r="T170" s="116"/>
      <c r="U170" s="135"/>
      <c r="V170" s="135"/>
    </row>
    <row r="171" spans="1:22" ht="10.5" customHeight="1" x14ac:dyDescent="0.35">
      <c r="A171" s="172">
        <v>1993</v>
      </c>
      <c r="B171" s="248">
        <v>55.24</v>
      </c>
      <c r="C171" s="248">
        <v>0</v>
      </c>
      <c r="D171" s="248"/>
      <c r="E171" s="248">
        <v>0</v>
      </c>
      <c r="F171" s="248">
        <v>0</v>
      </c>
      <c r="G171" s="248"/>
      <c r="H171" s="248">
        <v>42.21</v>
      </c>
      <c r="I171" s="248">
        <v>1383</v>
      </c>
      <c r="J171" s="248"/>
      <c r="K171" s="248">
        <v>78.66</v>
      </c>
      <c r="L171" s="248">
        <v>88.4</v>
      </c>
      <c r="M171" s="248">
        <v>69.819999999999993</v>
      </c>
      <c r="N171" s="248">
        <v>25.53</v>
      </c>
      <c r="O171" s="248">
        <v>0</v>
      </c>
      <c r="P171" s="248">
        <v>0.1</v>
      </c>
      <c r="Q171" s="248">
        <v>262.51</v>
      </c>
      <c r="R171" s="248">
        <v>1742.96</v>
      </c>
      <c r="S171" s="249"/>
      <c r="T171" s="116"/>
      <c r="U171" s="135"/>
      <c r="V171" s="135"/>
    </row>
    <row r="172" spans="1:22" ht="10.5" customHeight="1" x14ac:dyDescent="0.35">
      <c r="A172" s="172">
        <v>1994</v>
      </c>
      <c r="B172" s="248">
        <v>65.69</v>
      </c>
      <c r="C172" s="248">
        <v>0</v>
      </c>
      <c r="D172" s="248"/>
      <c r="E172" s="248">
        <v>0</v>
      </c>
      <c r="F172" s="248">
        <v>0</v>
      </c>
      <c r="G172" s="248"/>
      <c r="H172" s="248">
        <v>42.21</v>
      </c>
      <c r="I172" s="248">
        <v>1383</v>
      </c>
      <c r="J172" s="248"/>
      <c r="K172" s="248">
        <v>84.87</v>
      </c>
      <c r="L172" s="248">
        <v>87.1</v>
      </c>
      <c r="M172" s="248">
        <v>106.82</v>
      </c>
      <c r="N172" s="248">
        <v>25.53</v>
      </c>
      <c r="O172" s="248">
        <v>0</v>
      </c>
      <c r="P172" s="248">
        <v>0.1</v>
      </c>
      <c r="Q172" s="248">
        <v>304.42</v>
      </c>
      <c r="R172" s="248">
        <v>1795.32</v>
      </c>
      <c r="S172" s="249"/>
      <c r="T172" s="116"/>
      <c r="U172" s="135"/>
      <c r="V172" s="135"/>
    </row>
    <row r="173" spans="1:22" ht="10.5" customHeight="1" x14ac:dyDescent="0.35">
      <c r="A173" s="172">
        <v>1995</v>
      </c>
      <c r="B173" s="248">
        <v>85.12</v>
      </c>
      <c r="C173" s="248">
        <v>0</v>
      </c>
      <c r="D173" s="248"/>
      <c r="E173" s="248">
        <v>0</v>
      </c>
      <c r="F173" s="248">
        <v>0.22</v>
      </c>
      <c r="G173" s="248"/>
      <c r="H173" s="248">
        <v>48.56</v>
      </c>
      <c r="I173" s="248">
        <v>1383</v>
      </c>
      <c r="J173" s="248"/>
      <c r="K173" s="248">
        <v>94.73</v>
      </c>
      <c r="L173" s="248">
        <v>87.2</v>
      </c>
      <c r="M173" s="248">
        <v>106.82</v>
      </c>
      <c r="N173" s="248">
        <v>25.38</v>
      </c>
      <c r="O173" s="248">
        <v>0</v>
      </c>
      <c r="P173" s="248">
        <v>0.1</v>
      </c>
      <c r="Q173" s="248">
        <v>314.23</v>
      </c>
      <c r="R173" s="248">
        <v>1831.13</v>
      </c>
      <c r="S173" s="249"/>
      <c r="T173" s="116"/>
      <c r="U173" s="135"/>
      <c r="V173" s="135"/>
    </row>
    <row r="174" spans="1:22" ht="10.5" customHeight="1" x14ac:dyDescent="0.35">
      <c r="A174" s="172">
        <v>1996</v>
      </c>
      <c r="B174" s="248">
        <v>113.05</v>
      </c>
      <c r="C174" s="248">
        <v>0</v>
      </c>
      <c r="D174" s="248"/>
      <c r="E174" s="248">
        <v>0</v>
      </c>
      <c r="F174" s="248">
        <v>0.34</v>
      </c>
      <c r="G174" s="248"/>
      <c r="H174" s="248">
        <v>49.05</v>
      </c>
      <c r="I174" s="248">
        <v>1405.8</v>
      </c>
      <c r="J174" s="248"/>
      <c r="K174" s="248">
        <v>145.69</v>
      </c>
      <c r="L174" s="248">
        <v>87.2</v>
      </c>
      <c r="M174" s="248">
        <v>135.02000000000001</v>
      </c>
      <c r="N174" s="248">
        <v>25.38</v>
      </c>
      <c r="O174" s="248">
        <v>0</v>
      </c>
      <c r="P174" s="248">
        <v>0.1</v>
      </c>
      <c r="Q174" s="248">
        <v>393.39</v>
      </c>
      <c r="R174" s="248">
        <v>1961.63</v>
      </c>
      <c r="S174" s="249"/>
      <c r="T174" s="116"/>
      <c r="U174" s="135"/>
      <c r="V174" s="135"/>
    </row>
    <row r="175" spans="1:22" ht="10.5" customHeight="1" x14ac:dyDescent="0.35">
      <c r="A175" s="172">
        <v>1997</v>
      </c>
      <c r="B175" s="248">
        <v>135.38</v>
      </c>
      <c r="C175" s="248">
        <v>0</v>
      </c>
      <c r="D175" s="248"/>
      <c r="E175" s="248">
        <v>0</v>
      </c>
      <c r="F175" s="248">
        <v>0.46</v>
      </c>
      <c r="G175" s="248"/>
      <c r="H175" s="248">
        <v>58.51</v>
      </c>
      <c r="I175" s="248">
        <v>1428.8</v>
      </c>
      <c r="J175" s="248"/>
      <c r="K175" s="248">
        <v>169.38</v>
      </c>
      <c r="L175" s="248">
        <v>86.8</v>
      </c>
      <c r="M175" s="248">
        <v>135.02000000000001</v>
      </c>
      <c r="N175" s="248">
        <v>25.38</v>
      </c>
      <c r="O175" s="248">
        <v>0.1</v>
      </c>
      <c r="P175" s="248">
        <v>0.1</v>
      </c>
      <c r="Q175" s="248">
        <v>416.78</v>
      </c>
      <c r="R175" s="248">
        <v>2039.93</v>
      </c>
      <c r="S175" s="249"/>
      <c r="T175" s="116"/>
      <c r="U175" s="135"/>
      <c r="V175" s="135"/>
    </row>
    <row r="176" spans="1:22" ht="10.5" customHeight="1" x14ac:dyDescent="0.35">
      <c r="A176" s="172">
        <v>1998</v>
      </c>
      <c r="B176" s="248">
        <v>139.43</v>
      </c>
      <c r="C176" s="248">
        <v>0</v>
      </c>
      <c r="D176" s="248"/>
      <c r="E176" s="248">
        <v>0</v>
      </c>
      <c r="F176" s="248">
        <v>0.57999999999999996</v>
      </c>
      <c r="G176" s="248"/>
      <c r="H176" s="248">
        <v>61.59</v>
      </c>
      <c r="I176" s="248">
        <v>1413</v>
      </c>
      <c r="J176" s="248"/>
      <c r="K176" s="248">
        <v>220.6</v>
      </c>
      <c r="L176" s="248">
        <v>89.8</v>
      </c>
      <c r="M176" s="248">
        <v>182.14</v>
      </c>
      <c r="N176" s="248">
        <v>63.88</v>
      </c>
      <c r="O176" s="248">
        <v>0.3</v>
      </c>
      <c r="P176" s="248">
        <v>0</v>
      </c>
      <c r="Q176" s="248">
        <v>556.72</v>
      </c>
      <c r="R176" s="248">
        <v>2171.3200000000002</v>
      </c>
      <c r="S176" s="250"/>
      <c r="T176" s="116"/>
      <c r="U176" s="135"/>
      <c r="V176" s="135"/>
    </row>
    <row r="177" spans="1:22" ht="10.5" customHeight="1" x14ac:dyDescent="0.35">
      <c r="A177" s="172">
        <v>1999</v>
      </c>
      <c r="B177" s="248">
        <v>150.47</v>
      </c>
      <c r="C177" s="248">
        <v>0</v>
      </c>
      <c r="D177" s="248"/>
      <c r="E177" s="248">
        <v>0</v>
      </c>
      <c r="F177" s="248">
        <v>1.24</v>
      </c>
      <c r="G177" s="248"/>
      <c r="H177" s="248">
        <v>63.61</v>
      </c>
      <c r="I177" s="248">
        <v>1413</v>
      </c>
      <c r="J177" s="248"/>
      <c r="K177" s="248">
        <v>308.97000000000003</v>
      </c>
      <c r="L177" s="248">
        <v>91.3</v>
      </c>
      <c r="M177" s="248">
        <v>180.63</v>
      </c>
      <c r="N177" s="248">
        <v>63.88</v>
      </c>
      <c r="O177" s="248">
        <v>0.3</v>
      </c>
      <c r="P177" s="248">
        <v>0</v>
      </c>
      <c r="Q177" s="248">
        <v>645.08000000000004</v>
      </c>
      <c r="R177" s="248">
        <v>2273.4</v>
      </c>
      <c r="S177" s="250"/>
      <c r="T177" s="116"/>
      <c r="U177" s="135"/>
      <c r="V177" s="135"/>
    </row>
    <row r="178" spans="1:22" ht="10.5" customHeight="1" x14ac:dyDescent="0.35">
      <c r="A178" s="172">
        <v>2000</v>
      </c>
      <c r="B178" s="248">
        <v>174.96</v>
      </c>
      <c r="C178" s="248">
        <v>1.63</v>
      </c>
      <c r="D178" s="248"/>
      <c r="E178" s="248">
        <v>0.2</v>
      </c>
      <c r="F178" s="248">
        <v>1.95</v>
      </c>
      <c r="G178" s="248"/>
      <c r="H178" s="248">
        <v>66.08</v>
      </c>
      <c r="I178" s="248">
        <v>1419</v>
      </c>
      <c r="J178" s="248"/>
      <c r="K178" s="248">
        <v>382.62</v>
      </c>
      <c r="L178" s="248">
        <v>85.3</v>
      </c>
      <c r="M178" s="248">
        <v>203.97</v>
      </c>
      <c r="N178" s="248">
        <v>73.680000000000007</v>
      </c>
      <c r="O178" s="248">
        <v>39.299999999999997</v>
      </c>
      <c r="P178" s="248">
        <v>0</v>
      </c>
      <c r="Q178" s="248">
        <v>784.87</v>
      </c>
      <c r="R178" s="248">
        <v>2448.6999999999998</v>
      </c>
      <c r="S178" s="250"/>
      <c r="T178" s="116"/>
      <c r="U178" s="115"/>
      <c r="V178" s="115"/>
    </row>
    <row r="179" spans="1:22" ht="10.5" customHeight="1" x14ac:dyDescent="0.35">
      <c r="A179" s="172">
        <v>2001</v>
      </c>
      <c r="B179" s="248">
        <v>181.74</v>
      </c>
      <c r="C179" s="248">
        <v>1.63</v>
      </c>
      <c r="D179" s="248"/>
      <c r="E179" s="248">
        <v>0.2</v>
      </c>
      <c r="F179" s="248">
        <v>2.8</v>
      </c>
      <c r="G179" s="248"/>
      <c r="H179" s="248">
        <v>67.930000000000007</v>
      </c>
      <c r="I179" s="248">
        <v>1440</v>
      </c>
      <c r="J179" s="248"/>
      <c r="K179" s="248">
        <v>418.27</v>
      </c>
      <c r="L179" s="248">
        <v>85</v>
      </c>
      <c r="M179" s="248">
        <v>208.94</v>
      </c>
      <c r="N179" s="248">
        <v>73.680000000000007</v>
      </c>
      <c r="O179" s="248">
        <v>39.299999999999997</v>
      </c>
      <c r="P179" s="248">
        <v>0</v>
      </c>
      <c r="Q179" s="248">
        <v>825.19</v>
      </c>
      <c r="R179" s="248">
        <v>2519.5</v>
      </c>
      <c r="S179" s="250"/>
      <c r="T179" s="115"/>
      <c r="U179" s="115"/>
      <c r="V179" s="115"/>
    </row>
    <row r="180" spans="1:22" ht="10.5" customHeight="1" x14ac:dyDescent="0.35">
      <c r="A180" s="172">
        <v>2002</v>
      </c>
      <c r="B180" s="248">
        <v>223.36</v>
      </c>
      <c r="C180" s="248">
        <v>1.58</v>
      </c>
      <c r="D180" s="248"/>
      <c r="E180" s="248">
        <v>0.2</v>
      </c>
      <c r="F180" s="248">
        <v>0.7</v>
      </c>
      <c r="G180" s="248"/>
      <c r="H180" s="248">
        <v>70.290000000000006</v>
      </c>
      <c r="I180" s="248">
        <v>1388.8</v>
      </c>
      <c r="J180" s="248"/>
      <c r="K180" s="248">
        <v>439.15</v>
      </c>
      <c r="L180" s="248">
        <v>96.03</v>
      </c>
      <c r="M180" s="248">
        <v>217.78</v>
      </c>
      <c r="N180" s="248">
        <v>76.66</v>
      </c>
      <c r="O180" s="248">
        <v>58.46</v>
      </c>
      <c r="P180" s="248">
        <v>0</v>
      </c>
      <c r="Q180" s="248">
        <v>888.09</v>
      </c>
      <c r="R180" s="248">
        <v>2573.0100000000002</v>
      </c>
      <c r="S180" s="250"/>
      <c r="T180" s="116"/>
      <c r="U180" s="115"/>
      <c r="V180" s="115"/>
    </row>
    <row r="181" spans="1:22" ht="10.5" customHeight="1" x14ac:dyDescent="0.35">
      <c r="A181" s="172">
        <v>2003</v>
      </c>
      <c r="B181" s="248">
        <v>285.63</v>
      </c>
      <c r="C181" s="248">
        <v>26.6</v>
      </c>
      <c r="D181" s="248"/>
      <c r="E181" s="248">
        <v>0.2</v>
      </c>
      <c r="F181" s="248">
        <v>1.02</v>
      </c>
      <c r="G181" s="248"/>
      <c r="H181" s="248">
        <v>47.05</v>
      </c>
      <c r="I181" s="248">
        <v>1354.52</v>
      </c>
      <c r="J181" s="248"/>
      <c r="K181" s="248">
        <v>575.11</v>
      </c>
      <c r="L181" s="248">
        <v>123.72</v>
      </c>
      <c r="M181" s="248">
        <v>237.21</v>
      </c>
      <c r="N181" s="248">
        <v>76.66</v>
      </c>
      <c r="O181" s="248">
        <v>64.489999999999995</v>
      </c>
      <c r="P181" s="248">
        <v>1.43</v>
      </c>
      <c r="Q181" s="248">
        <v>1078.6300000000001</v>
      </c>
      <c r="R181" s="248">
        <v>2793.65</v>
      </c>
      <c r="S181" s="250"/>
      <c r="T181" s="116"/>
      <c r="U181" s="115"/>
      <c r="V181" s="115"/>
    </row>
    <row r="182" spans="1:22" ht="10.5" customHeight="1" x14ac:dyDescent="0.35">
      <c r="A182" s="172">
        <v>2004</v>
      </c>
      <c r="B182" s="248">
        <v>340.84</v>
      </c>
      <c r="C182" s="248">
        <v>51.62</v>
      </c>
      <c r="D182" s="248"/>
      <c r="E182" s="248">
        <v>0.2</v>
      </c>
      <c r="F182" s="248">
        <v>1.39</v>
      </c>
      <c r="G182" s="248"/>
      <c r="H182" s="248">
        <v>51.74</v>
      </c>
      <c r="I182" s="248">
        <v>1355.85</v>
      </c>
      <c r="J182" s="248"/>
      <c r="K182" s="248">
        <v>670.94</v>
      </c>
      <c r="L182" s="248">
        <v>131.94</v>
      </c>
      <c r="M182" s="248">
        <v>238.54</v>
      </c>
      <c r="N182" s="248">
        <v>70.28</v>
      </c>
      <c r="O182" s="248">
        <v>64.790000000000006</v>
      </c>
      <c r="P182" s="248">
        <v>1.47</v>
      </c>
      <c r="Q182" s="248">
        <v>1177.96</v>
      </c>
      <c r="R182" s="248">
        <v>2979.6</v>
      </c>
      <c r="S182" s="250"/>
      <c r="T182" s="116"/>
      <c r="U182" s="115"/>
      <c r="V182" s="115"/>
    </row>
    <row r="183" spans="1:22" ht="10.5" customHeight="1" x14ac:dyDescent="0.35">
      <c r="A183" s="172">
        <v>2005</v>
      </c>
      <c r="B183" s="248">
        <v>569.02</v>
      </c>
      <c r="C183" s="248">
        <v>89.15</v>
      </c>
      <c r="D183" s="248"/>
      <c r="E183" s="248">
        <v>0.2</v>
      </c>
      <c r="F183" s="248">
        <v>1.85</v>
      </c>
      <c r="G183" s="248"/>
      <c r="H183" s="248">
        <v>57.17</v>
      </c>
      <c r="I183" s="248">
        <v>1343.15</v>
      </c>
      <c r="J183" s="248"/>
      <c r="K183" s="248">
        <v>759.74</v>
      </c>
      <c r="L183" s="248">
        <v>137.83000000000001</v>
      </c>
      <c r="M183" s="248">
        <v>248.71</v>
      </c>
      <c r="N183" s="248">
        <v>70.28</v>
      </c>
      <c r="O183" s="248">
        <v>74.510000000000005</v>
      </c>
      <c r="P183" s="248">
        <v>1.6</v>
      </c>
      <c r="Q183" s="248">
        <v>1292.67</v>
      </c>
      <c r="R183" s="248">
        <v>3353.23</v>
      </c>
      <c r="S183" s="250"/>
      <c r="T183" s="116"/>
      <c r="U183" s="115"/>
      <c r="V183" s="115"/>
    </row>
    <row r="184" spans="1:22" ht="10.5" customHeight="1" x14ac:dyDescent="0.35">
      <c r="A184" s="172">
        <v>2006</v>
      </c>
      <c r="B184" s="248">
        <v>695.04</v>
      </c>
      <c r="C184" s="248">
        <v>126.68</v>
      </c>
      <c r="D184" s="248"/>
      <c r="E184" s="248">
        <v>0.2</v>
      </c>
      <c r="F184" s="248">
        <v>2.42</v>
      </c>
      <c r="G184" s="248"/>
      <c r="H184" s="248">
        <v>55.51</v>
      </c>
      <c r="I184" s="248">
        <v>1361.39</v>
      </c>
      <c r="J184" s="248"/>
      <c r="K184" s="248">
        <v>795.39</v>
      </c>
      <c r="L184" s="248">
        <v>143.76</v>
      </c>
      <c r="M184" s="248">
        <v>257.33</v>
      </c>
      <c r="N184" s="248">
        <v>70.28</v>
      </c>
      <c r="O184" s="248">
        <v>107.26</v>
      </c>
      <c r="P184" s="248">
        <v>3.89</v>
      </c>
      <c r="Q184" s="248">
        <v>1377.9</v>
      </c>
      <c r="R184" s="248">
        <v>3619.15</v>
      </c>
      <c r="S184" s="250"/>
      <c r="T184" s="116"/>
      <c r="U184" s="115"/>
      <c r="V184" s="1229"/>
    </row>
    <row r="185" spans="1:22" ht="10.5" customHeight="1" x14ac:dyDescent="0.35">
      <c r="A185" s="172">
        <v>2007</v>
      </c>
      <c r="B185" s="248">
        <v>877.19</v>
      </c>
      <c r="C185" s="248">
        <v>164.21</v>
      </c>
      <c r="D185" s="248"/>
      <c r="E185" s="248">
        <v>0.2</v>
      </c>
      <c r="F185" s="248">
        <v>3.08</v>
      </c>
      <c r="G185" s="248"/>
      <c r="H185" s="248">
        <v>58.98</v>
      </c>
      <c r="I185" s="248">
        <v>1358.68</v>
      </c>
      <c r="J185" s="248"/>
      <c r="K185" s="248">
        <v>836.69</v>
      </c>
      <c r="L185" s="248">
        <v>150.19</v>
      </c>
      <c r="M185" s="248">
        <v>257.3</v>
      </c>
      <c r="N185" s="248">
        <v>94.25</v>
      </c>
      <c r="O185" s="248">
        <v>211.29</v>
      </c>
      <c r="P185" s="248">
        <v>3.89</v>
      </c>
      <c r="Q185" s="248">
        <v>1553.61</v>
      </c>
      <c r="R185" s="248">
        <v>4015.94</v>
      </c>
      <c r="S185" s="250"/>
      <c r="T185" s="116"/>
      <c r="U185" s="115"/>
      <c r="V185" s="115"/>
    </row>
    <row r="186" spans="1:22" s="135" customFormat="1" ht="10.5" customHeight="1" x14ac:dyDescent="0.35">
      <c r="A186" s="172">
        <v>2008</v>
      </c>
      <c r="B186" s="248">
        <v>1199.94</v>
      </c>
      <c r="C186" s="248">
        <v>248.75</v>
      </c>
      <c r="D186" s="248"/>
      <c r="E186" s="248">
        <v>0.2</v>
      </c>
      <c r="F186" s="248">
        <v>3.83</v>
      </c>
      <c r="G186" s="248"/>
      <c r="H186" s="248">
        <v>59.36</v>
      </c>
      <c r="I186" s="248">
        <v>1463.78</v>
      </c>
      <c r="J186" s="248"/>
      <c r="K186" s="248">
        <v>829.1</v>
      </c>
      <c r="L186" s="248">
        <v>150.59</v>
      </c>
      <c r="M186" s="248">
        <v>267.39</v>
      </c>
      <c r="N186" s="248">
        <v>94.25</v>
      </c>
      <c r="O186" s="248">
        <v>211.47</v>
      </c>
      <c r="P186" s="248">
        <v>7.16</v>
      </c>
      <c r="Q186" s="248">
        <v>1559.96</v>
      </c>
      <c r="R186" s="248">
        <v>4535.8100000000004</v>
      </c>
      <c r="S186" s="250"/>
      <c r="T186" s="116"/>
      <c r="U186" s="115"/>
      <c r="V186" s="251"/>
    </row>
    <row r="187" spans="1:22" s="135" customFormat="1" ht="10.5" customHeight="1" x14ac:dyDescent="0.35">
      <c r="A187" s="172">
        <v>2009</v>
      </c>
      <c r="B187" s="248">
        <v>1461.59</v>
      </c>
      <c r="C187" s="248">
        <v>396.75</v>
      </c>
      <c r="D187" s="248"/>
      <c r="E187" s="248">
        <v>0.98</v>
      </c>
      <c r="F187" s="248">
        <v>4.51</v>
      </c>
      <c r="G187" s="248"/>
      <c r="H187" s="248">
        <v>63.44</v>
      </c>
      <c r="I187" s="248">
        <v>1464.41</v>
      </c>
      <c r="J187" s="248"/>
      <c r="K187" s="248">
        <v>898.89</v>
      </c>
      <c r="L187" s="248">
        <v>156.74</v>
      </c>
      <c r="M187" s="248">
        <v>276.64999999999998</v>
      </c>
      <c r="N187" s="248">
        <v>94.25</v>
      </c>
      <c r="O187" s="248">
        <v>285.49</v>
      </c>
      <c r="P187" s="248">
        <v>11.99</v>
      </c>
      <c r="Q187" s="248">
        <v>1724.02</v>
      </c>
      <c r="R187" s="248">
        <v>5115.7</v>
      </c>
      <c r="S187" s="250"/>
      <c r="T187" s="116"/>
      <c r="U187" s="115"/>
      <c r="V187" s="251"/>
    </row>
    <row r="188" spans="1:22" s="135" customFormat="1" ht="10.5" customHeight="1" x14ac:dyDescent="0.35">
      <c r="A188" s="172">
        <v>2010</v>
      </c>
      <c r="B188" s="248">
        <v>1717.83</v>
      </c>
      <c r="C188" s="248">
        <v>559.38</v>
      </c>
      <c r="D188" s="135">
        <v>0</v>
      </c>
      <c r="E188" s="248">
        <v>1.5</v>
      </c>
      <c r="F188" s="248">
        <v>16.16</v>
      </c>
      <c r="G188" s="248"/>
      <c r="H188" s="248">
        <v>67.930000000000007</v>
      </c>
      <c r="I188" s="248">
        <v>1458.78</v>
      </c>
      <c r="J188" s="248"/>
      <c r="K188" s="248">
        <v>948.44</v>
      </c>
      <c r="L188" s="248">
        <v>193.25</v>
      </c>
      <c r="M188" s="248">
        <v>300.38</v>
      </c>
      <c r="N188" s="248">
        <v>94.25</v>
      </c>
      <c r="O188" s="248">
        <v>320.89</v>
      </c>
      <c r="P188" s="248">
        <v>30.47</v>
      </c>
      <c r="Q188" s="248">
        <v>1887.68</v>
      </c>
      <c r="R188" s="248">
        <v>5709.26</v>
      </c>
      <c r="S188" s="250"/>
      <c r="T188" s="116"/>
      <c r="U188" s="115"/>
      <c r="V188" s="251"/>
    </row>
    <row r="189" spans="1:22" s="135" customFormat="1" ht="10.5" customHeight="1" x14ac:dyDescent="0.35">
      <c r="A189" s="172">
        <v>2011</v>
      </c>
      <c r="B189" s="248">
        <v>2003.43</v>
      </c>
      <c r="C189" s="248">
        <v>766.55</v>
      </c>
      <c r="E189" s="248">
        <v>1.54</v>
      </c>
      <c r="F189" s="248">
        <v>170.04</v>
      </c>
      <c r="G189" s="248"/>
      <c r="H189" s="248">
        <v>72.95</v>
      </c>
      <c r="I189" s="248">
        <v>1476.78</v>
      </c>
      <c r="J189" s="248"/>
      <c r="K189" s="248">
        <v>978.7</v>
      </c>
      <c r="L189" s="248">
        <v>199.3</v>
      </c>
      <c r="M189" s="248">
        <v>364.69</v>
      </c>
      <c r="N189" s="248">
        <v>94.25</v>
      </c>
      <c r="O189" s="248">
        <v>1163.5</v>
      </c>
      <c r="P189" s="248">
        <v>73.94</v>
      </c>
      <c r="Q189" s="248">
        <v>2874.38</v>
      </c>
      <c r="R189" s="248">
        <v>7365.67</v>
      </c>
      <c r="S189" s="250"/>
      <c r="T189" s="116"/>
      <c r="U189" s="115"/>
      <c r="V189" s="251"/>
    </row>
    <row r="190" spans="1:22" s="135" customFormat="1" ht="10.5" customHeight="1" x14ac:dyDescent="0.35">
      <c r="A190" s="172">
        <v>2012</v>
      </c>
      <c r="B190" s="248">
        <v>2541.02</v>
      </c>
      <c r="C190" s="248">
        <v>1249.0999999999999</v>
      </c>
      <c r="E190" s="248">
        <v>3.42</v>
      </c>
      <c r="F190" s="248">
        <v>298.08999999999997</v>
      </c>
      <c r="G190" s="248"/>
      <c r="H190" s="248">
        <v>78.180000000000007</v>
      </c>
      <c r="I190" s="248">
        <v>1476.78</v>
      </c>
      <c r="J190" s="248"/>
      <c r="K190" s="248">
        <v>968.15</v>
      </c>
      <c r="L190" s="248">
        <v>211.63</v>
      </c>
      <c r="M190" s="248">
        <v>372.57</v>
      </c>
      <c r="N190" s="248">
        <v>94.25</v>
      </c>
      <c r="O190" s="248">
        <v>1165.92</v>
      </c>
      <c r="P190" s="248">
        <v>120.52</v>
      </c>
      <c r="Q190" s="248">
        <v>2933.05</v>
      </c>
      <c r="R190" s="248">
        <v>8579.64</v>
      </c>
      <c r="S190" s="250"/>
      <c r="T190" s="116"/>
      <c r="U190" s="115"/>
      <c r="V190" s="251"/>
    </row>
    <row r="191" spans="1:22" s="135" customFormat="1" ht="10.5" customHeight="1" x14ac:dyDescent="0.35">
      <c r="A191" s="172">
        <v>2013</v>
      </c>
      <c r="B191" s="248">
        <v>3194.14</v>
      </c>
      <c r="C191" s="248">
        <v>1541.21</v>
      </c>
      <c r="E191" s="248">
        <v>3.22</v>
      </c>
      <c r="F191" s="248">
        <v>499.33</v>
      </c>
      <c r="G191" s="248"/>
      <c r="H191" s="248">
        <v>83.96</v>
      </c>
      <c r="I191" s="248">
        <v>1476.78</v>
      </c>
      <c r="J191" s="248"/>
      <c r="K191" s="248">
        <v>975.88</v>
      </c>
      <c r="L191" s="248">
        <v>201.37</v>
      </c>
      <c r="M191" s="248">
        <v>396.02</v>
      </c>
      <c r="N191" s="248">
        <v>94.25</v>
      </c>
      <c r="O191" s="248">
        <v>1954.77</v>
      </c>
      <c r="P191" s="248">
        <v>162.58000000000001</v>
      </c>
      <c r="Q191" s="248">
        <v>3784.86</v>
      </c>
      <c r="R191" s="248">
        <v>10583.5</v>
      </c>
      <c r="S191" s="250"/>
      <c r="T191" s="116"/>
      <c r="U191" s="115"/>
      <c r="V191" s="251"/>
    </row>
    <row r="192" spans="1:22" s="135" customFormat="1" ht="10.5" customHeight="1" x14ac:dyDescent="0.35">
      <c r="A192" s="172">
        <v>2014</v>
      </c>
      <c r="B192" s="248">
        <v>3609.39</v>
      </c>
      <c r="C192" s="248">
        <v>1877.04</v>
      </c>
      <c r="E192" s="248">
        <v>3.48</v>
      </c>
      <c r="F192" s="248">
        <v>939.77</v>
      </c>
      <c r="G192" s="248"/>
      <c r="H192" s="248">
        <v>91.43</v>
      </c>
      <c r="I192" s="248">
        <v>1476.78</v>
      </c>
      <c r="J192" s="248"/>
      <c r="K192" s="248">
        <v>982.46</v>
      </c>
      <c r="L192" s="248">
        <v>230.42</v>
      </c>
      <c r="M192" s="248">
        <v>494.49</v>
      </c>
      <c r="N192" s="248">
        <v>94.25</v>
      </c>
      <c r="O192" s="248">
        <v>2258.0300000000002</v>
      </c>
      <c r="P192" s="248">
        <v>242.61</v>
      </c>
      <c r="Q192" s="248">
        <v>4302.26</v>
      </c>
      <c r="R192" s="248">
        <v>12300.14</v>
      </c>
      <c r="S192" s="250"/>
      <c r="T192" s="116"/>
      <c r="U192" s="115"/>
      <c r="V192" s="251"/>
    </row>
    <row r="193" spans="1:22" s="135" customFormat="1" ht="10.5" customHeight="1" x14ac:dyDescent="0.35">
      <c r="A193" s="172">
        <v>2015</v>
      </c>
      <c r="B193" s="248">
        <v>3878.65</v>
      </c>
      <c r="C193" s="248">
        <v>2123.9499999999998</v>
      </c>
      <c r="E193" s="248">
        <v>3.58</v>
      </c>
      <c r="F193" s="248">
        <v>1632.21</v>
      </c>
      <c r="G193" s="248"/>
      <c r="H193" s="248">
        <v>108.67</v>
      </c>
      <c r="I193" s="248">
        <v>1476.78</v>
      </c>
      <c r="J193" s="248"/>
      <c r="K193" s="248">
        <v>985.97</v>
      </c>
      <c r="L193" s="248">
        <v>231.3</v>
      </c>
      <c r="M193" s="248">
        <v>675.93</v>
      </c>
      <c r="N193" s="248">
        <v>94.25</v>
      </c>
      <c r="O193" s="248">
        <v>2604.0700000000002</v>
      </c>
      <c r="P193" s="248">
        <v>335.74</v>
      </c>
      <c r="Q193" s="248">
        <v>4927.2700000000004</v>
      </c>
      <c r="R193" s="248">
        <v>14151.1</v>
      </c>
      <c r="S193" s="250"/>
      <c r="T193" s="116"/>
      <c r="U193" s="115"/>
      <c r="V193" s="251"/>
    </row>
    <row r="194" spans="1:22" s="135" customFormat="1" ht="10.5" customHeight="1" x14ac:dyDescent="0.35">
      <c r="A194" s="172">
        <v>2016</v>
      </c>
      <c r="B194" s="248">
        <v>4560.74</v>
      </c>
      <c r="C194" s="248">
        <v>2207.35</v>
      </c>
      <c r="E194" s="248">
        <v>5.39</v>
      </c>
      <c r="F194" s="248">
        <v>2025.38</v>
      </c>
      <c r="G194" s="248"/>
      <c r="H194" s="248">
        <v>130.04</v>
      </c>
      <c r="I194" s="248">
        <v>1473.28</v>
      </c>
      <c r="J194" s="248"/>
      <c r="K194" s="248">
        <v>986.52</v>
      </c>
      <c r="L194" s="248">
        <v>257.33</v>
      </c>
      <c r="M194" s="248">
        <v>747.43</v>
      </c>
      <c r="N194" s="248">
        <v>111.92</v>
      </c>
      <c r="O194" s="248">
        <v>2833.55</v>
      </c>
      <c r="P194" s="248">
        <v>454.38</v>
      </c>
      <c r="Q194" s="248">
        <v>5391.13</v>
      </c>
      <c r="R194" s="248">
        <v>15793.32</v>
      </c>
      <c r="S194" s="250"/>
      <c r="T194" s="116"/>
      <c r="U194" s="115"/>
      <c r="V194" s="251"/>
    </row>
    <row r="195" spans="1:22" s="135" customFormat="1" ht="10.5" customHeight="1" x14ac:dyDescent="0.35">
      <c r="A195" s="172">
        <v>2017</v>
      </c>
      <c r="B195" s="248">
        <v>5303.64</v>
      </c>
      <c r="C195" s="248">
        <v>2913.93</v>
      </c>
      <c r="E195" s="248">
        <v>7.36</v>
      </c>
      <c r="F195" s="248">
        <v>2169.1999999999998</v>
      </c>
      <c r="G195" s="248"/>
      <c r="H195" s="248">
        <v>143.52000000000001</v>
      </c>
      <c r="I195" s="248">
        <v>1473.18</v>
      </c>
      <c r="J195" s="248"/>
      <c r="K195" s="248">
        <v>990.42</v>
      </c>
      <c r="L195" s="248">
        <v>245.49</v>
      </c>
      <c r="M195" s="248">
        <v>792.97</v>
      </c>
      <c r="N195" s="248">
        <v>111.92</v>
      </c>
      <c r="O195" s="248">
        <v>3020.19</v>
      </c>
      <c r="P195" s="248">
        <v>507.44</v>
      </c>
      <c r="Q195" s="248">
        <v>5668.45</v>
      </c>
      <c r="R195" s="248">
        <v>17679.28</v>
      </c>
      <c r="S195" s="250"/>
      <c r="T195" s="116"/>
      <c r="U195" s="115"/>
      <c r="V195" s="251"/>
    </row>
    <row r="196" spans="1:22" s="135" customFormat="1" ht="10.5" customHeight="1" x14ac:dyDescent="0.35">
      <c r="A196" s="172">
        <v>2018</v>
      </c>
      <c r="B196" s="248">
        <v>5652.42</v>
      </c>
      <c r="C196" s="248">
        <v>3411.27</v>
      </c>
      <c r="E196" s="248">
        <v>8.16</v>
      </c>
      <c r="F196" s="248">
        <v>2220.04</v>
      </c>
      <c r="G196" s="248"/>
      <c r="H196" s="248">
        <v>146.25</v>
      </c>
      <c r="I196" s="248">
        <v>1473.18</v>
      </c>
      <c r="J196" s="248"/>
      <c r="K196" s="248">
        <v>987.59</v>
      </c>
      <c r="L196" s="248">
        <v>246.51</v>
      </c>
      <c r="M196" s="248">
        <v>826.27</v>
      </c>
      <c r="N196" s="248">
        <v>111.92</v>
      </c>
      <c r="O196" s="248">
        <v>4463.2700000000004</v>
      </c>
      <c r="P196" s="248">
        <v>527.54999999999995</v>
      </c>
      <c r="Q196" s="248">
        <v>7163.11</v>
      </c>
      <c r="R196" s="248">
        <v>20074.43</v>
      </c>
      <c r="S196" s="250"/>
      <c r="T196" s="116"/>
      <c r="U196" s="115"/>
      <c r="V196" s="251"/>
    </row>
    <row r="197" spans="1:22" s="135" customFormat="1" ht="10.5" customHeight="1" x14ac:dyDescent="0.35">
      <c r="A197" s="172">
        <v>2019</v>
      </c>
      <c r="B197" s="248">
        <v>5891.97</v>
      </c>
      <c r="C197" s="248">
        <v>4123.34</v>
      </c>
      <c r="D197" s="248"/>
      <c r="E197" s="248">
        <v>8.9600000000000009</v>
      </c>
      <c r="F197" s="248">
        <v>2248.09</v>
      </c>
      <c r="G197" s="248"/>
      <c r="H197" s="248">
        <v>146.53</v>
      </c>
      <c r="I197" s="248">
        <v>1473.18</v>
      </c>
      <c r="J197" s="248"/>
      <c r="K197" s="248">
        <v>980.56</v>
      </c>
      <c r="L197" s="248">
        <v>246.51</v>
      </c>
      <c r="M197" s="248">
        <v>960.55</v>
      </c>
      <c r="N197" s="248">
        <v>111.92</v>
      </c>
      <c r="O197" s="248">
        <v>4543.2700000000004</v>
      </c>
      <c r="P197" s="248">
        <v>529.55999999999995</v>
      </c>
      <c r="Q197" s="248">
        <v>7372.37</v>
      </c>
      <c r="R197" s="248">
        <v>21264.43</v>
      </c>
      <c r="S197" s="250"/>
      <c r="T197" s="116"/>
      <c r="U197" s="115"/>
      <c r="V197" s="251"/>
    </row>
    <row r="198" spans="1:22" ht="10.5" customHeight="1" thickBot="1" x14ac:dyDescent="0.4">
      <c r="A198" s="231">
        <v>2020</v>
      </c>
      <c r="B198" s="252">
        <v>5938.65</v>
      </c>
      <c r="C198" s="252">
        <v>4329.6499999999996</v>
      </c>
      <c r="D198" s="252"/>
      <c r="E198" s="252">
        <v>8.9600000000000009</v>
      </c>
      <c r="F198" s="252">
        <v>2288.62</v>
      </c>
      <c r="G198" s="252"/>
      <c r="H198" s="252">
        <v>146.63</v>
      </c>
      <c r="I198" s="252">
        <v>1470.68</v>
      </c>
      <c r="J198" s="252"/>
      <c r="K198" s="252">
        <v>979.69</v>
      </c>
      <c r="L198" s="252">
        <v>246.51</v>
      </c>
      <c r="M198" s="252">
        <v>1051.78</v>
      </c>
      <c r="N198" s="252">
        <v>111.92</v>
      </c>
      <c r="O198" s="252">
        <v>4552.53</v>
      </c>
      <c r="P198" s="252">
        <v>538.16</v>
      </c>
      <c r="Q198" s="252">
        <v>7480.61</v>
      </c>
      <c r="R198" s="252">
        <v>21663.8</v>
      </c>
      <c r="S198" s="250"/>
      <c r="T198" s="116"/>
      <c r="U198" s="115"/>
      <c r="V198" s="135"/>
    </row>
    <row r="199" spans="1:22" ht="16" thickTop="1" x14ac:dyDescent="0.35">
      <c r="A199" s="253"/>
      <c r="B199" s="253"/>
      <c r="C199" s="140"/>
      <c r="D199" s="140"/>
      <c r="E199" s="254"/>
      <c r="F199" s="254"/>
      <c r="G199" s="254"/>
      <c r="H199" s="255"/>
      <c r="I199" s="254"/>
      <c r="J199" s="256"/>
      <c r="K199" s="256"/>
      <c r="L199" s="254"/>
      <c r="M199" s="254"/>
      <c r="N199" s="116"/>
      <c r="O199" s="257"/>
      <c r="P199" s="257"/>
      <c r="Q199" s="257"/>
      <c r="R199" s="251"/>
      <c r="S199" s="135"/>
      <c r="T199" s="135"/>
      <c r="U199" s="1232"/>
      <c r="V199" s="1232"/>
    </row>
    <row r="200" spans="1:22" ht="10.5" customHeight="1" thickBot="1" x14ac:dyDescent="0.4">
      <c r="A200" s="258"/>
      <c r="B200" s="89"/>
      <c r="C200" s="89"/>
      <c r="D200" s="89"/>
      <c r="E200" s="89"/>
      <c r="F200" s="89"/>
      <c r="G200" s="89"/>
      <c r="H200" s="259"/>
      <c r="I200" s="260"/>
      <c r="J200" s="260"/>
      <c r="K200" s="178"/>
      <c r="L200" s="178"/>
      <c r="M200" s="260"/>
      <c r="N200" s="260"/>
      <c r="O200" s="90" t="s">
        <v>1409</v>
      </c>
      <c r="R200" s="1229"/>
      <c r="S200" s="1229"/>
      <c r="T200" s="1229"/>
    </row>
    <row r="201" spans="1:22" s="181" customFormat="1" ht="11.25" customHeight="1" thickTop="1" x14ac:dyDescent="0.35">
      <c r="A201" s="156"/>
      <c r="B201" s="769" t="s">
        <v>1396</v>
      </c>
      <c r="C201" s="769"/>
      <c r="D201" s="769"/>
      <c r="E201" s="769" t="s">
        <v>1397</v>
      </c>
      <c r="F201" s="769"/>
      <c r="G201" s="769"/>
      <c r="H201" s="768" t="s">
        <v>865</v>
      </c>
      <c r="I201" s="768"/>
      <c r="J201" s="768"/>
      <c r="K201" s="768"/>
      <c r="L201" s="768"/>
      <c r="M201" s="768"/>
      <c r="N201" s="769"/>
      <c r="O201" s="261" t="s">
        <v>512</v>
      </c>
    </row>
    <row r="202" spans="1:22" s="181" customFormat="1" ht="10.5" customHeight="1" x14ac:dyDescent="0.25">
      <c r="B202" s="262" t="s">
        <v>1353</v>
      </c>
      <c r="C202" s="262" t="s">
        <v>1354</v>
      </c>
      <c r="D202" s="158"/>
      <c r="E202" s="262" t="s">
        <v>1357</v>
      </c>
      <c r="F202" s="262" t="s">
        <v>1358</v>
      </c>
      <c r="G202" s="158"/>
      <c r="H202" s="158" t="s">
        <v>1359</v>
      </c>
      <c r="I202" s="158" t="s">
        <v>1360</v>
      </c>
      <c r="J202" s="160" t="s">
        <v>1361</v>
      </c>
      <c r="K202" s="133" t="s">
        <v>1362</v>
      </c>
      <c r="L202" s="133" t="s">
        <v>1363</v>
      </c>
      <c r="M202" s="133" t="s">
        <v>1364</v>
      </c>
      <c r="N202" s="262" t="s">
        <v>770</v>
      </c>
      <c r="O202" s="162" t="s">
        <v>1410</v>
      </c>
    </row>
    <row r="203" spans="1:22" s="181" customFormat="1" ht="10.5" customHeight="1" x14ac:dyDescent="0.25">
      <c r="B203" s="158"/>
      <c r="C203" s="158"/>
      <c r="D203" s="158"/>
      <c r="E203" s="158" t="s">
        <v>1367</v>
      </c>
      <c r="F203" s="158" t="s">
        <v>1367</v>
      </c>
      <c r="G203" s="158"/>
      <c r="H203" s="158" t="s">
        <v>767</v>
      </c>
      <c r="I203" s="158" t="s">
        <v>1369</v>
      </c>
      <c r="J203" s="160" t="s">
        <v>1370</v>
      </c>
      <c r="K203" s="133" t="s">
        <v>1371</v>
      </c>
      <c r="L203" s="133" t="s">
        <v>1371</v>
      </c>
      <c r="M203" s="133" t="s">
        <v>1372</v>
      </c>
      <c r="N203" s="133" t="s">
        <v>1374</v>
      </c>
    </row>
    <row r="204" spans="1:22" ht="10.5" customHeight="1" x14ac:dyDescent="0.35">
      <c r="A204" s="181"/>
      <c r="B204" s="263"/>
      <c r="C204" s="263"/>
      <c r="D204" s="263"/>
      <c r="E204" s="158"/>
      <c r="F204" s="164" t="s">
        <v>777</v>
      </c>
      <c r="G204" s="164"/>
      <c r="H204" s="158"/>
      <c r="I204" s="158" t="s">
        <v>1375</v>
      </c>
      <c r="J204" s="160" t="s">
        <v>1376</v>
      </c>
      <c r="K204" s="164" t="s">
        <v>779</v>
      </c>
      <c r="L204" s="164" t="s">
        <v>780</v>
      </c>
      <c r="M204" s="164" t="s">
        <v>781</v>
      </c>
      <c r="N204" s="158"/>
    </row>
    <row r="205" spans="1:22" s="169" customFormat="1" ht="10.5" customHeight="1" x14ac:dyDescent="0.35">
      <c r="A205" s="165"/>
      <c r="B205" s="166"/>
      <c r="C205" s="166"/>
      <c r="D205" s="166"/>
      <c r="E205" s="166"/>
      <c r="F205" s="166"/>
      <c r="G205" s="166"/>
      <c r="H205" s="166"/>
      <c r="I205" s="167"/>
      <c r="J205" s="168" t="s">
        <v>778</v>
      </c>
      <c r="K205" s="442"/>
      <c r="L205" s="166"/>
      <c r="M205" s="166"/>
      <c r="N205" s="166"/>
      <c r="O205" s="264"/>
    </row>
    <row r="206" spans="1:22" ht="10.5" customHeight="1" x14ac:dyDescent="0.35">
      <c r="A206" s="132" t="s">
        <v>1411</v>
      </c>
      <c r="B206" s="132"/>
      <c r="C206" s="132"/>
      <c r="D206" s="132"/>
      <c r="E206" s="133"/>
      <c r="F206" s="133"/>
      <c r="G206" s="133"/>
      <c r="H206" s="133"/>
      <c r="I206" s="133"/>
      <c r="J206" s="133"/>
      <c r="L206" s="133"/>
      <c r="M206" s="133"/>
      <c r="N206" s="133"/>
    </row>
    <row r="207" spans="1:22" ht="10.5" customHeight="1" x14ac:dyDescent="0.35">
      <c r="A207" s="170">
        <v>2002</v>
      </c>
      <c r="B207" s="217">
        <v>28.88</v>
      </c>
      <c r="C207" s="1233"/>
      <c r="D207" s="1233"/>
      <c r="E207" s="1233"/>
      <c r="F207" s="1233"/>
      <c r="G207" s="1233"/>
      <c r="H207" s="1233"/>
      <c r="I207" s="1233"/>
      <c r="J207" s="1233"/>
      <c r="K207" s="217"/>
      <c r="L207" s="1233"/>
      <c r="M207" s="1233"/>
      <c r="N207" s="265"/>
      <c r="O207" s="266"/>
    </row>
    <row r="208" spans="1:22" ht="11.25" customHeight="1" x14ac:dyDescent="0.35">
      <c r="A208" s="170">
        <v>2003</v>
      </c>
      <c r="B208" s="217">
        <v>27.93</v>
      </c>
      <c r="C208" s="1233"/>
      <c r="D208" s="1233"/>
      <c r="E208" s="1233"/>
      <c r="F208" s="1233"/>
      <c r="G208" s="1233"/>
      <c r="H208" s="1233"/>
      <c r="I208" s="1233"/>
      <c r="J208" s="1233"/>
      <c r="K208" s="217"/>
      <c r="L208" s="1233"/>
      <c r="M208" s="1233"/>
      <c r="N208" s="265"/>
      <c r="O208" s="266"/>
    </row>
    <row r="209" spans="1:16" ht="11.25" customHeight="1" x14ac:dyDescent="0.35">
      <c r="A209" s="170">
        <v>2004</v>
      </c>
      <c r="B209" s="217">
        <v>27.64</v>
      </c>
      <c r="C209" s="1233"/>
      <c r="D209" s="1233"/>
      <c r="E209" s="1233"/>
      <c r="F209" s="1233"/>
      <c r="G209" s="1233"/>
      <c r="H209" s="1233"/>
      <c r="I209" s="1233"/>
      <c r="J209" s="1233"/>
      <c r="K209" s="217"/>
      <c r="L209" s="1233"/>
      <c r="M209" s="1233"/>
      <c r="N209" s="265"/>
      <c r="O209" s="266"/>
    </row>
    <row r="210" spans="1:16" ht="11.25" customHeight="1" x14ac:dyDescent="0.35">
      <c r="A210" s="170">
        <v>2005</v>
      </c>
      <c r="B210" s="217">
        <v>27.46</v>
      </c>
      <c r="C210" s="1233"/>
      <c r="D210" s="1233"/>
      <c r="E210" s="1233"/>
      <c r="F210" s="1233"/>
      <c r="G210" s="1233"/>
      <c r="H210" s="1233"/>
      <c r="I210" s="1233"/>
      <c r="J210" s="1233"/>
      <c r="K210" s="217"/>
      <c r="L210" s="1233"/>
      <c r="M210" s="1233"/>
      <c r="N210" s="265"/>
      <c r="O210" s="266"/>
    </row>
    <row r="211" spans="1:16" ht="11.25" customHeight="1" x14ac:dyDescent="0.35">
      <c r="A211" s="170">
        <v>2006</v>
      </c>
      <c r="B211" s="217">
        <v>27.68</v>
      </c>
      <c r="C211" s="1233"/>
      <c r="D211" s="1233"/>
      <c r="E211" s="1233"/>
      <c r="F211" s="1233"/>
      <c r="G211" s="1233"/>
      <c r="H211" s="1233"/>
      <c r="I211" s="1233"/>
      <c r="J211" s="1233"/>
      <c r="K211" s="217"/>
      <c r="L211" s="1233"/>
      <c r="M211" s="1233"/>
      <c r="N211" s="265"/>
      <c r="O211" s="266"/>
    </row>
    <row r="212" spans="1:16" ht="11.25" customHeight="1" x14ac:dyDescent="0.35">
      <c r="A212" s="170">
        <v>2007</v>
      </c>
      <c r="B212" s="217">
        <v>27.47</v>
      </c>
      <c r="C212" s="1233"/>
      <c r="D212" s="1233"/>
      <c r="E212" s="1233"/>
      <c r="F212" s="1233"/>
      <c r="G212" s="1233"/>
      <c r="H212" s="1233"/>
      <c r="I212" s="1233"/>
      <c r="J212" s="1233"/>
      <c r="K212" s="217"/>
      <c r="L212" s="1233"/>
      <c r="M212" s="1233"/>
      <c r="N212" s="265"/>
      <c r="O212" s="266"/>
    </row>
    <row r="213" spans="1:16" ht="11.25" customHeight="1" x14ac:dyDescent="0.35">
      <c r="A213" s="170">
        <v>2008</v>
      </c>
      <c r="B213" s="217">
        <v>28.11</v>
      </c>
      <c r="C213" s="217"/>
      <c r="D213" s="1233"/>
      <c r="E213" s="1233"/>
      <c r="F213" s="1233"/>
      <c r="G213" s="1233"/>
      <c r="H213" s="1233"/>
      <c r="I213" s="1233"/>
      <c r="J213" s="1233"/>
      <c r="K213" s="217"/>
      <c r="L213" s="1233"/>
      <c r="M213" s="1233"/>
      <c r="N213" s="265"/>
      <c r="O213" s="266"/>
    </row>
    <row r="214" spans="1:16" ht="11.25" customHeight="1" x14ac:dyDescent="0.35">
      <c r="A214" s="170">
        <v>2009</v>
      </c>
      <c r="B214" s="217">
        <v>27.59</v>
      </c>
      <c r="C214" s="217"/>
      <c r="D214" s="1233"/>
      <c r="E214" s="1233"/>
      <c r="F214" s="1233"/>
      <c r="G214" s="1233"/>
      <c r="H214" s="1233"/>
      <c r="I214" s="1233"/>
      <c r="J214" s="1233"/>
      <c r="K214" s="217"/>
      <c r="L214" s="1233"/>
      <c r="M214" s="1233"/>
      <c r="N214" s="265"/>
      <c r="O214" s="266"/>
    </row>
    <row r="215" spans="1:16" ht="11.25" customHeight="1" x14ac:dyDescent="0.35">
      <c r="A215" s="170">
        <v>2010</v>
      </c>
      <c r="B215" s="217">
        <v>26.27</v>
      </c>
      <c r="C215" s="217">
        <v>30.49</v>
      </c>
      <c r="D215" s="217"/>
      <c r="E215" s="230"/>
      <c r="F215" s="230"/>
      <c r="G215" s="230"/>
      <c r="H215" s="230"/>
      <c r="I215" s="230"/>
      <c r="J215" s="230"/>
      <c r="K215" s="221"/>
      <c r="L215" s="230"/>
      <c r="M215" s="230"/>
      <c r="N215" s="265"/>
      <c r="O215" s="266"/>
    </row>
    <row r="216" spans="1:16" ht="11.25" customHeight="1" x14ac:dyDescent="0.35">
      <c r="A216" s="170">
        <v>2011</v>
      </c>
      <c r="B216" s="217">
        <v>26.49</v>
      </c>
      <c r="C216" s="217">
        <v>32.03</v>
      </c>
      <c r="D216" s="217"/>
      <c r="E216" s="230"/>
      <c r="F216" s="230"/>
      <c r="G216" s="230"/>
      <c r="H216" s="230"/>
      <c r="I216" s="230"/>
      <c r="J216" s="230"/>
      <c r="K216" s="221"/>
      <c r="L216" s="230"/>
      <c r="M216" s="230"/>
      <c r="N216" s="265"/>
      <c r="O216" s="266"/>
    </row>
    <row r="217" spans="1:16" ht="11.25" customHeight="1" x14ac:dyDescent="0.35">
      <c r="A217" s="170">
        <v>2012</v>
      </c>
      <c r="B217" s="217">
        <v>26.14</v>
      </c>
      <c r="C217" s="217">
        <v>33.19</v>
      </c>
      <c r="D217" s="217"/>
      <c r="E217" s="217">
        <v>37.520000000000003</v>
      </c>
      <c r="F217" s="217">
        <v>36.229999999999997</v>
      </c>
      <c r="G217" s="217"/>
      <c r="H217" s="217">
        <v>59.4</v>
      </c>
      <c r="I217" s="217">
        <v>47.74</v>
      </c>
      <c r="J217" s="217">
        <v>41.31</v>
      </c>
      <c r="K217" s="217">
        <v>65.930000000000007</v>
      </c>
      <c r="L217" s="217">
        <v>64.349999999999994</v>
      </c>
      <c r="M217" s="217">
        <v>53.91</v>
      </c>
      <c r="N217" s="217">
        <v>61.49</v>
      </c>
      <c r="O217" s="217">
        <v>37.21</v>
      </c>
      <c r="P217" s="217"/>
    </row>
    <row r="218" spans="1:16" ht="11.25" customHeight="1" x14ac:dyDescent="0.35">
      <c r="A218" s="170">
        <v>2013</v>
      </c>
      <c r="B218" s="217">
        <v>25.86</v>
      </c>
      <c r="C218" s="217">
        <v>33.74</v>
      </c>
      <c r="D218" s="217"/>
      <c r="E218" s="217">
        <v>36.42</v>
      </c>
      <c r="F218" s="217">
        <v>34.81</v>
      </c>
      <c r="G218" s="217"/>
      <c r="H218" s="217">
        <v>58.93</v>
      </c>
      <c r="I218" s="217">
        <v>49.07</v>
      </c>
      <c r="J218" s="217">
        <v>40.19</v>
      </c>
      <c r="K218" s="217">
        <v>67.23</v>
      </c>
      <c r="L218" s="217">
        <v>64.97</v>
      </c>
      <c r="M218" s="217">
        <v>56.36</v>
      </c>
      <c r="N218" s="217">
        <v>61.71</v>
      </c>
      <c r="O218" s="217">
        <v>36.11</v>
      </c>
      <c r="P218" s="217"/>
    </row>
    <row r="219" spans="1:16" ht="11.25" customHeight="1" x14ac:dyDescent="0.35">
      <c r="A219" s="170">
        <v>2014</v>
      </c>
      <c r="B219" s="217">
        <v>25.75</v>
      </c>
      <c r="C219" s="217">
        <v>34.869999999999997</v>
      </c>
      <c r="D219" s="217"/>
      <c r="E219" s="217">
        <v>36.69</v>
      </c>
      <c r="F219" s="217">
        <v>34.92</v>
      </c>
      <c r="G219" s="217"/>
      <c r="H219" s="217">
        <v>58.09</v>
      </c>
      <c r="I219" s="217">
        <v>48.68</v>
      </c>
      <c r="J219" s="217">
        <v>38.270000000000003</v>
      </c>
      <c r="K219" s="217">
        <v>66.760000000000005</v>
      </c>
      <c r="L219" s="217">
        <v>66.150000000000006</v>
      </c>
      <c r="M219" s="217">
        <v>58.5</v>
      </c>
      <c r="N219" s="217">
        <v>62.28</v>
      </c>
      <c r="O219" s="217">
        <v>36.14</v>
      </c>
      <c r="P219" s="217"/>
    </row>
    <row r="220" spans="1:16" ht="11.25" customHeight="1" x14ac:dyDescent="0.35">
      <c r="A220" s="170">
        <v>2015</v>
      </c>
      <c r="B220" s="217">
        <v>27.32</v>
      </c>
      <c r="C220" s="217">
        <v>36.880000000000003</v>
      </c>
      <c r="D220" s="217"/>
      <c r="E220" s="217">
        <v>38.53</v>
      </c>
      <c r="F220" s="217">
        <v>37.549999999999997</v>
      </c>
      <c r="G220" s="217"/>
      <c r="H220" s="217">
        <v>56.7</v>
      </c>
      <c r="I220" s="217">
        <v>48.47</v>
      </c>
      <c r="J220" s="217">
        <v>36.83</v>
      </c>
      <c r="K220" s="217">
        <v>67.180000000000007</v>
      </c>
      <c r="L220" s="217">
        <v>68.099999999999994</v>
      </c>
      <c r="M220" s="217">
        <v>57.47</v>
      </c>
      <c r="N220" s="217">
        <v>63.4</v>
      </c>
      <c r="O220" s="217">
        <v>37.29</v>
      </c>
      <c r="P220" s="217"/>
    </row>
    <row r="221" spans="1:16" ht="11.25" customHeight="1" x14ac:dyDescent="0.35">
      <c r="A221" s="170">
        <v>2016</v>
      </c>
      <c r="B221" s="217">
        <v>26.6</v>
      </c>
      <c r="C221" s="217">
        <v>37.18</v>
      </c>
      <c r="D221" s="217"/>
      <c r="E221" s="217">
        <v>38.369999999999997</v>
      </c>
      <c r="F221" s="217">
        <v>36.01</v>
      </c>
      <c r="G221" s="217"/>
      <c r="H221" s="217">
        <v>54.72</v>
      </c>
      <c r="I221" s="217">
        <v>46.9</v>
      </c>
      <c r="J221" s="217">
        <v>36.26</v>
      </c>
      <c r="K221" s="217">
        <v>64.83</v>
      </c>
      <c r="L221" s="217">
        <v>70.900000000000006</v>
      </c>
      <c r="M221" s="217">
        <v>58.35</v>
      </c>
      <c r="N221" s="217">
        <v>64.900000000000006</v>
      </c>
      <c r="O221" s="217">
        <v>36.21</v>
      </c>
      <c r="P221" s="217"/>
    </row>
    <row r="222" spans="1:16" ht="11.25" customHeight="1" x14ac:dyDescent="0.35">
      <c r="A222" s="170">
        <v>2017</v>
      </c>
      <c r="B222" s="217">
        <v>26.94</v>
      </c>
      <c r="C222" s="217">
        <v>38.369999999999997</v>
      </c>
      <c r="D222" s="217"/>
      <c r="E222" s="217">
        <v>38.11</v>
      </c>
      <c r="F222" s="217">
        <v>35.659999999999997</v>
      </c>
      <c r="G222" s="217"/>
      <c r="H222" s="217">
        <v>52.2</v>
      </c>
      <c r="I222" s="217">
        <v>47.03</v>
      </c>
      <c r="J222" s="217">
        <v>35.61</v>
      </c>
      <c r="K222" s="217">
        <v>63.05</v>
      </c>
      <c r="L222" s="217">
        <v>72.75</v>
      </c>
      <c r="M222" s="217">
        <v>58.78</v>
      </c>
      <c r="N222" s="217">
        <v>66.19</v>
      </c>
      <c r="O222" s="217">
        <v>35.700000000000003</v>
      </c>
      <c r="P222" s="217"/>
    </row>
    <row r="223" spans="1:16" ht="11.25" customHeight="1" x14ac:dyDescent="0.35">
      <c r="A223" s="170">
        <v>2018</v>
      </c>
      <c r="B223" s="217">
        <v>26.58</v>
      </c>
      <c r="C223" s="217">
        <v>38.5</v>
      </c>
      <c r="D223" s="217"/>
      <c r="E223" s="217">
        <v>38.17</v>
      </c>
      <c r="F223" s="217">
        <v>35.86</v>
      </c>
      <c r="G223" s="217"/>
      <c r="H223" s="217">
        <v>49.17</v>
      </c>
      <c r="I223" s="217">
        <v>46.36</v>
      </c>
      <c r="J223" s="217">
        <v>35.74</v>
      </c>
      <c r="K223" s="217">
        <v>60.16</v>
      </c>
      <c r="L223" s="217">
        <v>75.150000000000006</v>
      </c>
      <c r="M223" s="217">
        <v>59</v>
      </c>
      <c r="N223" s="217">
        <v>67.099999999999994</v>
      </c>
      <c r="O223" s="217">
        <v>34.880000000000003</v>
      </c>
      <c r="P223" s="217"/>
    </row>
    <row r="224" spans="1:16" ht="11.25" customHeight="1" x14ac:dyDescent="0.35">
      <c r="A224" s="170">
        <v>2019</v>
      </c>
      <c r="B224" s="217">
        <v>26.7</v>
      </c>
      <c r="C224" s="217">
        <v>38.86</v>
      </c>
      <c r="D224" s="217"/>
      <c r="E224" s="217">
        <v>37.97</v>
      </c>
      <c r="F224" s="217">
        <v>35.14</v>
      </c>
      <c r="G224" s="217"/>
      <c r="H224" s="217">
        <v>46</v>
      </c>
      <c r="I224" s="217">
        <v>46.56</v>
      </c>
      <c r="J224" s="217">
        <v>35.700000000000003</v>
      </c>
      <c r="K224" s="217">
        <v>59.15</v>
      </c>
      <c r="L224" s="217">
        <v>75.5</v>
      </c>
      <c r="M224" s="217">
        <v>60.16</v>
      </c>
      <c r="N224" s="217">
        <v>66.62</v>
      </c>
      <c r="O224" s="217">
        <v>33.549999999999997</v>
      </c>
      <c r="P224" s="217"/>
    </row>
    <row r="225" spans="1:20" ht="11.25" customHeight="1" x14ac:dyDescent="0.35">
      <c r="A225" s="1234">
        <v>2020</v>
      </c>
      <c r="B225" s="1235">
        <v>26.43</v>
      </c>
      <c r="C225" s="1235">
        <v>39.92</v>
      </c>
      <c r="D225" s="1235"/>
      <c r="E225" s="1235">
        <v>38.17</v>
      </c>
      <c r="F225" s="1235">
        <v>35.520000000000003</v>
      </c>
      <c r="G225" s="1235"/>
      <c r="H225" s="1235">
        <v>43.04</v>
      </c>
      <c r="I225" s="1235">
        <v>46.84</v>
      </c>
      <c r="J225" s="1235">
        <v>36.020000000000003</v>
      </c>
      <c r="K225" s="1235">
        <v>57.17</v>
      </c>
      <c r="L225" s="1235">
        <v>74.790000000000006</v>
      </c>
      <c r="M225" s="1235">
        <v>61.43</v>
      </c>
      <c r="N225" s="1235">
        <v>66.05</v>
      </c>
      <c r="O225" s="1235">
        <v>34.229999999999997</v>
      </c>
      <c r="P225" s="217"/>
    </row>
    <row r="226" spans="1:20" ht="11.25" customHeight="1" x14ac:dyDescent="0.35">
      <c r="A226" s="170"/>
      <c r="B226" s="217"/>
      <c r="C226" s="217"/>
      <c r="D226" s="217"/>
      <c r="E226" s="217"/>
      <c r="F226" s="217"/>
      <c r="G226" s="217"/>
      <c r="H226" s="217"/>
      <c r="I226" s="217"/>
      <c r="J226" s="217"/>
      <c r="K226" s="217"/>
      <c r="L226" s="217"/>
      <c r="M226" s="217"/>
      <c r="N226" s="217"/>
      <c r="O226" s="217"/>
    </row>
    <row r="227" spans="1:20" s="7" customFormat="1" ht="10.5" customHeight="1" x14ac:dyDescent="0.35">
      <c r="A227" s="98" t="s">
        <v>1412</v>
      </c>
      <c r="B227" s="98"/>
      <c r="C227" s="140"/>
      <c r="D227" s="253"/>
      <c r="E227" s="267"/>
      <c r="F227" s="267"/>
      <c r="G227" s="267"/>
      <c r="H227" s="268"/>
      <c r="I227" s="267"/>
      <c r="J227" s="269"/>
      <c r="K227" s="269"/>
      <c r="L227" s="267"/>
      <c r="M227" s="267"/>
      <c r="N227" s="270"/>
      <c r="O227" s="270"/>
      <c r="P227" s="270"/>
      <c r="Q227" s="270"/>
      <c r="R227" s="227"/>
      <c r="S227" s="227"/>
      <c r="T227" s="227"/>
    </row>
    <row r="228" spans="1:20" s="7" customFormat="1" ht="10.5" customHeight="1" x14ac:dyDescent="0.35">
      <c r="A228" s="98" t="s">
        <v>1413</v>
      </c>
      <c r="B228" s="93"/>
      <c r="C228" s="140"/>
      <c r="D228" s="253"/>
      <c r="E228" s="267"/>
      <c r="F228" s="267"/>
      <c r="G228" s="267"/>
      <c r="H228" s="268"/>
      <c r="I228" s="267"/>
      <c r="J228" s="269"/>
      <c r="K228" s="269"/>
      <c r="L228" s="267"/>
      <c r="M228" s="267"/>
      <c r="N228" s="270"/>
      <c r="O228" s="270"/>
      <c r="P228" s="270"/>
      <c r="Q228" s="270"/>
      <c r="R228" s="227"/>
      <c r="S228" s="227"/>
      <c r="T228" s="227"/>
    </row>
    <row r="229" spans="1:20" s="7" customFormat="1" ht="11.9" customHeight="1" x14ac:dyDescent="0.35">
      <c r="A229" s="98" t="s">
        <v>1414</v>
      </c>
      <c r="B229" s="93"/>
      <c r="C229" s="140"/>
      <c r="D229" s="253"/>
      <c r="E229" s="267"/>
      <c r="F229" s="267"/>
      <c r="G229" s="267"/>
      <c r="H229" s="268"/>
      <c r="I229" s="267"/>
      <c r="J229" s="269"/>
      <c r="K229" s="269"/>
      <c r="L229" s="267"/>
      <c r="M229" s="267"/>
      <c r="N229" s="270"/>
      <c r="O229" s="270"/>
      <c r="P229" s="270"/>
      <c r="Q229" s="270"/>
      <c r="R229" s="227"/>
      <c r="S229" s="227"/>
      <c r="T229" s="227"/>
    </row>
    <row r="230" spans="1:20" s="7" customFormat="1" ht="10.5" customHeight="1" x14ac:dyDescent="0.35">
      <c r="A230" s="98" t="s">
        <v>1415</v>
      </c>
      <c r="B230" s="93"/>
      <c r="C230" s="140"/>
      <c r="D230" s="253"/>
      <c r="E230" s="267"/>
      <c r="F230" s="267"/>
      <c r="G230" s="267"/>
      <c r="H230" s="268"/>
      <c r="I230" s="267"/>
      <c r="J230" s="269"/>
      <c r="K230" s="269"/>
      <c r="L230" s="267"/>
      <c r="M230" s="267"/>
      <c r="N230" s="270"/>
      <c r="O230" s="270"/>
      <c r="P230" s="270"/>
      <c r="Q230" s="270"/>
      <c r="R230" s="227"/>
      <c r="S230" s="227"/>
      <c r="T230" s="227"/>
    </row>
    <row r="231" spans="1:20" s="7" customFormat="1" ht="10.5" customHeight="1" x14ac:dyDescent="0.35">
      <c r="A231" s="98" t="s">
        <v>1416</v>
      </c>
      <c r="B231" s="93"/>
      <c r="C231" s="140"/>
      <c r="D231" s="253"/>
      <c r="E231" s="267"/>
      <c r="F231" s="267"/>
      <c r="G231" s="267"/>
      <c r="H231" s="268"/>
      <c r="I231" s="267"/>
      <c r="J231" s="269"/>
      <c r="K231" s="269"/>
      <c r="L231" s="267"/>
      <c r="M231" s="267"/>
      <c r="N231" s="270"/>
      <c r="O231" s="270"/>
      <c r="P231" s="270"/>
      <c r="Q231" s="270"/>
      <c r="R231" s="227"/>
      <c r="S231" s="227"/>
      <c r="T231" s="271"/>
    </row>
    <row r="232" spans="1:20" s="7" customFormat="1" ht="10.5" customHeight="1" x14ac:dyDescent="0.35">
      <c r="A232" s="98" t="s">
        <v>1417</v>
      </c>
      <c r="B232" s="93"/>
      <c r="C232" s="140"/>
      <c r="D232" s="253"/>
      <c r="E232" s="267"/>
      <c r="F232" s="267"/>
      <c r="G232" s="267"/>
      <c r="H232" s="268"/>
      <c r="I232" s="267"/>
      <c r="J232" s="269"/>
      <c r="K232" s="269"/>
      <c r="L232" s="267"/>
      <c r="M232" s="267"/>
      <c r="N232" s="270"/>
      <c r="O232" s="270"/>
      <c r="P232" s="270"/>
      <c r="Q232" s="227"/>
      <c r="R232" s="227"/>
      <c r="S232" s="227"/>
      <c r="T232" s="271"/>
    </row>
    <row r="233" spans="1:20" s="7" customFormat="1" ht="10.5" customHeight="1" x14ac:dyDescent="0.35">
      <c r="A233" s="98" t="s">
        <v>1418</v>
      </c>
      <c r="B233" s="263"/>
      <c r="C233" s="140"/>
      <c r="D233" s="253"/>
      <c r="E233" s="253"/>
      <c r="F233" s="253"/>
      <c r="G233" s="253"/>
      <c r="H233" s="253"/>
      <c r="I233" s="267"/>
      <c r="J233" s="269"/>
      <c r="K233" s="269"/>
      <c r="L233" s="267"/>
      <c r="M233" s="267"/>
      <c r="N233" s="270"/>
      <c r="O233" s="270"/>
      <c r="P233" s="270"/>
      <c r="Q233" s="227"/>
      <c r="R233" s="227"/>
      <c r="S233" s="227"/>
      <c r="T233" s="271"/>
    </row>
    <row r="234" spans="1:20" s="7" customFormat="1" ht="10.5" customHeight="1" x14ac:dyDescent="0.35">
      <c r="A234" s="98" t="s">
        <v>1419</v>
      </c>
      <c r="B234" s="93"/>
      <c r="C234" s="140"/>
      <c r="D234" s="253"/>
      <c r="E234" s="253"/>
      <c r="F234" s="253"/>
      <c r="G234" s="253"/>
      <c r="H234" s="253"/>
      <c r="I234" s="267"/>
      <c r="J234" s="269"/>
      <c r="K234" s="269"/>
      <c r="L234" s="267"/>
      <c r="M234" s="267"/>
      <c r="N234" s="270"/>
      <c r="O234" s="270"/>
      <c r="P234" s="270"/>
      <c r="Q234" s="227"/>
      <c r="R234" s="227"/>
      <c r="S234" s="227"/>
      <c r="T234" s="271"/>
    </row>
    <row r="235" spans="1:20" s="7" customFormat="1" ht="10.5" customHeight="1" x14ac:dyDescent="0.35">
      <c r="A235" s="98" t="s">
        <v>1420</v>
      </c>
      <c r="B235" s="93"/>
      <c r="C235" s="140"/>
      <c r="D235" s="253"/>
      <c r="E235" s="269"/>
      <c r="F235" s="269"/>
      <c r="G235" s="269"/>
      <c r="H235" s="269"/>
      <c r="I235" s="269"/>
      <c r="J235" s="269"/>
      <c r="K235" s="269"/>
      <c r="L235" s="269"/>
      <c r="M235" s="269"/>
      <c r="N235" s="227"/>
      <c r="O235" s="227"/>
      <c r="P235" s="227"/>
      <c r="Q235" s="227"/>
      <c r="R235" s="227"/>
      <c r="S235" s="227"/>
      <c r="T235" s="271"/>
    </row>
    <row r="236" spans="1:20" s="7" customFormat="1" ht="10.5" customHeight="1" x14ac:dyDescent="0.35">
      <c r="A236" s="98" t="s">
        <v>1421</v>
      </c>
      <c r="B236" s="93"/>
      <c r="C236" s="140"/>
      <c r="D236" s="253"/>
      <c r="E236" s="269"/>
      <c r="F236" s="269"/>
      <c r="G236" s="269"/>
      <c r="H236" s="269"/>
      <c r="I236" s="269"/>
      <c r="J236" s="269"/>
      <c r="K236" s="269"/>
      <c r="L236" s="269"/>
      <c r="M236" s="269"/>
      <c r="N236" s="227"/>
      <c r="O236" s="227"/>
      <c r="P236" s="227"/>
      <c r="Q236" s="227"/>
      <c r="R236" s="227"/>
      <c r="S236" s="227"/>
      <c r="T236" s="271"/>
    </row>
    <row r="237" spans="1:20" s="7" customFormat="1" ht="10.5" customHeight="1" x14ac:dyDescent="0.35">
      <c r="A237" s="98" t="s">
        <v>1422</v>
      </c>
      <c r="B237" s="1229"/>
      <c r="C237" s="140"/>
      <c r="D237" s="253"/>
      <c r="E237" s="269"/>
      <c r="F237" s="269"/>
      <c r="G237" s="269"/>
      <c r="H237" s="269"/>
      <c r="I237" s="269"/>
      <c r="J237" s="269"/>
      <c r="K237" s="269"/>
      <c r="L237" s="269"/>
      <c r="M237" s="269"/>
      <c r="N237" s="227"/>
      <c r="O237" s="227"/>
      <c r="P237" s="227"/>
      <c r="Q237" s="227"/>
      <c r="R237" s="227"/>
      <c r="S237" s="227"/>
      <c r="T237" s="271"/>
    </row>
    <row r="238" spans="1:20" s="7" customFormat="1" ht="10.5" customHeight="1" x14ac:dyDescent="0.35">
      <c r="A238" s="98" t="s">
        <v>1423</v>
      </c>
      <c r="B238" s="93"/>
      <c r="C238" s="140"/>
      <c r="D238" s="253"/>
      <c r="E238" s="269"/>
      <c r="F238" s="269"/>
      <c r="G238" s="269"/>
      <c r="H238" s="269"/>
      <c r="I238" s="269"/>
      <c r="J238" s="269"/>
      <c r="K238" s="269"/>
      <c r="L238" s="269"/>
      <c r="M238" s="269"/>
      <c r="N238" s="227"/>
      <c r="O238" s="227"/>
      <c r="P238" s="227"/>
      <c r="Q238" s="227"/>
      <c r="R238" s="227"/>
      <c r="S238" s="227"/>
      <c r="T238" s="271"/>
    </row>
    <row r="239" spans="1:20" s="7" customFormat="1" ht="10.5" customHeight="1" x14ac:dyDescent="0.35">
      <c r="A239" s="98" t="s">
        <v>1424</v>
      </c>
      <c r="B239" s="93"/>
      <c r="C239" s="140"/>
      <c r="D239" s="253"/>
      <c r="E239" s="269"/>
      <c r="F239" s="269"/>
      <c r="G239" s="269"/>
      <c r="H239" s="269"/>
      <c r="I239" s="269"/>
      <c r="J239" s="269"/>
      <c r="K239" s="269"/>
      <c r="L239" s="269"/>
      <c r="M239" s="269"/>
      <c r="N239" s="227"/>
      <c r="O239" s="227"/>
      <c r="P239" s="227"/>
      <c r="Q239" s="227"/>
      <c r="R239" s="227"/>
      <c r="S239" s="227"/>
      <c r="T239" s="271"/>
    </row>
    <row r="240" spans="1:20" s="7" customFormat="1" ht="10.5" customHeight="1" x14ac:dyDescent="0.35">
      <c r="A240" s="98" t="s">
        <v>1425</v>
      </c>
      <c r="B240" s="93"/>
      <c r="C240" s="140"/>
      <c r="D240" s="253"/>
      <c r="E240" s="253"/>
      <c r="F240" s="253"/>
      <c r="G240" s="253"/>
      <c r="H240" s="253"/>
      <c r="I240" s="253"/>
      <c r="J240" s="253"/>
      <c r="K240" s="253"/>
      <c r="L240" s="253"/>
      <c r="M240" s="269"/>
      <c r="N240" s="227"/>
      <c r="O240" s="227"/>
      <c r="P240" s="227"/>
      <c r="Q240" s="227"/>
      <c r="R240" s="227"/>
      <c r="S240" s="227"/>
      <c r="T240" s="271"/>
    </row>
    <row r="241" spans="1:22" s="7" customFormat="1" ht="10.5" customHeight="1" x14ac:dyDescent="0.35">
      <c r="A241" s="140" t="s">
        <v>1426</v>
      </c>
      <c r="B241" s="140"/>
      <c r="C241" s="140"/>
      <c r="D241" s="253"/>
      <c r="E241" s="269"/>
      <c r="F241" s="269"/>
      <c r="G241" s="269"/>
      <c r="H241" s="269"/>
      <c r="I241" s="269"/>
      <c r="J241" s="269"/>
      <c r="K241" s="269"/>
      <c r="L241" s="269"/>
      <c r="M241" s="269"/>
      <c r="N241" s="227"/>
      <c r="O241" s="227"/>
      <c r="P241" s="227"/>
      <c r="Q241" s="227"/>
      <c r="R241" s="227"/>
      <c r="S241" s="227"/>
      <c r="T241" s="271"/>
    </row>
    <row r="242" spans="1:22" s="7" customFormat="1" ht="10.5" customHeight="1" x14ac:dyDescent="0.35">
      <c r="A242" s="140" t="s">
        <v>1427</v>
      </c>
      <c r="B242" s="116"/>
      <c r="C242" s="140"/>
      <c r="D242" s="253"/>
      <c r="E242" s="269"/>
      <c r="F242" s="269"/>
      <c r="G242" s="269"/>
      <c r="H242" s="269"/>
      <c r="I242" s="269"/>
      <c r="J242" s="269"/>
      <c r="K242" s="269"/>
      <c r="L242" s="269"/>
      <c r="M242" s="269"/>
      <c r="N242" s="227"/>
      <c r="O242" s="227"/>
      <c r="P242" s="227"/>
      <c r="Q242" s="227"/>
      <c r="R242" s="227"/>
      <c r="S242" s="227"/>
      <c r="T242" s="271"/>
    </row>
    <row r="243" spans="1:22" s="7" customFormat="1" ht="10.5" customHeight="1" x14ac:dyDescent="0.35">
      <c r="A243" s="140" t="s">
        <v>1428</v>
      </c>
      <c r="B243" s="93"/>
      <c r="C243" s="140"/>
      <c r="D243" s="253"/>
      <c r="E243" s="269"/>
      <c r="F243" s="269"/>
      <c r="G243" s="269"/>
      <c r="H243" s="269"/>
      <c r="I243" s="269"/>
      <c r="J243" s="269"/>
      <c r="K243" s="269"/>
      <c r="L243" s="269"/>
      <c r="M243" s="269"/>
      <c r="N243" s="227"/>
      <c r="O243" s="227"/>
      <c r="P243" s="227"/>
      <c r="Q243" s="227"/>
      <c r="R243" s="227"/>
      <c r="S243" s="227"/>
      <c r="T243" s="227"/>
      <c r="U243" s="227"/>
      <c r="V243" s="227"/>
    </row>
    <row r="244" spans="1:22" s="7" customFormat="1" ht="12" customHeight="1" x14ac:dyDescent="0.35">
      <c r="A244" s="140" t="s">
        <v>1429</v>
      </c>
      <c r="B244" s="1229"/>
      <c r="C244" s="1229"/>
    </row>
    <row r="245" spans="1:22" s="7" customFormat="1" ht="10.5" customHeight="1" x14ac:dyDescent="0.35">
      <c r="A245" s="140" t="s">
        <v>1430</v>
      </c>
      <c r="B245" s="1229"/>
      <c r="C245" s="1229"/>
    </row>
  </sheetData>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dimension ref="A1:O51"/>
  <sheetViews>
    <sheetView zoomScaleNormal="100" zoomScaleSheetLayoutView="100" workbookViewId="0">
      <pane ySplit="5" topLeftCell="A34" activePane="bottomLeft" state="frozenSplit"/>
      <selection pane="bottomLeft"/>
    </sheetView>
  </sheetViews>
  <sheetFormatPr defaultColWidth="8.765625" defaultRowHeight="15.5" x14ac:dyDescent="0.35"/>
  <cols>
    <col min="1" max="1" width="7" style="135" customWidth="1"/>
    <col min="2" max="2" width="7.3046875" style="135" bestFit="1" customWidth="1"/>
    <col min="3" max="3" width="6.53515625" style="135" bestFit="1" customWidth="1"/>
    <col min="4" max="4" width="9" style="135" bestFit="1" customWidth="1"/>
    <col min="5" max="5" width="7.765625" style="135" bestFit="1" customWidth="1"/>
    <col min="6" max="6" width="6.23046875" style="135" bestFit="1" customWidth="1"/>
    <col min="7" max="8" width="7.4609375" style="135" bestFit="1" customWidth="1"/>
    <col min="9" max="9" width="6.53515625" style="135" bestFit="1" customWidth="1"/>
    <col min="10" max="10" width="5" style="135" customWidth="1"/>
    <col min="11" max="11" width="8.765625" style="135"/>
    <col min="12" max="12" width="10" style="135" bestFit="1" customWidth="1"/>
    <col min="13" max="13" width="12" style="135" bestFit="1" customWidth="1"/>
    <col min="14" max="256" width="8.765625" style="135"/>
    <col min="257" max="257" width="7" style="135" customWidth="1"/>
    <col min="258" max="258" width="7.3046875" style="135" bestFit="1" customWidth="1"/>
    <col min="259" max="259" width="6.53515625" style="135" bestFit="1" customWidth="1"/>
    <col min="260" max="260" width="9" style="135" bestFit="1" customWidth="1"/>
    <col min="261" max="261" width="7.765625" style="135" bestFit="1" customWidth="1"/>
    <col min="262" max="262" width="6.23046875" style="135" bestFit="1" customWidth="1"/>
    <col min="263" max="264" width="7.4609375" style="135" bestFit="1" customWidth="1"/>
    <col min="265" max="265" width="6.53515625" style="135" bestFit="1" customWidth="1"/>
    <col min="266" max="266" width="5" style="135" customWidth="1"/>
    <col min="267" max="267" width="8.765625" style="135"/>
    <col min="268" max="268" width="10" style="135" bestFit="1" customWidth="1"/>
    <col min="269" max="269" width="12" style="135" bestFit="1" customWidth="1"/>
    <col min="270" max="512" width="8.765625" style="135"/>
    <col min="513" max="513" width="7" style="135" customWidth="1"/>
    <col min="514" max="514" width="7.3046875" style="135" bestFit="1" customWidth="1"/>
    <col min="515" max="515" width="6.53515625" style="135" bestFit="1" customWidth="1"/>
    <col min="516" max="516" width="9" style="135" bestFit="1" customWidth="1"/>
    <col min="517" max="517" width="7.765625" style="135" bestFit="1" customWidth="1"/>
    <col min="518" max="518" width="6.23046875" style="135" bestFit="1" customWidth="1"/>
    <col min="519" max="520" width="7.4609375" style="135" bestFit="1" customWidth="1"/>
    <col min="521" max="521" width="6.53515625" style="135" bestFit="1" customWidth="1"/>
    <col min="522" max="522" width="5" style="135" customWidth="1"/>
    <col min="523" max="523" width="8.765625" style="135"/>
    <col min="524" max="524" width="10" style="135" bestFit="1" customWidth="1"/>
    <col min="525" max="525" width="12" style="135" bestFit="1" customWidth="1"/>
    <col min="526" max="768" width="8.765625" style="135"/>
    <col min="769" max="769" width="7" style="135" customWidth="1"/>
    <col min="770" max="770" width="7.3046875" style="135" bestFit="1" customWidth="1"/>
    <col min="771" max="771" width="6.53515625" style="135" bestFit="1" customWidth="1"/>
    <col min="772" max="772" width="9" style="135" bestFit="1" customWidth="1"/>
    <col min="773" max="773" width="7.765625" style="135" bestFit="1" customWidth="1"/>
    <col min="774" max="774" width="6.23046875" style="135" bestFit="1" customWidth="1"/>
    <col min="775" max="776" width="7.4609375" style="135" bestFit="1" customWidth="1"/>
    <col min="777" max="777" width="6.53515625" style="135" bestFit="1" customWidth="1"/>
    <col min="778" max="778" width="5" style="135" customWidth="1"/>
    <col min="779" max="779" width="8.765625" style="135"/>
    <col min="780" max="780" width="10" style="135" bestFit="1" customWidth="1"/>
    <col min="781" max="781" width="12" style="135" bestFit="1" customWidth="1"/>
    <col min="782" max="1024" width="8.765625" style="135"/>
    <col min="1025" max="1025" width="7" style="135" customWidth="1"/>
    <col min="1026" max="1026" width="7.3046875" style="135" bestFit="1" customWidth="1"/>
    <col min="1027" max="1027" width="6.53515625" style="135" bestFit="1" customWidth="1"/>
    <col min="1028" max="1028" width="9" style="135" bestFit="1" customWidth="1"/>
    <col min="1029" max="1029" width="7.765625" style="135" bestFit="1" customWidth="1"/>
    <col min="1030" max="1030" width="6.23046875" style="135" bestFit="1" customWidth="1"/>
    <col min="1031" max="1032" width="7.4609375" style="135" bestFit="1" customWidth="1"/>
    <col min="1033" max="1033" width="6.53515625" style="135" bestFit="1" customWidth="1"/>
    <col min="1034" max="1034" width="5" style="135" customWidth="1"/>
    <col min="1035" max="1035" width="8.765625" style="135"/>
    <col min="1036" max="1036" width="10" style="135" bestFit="1" customWidth="1"/>
    <col min="1037" max="1037" width="12" style="135" bestFit="1" customWidth="1"/>
    <col min="1038" max="1280" width="8.765625" style="135"/>
    <col min="1281" max="1281" width="7" style="135" customWidth="1"/>
    <col min="1282" max="1282" width="7.3046875" style="135" bestFit="1" customWidth="1"/>
    <col min="1283" max="1283" width="6.53515625" style="135" bestFit="1" customWidth="1"/>
    <col min="1284" max="1284" width="9" style="135" bestFit="1" customWidth="1"/>
    <col min="1285" max="1285" width="7.765625" style="135" bestFit="1" customWidth="1"/>
    <col min="1286" max="1286" width="6.23046875" style="135" bestFit="1" customWidth="1"/>
    <col min="1287" max="1288" width="7.4609375" style="135" bestFit="1" customWidth="1"/>
    <col min="1289" max="1289" width="6.53515625" style="135" bestFit="1" customWidth="1"/>
    <col min="1290" max="1290" width="5" style="135" customWidth="1"/>
    <col min="1291" max="1291" width="8.765625" style="135"/>
    <col min="1292" max="1292" width="10" style="135" bestFit="1" customWidth="1"/>
    <col min="1293" max="1293" width="12" style="135" bestFit="1" customWidth="1"/>
    <col min="1294" max="1536" width="8.765625" style="135"/>
    <col min="1537" max="1537" width="7" style="135" customWidth="1"/>
    <col min="1538" max="1538" width="7.3046875" style="135" bestFit="1" customWidth="1"/>
    <col min="1539" max="1539" width="6.53515625" style="135" bestFit="1" customWidth="1"/>
    <col min="1540" max="1540" width="9" style="135" bestFit="1" customWidth="1"/>
    <col min="1541" max="1541" width="7.765625" style="135" bestFit="1" customWidth="1"/>
    <col min="1542" max="1542" width="6.23046875" style="135" bestFit="1" customWidth="1"/>
    <col min="1543" max="1544" width="7.4609375" style="135" bestFit="1" customWidth="1"/>
    <col min="1545" max="1545" width="6.53515625" style="135" bestFit="1" customWidth="1"/>
    <col min="1546" max="1546" width="5" style="135" customWidth="1"/>
    <col min="1547" max="1547" width="8.765625" style="135"/>
    <col min="1548" max="1548" width="10" style="135" bestFit="1" customWidth="1"/>
    <col min="1549" max="1549" width="12" style="135" bestFit="1" customWidth="1"/>
    <col min="1550" max="1792" width="8.765625" style="135"/>
    <col min="1793" max="1793" width="7" style="135" customWidth="1"/>
    <col min="1794" max="1794" width="7.3046875" style="135" bestFit="1" customWidth="1"/>
    <col min="1795" max="1795" width="6.53515625" style="135" bestFit="1" customWidth="1"/>
    <col min="1796" max="1796" width="9" style="135" bestFit="1" customWidth="1"/>
    <col min="1797" max="1797" width="7.765625" style="135" bestFit="1" customWidth="1"/>
    <col min="1798" max="1798" width="6.23046875" style="135" bestFit="1" customWidth="1"/>
    <col min="1799" max="1800" width="7.4609375" style="135" bestFit="1" customWidth="1"/>
    <col min="1801" max="1801" width="6.53515625" style="135" bestFit="1" customWidth="1"/>
    <col min="1802" max="1802" width="5" style="135" customWidth="1"/>
    <col min="1803" max="1803" width="8.765625" style="135"/>
    <col min="1804" max="1804" width="10" style="135" bestFit="1" customWidth="1"/>
    <col min="1805" max="1805" width="12" style="135" bestFit="1" customWidth="1"/>
    <col min="1806" max="2048" width="8.765625" style="135"/>
    <col min="2049" max="2049" width="7" style="135" customWidth="1"/>
    <col min="2050" max="2050" width="7.3046875" style="135" bestFit="1" customWidth="1"/>
    <col min="2051" max="2051" width="6.53515625" style="135" bestFit="1" customWidth="1"/>
    <col min="2052" max="2052" width="9" style="135" bestFit="1" customWidth="1"/>
    <col min="2053" max="2053" width="7.765625" style="135" bestFit="1" customWidth="1"/>
    <col min="2054" max="2054" width="6.23046875" style="135" bestFit="1" customWidth="1"/>
    <col min="2055" max="2056" width="7.4609375" style="135" bestFit="1" customWidth="1"/>
    <col min="2057" max="2057" width="6.53515625" style="135" bestFit="1" customWidth="1"/>
    <col min="2058" max="2058" width="5" style="135" customWidth="1"/>
    <col min="2059" max="2059" width="8.765625" style="135"/>
    <col min="2060" max="2060" width="10" style="135" bestFit="1" customWidth="1"/>
    <col min="2061" max="2061" width="12" style="135" bestFit="1" customWidth="1"/>
    <col min="2062" max="2304" width="8.765625" style="135"/>
    <col min="2305" max="2305" width="7" style="135" customWidth="1"/>
    <col min="2306" max="2306" width="7.3046875" style="135" bestFit="1" customWidth="1"/>
    <col min="2307" max="2307" width="6.53515625" style="135" bestFit="1" customWidth="1"/>
    <col min="2308" max="2308" width="9" style="135" bestFit="1" customWidth="1"/>
    <col min="2309" max="2309" width="7.765625" style="135" bestFit="1" customWidth="1"/>
    <col min="2310" max="2310" width="6.23046875" style="135" bestFit="1" customWidth="1"/>
    <col min="2311" max="2312" width="7.4609375" style="135" bestFit="1" customWidth="1"/>
    <col min="2313" max="2313" width="6.53515625" style="135" bestFit="1" customWidth="1"/>
    <col min="2314" max="2314" width="5" style="135" customWidth="1"/>
    <col min="2315" max="2315" width="8.765625" style="135"/>
    <col min="2316" max="2316" width="10" style="135" bestFit="1" customWidth="1"/>
    <col min="2317" max="2317" width="12" style="135" bestFit="1" customWidth="1"/>
    <col min="2318" max="2560" width="8.765625" style="135"/>
    <col min="2561" max="2561" width="7" style="135" customWidth="1"/>
    <col min="2562" max="2562" width="7.3046875" style="135" bestFit="1" customWidth="1"/>
    <col min="2563" max="2563" width="6.53515625" style="135" bestFit="1" customWidth="1"/>
    <col min="2564" max="2564" width="9" style="135" bestFit="1" customWidth="1"/>
    <col min="2565" max="2565" width="7.765625" style="135" bestFit="1" customWidth="1"/>
    <col min="2566" max="2566" width="6.23046875" style="135" bestFit="1" customWidth="1"/>
    <col min="2567" max="2568" width="7.4609375" style="135" bestFit="1" customWidth="1"/>
    <col min="2569" max="2569" width="6.53515625" style="135" bestFit="1" customWidth="1"/>
    <col min="2570" max="2570" width="5" style="135" customWidth="1"/>
    <col min="2571" max="2571" width="8.765625" style="135"/>
    <col min="2572" max="2572" width="10" style="135" bestFit="1" customWidth="1"/>
    <col min="2573" max="2573" width="12" style="135" bestFit="1" customWidth="1"/>
    <col min="2574" max="2816" width="8.765625" style="135"/>
    <col min="2817" max="2817" width="7" style="135" customWidth="1"/>
    <col min="2818" max="2818" width="7.3046875" style="135" bestFit="1" customWidth="1"/>
    <col min="2819" max="2819" width="6.53515625" style="135" bestFit="1" customWidth="1"/>
    <col min="2820" max="2820" width="9" style="135" bestFit="1" customWidth="1"/>
    <col min="2821" max="2821" width="7.765625" style="135" bestFit="1" customWidth="1"/>
    <col min="2822" max="2822" width="6.23046875" style="135" bestFit="1" customWidth="1"/>
    <col min="2823" max="2824" width="7.4609375" style="135" bestFit="1" customWidth="1"/>
    <col min="2825" max="2825" width="6.53515625" style="135" bestFit="1" customWidth="1"/>
    <col min="2826" max="2826" width="5" style="135" customWidth="1"/>
    <col min="2827" max="2827" width="8.765625" style="135"/>
    <col min="2828" max="2828" width="10" style="135" bestFit="1" customWidth="1"/>
    <col min="2829" max="2829" width="12" style="135" bestFit="1" customWidth="1"/>
    <col min="2830" max="3072" width="8.765625" style="135"/>
    <col min="3073" max="3073" width="7" style="135" customWidth="1"/>
    <col min="3074" max="3074" width="7.3046875" style="135" bestFit="1" customWidth="1"/>
    <col min="3075" max="3075" width="6.53515625" style="135" bestFit="1" customWidth="1"/>
    <col min="3076" max="3076" width="9" style="135" bestFit="1" customWidth="1"/>
    <col min="3077" max="3077" width="7.765625" style="135" bestFit="1" customWidth="1"/>
    <col min="3078" max="3078" width="6.23046875" style="135" bestFit="1" customWidth="1"/>
    <col min="3079" max="3080" width="7.4609375" style="135" bestFit="1" customWidth="1"/>
    <col min="3081" max="3081" width="6.53515625" style="135" bestFit="1" customWidth="1"/>
    <col min="3082" max="3082" width="5" style="135" customWidth="1"/>
    <col min="3083" max="3083" width="8.765625" style="135"/>
    <col min="3084" max="3084" width="10" style="135" bestFit="1" customWidth="1"/>
    <col min="3085" max="3085" width="12" style="135" bestFit="1" customWidth="1"/>
    <col min="3086" max="3328" width="8.765625" style="135"/>
    <col min="3329" max="3329" width="7" style="135" customWidth="1"/>
    <col min="3330" max="3330" width="7.3046875" style="135" bestFit="1" customWidth="1"/>
    <col min="3331" max="3331" width="6.53515625" style="135" bestFit="1" customWidth="1"/>
    <col min="3332" max="3332" width="9" style="135" bestFit="1" customWidth="1"/>
    <col min="3333" max="3333" width="7.765625" style="135" bestFit="1" customWidth="1"/>
    <col min="3334" max="3334" width="6.23046875" style="135" bestFit="1" customWidth="1"/>
    <col min="3335" max="3336" width="7.4609375" style="135" bestFit="1" customWidth="1"/>
    <col min="3337" max="3337" width="6.53515625" style="135" bestFit="1" customWidth="1"/>
    <col min="3338" max="3338" width="5" style="135" customWidth="1"/>
    <col min="3339" max="3339" width="8.765625" style="135"/>
    <col min="3340" max="3340" width="10" style="135" bestFit="1" customWidth="1"/>
    <col min="3341" max="3341" width="12" style="135" bestFit="1" customWidth="1"/>
    <col min="3342" max="3584" width="8.765625" style="135"/>
    <col min="3585" max="3585" width="7" style="135" customWidth="1"/>
    <col min="3586" max="3586" width="7.3046875" style="135" bestFit="1" customWidth="1"/>
    <col min="3587" max="3587" width="6.53515625" style="135" bestFit="1" customWidth="1"/>
    <col min="3588" max="3588" width="9" style="135" bestFit="1" customWidth="1"/>
    <col min="3589" max="3589" width="7.765625" style="135" bestFit="1" customWidth="1"/>
    <col min="3590" max="3590" width="6.23046875" style="135" bestFit="1" customWidth="1"/>
    <col min="3591" max="3592" width="7.4609375" style="135" bestFit="1" customWidth="1"/>
    <col min="3593" max="3593" width="6.53515625" style="135" bestFit="1" customWidth="1"/>
    <col min="3594" max="3594" width="5" style="135" customWidth="1"/>
    <col min="3595" max="3595" width="8.765625" style="135"/>
    <col min="3596" max="3596" width="10" style="135" bestFit="1" customWidth="1"/>
    <col min="3597" max="3597" width="12" style="135" bestFit="1" customWidth="1"/>
    <col min="3598" max="3840" width="8.765625" style="135"/>
    <col min="3841" max="3841" width="7" style="135" customWidth="1"/>
    <col min="3842" max="3842" width="7.3046875" style="135" bestFit="1" customWidth="1"/>
    <col min="3843" max="3843" width="6.53515625" style="135" bestFit="1" customWidth="1"/>
    <col min="3844" max="3844" width="9" style="135" bestFit="1" customWidth="1"/>
    <col min="3845" max="3845" width="7.765625" style="135" bestFit="1" customWidth="1"/>
    <col min="3846" max="3846" width="6.23046875" style="135" bestFit="1" customWidth="1"/>
    <col min="3847" max="3848" width="7.4609375" style="135" bestFit="1" customWidth="1"/>
    <col min="3849" max="3849" width="6.53515625" style="135" bestFit="1" customWidth="1"/>
    <col min="3850" max="3850" width="5" style="135" customWidth="1"/>
    <col min="3851" max="3851" width="8.765625" style="135"/>
    <col min="3852" max="3852" width="10" style="135" bestFit="1" customWidth="1"/>
    <col min="3853" max="3853" width="12" style="135" bestFit="1" customWidth="1"/>
    <col min="3854" max="4096" width="8.765625" style="135"/>
    <col min="4097" max="4097" width="7" style="135" customWidth="1"/>
    <col min="4098" max="4098" width="7.3046875" style="135" bestFit="1" customWidth="1"/>
    <col min="4099" max="4099" width="6.53515625" style="135" bestFit="1" customWidth="1"/>
    <col min="4100" max="4100" width="9" style="135" bestFit="1" customWidth="1"/>
    <col min="4101" max="4101" width="7.765625" style="135" bestFit="1" customWidth="1"/>
    <col min="4102" max="4102" width="6.23046875" style="135" bestFit="1" customWidth="1"/>
    <col min="4103" max="4104" width="7.4609375" style="135" bestFit="1" customWidth="1"/>
    <col min="4105" max="4105" width="6.53515625" style="135" bestFit="1" customWidth="1"/>
    <col min="4106" max="4106" width="5" style="135" customWidth="1"/>
    <col min="4107" max="4107" width="8.765625" style="135"/>
    <col min="4108" max="4108" width="10" style="135" bestFit="1" customWidth="1"/>
    <col min="4109" max="4109" width="12" style="135" bestFit="1" customWidth="1"/>
    <col min="4110" max="4352" width="8.765625" style="135"/>
    <col min="4353" max="4353" width="7" style="135" customWidth="1"/>
    <col min="4354" max="4354" width="7.3046875" style="135" bestFit="1" customWidth="1"/>
    <col min="4355" max="4355" width="6.53515625" style="135" bestFit="1" customWidth="1"/>
    <col min="4356" max="4356" width="9" style="135" bestFit="1" customWidth="1"/>
    <col min="4357" max="4357" width="7.765625" style="135" bestFit="1" customWidth="1"/>
    <col min="4358" max="4358" width="6.23046875" style="135" bestFit="1" customWidth="1"/>
    <col min="4359" max="4360" width="7.4609375" style="135" bestFit="1" customWidth="1"/>
    <col min="4361" max="4361" width="6.53515625" style="135" bestFit="1" customWidth="1"/>
    <col min="4362" max="4362" width="5" style="135" customWidth="1"/>
    <col min="4363" max="4363" width="8.765625" style="135"/>
    <col min="4364" max="4364" width="10" style="135" bestFit="1" customWidth="1"/>
    <col min="4365" max="4365" width="12" style="135" bestFit="1" customWidth="1"/>
    <col min="4366" max="4608" width="8.765625" style="135"/>
    <col min="4609" max="4609" width="7" style="135" customWidth="1"/>
    <col min="4610" max="4610" width="7.3046875" style="135" bestFit="1" customWidth="1"/>
    <col min="4611" max="4611" width="6.53515625" style="135" bestFit="1" customWidth="1"/>
    <col min="4612" max="4612" width="9" style="135" bestFit="1" customWidth="1"/>
    <col min="4613" max="4613" width="7.765625" style="135" bestFit="1" customWidth="1"/>
    <col min="4614" max="4614" width="6.23046875" style="135" bestFit="1" customWidth="1"/>
    <col min="4615" max="4616" width="7.4609375" style="135" bestFit="1" customWidth="1"/>
    <col min="4617" max="4617" width="6.53515625" style="135" bestFit="1" customWidth="1"/>
    <col min="4618" max="4618" width="5" style="135" customWidth="1"/>
    <col min="4619" max="4619" width="8.765625" style="135"/>
    <col min="4620" max="4620" width="10" style="135" bestFit="1" customWidth="1"/>
    <col min="4621" max="4621" width="12" style="135" bestFit="1" customWidth="1"/>
    <col min="4622" max="4864" width="8.765625" style="135"/>
    <col min="4865" max="4865" width="7" style="135" customWidth="1"/>
    <col min="4866" max="4866" width="7.3046875" style="135" bestFit="1" customWidth="1"/>
    <col min="4867" max="4867" width="6.53515625" style="135" bestFit="1" customWidth="1"/>
    <col min="4868" max="4868" width="9" style="135" bestFit="1" customWidth="1"/>
    <col min="4869" max="4869" width="7.765625" style="135" bestFit="1" customWidth="1"/>
    <col min="4870" max="4870" width="6.23046875" style="135" bestFit="1" customWidth="1"/>
    <col min="4871" max="4872" width="7.4609375" style="135" bestFit="1" customWidth="1"/>
    <col min="4873" max="4873" width="6.53515625" style="135" bestFit="1" customWidth="1"/>
    <col min="4874" max="4874" width="5" style="135" customWidth="1"/>
    <col min="4875" max="4875" width="8.765625" style="135"/>
    <col min="4876" max="4876" width="10" style="135" bestFit="1" customWidth="1"/>
    <col min="4877" max="4877" width="12" style="135" bestFit="1" customWidth="1"/>
    <col min="4878" max="5120" width="8.765625" style="135"/>
    <col min="5121" max="5121" width="7" style="135" customWidth="1"/>
    <col min="5122" max="5122" width="7.3046875" style="135" bestFit="1" customWidth="1"/>
    <col min="5123" max="5123" width="6.53515625" style="135" bestFit="1" customWidth="1"/>
    <col min="5124" max="5124" width="9" style="135" bestFit="1" customWidth="1"/>
    <col min="5125" max="5125" width="7.765625" style="135" bestFit="1" customWidth="1"/>
    <col min="5126" max="5126" width="6.23046875" style="135" bestFit="1" customWidth="1"/>
    <col min="5127" max="5128" width="7.4609375" style="135" bestFit="1" customWidth="1"/>
    <col min="5129" max="5129" width="6.53515625" style="135" bestFit="1" customWidth="1"/>
    <col min="5130" max="5130" width="5" style="135" customWidth="1"/>
    <col min="5131" max="5131" width="8.765625" style="135"/>
    <col min="5132" max="5132" width="10" style="135" bestFit="1" customWidth="1"/>
    <col min="5133" max="5133" width="12" style="135" bestFit="1" customWidth="1"/>
    <col min="5134" max="5376" width="8.765625" style="135"/>
    <col min="5377" max="5377" width="7" style="135" customWidth="1"/>
    <col min="5378" max="5378" width="7.3046875" style="135" bestFit="1" customWidth="1"/>
    <col min="5379" max="5379" width="6.53515625" style="135" bestFit="1" customWidth="1"/>
    <col min="5380" max="5380" width="9" style="135" bestFit="1" customWidth="1"/>
    <col min="5381" max="5381" width="7.765625" style="135" bestFit="1" customWidth="1"/>
    <col min="5382" max="5382" width="6.23046875" style="135" bestFit="1" customWidth="1"/>
    <col min="5383" max="5384" width="7.4609375" style="135" bestFit="1" customWidth="1"/>
    <col min="5385" max="5385" width="6.53515625" style="135" bestFit="1" customWidth="1"/>
    <col min="5386" max="5386" width="5" style="135" customWidth="1"/>
    <col min="5387" max="5387" width="8.765625" style="135"/>
    <col min="5388" max="5388" width="10" style="135" bestFit="1" customWidth="1"/>
    <col min="5389" max="5389" width="12" style="135" bestFit="1" customWidth="1"/>
    <col min="5390" max="5632" width="8.765625" style="135"/>
    <col min="5633" max="5633" width="7" style="135" customWidth="1"/>
    <col min="5634" max="5634" width="7.3046875" style="135" bestFit="1" customWidth="1"/>
    <col min="5635" max="5635" width="6.53515625" style="135" bestFit="1" customWidth="1"/>
    <col min="5636" max="5636" width="9" style="135" bestFit="1" customWidth="1"/>
    <col min="5637" max="5637" width="7.765625" style="135" bestFit="1" customWidth="1"/>
    <col min="5638" max="5638" width="6.23046875" style="135" bestFit="1" customWidth="1"/>
    <col min="5639" max="5640" width="7.4609375" style="135" bestFit="1" customWidth="1"/>
    <col min="5641" max="5641" width="6.53515625" style="135" bestFit="1" customWidth="1"/>
    <col min="5642" max="5642" width="5" style="135" customWidth="1"/>
    <col min="5643" max="5643" width="8.765625" style="135"/>
    <col min="5644" max="5644" width="10" style="135" bestFit="1" customWidth="1"/>
    <col min="5645" max="5645" width="12" style="135" bestFit="1" customWidth="1"/>
    <col min="5646" max="5888" width="8.765625" style="135"/>
    <col min="5889" max="5889" width="7" style="135" customWidth="1"/>
    <col min="5890" max="5890" width="7.3046875" style="135" bestFit="1" customWidth="1"/>
    <col min="5891" max="5891" width="6.53515625" style="135" bestFit="1" customWidth="1"/>
    <col min="5892" max="5892" width="9" style="135" bestFit="1" customWidth="1"/>
    <col min="5893" max="5893" width="7.765625" style="135" bestFit="1" customWidth="1"/>
    <col min="5894" max="5894" width="6.23046875" style="135" bestFit="1" customWidth="1"/>
    <col min="5895" max="5896" width="7.4609375" style="135" bestFit="1" customWidth="1"/>
    <col min="5897" max="5897" width="6.53515625" style="135" bestFit="1" customWidth="1"/>
    <col min="5898" max="5898" width="5" style="135" customWidth="1"/>
    <col min="5899" max="5899" width="8.765625" style="135"/>
    <col min="5900" max="5900" width="10" style="135" bestFit="1" customWidth="1"/>
    <col min="5901" max="5901" width="12" style="135" bestFit="1" customWidth="1"/>
    <col min="5902" max="6144" width="8.765625" style="135"/>
    <col min="6145" max="6145" width="7" style="135" customWidth="1"/>
    <col min="6146" max="6146" width="7.3046875" style="135" bestFit="1" customWidth="1"/>
    <col min="6147" max="6147" width="6.53515625" style="135" bestFit="1" customWidth="1"/>
    <col min="6148" max="6148" width="9" style="135" bestFit="1" customWidth="1"/>
    <col min="6149" max="6149" width="7.765625" style="135" bestFit="1" customWidth="1"/>
    <col min="6150" max="6150" width="6.23046875" style="135" bestFit="1" customWidth="1"/>
    <col min="6151" max="6152" width="7.4609375" style="135" bestFit="1" customWidth="1"/>
    <col min="6153" max="6153" width="6.53515625" style="135" bestFit="1" customWidth="1"/>
    <col min="6154" max="6154" width="5" style="135" customWidth="1"/>
    <col min="6155" max="6155" width="8.765625" style="135"/>
    <col min="6156" max="6156" width="10" style="135" bestFit="1" customWidth="1"/>
    <col min="6157" max="6157" width="12" style="135" bestFit="1" customWidth="1"/>
    <col min="6158" max="6400" width="8.765625" style="135"/>
    <col min="6401" max="6401" width="7" style="135" customWidth="1"/>
    <col min="6402" max="6402" width="7.3046875" style="135" bestFit="1" customWidth="1"/>
    <col min="6403" max="6403" width="6.53515625" style="135" bestFit="1" customWidth="1"/>
    <col min="6404" max="6404" width="9" style="135" bestFit="1" customWidth="1"/>
    <col min="6405" max="6405" width="7.765625" style="135" bestFit="1" customWidth="1"/>
    <col min="6406" max="6406" width="6.23046875" style="135" bestFit="1" customWidth="1"/>
    <col min="6407" max="6408" width="7.4609375" style="135" bestFit="1" customWidth="1"/>
    <col min="6409" max="6409" width="6.53515625" style="135" bestFit="1" customWidth="1"/>
    <col min="6410" max="6410" width="5" style="135" customWidth="1"/>
    <col min="6411" max="6411" width="8.765625" style="135"/>
    <col min="6412" max="6412" width="10" style="135" bestFit="1" customWidth="1"/>
    <col min="6413" max="6413" width="12" style="135" bestFit="1" customWidth="1"/>
    <col min="6414" max="6656" width="8.765625" style="135"/>
    <col min="6657" max="6657" width="7" style="135" customWidth="1"/>
    <col min="6658" max="6658" width="7.3046875" style="135" bestFit="1" customWidth="1"/>
    <col min="6659" max="6659" width="6.53515625" style="135" bestFit="1" customWidth="1"/>
    <col min="6660" max="6660" width="9" style="135" bestFit="1" customWidth="1"/>
    <col min="6661" max="6661" width="7.765625" style="135" bestFit="1" customWidth="1"/>
    <col min="6662" max="6662" width="6.23046875" style="135" bestFit="1" customWidth="1"/>
    <col min="6663" max="6664" width="7.4609375" style="135" bestFit="1" customWidth="1"/>
    <col min="6665" max="6665" width="6.53515625" style="135" bestFit="1" customWidth="1"/>
    <col min="6666" max="6666" width="5" style="135" customWidth="1"/>
    <col min="6667" max="6667" width="8.765625" style="135"/>
    <col min="6668" max="6668" width="10" style="135" bestFit="1" customWidth="1"/>
    <col min="6669" max="6669" width="12" style="135" bestFit="1" customWidth="1"/>
    <col min="6670" max="6912" width="8.765625" style="135"/>
    <col min="6913" max="6913" width="7" style="135" customWidth="1"/>
    <col min="6914" max="6914" width="7.3046875" style="135" bestFit="1" customWidth="1"/>
    <col min="6915" max="6915" width="6.53515625" style="135" bestFit="1" customWidth="1"/>
    <col min="6916" max="6916" width="9" style="135" bestFit="1" customWidth="1"/>
    <col min="6917" max="6917" width="7.765625" style="135" bestFit="1" customWidth="1"/>
    <col min="6918" max="6918" width="6.23046875" style="135" bestFit="1" customWidth="1"/>
    <col min="6919" max="6920" width="7.4609375" style="135" bestFit="1" customWidth="1"/>
    <col min="6921" max="6921" width="6.53515625" style="135" bestFit="1" customWidth="1"/>
    <col min="6922" max="6922" width="5" style="135" customWidth="1"/>
    <col min="6923" max="6923" width="8.765625" style="135"/>
    <col min="6924" max="6924" width="10" style="135" bestFit="1" customWidth="1"/>
    <col min="6925" max="6925" width="12" style="135" bestFit="1" customWidth="1"/>
    <col min="6926" max="7168" width="8.765625" style="135"/>
    <col min="7169" max="7169" width="7" style="135" customWidth="1"/>
    <col min="7170" max="7170" width="7.3046875" style="135" bestFit="1" customWidth="1"/>
    <col min="7171" max="7171" width="6.53515625" style="135" bestFit="1" customWidth="1"/>
    <col min="7172" max="7172" width="9" style="135" bestFit="1" customWidth="1"/>
    <col min="7173" max="7173" width="7.765625" style="135" bestFit="1" customWidth="1"/>
    <col min="7174" max="7174" width="6.23046875" style="135" bestFit="1" customWidth="1"/>
    <col min="7175" max="7176" width="7.4609375" style="135" bestFit="1" customWidth="1"/>
    <col min="7177" max="7177" width="6.53515625" style="135" bestFit="1" customWidth="1"/>
    <col min="7178" max="7178" width="5" style="135" customWidth="1"/>
    <col min="7179" max="7179" width="8.765625" style="135"/>
    <col min="7180" max="7180" width="10" style="135" bestFit="1" customWidth="1"/>
    <col min="7181" max="7181" width="12" style="135" bestFit="1" customWidth="1"/>
    <col min="7182" max="7424" width="8.765625" style="135"/>
    <col min="7425" max="7425" width="7" style="135" customWidth="1"/>
    <col min="7426" max="7426" width="7.3046875" style="135" bestFit="1" customWidth="1"/>
    <col min="7427" max="7427" width="6.53515625" style="135" bestFit="1" customWidth="1"/>
    <col min="7428" max="7428" width="9" style="135" bestFit="1" customWidth="1"/>
    <col min="7429" max="7429" width="7.765625" style="135" bestFit="1" customWidth="1"/>
    <col min="7430" max="7430" width="6.23046875" style="135" bestFit="1" customWidth="1"/>
    <col min="7431" max="7432" width="7.4609375" style="135" bestFit="1" customWidth="1"/>
    <col min="7433" max="7433" width="6.53515625" style="135" bestFit="1" customWidth="1"/>
    <col min="7434" max="7434" width="5" style="135" customWidth="1"/>
    <col min="7435" max="7435" width="8.765625" style="135"/>
    <col min="7436" max="7436" width="10" style="135" bestFit="1" customWidth="1"/>
    <col min="7437" max="7437" width="12" style="135" bestFit="1" customWidth="1"/>
    <col min="7438" max="7680" width="8.765625" style="135"/>
    <col min="7681" max="7681" width="7" style="135" customWidth="1"/>
    <col min="7682" max="7682" width="7.3046875" style="135" bestFit="1" customWidth="1"/>
    <col min="7683" max="7683" width="6.53515625" style="135" bestFit="1" customWidth="1"/>
    <col min="7684" max="7684" width="9" style="135" bestFit="1" customWidth="1"/>
    <col min="7685" max="7685" width="7.765625" style="135" bestFit="1" customWidth="1"/>
    <col min="7686" max="7686" width="6.23046875" style="135" bestFit="1" customWidth="1"/>
    <col min="7687" max="7688" width="7.4609375" style="135" bestFit="1" customWidth="1"/>
    <col min="7689" max="7689" width="6.53515625" style="135" bestFit="1" customWidth="1"/>
    <col min="7690" max="7690" width="5" style="135" customWidth="1"/>
    <col min="7691" max="7691" width="8.765625" style="135"/>
    <col min="7692" max="7692" width="10" style="135" bestFit="1" customWidth="1"/>
    <col min="7693" max="7693" width="12" style="135" bestFit="1" customWidth="1"/>
    <col min="7694" max="7936" width="8.765625" style="135"/>
    <col min="7937" max="7937" width="7" style="135" customWidth="1"/>
    <col min="7938" max="7938" width="7.3046875" style="135" bestFit="1" customWidth="1"/>
    <col min="7939" max="7939" width="6.53515625" style="135" bestFit="1" customWidth="1"/>
    <col min="7940" max="7940" width="9" style="135" bestFit="1" customWidth="1"/>
    <col min="7941" max="7941" width="7.765625" style="135" bestFit="1" customWidth="1"/>
    <col min="7942" max="7942" width="6.23046875" style="135" bestFit="1" customWidth="1"/>
    <col min="7943" max="7944" width="7.4609375" style="135" bestFit="1" customWidth="1"/>
    <col min="7945" max="7945" width="6.53515625" style="135" bestFit="1" customWidth="1"/>
    <col min="7946" max="7946" width="5" style="135" customWidth="1"/>
    <col min="7947" max="7947" width="8.765625" style="135"/>
    <col min="7948" max="7948" width="10" style="135" bestFit="1" customWidth="1"/>
    <col min="7949" max="7949" width="12" style="135" bestFit="1" customWidth="1"/>
    <col min="7950" max="8192" width="8.765625" style="135"/>
    <col min="8193" max="8193" width="7" style="135" customWidth="1"/>
    <col min="8194" max="8194" width="7.3046875" style="135" bestFit="1" customWidth="1"/>
    <col min="8195" max="8195" width="6.53515625" style="135" bestFit="1" customWidth="1"/>
    <col min="8196" max="8196" width="9" style="135" bestFit="1" customWidth="1"/>
    <col min="8197" max="8197" width="7.765625" style="135" bestFit="1" customWidth="1"/>
    <col min="8198" max="8198" width="6.23046875" style="135" bestFit="1" customWidth="1"/>
    <col min="8199" max="8200" width="7.4609375" style="135" bestFit="1" customWidth="1"/>
    <col min="8201" max="8201" width="6.53515625" style="135" bestFit="1" customWidth="1"/>
    <col min="8202" max="8202" width="5" style="135" customWidth="1"/>
    <col min="8203" max="8203" width="8.765625" style="135"/>
    <col min="8204" max="8204" width="10" style="135" bestFit="1" customWidth="1"/>
    <col min="8205" max="8205" width="12" style="135" bestFit="1" customWidth="1"/>
    <col min="8206" max="8448" width="8.765625" style="135"/>
    <col min="8449" max="8449" width="7" style="135" customWidth="1"/>
    <col min="8450" max="8450" width="7.3046875" style="135" bestFit="1" customWidth="1"/>
    <col min="8451" max="8451" width="6.53515625" style="135" bestFit="1" customWidth="1"/>
    <col min="8452" max="8452" width="9" style="135" bestFit="1" customWidth="1"/>
    <col min="8453" max="8453" width="7.765625" style="135" bestFit="1" customWidth="1"/>
    <col min="8454" max="8454" width="6.23046875" style="135" bestFit="1" customWidth="1"/>
    <col min="8455" max="8456" width="7.4609375" style="135" bestFit="1" customWidth="1"/>
    <col min="8457" max="8457" width="6.53515625" style="135" bestFit="1" customWidth="1"/>
    <col min="8458" max="8458" width="5" style="135" customWidth="1"/>
    <col min="8459" max="8459" width="8.765625" style="135"/>
    <col min="8460" max="8460" width="10" style="135" bestFit="1" customWidth="1"/>
    <col min="8461" max="8461" width="12" style="135" bestFit="1" customWidth="1"/>
    <col min="8462" max="8704" width="8.765625" style="135"/>
    <col min="8705" max="8705" width="7" style="135" customWidth="1"/>
    <col min="8706" max="8706" width="7.3046875" style="135" bestFit="1" customWidth="1"/>
    <col min="8707" max="8707" width="6.53515625" style="135" bestFit="1" customWidth="1"/>
    <col min="8708" max="8708" width="9" style="135" bestFit="1" customWidth="1"/>
    <col min="8709" max="8709" width="7.765625" style="135" bestFit="1" customWidth="1"/>
    <col min="8710" max="8710" width="6.23046875" style="135" bestFit="1" customWidth="1"/>
    <col min="8711" max="8712" width="7.4609375" style="135" bestFit="1" customWidth="1"/>
    <col min="8713" max="8713" width="6.53515625" style="135" bestFit="1" customWidth="1"/>
    <col min="8714" max="8714" width="5" style="135" customWidth="1"/>
    <col min="8715" max="8715" width="8.765625" style="135"/>
    <col min="8716" max="8716" width="10" style="135" bestFit="1" customWidth="1"/>
    <col min="8717" max="8717" width="12" style="135" bestFit="1" customWidth="1"/>
    <col min="8718" max="8960" width="8.765625" style="135"/>
    <col min="8961" max="8961" width="7" style="135" customWidth="1"/>
    <col min="8962" max="8962" width="7.3046875" style="135" bestFit="1" customWidth="1"/>
    <col min="8963" max="8963" width="6.53515625" style="135" bestFit="1" customWidth="1"/>
    <col min="8964" max="8964" width="9" style="135" bestFit="1" customWidth="1"/>
    <col min="8965" max="8965" width="7.765625" style="135" bestFit="1" customWidth="1"/>
    <col min="8966" max="8966" width="6.23046875" style="135" bestFit="1" customWidth="1"/>
    <col min="8967" max="8968" width="7.4609375" style="135" bestFit="1" customWidth="1"/>
    <col min="8969" max="8969" width="6.53515625" style="135" bestFit="1" customWidth="1"/>
    <col min="8970" max="8970" width="5" style="135" customWidth="1"/>
    <col min="8971" max="8971" width="8.765625" style="135"/>
    <col min="8972" max="8972" width="10" style="135" bestFit="1" customWidth="1"/>
    <col min="8973" max="8973" width="12" style="135" bestFit="1" customWidth="1"/>
    <col min="8974" max="9216" width="8.765625" style="135"/>
    <col min="9217" max="9217" width="7" style="135" customWidth="1"/>
    <col min="9218" max="9218" width="7.3046875" style="135" bestFit="1" customWidth="1"/>
    <col min="9219" max="9219" width="6.53515625" style="135" bestFit="1" customWidth="1"/>
    <col min="9220" max="9220" width="9" style="135" bestFit="1" customWidth="1"/>
    <col min="9221" max="9221" width="7.765625" style="135" bestFit="1" customWidth="1"/>
    <col min="9222" max="9222" width="6.23046875" style="135" bestFit="1" customWidth="1"/>
    <col min="9223" max="9224" width="7.4609375" style="135" bestFit="1" customWidth="1"/>
    <col min="9225" max="9225" width="6.53515625" style="135" bestFit="1" customWidth="1"/>
    <col min="9226" max="9226" width="5" style="135" customWidth="1"/>
    <col min="9227" max="9227" width="8.765625" style="135"/>
    <col min="9228" max="9228" width="10" style="135" bestFit="1" customWidth="1"/>
    <col min="9229" max="9229" width="12" style="135" bestFit="1" customWidth="1"/>
    <col min="9230" max="9472" width="8.765625" style="135"/>
    <col min="9473" max="9473" width="7" style="135" customWidth="1"/>
    <col min="9474" max="9474" width="7.3046875" style="135" bestFit="1" customWidth="1"/>
    <col min="9475" max="9475" width="6.53515625" style="135" bestFit="1" customWidth="1"/>
    <col min="9476" max="9476" width="9" style="135" bestFit="1" customWidth="1"/>
    <col min="9477" max="9477" width="7.765625" style="135" bestFit="1" customWidth="1"/>
    <col min="9478" max="9478" width="6.23046875" style="135" bestFit="1" customWidth="1"/>
    <col min="9479" max="9480" width="7.4609375" style="135" bestFit="1" customWidth="1"/>
    <col min="9481" max="9481" width="6.53515625" style="135" bestFit="1" customWidth="1"/>
    <col min="9482" max="9482" width="5" style="135" customWidth="1"/>
    <col min="9483" max="9483" width="8.765625" style="135"/>
    <col min="9484" max="9484" width="10" style="135" bestFit="1" customWidth="1"/>
    <col min="9485" max="9485" width="12" style="135" bestFit="1" customWidth="1"/>
    <col min="9486" max="9728" width="8.765625" style="135"/>
    <col min="9729" max="9729" width="7" style="135" customWidth="1"/>
    <col min="9730" max="9730" width="7.3046875" style="135" bestFit="1" customWidth="1"/>
    <col min="9731" max="9731" width="6.53515625" style="135" bestFit="1" customWidth="1"/>
    <col min="9732" max="9732" width="9" style="135" bestFit="1" customWidth="1"/>
    <col min="9733" max="9733" width="7.765625" style="135" bestFit="1" customWidth="1"/>
    <col min="9734" max="9734" width="6.23046875" style="135" bestFit="1" customWidth="1"/>
    <col min="9735" max="9736" width="7.4609375" style="135" bestFit="1" customWidth="1"/>
    <col min="9737" max="9737" width="6.53515625" style="135" bestFit="1" customWidth="1"/>
    <col min="9738" max="9738" width="5" style="135" customWidth="1"/>
    <col min="9739" max="9739" width="8.765625" style="135"/>
    <col min="9740" max="9740" width="10" style="135" bestFit="1" customWidth="1"/>
    <col min="9741" max="9741" width="12" style="135" bestFit="1" customWidth="1"/>
    <col min="9742" max="9984" width="8.765625" style="135"/>
    <col min="9985" max="9985" width="7" style="135" customWidth="1"/>
    <col min="9986" max="9986" width="7.3046875" style="135" bestFit="1" customWidth="1"/>
    <col min="9987" max="9987" width="6.53515625" style="135" bestFit="1" customWidth="1"/>
    <col min="9988" max="9988" width="9" style="135" bestFit="1" customWidth="1"/>
    <col min="9989" max="9989" width="7.765625" style="135" bestFit="1" customWidth="1"/>
    <col min="9990" max="9990" width="6.23046875" style="135" bestFit="1" customWidth="1"/>
    <col min="9991" max="9992" width="7.4609375" style="135" bestFit="1" customWidth="1"/>
    <col min="9993" max="9993" width="6.53515625" style="135" bestFit="1" customWidth="1"/>
    <col min="9994" max="9994" width="5" style="135" customWidth="1"/>
    <col min="9995" max="9995" width="8.765625" style="135"/>
    <col min="9996" max="9996" width="10" style="135" bestFit="1" customWidth="1"/>
    <col min="9997" max="9997" width="12" style="135" bestFit="1" customWidth="1"/>
    <col min="9998" max="10240" width="8.765625" style="135"/>
    <col min="10241" max="10241" width="7" style="135" customWidth="1"/>
    <col min="10242" max="10242" width="7.3046875" style="135" bestFit="1" customWidth="1"/>
    <col min="10243" max="10243" width="6.53515625" style="135" bestFit="1" customWidth="1"/>
    <col min="10244" max="10244" width="9" style="135" bestFit="1" customWidth="1"/>
    <col min="10245" max="10245" width="7.765625" style="135" bestFit="1" customWidth="1"/>
    <col min="10246" max="10246" width="6.23046875" style="135" bestFit="1" customWidth="1"/>
    <col min="10247" max="10248" width="7.4609375" style="135" bestFit="1" customWidth="1"/>
    <col min="10249" max="10249" width="6.53515625" style="135" bestFit="1" customWidth="1"/>
    <col min="10250" max="10250" width="5" style="135" customWidth="1"/>
    <col min="10251" max="10251" width="8.765625" style="135"/>
    <col min="10252" max="10252" width="10" style="135" bestFit="1" customWidth="1"/>
    <col min="10253" max="10253" width="12" style="135" bestFit="1" customWidth="1"/>
    <col min="10254" max="10496" width="8.765625" style="135"/>
    <col min="10497" max="10497" width="7" style="135" customWidth="1"/>
    <col min="10498" max="10498" width="7.3046875" style="135" bestFit="1" customWidth="1"/>
    <col min="10499" max="10499" width="6.53515625" style="135" bestFit="1" customWidth="1"/>
    <col min="10500" max="10500" width="9" style="135" bestFit="1" customWidth="1"/>
    <col min="10501" max="10501" width="7.765625" style="135" bestFit="1" customWidth="1"/>
    <col min="10502" max="10502" width="6.23046875" style="135" bestFit="1" customWidth="1"/>
    <col min="10503" max="10504" width="7.4609375" style="135" bestFit="1" customWidth="1"/>
    <col min="10505" max="10505" width="6.53515625" style="135" bestFit="1" customWidth="1"/>
    <col min="10506" max="10506" width="5" style="135" customWidth="1"/>
    <col min="10507" max="10507" width="8.765625" style="135"/>
    <col min="10508" max="10508" width="10" style="135" bestFit="1" customWidth="1"/>
    <col min="10509" max="10509" width="12" style="135" bestFit="1" customWidth="1"/>
    <col min="10510" max="10752" width="8.765625" style="135"/>
    <col min="10753" max="10753" width="7" style="135" customWidth="1"/>
    <col min="10754" max="10754" width="7.3046875" style="135" bestFit="1" customWidth="1"/>
    <col min="10755" max="10755" width="6.53515625" style="135" bestFit="1" customWidth="1"/>
    <col min="10756" max="10756" width="9" style="135" bestFit="1" customWidth="1"/>
    <col min="10757" max="10757" width="7.765625" style="135" bestFit="1" customWidth="1"/>
    <col min="10758" max="10758" width="6.23046875" style="135" bestFit="1" customWidth="1"/>
    <col min="10759" max="10760" width="7.4609375" style="135" bestFit="1" customWidth="1"/>
    <col min="10761" max="10761" width="6.53515625" style="135" bestFit="1" customWidth="1"/>
    <col min="10762" max="10762" width="5" style="135" customWidth="1"/>
    <col min="10763" max="10763" width="8.765625" style="135"/>
    <col min="10764" max="10764" width="10" style="135" bestFit="1" customWidth="1"/>
    <col min="10765" max="10765" width="12" style="135" bestFit="1" customWidth="1"/>
    <col min="10766" max="11008" width="8.765625" style="135"/>
    <col min="11009" max="11009" width="7" style="135" customWidth="1"/>
    <col min="11010" max="11010" width="7.3046875" style="135" bestFit="1" customWidth="1"/>
    <col min="11011" max="11011" width="6.53515625" style="135" bestFit="1" customWidth="1"/>
    <col min="11012" max="11012" width="9" style="135" bestFit="1" customWidth="1"/>
    <col min="11013" max="11013" width="7.765625" style="135" bestFit="1" customWidth="1"/>
    <col min="11014" max="11014" width="6.23046875" style="135" bestFit="1" customWidth="1"/>
    <col min="11015" max="11016" width="7.4609375" style="135" bestFit="1" customWidth="1"/>
    <col min="11017" max="11017" width="6.53515625" style="135" bestFit="1" customWidth="1"/>
    <col min="11018" max="11018" width="5" style="135" customWidth="1"/>
    <col min="11019" max="11019" width="8.765625" style="135"/>
    <col min="11020" max="11020" width="10" style="135" bestFit="1" customWidth="1"/>
    <col min="11021" max="11021" width="12" style="135" bestFit="1" customWidth="1"/>
    <col min="11022" max="11264" width="8.765625" style="135"/>
    <col min="11265" max="11265" width="7" style="135" customWidth="1"/>
    <col min="11266" max="11266" width="7.3046875" style="135" bestFit="1" customWidth="1"/>
    <col min="11267" max="11267" width="6.53515625" style="135" bestFit="1" customWidth="1"/>
    <col min="11268" max="11268" width="9" style="135" bestFit="1" customWidth="1"/>
    <col min="11269" max="11269" width="7.765625" style="135" bestFit="1" customWidth="1"/>
    <col min="11270" max="11270" width="6.23046875" style="135" bestFit="1" customWidth="1"/>
    <col min="11271" max="11272" width="7.4609375" style="135" bestFit="1" customWidth="1"/>
    <col min="11273" max="11273" width="6.53515625" style="135" bestFit="1" customWidth="1"/>
    <col min="11274" max="11274" width="5" style="135" customWidth="1"/>
    <col min="11275" max="11275" width="8.765625" style="135"/>
    <col min="11276" max="11276" width="10" style="135" bestFit="1" customWidth="1"/>
    <col min="11277" max="11277" width="12" style="135" bestFit="1" customWidth="1"/>
    <col min="11278" max="11520" width="8.765625" style="135"/>
    <col min="11521" max="11521" width="7" style="135" customWidth="1"/>
    <col min="11522" max="11522" width="7.3046875" style="135" bestFit="1" customWidth="1"/>
    <col min="11523" max="11523" width="6.53515625" style="135" bestFit="1" customWidth="1"/>
    <col min="11524" max="11524" width="9" style="135" bestFit="1" customWidth="1"/>
    <col min="11525" max="11525" width="7.765625" style="135" bestFit="1" customWidth="1"/>
    <col min="11526" max="11526" width="6.23046875" style="135" bestFit="1" customWidth="1"/>
    <col min="11527" max="11528" width="7.4609375" style="135" bestFit="1" customWidth="1"/>
    <col min="11529" max="11529" width="6.53515625" style="135" bestFit="1" customWidth="1"/>
    <col min="11530" max="11530" width="5" style="135" customWidth="1"/>
    <col min="11531" max="11531" width="8.765625" style="135"/>
    <col min="11532" max="11532" width="10" style="135" bestFit="1" customWidth="1"/>
    <col min="11533" max="11533" width="12" style="135" bestFit="1" customWidth="1"/>
    <col min="11534" max="11776" width="8.765625" style="135"/>
    <col min="11777" max="11777" width="7" style="135" customWidth="1"/>
    <col min="11778" max="11778" width="7.3046875" style="135" bestFit="1" customWidth="1"/>
    <col min="11779" max="11779" width="6.53515625" style="135" bestFit="1" customWidth="1"/>
    <col min="11780" max="11780" width="9" style="135" bestFit="1" customWidth="1"/>
    <col min="11781" max="11781" width="7.765625" style="135" bestFit="1" customWidth="1"/>
    <col min="11782" max="11782" width="6.23046875" style="135" bestFit="1" customWidth="1"/>
    <col min="11783" max="11784" width="7.4609375" style="135" bestFit="1" customWidth="1"/>
    <col min="11785" max="11785" width="6.53515625" style="135" bestFit="1" customWidth="1"/>
    <col min="11786" max="11786" width="5" style="135" customWidth="1"/>
    <col min="11787" max="11787" width="8.765625" style="135"/>
    <col min="11788" max="11788" width="10" style="135" bestFit="1" customWidth="1"/>
    <col min="11789" max="11789" width="12" style="135" bestFit="1" customWidth="1"/>
    <col min="11790" max="12032" width="8.765625" style="135"/>
    <col min="12033" max="12033" width="7" style="135" customWidth="1"/>
    <col min="12034" max="12034" width="7.3046875" style="135" bestFit="1" customWidth="1"/>
    <col min="12035" max="12035" width="6.53515625" style="135" bestFit="1" customWidth="1"/>
    <col min="12036" max="12036" width="9" style="135" bestFit="1" customWidth="1"/>
    <col min="12037" max="12037" width="7.765625" style="135" bestFit="1" customWidth="1"/>
    <col min="12038" max="12038" width="6.23046875" style="135" bestFit="1" customWidth="1"/>
    <col min="12039" max="12040" width="7.4609375" style="135" bestFit="1" customWidth="1"/>
    <col min="12041" max="12041" width="6.53515625" style="135" bestFit="1" customWidth="1"/>
    <col min="12042" max="12042" width="5" style="135" customWidth="1"/>
    <col min="12043" max="12043" width="8.765625" style="135"/>
    <col min="12044" max="12044" width="10" style="135" bestFit="1" customWidth="1"/>
    <col min="12045" max="12045" width="12" style="135" bestFit="1" customWidth="1"/>
    <col min="12046" max="12288" width="8.765625" style="135"/>
    <col min="12289" max="12289" width="7" style="135" customWidth="1"/>
    <col min="12290" max="12290" width="7.3046875" style="135" bestFit="1" customWidth="1"/>
    <col min="12291" max="12291" width="6.53515625" style="135" bestFit="1" customWidth="1"/>
    <col min="12292" max="12292" width="9" style="135" bestFit="1" customWidth="1"/>
    <col min="12293" max="12293" width="7.765625" style="135" bestFit="1" customWidth="1"/>
    <col min="12294" max="12294" width="6.23046875" style="135" bestFit="1" customWidth="1"/>
    <col min="12295" max="12296" width="7.4609375" style="135" bestFit="1" customWidth="1"/>
    <col min="12297" max="12297" width="6.53515625" style="135" bestFit="1" customWidth="1"/>
    <col min="12298" max="12298" width="5" style="135" customWidth="1"/>
    <col min="12299" max="12299" width="8.765625" style="135"/>
    <col min="12300" max="12300" width="10" style="135" bestFit="1" customWidth="1"/>
    <col min="12301" max="12301" width="12" style="135" bestFit="1" customWidth="1"/>
    <col min="12302" max="12544" width="8.765625" style="135"/>
    <col min="12545" max="12545" width="7" style="135" customWidth="1"/>
    <col min="12546" max="12546" width="7.3046875" style="135" bestFit="1" customWidth="1"/>
    <col min="12547" max="12547" width="6.53515625" style="135" bestFit="1" customWidth="1"/>
    <col min="12548" max="12548" width="9" style="135" bestFit="1" customWidth="1"/>
    <col min="12549" max="12549" width="7.765625" style="135" bestFit="1" customWidth="1"/>
    <col min="12550" max="12550" width="6.23046875" style="135" bestFit="1" customWidth="1"/>
    <col min="12551" max="12552" width="7.4609375" style="135" bestFit="1" customWidth="1"/>
    <col min="12553" max="12553" width="6.53515625" style="135" bestFit="1" customWidth="1"/>
    <col min="12554" max="12554" width="5" style="135" customWidth="1"/>
    <col min="12555" max="12555" width="8.765625" style="135"/>
    <col min="12556" max="12556" width="10" style="135" bestFit="1" customWidth="1"/>
    <col min="12557" max="12557" width="12" style="135" bestFit="1" customWidth="1"/>
    <col min="12558" max="12800" width="8.765625" style="135"/>
    <col min="12801" max="12801" width="7" style="135" customWidth="1"/>
    <col min="12802" max="12802" width="7.3046875" style="135" bestFit="1" customWidth="1"/>
    <col min="12803" max="12803" width="6.53515625" style="135" bestFit="1" customWidth="1"/>
    <col min="12804" max="12804" width="9" style="135" bestFit="1" customWidth="1"/>
    <col min="12805" max="12805" width="7.765625" style="135" bestFit="1" customWidth="1"/>
    <col min="12806" max="12806" width="6.23046875" style="135" bestFit="1" customWidth="1"/>
    <col min="12807" max="12808" width="7.4609375" style="135" bestFit="1" customWidth="1"/>
    <col min="12809" max="12809" width="6.53515625" style="135" bestFit="1" customWidth="1"/>
    <col min="12810" max="12810" width="5" style="135" customWidth="1"/>
    <col min="12811" max="12811" width="8.765625" style="135"/>
    <col min="12812" max="12812" width="10" style="135" bestFit="1" customWidth="1"/>
    <col min="12813" max="12813" width="12" style="135" bestFit="1" customWidth="1"/>
    <col min="12814" max="13056" width="8.765625" style="135"/>
    <col min="13057" max="13057" width="7" style="135" customWidth="1"/>
    <col min="13058" max="13058" width="7.3046875" style="135" bestFit="1" customWidth="1"/>
    <col min="13059" max="13059" width="6.53515625" style="135" bestFit="1" customWidth="1"/>
    <col min="13060" max="13060" width="9" style="135" bestFit="1" customWidth="1"/>
    <col min="13061" max="13061" width="7.765625" style="135" bestFit="1" customWidth="1"/>
    <col min="13062" max="13062" width="6.23046875" style="135" bestFit="1" customWidth="1"/>
    <col min="13063" max="13064" width="7.4609375" style="135" bestFit="1" customWidth="1"/>
    <col min="13065" max="13065" width="6.53515625" style="135" bestFit="1" customWidth="1"/>
    <col min="13066" max="13066" width="5" style="135" customWidth="1"/>
    <col min="13067" max="13067" width="8.765625" style="135"/>
    <col min="13068" max="13068" width="10" style="135" bestFit="1" customWidth="1"/>
    <col min="13069" max="13069" width="12" style="135" bestFit="1" customWidth="1"/>
    <col min="13070" max="13312" width="8.765625" style="135"/>
    <col min="13313" max="13313" width="7" style="135" customWidth="1"/>
    <col min="13314" max="13314" width="7.3046875" style="135" bestFit="1" customWidth="1"/>
    <col min="13315" max="13315" width="6.53515625" style="135" bestFit="1" customWidth="1"/>
    <col min="13316" max="13316" width="9" style="135" bestFit="1" customWidth="1"/>
    <col min="13317" max="13317" width="7.765625" style="135" bestFit="1" customWidth="1"/>
    <col min="13318" max="13318" width="6.23046875" style="135" bestFit="1" customWidth="1"/>
    <col min="13319" max="13320" width="7.4609375" style="135" bestFit="1" customWidth="1"/>
    <col min="13321" max="13321" width="6.53515625" style="135" bestFit="1" customWidth="1"/>
    <col min="13322" max="13322" width="5" style="135" customWidth="1"/>
    <col min="13323" max="13323" width="8.765625" style="135"/>
    <col min="13324" max="13324" width="10" style="135" bestFit="1" customWidth="1"/>
    <col min="13325" max="13325" width="12" style="135" bestFit="1" customWidth="1"/>
    <col min="13326" max="13568" width="8.765625" style="135"/>
    <col min="13569" max="13569" width="7" style="135" customWidth="1"/>
    <col min="13570" max="13570" width="7.3046875" style="135" bestFit="1" customWidth="1"/>
    <col min="13571" max="13571" width="6.53515625" style="135" bestFit="1" customWidth="1"/>
    <col min="13572" max="13572" width="9" style="135" bestFit="1" customWidth="1"/>
    <col min="13573" max="13573" width="7.765625" style="135" bestFit="1" customWidth="1"/>
    <col min="13574" max="13574" width="6.23046875" style="135" bestFit="1" customWidth="1"/>
    <col min="13575" max="13576" width="7.4609375" style="135" bestFit="1" customWidth="1"/>
    <col min="13577" max="13577" width="6.53515625" style="135" bestFit="1" customWidth="1"/>
    <col min="13578" max="13578" width="5" style="135" customWidth="1"/>
    <col min="13579" max="13579" width="8.765625" style="135"/>
    <col min="13580" max="13580" width="10" style="135" bestFit="1" customWidth="1"/>
    <col min="13581" max="13581" width="12" style="135" bestFit="1" customWidth="1"/>
    <col min="13582" max="13824" width="8.765625" style="135"/>
    <col min="13825" max="13825" width="7" style="135" customWidth="1"/>
    <col min="13826" max="13826" width="7.3046875" style="135" bestFit="1" customWidth="1"/>
    <col min="13827" max="13827" width="6.53515625" style="135" bestFit="1" customWidth="1"/>
    <col min="13828" max="13828" width="9" style="135" bestFit="1" customWidth="1"/>
    <col min="13829" max="13829" width="7.765625" style="135" bestFit="1" customWidth="1"/>
    <col min="13830" max="13830" width="6.23046875" style="135" bestFit="1" customWidth="1"/>
    <col min="13831" max="13832" width="7.4609375" style="135" bestFit="1" customWidth="1"/>
    <col min="13833" max="13833" width="6.53515625" style="135" bestFit="1" customWidth="1"/>
    <col min="13834" max="13834" width="5" style="135" customWidth="1"/>
    <col min="13835" max="13835" width="8.765625" style="135"/>
    <col min="13836" max="13836" width="10" style="135" bestFit="1" customWidth="1"/>
    <col min="13837" max="13837" width="12" style="135" bestFit="1" customWidth="1"/>
    <col min="13838" max="14080" width="8.765625" style="135"/>
    <col min="14081" max="14081" width="7" style="135" customWidth="1"/>
    <col min="14082" max="14082" width="7.3046875" style="135" bestFit="1" customWidth="1"/>
    <col min="14083" max="14083" width="6.53515625" style="135" bestFit="1" customWidth="1"/>
    <col min="14084" max="14084" width="9" style="135" bestFit="1" customWidth="1"/>
    <col min="14085" max="14085" width="7.765625" style="135" bestFit="1" customWidth="1"/>
    <col min="14086" max="14086" width="6.23046875" style="135" bestFit="1" customWidth="1"/>
    <col min="14087" max="14088" width="7.4609375" style="135" bestFit="1" customWidth="1"/>
    <col min="14089" max="14089" width="6.53515625" style="135" bestFit="1" customWidth="1"/>
    <col min="14090" max="14090" width="5" style="135" customWidth="1"/>
    <col min="14091" max="14091" width="8.765625" style="135"/>
    <col min="14092" max="14092" width="10" style="135" bestFit="1" customWidth="1"/>
    <col min="14093" max="14093" width="12" style="135" bestFit="1" customWidth="1"/>
    <col min="14094" max="14336" width="8.765625" style="135"/>
    <col min="14337" max="14337" width="7" style="135" customWidth="1"/>
    <col min="14338" max="14338" width="7.3046875" style="135" bestFit="1" customWidth="1"/>
    <col min="14339" max="14339" width="6.53515625" style="135" bestFit="1" customWidth="1"/>
    <col min="14340" max="14340" width="9" style="135" bestFit="1" customWidth="1"/>
    <col min="14341" max="14341" width="7.765625" style="135" bestFit="1" customWidth="1"/>
    <col min="14342" max="14342" width="6.23046875" style="135" bestFit="1" customWidth="1"/>
    <col min="14343" max="14344" width="7.4609375" style="135" bestFit="1" customWidth="1"/>
    <col min="14345" max="14345" width="6.53515625" style="135" bestFit="1" customWidth="1"/>
    <col min="14346" max="14346" width="5" style="135" customWidth="1"/>
    <col min="14347" max="14347" width="8.765625" style="135"/>
    <col min="14348" max="14348" width="10" style="135" bestFit="1" customWidth="1"/>
    <col min="14349" max="14349" width="12" style="135" bestFit="1" customWidth="1"/>
    <col min="14350" max="14592" width="8.765625" style="135"/>
    <col min="14593" max="14593" width="7" style="135" customWidth="1"/>
    <col min="14594" max="14594" width="7.3046875" style="135" bestFit="1" customWidth="1"/>
    <col min="14595" max="14595" width="6.53515625" style="135" bestFit="1" customWidth="1"/>
    <col min="14596" max="14596" width="9" style="135" bestFit="1" customWidth="1"/>
    <col min="14597" max="14597" width="7.765625" style="135" bestFit="1" customWidth="1"/>
    <col min="14598" max="14598" width="6.23046875" style="135" bestFit="1" customWidth="1"/>
    <col min="14599" max="14600" width="7.4609375" style="135" bestFit="1" customWidth="1"/>
    <col min="14601" max="14601" width="6.53515625" style="135" bestFit="1" customWidth="1"/>
    <col min="14602" max="14602" width="5" style="135" customWidth="1"/>
    <col min="14603" max="14603" width="8.765625" style="135"/>
    <col min="14604" max="14604" width="10" style="135" bestFit="1" customWidth="1"/>
    <col min="14605" max="14605" width="12" style="135" bestFit="1" customWidth="1"/>
    <col min="14606" max="14848" width="8.765625" style="135"/>
    <col min="14849" max="14849" width="7" style="135" customWidth="1"/>
    <col min="14850" max="14850" width="7.3046875" style="135" bestFit="1" customWidth="1"/>
    <col min="14851" max="14851" width="6.53515625" style="135" bestFit="1" customWidth="1"/>
    <col min="14852" max="14852" width="9" style="135" bestFit="1" customWidth="1"/>
    <col min="14853" max="14853" width="7.765625" style="135" bestFit="1" customWidth="1"/>
    <col min="14854" max="14854" width="6.23046875" style="135" bestFit="1" customWidth="1"/>
    <col min="14855" max="14856" width="7.4609375" style="135" bestFit="1" customWidth="1"/>
    <col min="14857" max="14857" width="6.53515625" style="135" bestFit="1" customWidth="1"/>
    <col min="14858" max="14858" width="5" style="135" customWidth="1"/>
    <col min="14859" max="14859" width="8.765625" style="135"/>
    <col min="14860" max="14860" width="10" style="135" bestFit="1" customWidth="1"/>
    <col min="14861" max="14861" width="12" style="135" bestFit="1" customWidth="1"/>
    <col min="14862" max="15104" width="8.765625" style="135"/>
    <col min="15105" max="15105" width="7" style="135" customWidth="1"/>
    <col min="15106" max="15106" width="7.3046875" style="135" bestFit="1" customWidth="1"/>
    <col min="15107" max="15107" width="6.53515625" style="135" bestFit="1" customWidth="1"/>
    <col min="15108" max="15108" width="9" style="135" bestFit="1" customWidth="1"/>
    <col min="15109" max="15109" width="7.765625" style="135" bestFit="1" customWidth="1"/>
    <col min="15110" max="15110" width="6.23046875" style="135" bestFit="1" customWidth="1"/>
    <col min="15111" max="15112" width="7.4609375" style="135" bestFit="1" customWidth="1"/>
    <col min="15113" max="15113" width="6.53515625" style="135" bestFit="1" customWidth="1"/>
    <col min="15114" max="15114" width="5" style="135" customWidth="1"/>
    <col min="15115" max="15115" width="8.765625" style="135"/>
    <col min="15116" max="15116" width="10" style="135" bestFit="1" customWidth="1"/>
    <col min="15117" max="15117" width="12" style="135" bestFit="1" customWidth="1"/>
    <col min="15118" max="15360" width="8.765625" style="135"/>
    <col min="15361" max="15361" width="7" style="135" customWidth="1"/>
    <col min="15362" max="15362" width="7.3046875" style="135" bestFit="1" customWidth="1"/>
    <col min="15363" max="15363" width="6.53515625" style="135" bestFit="1" customWidth="1"/>
    <col min="15364" max="15364" width="9" style="135" bestFit="1" customWidth="1"/>
    <col min="15365" max="15365" width="7.765625" style="135" bestFit="1" customWidth="1"/>
    <col min="15366" max="15366" width="6.23046875" style="135" bestFit="1" customWidth="1"/>
    <col min="15367" max="15368" width="7.4609375" style="135" bestFit="1" customWidth="1"/>
    <col min="15369" max="15369" width="6.53515625" style="135" bestFit="1" customWidth="1"/>
    <col min="15370" max="15370" width="5" style="135" customWidth="1"/>
    <col min="15371" max="15371" width="8.765625" style="135"/>
    <col min="15372" max="15372" width="10" style="135" bestFit="1" customWidth="1"/>
    <col min="15373" max="15373" width="12" style="135" bestFit="1" customWidth="1"/>
    <col min="15374" max="15616" width="8.765625" style="135"/>
    <col min="15617" max="15617" width="7" style="135" customWidth="1"/>
    <col min="15618" max="15618" width="7.3046875" style="135" bestFit="1" customWidth="1"/>
    <col min="15619" max="15619" width="6.53515625" style="135" bestFit="1" customWidth="1"/>
    <col min="15620" max="15620" width="9" style="135" bestFit="1" customWidth="1"/>
    <col min="15621" max="15621" width="7.765625" style="135" bestFit="1" customWidth="1"/>
    <col min="15622" max="15622" width="6.23046875" style="135" bestFit="1" customWidth="1"/>
    <col min="15623" max="15624" width="7.4609375" style="135" bestFit="1" customWidth="1"/>
    <col min="15625" max="15625" width="6.53515625" style="135" bestFit="1" customWidth="1"/>
    <col min="15626" max="15626" width="5" style="135" customWidth="1"/>
    <col min="15627" max="15627" width="8.765625" style="135"/>
    <col min="15628" max="15628" width="10" style="135" bestFit="1" customWidth="1"/>
    <col min="15629" max="15629" width="12" style="135" bestFit="1" customWidth="1"/>
    <col min="15630" max="15872" width="8.765625" style="135"/>
    <col min="15873" max="15873" width="7" style="135" customWidth="1"/>
    <col min="15874" max="15874" width="7.3046875" style="135" bestFit="1" customWidth="1"/>
    <col min="15875" max="15875" width="6.53515625" style="135" bestFit="1" customWidth="1"/>
    <col min="15876" max="15876" width="9" style="135" bestFit="1" customWidth="1"/>
    <col min="15877" max="15877" width="7.765625" style="135" bestFit="1" customWidth="1"/>
    <col min="15878" max="15878" width="6.23046875" style="135" bestFit="1" customWidth="1"/>
    <col min="15879" max="15880" width="7.4609375" style="135" bestFit="1" customWidth="1"/>
    <col min="15881" max="15881" width="6.53515625" style="135" bestFit="1" customWidth="1"/>
    <col min="15882" max="15882" width="5" style="135" customWidth="1"/>
    <col min="15883" max="15883" width="8.765625" style="135"/>
    <col min="15884" max="15884" width="10" style="135" bestFit="1" customWidth="1"/>
    <col min="15885" max="15885" width="12" style="135" bestFit="1" customWidth="1"/>
    <col min="15886" max="16128" width="8.765625" style="135"/>
    <col min="16129" max="16129" width="7" style="135" customWidth="1"/>
    <col min="16130" max="16130" width="7.3046875" style="135" bestFit="1" customWidth="1"/>
    <col min="16131" max="16131" width="6.53515625" style="135" bestFit="1" customWidth="1"/>
    <col min="16132" max="16132" width="9" style="135" bestFit="1" customWidth="1"/>
    <col min="16133" max="16133" width="7.765625" style="135" bestFit="1" customWidth="1"/>
    <col min="16134" max="16134" width="6.23046875" style="135" bestFit="1" customWidth="1"/>
    <col min="16135" max="16136" width="7.4609375" style="135" bestFit="1" customWidth="1"/>
    <col min="16137" max="16137" width="6.53515625" style="135" bestFit="1" customWidth="1"/>
    <col min="16138" max="16138" width="5" style="135" customWidth="1"/>
    <col min="16139" max="16139" width="8.765625" style="135"/>
    <col min="16140" max="16140" width="10" style="135" bestFit="1" customWidth="1"/>
    <col min="16141" max="16141" width="12" style="135" bestFit="1" customWidth="1"/>
    <col min="16142" max="16384" width="8.765625" style="135"/>
  </cols>
  <sheetData>
    <row r="1" spans="1:15" ht="23" x14ac:dyDescent="0.5">
      <c r="A1" s="1236" t="s">
        <v>1431</v>
      </c>
      <c r="J1" s="1236"/>
    </row>
    <row r="2" spans="1:15" ht="26.25" customHeight="1" x14ac:dyDescent="0.5">
      <c r="A2" s="1236" t="s">
        <v>1432</v>
      </c>
    </row>
    <row r="3" spans="1:15" ht="16" thickBot="1" x14ac:dyDescent="0.4">
      <c r="A3" s="355"/>
      <c r="B3" s="355"/>
      <c r="C3" s="355"/>
      <c r="D3" s="355"/>
      <c r="E3" s="355"/>
      <c r="F3" s="355"/>
      <c r="G3" s="355"/>
      <c r="H3" s="355"/>
      <c r="I3" s="355"/>
      <c r="J3" s="355"/>
    </row>
    <row r="4" spans="1:15" ht="47" thickTop="1" x14ac:dyDescent="0.35">
      <c r="A4" s="1237"/>
      <c r="B4" s="1238" t="s">
        <v>1433</v>
      </c>
      <c r="C4" s="1238" t="s">
        <v>1434</v>
      </c>
      <c r="D4" s="1238" t="s">
        <v>1435</v>
      </c>
      <c r="E4" s="1238" t="s">
        <v>1436</v>
      </c>
      <c r="F4" s="1238" t="s">
        <v>1437</v>
      </c>
      <c r="G4" s="1238" t="s">
        <v>601</v>
      </c>
      <c r="H4" s="1238" t="s">
        <v>1438</v>
      </c>
      <c r="I4" s="1238" t="s">
        <v>1439</v>
      </c>
      <c r="J4" s="1238" t="s">
        <v>1440</v>
      </c>
    </row>
    <row r="5" spans="1:15" ht="23" x14ac:dyDescent="0.35">
      <c r="A5" s="1238"/>
      <c r="B5" s="1239"/>
      <c r="C5" s="1238" t="s">
        <v>1441</v>
      </c>
      <c r="D5" s="1238" t="s">
        <v>1442</v>
      </c>
      <c r="E5" s="1239"/>
      <c r="F5" s="1238" t="s">
        <v>462</v>
      </c>
      <c r="G5" s="1238" t="s">
        <v>462</v>
      </c>
      <c r="H5" s="1238" t="s">
        <v>462</v>
      </c>
      <c r="I5" s="1238" t="s">
        <v>1443</v>
      </c>
      <c r="J5" s="1238" t="s">
        <v>1409</v>
      </c>
    </row>
    <row r="6" spans="1:15" x14ac:dyDescent="0.35">
      <c r="A6" s="1240">
        <v>1977</v>
      </c>
      <c r="B6" s="1241" t="s">
        <v>472</v>
      </c>
      <c r="C6" s="1241">
        <v>2793</v>
      </c>
      <c r="D6" s="1241" t="s">
        <v>472</v>
      </c>
      <c r="E6" s="1241" t="s">
        <v>472</v>
      </c>
      <c r="F6" s="1241" t="s">
        <v>472</v>
      </c>
      <c r="G6" s="1241">
        <v>10450</v>
      </c>
      <c r="H6" s="1241" t="s">
        <v>472</v>
      </c>
      <c r="I6" s="1241" t="s">
        <v>472</v>
      </c>
      <c r="J6" s="1241">
        <v>42.7</v>
      </c>
    </row>
    <row r="7" spans="1:15" x14ac:dyDescent="0.35">
      <c r="A7" s="1240"/>
      <c r="B7" s="1241"/>
      <c r="C7" s="1241"/>
      <c r="D7" s="1241"/>
      <c r="E7" s="1241"/>
      <c r="F7" s="1241"/>
      <c r="G7" s="1241"/>
      <c r="H7" s="1241"/>
      <c r="I7" s="1241"/>
      <c r="J7" s="1241"/>
    </row>
    <row r="8" spans="1:15" x14ac:dyDescent="0.35">
      <c r="A8" s="1240">
        <v>1983</v>
      </c>
      <c r="B8" s="1241" t="s">
        <v>472</v>
      </c>
      <c r="C8" s="1241">
        <v>2254</v>
      </c>
      <c r="D8" s="1241" t="s">
        <v>472</v>
      </c>
      <c r="E8" s="1241" t="s">
        <v>472</v>
      </c>
      <c r="F8" s="1241" t="s">
        <v>472</v>
      </c>
      <c r="G8" s="1241">
        <v>7500</v>
      </c>
      <c r="H8" s="1241" t="s">
        <v>472</v>
      </c>
      <c r="I8" s="1241" t="s">
        <v>472</v>
      </c>
      <c r="J8" s="1241">
        <v>38</v>
      </c>
    </row>
    <row r="9" spans="1:15" x14ac:dyDescent="0.35">
      <c r="A9" s="1240"/>
      <c r="B9" s="1241"/>
      <c r="C9" s="1241"/>
      <c r="D9" s="1241"/>
      <c r="E9" s="1241"/>
      <c r="F9" s="1241"/>
      <c r="G9" s="1241"/>
      <c r="H9" s="1241"/>
      <c r="I9" s="1241"/>
      <c r="J9" s="1241"/>
    </row>
    <row r="10" spans="1:15" x14ac:dyDescent="0.35">
      <c r="A10" s="1240">
        <v>1988</v>
      </c>
      <c r="B10" s="1241" t="s">
        <v>472</v>
      </c>
      <c r="C10" s="1241">
        <v>1793</v>
      </c>
      <c r="D10" s="1241" t="s">
        <v>472</v>
      </c>
      <c r="E10" s="1241" t="s">
        <v>472</v>
      </c>
      <c r="F10" s="1241" t="s">
        <v>472</v>
      </c>
      <c r="G10" s="1241">
        <v>8700</v>
      </c>
      <c r="H10" s="1241" t="s">
        <v>472</v>
      </c>
      <c r="I10" s="1241" t="s">
        <v>472</v>
      </c>
      <c r="J10" s="1241">
        <v>55.3</v>
      </c>
    </row>
    <row r="11" spans="1:15" x14ac:dyDescent="0.35">
      <c r="A11" s="1240"/>
      <c r="B11" s="1241"/>
      <c r="C11" s="1241"/>
      <c r="D11" s="1241"/>
      <c r="E11" s="1241"/>
      <c r="F11" s="1241"/>
      <c r="G11" s="1241"/>
      <c r="H11" s="1241"/>
      <c r="I11" s="1241"/>
      <c r="J11" s="1241"/>
      <c r="O11" s="1242"/>
    </row>
    <row r="12" spans="1:15" x14ac:dyDescent="0.35">
      <c r="A12" s="1240">
        <v>1991</v>
      </c>
      <c r="B12" s="1243">
        <v>266</v>
      </c>
      <c r="C12" s="1241">
        <v>2293</v>
      </c>
      <c r="D12" s="1243">
        <v>13361</v>
      </c>
      <c r="E12" s="1244">
        <v>5.8</v>
      </c>
      <c r="F12" s="1243">
        <v>113537</v>
      </c>
      <c r="G12" s="1243">
        <v>10917</v>
      </c>
      <c r="H12" s="1243">
        <v>65174</v>
      </c>
      <c r="I12" s="1245">
        <v>67</v>
      </c>
      <c r="J12" s="1245">
        <v>54.3</v>
      </c>
    </row>
    <row r="13" spans="1:15" x14ac:dyDescent="0.35">
      <c r="A13" s="1240"/>
      <c r="B13" s="1241"/>
      <c r="C13" s="1241"/>
      <c r="D13" s="1243"/>
      <c r="E13" s="1244"/>
      <c r="F13" s="1243"/>
      <c r="G13" s="1243"/>
      <c r="H13" s="1243"/>
      <c r="I13" s="1245"/>
      <c r="J13" s="1245"/>
    </row>
    <row r="14" spans="1:15" x14ac:dyDescent="0.35">
      <c r="A14" s="1240">
        <v>1993</v>
      </c>
      <c r="B14" s="1243">
        <v>996</v>
      </c>
      <c r="C14" s="1243">
        <v>2893</v>
      </c>
      <c r="D14" s="1243">
        <v>14442</v>
      </c>
      <c r="E14" s="1244">
        <v>4.12</v>
      </c>
      <c r="F14" s="1243">
        <v>101650</v>
      </c>
      <c r="G14" s="1243">
        <v>14171</v>
      </c>
      <c r="H14" s="1243">
        <v>58418</v>
      </c>
      <c r="I14" s="1245">
        <v>71.41</v>
      </c>
      <c r="J14" s="1245">
        <v>55.92</v>
      </c>
    </row>
    <row r="15" spans="1:15" x14ac:dyDescent="0.35">
      <c r="A15" s="1240">
        <v>1994</v>
      </c>
      <c r="B15" s="1243">
        <v>1139</v>
      </c>
      <c r="C15" s="1243">
        <v>3117.41</v>
      </c>
      <c r="D15" s="1243">
        <v>15703.97</v>
      </c>
      <c r="E15" s="1244">
        <v>4.67</v>
      </c>
      <c r="F15" s="1243">
        <v>97468</v>
      </c>
      <c r="G15" s="1243">
        <v>12853.02</v>
      </c>
      <c r="H15" s="1243">
        <v>60078.62</v>
      </c>
      <c r="I15" s="1245">
        <v>74.83</v>
      </c>
      <c r="J15" s="1245">
        <v>47.07</v>
      </c>
    </row>
    <row r="16" spans="1:15" x14ac:dyDescent="0.35">
      <c r="A16" s="1240">
        <v>1995</v>
      </c>
      <c r="B16" s="1243">
        <v>1220</v>
      </c>
      <c r="C16" s="1243">
        <v>3354.99</v>
      </c>
      <c r="D16" s="1243">
        <v>15698.48</v>
      </c>
      <c r="E16" s="1244">
        <v>3.85</v>
      </c>
      <c r="F16" s="1243">
        <v>106504</v>
      </c>
      <c r="G16" s="1243">
        <v>14778.08</v>
      </c>
      <c r="H16" s="1243">
        <v>56832.54</v>
      </c>
      <c r="I16" s="1245">
        <v>67.239999999999995</v>
      </c>
      <c r="J16" s="1245">
        <v>50.28</v>
      </c>
    </row>
    <row r="17" spans="1:14" x14ac:dyDescent="0.35">
      <c r="A17" s="1240">
        <v>1996</v>
      </c>
      <c r="B17" s="1243">
        <v>1298</v>
      </c>
      <c r="C17" s="1243">
        <v>3041.39</v>
      </c>
      <c r="D17" s="1243">
        <v>15275.81</v>
      </c>
      <c r="E17" s="1244">
        <v>3.81</v>
      </c>
      <c r="F17" s="1243">
        <v>97993.48</v>
      </c>
      <c r="G17" s="1243">
        <v>14781.81</v>
      </c>
      <c r="H17" s="1243">
        <v>56285.34</v>
      </c>
      <c r="I17" s="1245">
        <v>72.52</v>
      </c>
      <c r="J17" s="1245">
        <v>55.48</v>
      </c>
    </row>
    <row r="18" spans="1:14" x14ac:dyDescent="0.35">
      <c r="A18" s="1240">
        <v>1997</v>
      </c>
      <c r="B18" s="1243">
        <v>1318</v>
      </c>
      <c r="C18" s="1243">
        <v>3204.32</v>
      </c>
      <c r="D18" s="1243">
        <v>15527.86</v>
      </c>
      <c r="E18" s="1244">
        <v>3.46</v>
      </c>
      <c r="F18" s="1243">
        <v>97880.9</v>
      </c>
      <c r="G18" s="1243">
        <v>15698.59</v>
      </c>
      <c r="H18" s="1243">
        <v>54329.03</v>
      </c>
      <c r="I18" s="1245">
        <v>71.540000000000006</v>
      </c>
      <c r="J18" s="1245">
        <v>55.93</v>
      </c>
    </row>
    <row r="19" spans="1:14" x14ac:dyDescent="0.35">
      <c r="A19" s="1240">
        <v>1998</v>
      </c>
      <c r="B19" s="1243">
        <v>1328</v>
      </c>
      <c r="C19" s="1243">
        <v>3438.78</v>
      </c>
      <c r="D19" s="1243">
        <v>15556.87</v>
      </c>
      <c r="E19" s="1244">
        <v>3.16</v>
      </c>
      <c r="F19" s="1243">
        <v>100876.63</v>
      </c>
      <c r="G19" s="1243">
        <v>17568.34</v>
      </c>
      <c r="H19" s="1243">
        <v>55579</v>
      </c>
      <c r="I19" s="1245">
        <v>72.510000000000005</v>
      </c>
      <c r="J19" s="1245">
        <v>58.32</v>
      </c>
      <c r="K19" s="1246"/>
      <c r="N19" s="417"/>
    </row>
    <row r="20" spans="1:14" x14ac:dyDescent="0.35">
      <c r="A20" s="1240">
        <v>1999</v>
      </c>
      <c r="B20" s="1243">
        <v>1352</v>
      </c>
      <c r="C20" s="1243">
        <v>3668.62</v>
      </c>
      <c r="D20" s="1243">
        <v>15425.55</v>
      </c>
      <c r="E20" s="1244">
        <v>2.81</v>
      </c>
      <c r="F20" s="1243">
        <v>100549.5</v>
      </c>
      <c r="G20" s="1243">
        <v>19103.759999999998</v>
      </c>
      <c r="H20" s="1243">
        <v>53754.76</v>
      </c>
      <c r="I20" s="1245">
        <v>72.459999999999994</v>
      </c>
      <c r="J20" s="1245">
        <v>59.44</v>
      </c>
      <c r="K20" s="1246"/>
      <c r="N20" s="417"/>
    </row>
    <row r="21" spans="1:14" ht="20.25" customHeight="1" x14ac:dyDescent="0.35">
      <c r="A21" s="1240">
        <v>2000</v>
      </c>
      <c r="B21" s="1243">
        <v>1339</v>
      </c>
      <c r="C21" s="1243">
        <v>4451.04</v>
      </c>
      <c r="D21" s="1243">
        <v>26150.240000000002</v>
      </c>
      <c r="E21" s="1244">
        <v>2.17</v>
      </c>
      <c r="F21" s="1243">
        <v>106229</v>
      </c>
      <c r="G21" s="1243">
        <v>25245.29</v>
      </c>
      <c r="H21" s="1243">
        <v>54876.79</v>
      </c>
      <c r="I21" s="1245">
        <v>75.42</v>
      </c>
      <c r="J21" s="1245">
        <v>64.75</v>
      </c>
      <c r="K21" s="1246"/>
      <c r="N21" s="417"/>
    </row>
    <row r="22" spans="1:14" x14ac:dyDescent="0.35">
      <c r="A22" s="1240">
        <v>2001</v>
      </c>
      <c r="B22" s="1243">
        <v>1366</v>
      </c>
      <c r="C22" s="1243">
        <v>4452.93</v>
      </c>
      <c r="D22" s="1243">
        <v>26479.37</v>
      </c>
      <c r="E22" s="1244">
        <v>2.61</v>
      </c>
      <c r="F22" s="1243">
        <v>109347.68</v>
      </c>
      <c r="G22" s="1243">
        <v>21231.48</v>
      </c>
      <c r="H22" s="1243">
        <v>55410.400000000001</v>
      </c>
      <c r="I22" s="1245">
        <v>70.09</v>
      </c>
      <c r="J22" s="1245">
        <v>54.43</v>
      </c>
      <c r="K22" s="1246"/>
      <c r="N22" s="417"/>
    </row>
    <row r="23" spans="1:14" x14ac:dyDescent="0.35">
      <c r="A23" s="1240">
        <v>2002</v>
      </c>
      <c r="B23" s="1243">
        <v>1328</v>
      </c>
      <c r="C23" s="1243">
        <v>4548.43</v>
      </c>
      <c r="D23" s="1243">
        <v>27056.21</v>
      </c>
      <c r="E23" s="1244">
        <v>2.35</v>
      </c>
      <c r="F23" s="1243">
        <v>112667.72</v>
      </c>
      <c r="G23" s="1243">
        <v>23221.27</v>
      </c>
      <c r="H23" s="1243">
        <v>54564.41</v>
      </c>
      <c r="I23" s="1245">
        <v>69.040000000000006</v>
      </c>
      <c r="J23" s="1245">
        <v>58.28</v>
      </c>
      <c r="K23" s="1246"/>
      <c r="N23" s="1247"/>
    </row>
    <row r="24" spans="1:14" x14ac:dyDescent="0.35">
      <c r="A24" s="1240">
        <v>2003</v>
      </c>
      <c r="B24" s="1243">
        <v>1292</v>
      </c>
      <c r="C24" s="1243">
        <v>4471.78</v>
      </c>
      <c r="D24" s="1243">
        <v>26122.32</v>
      </c>
      <c r="E24" s="1244">
        <v>2.2999999999999998</v>
      </c>
      <c r="F24" s="1243">
        <v>113085.25</v>
      </c>
      <c r="G24" s="1243">
        <v>23933.07</v>
      </c>
      <c r="H24" s="1243">
        <v>54976.95</v>
      </c>
      <c r="I24" s="1245">
        <v>69.78</v>
      </c>
      <c r="J24" s="1245">
        <v>61.1</v>
      </c>
      <c r="K24" s="1246"/>
      <c r="N24" s="1247"/>
    </row>
    <row r="25" spans="1:14" x14ac:dyDescent="0.35">
      <c r="A25" s="1240">
        <v>2004</v>
      </c>
      <c r="B25" s="1243">
        <v>1263</v>
      </c>
      <c r="C25" s="1243">
        <v>5339.84</v>
      </c>
      <c r="D25" s="1243">
        <v>22504.69</v>
      </c>
      <c r="E25" s="1244">
        <v>2.1</v>
      </c>
      <c r="F25" s="1243">
        <v>120179.81</v>
      </c>
      <c r="G25" s="1243">
        <v>26852.44</v>
      </c>
      <c r="H25" s="1243">
        <v>56519.91</v>
      </c>
      <c r="I25" s="1245">
        <v>69.37</v>
      </c>
      <c r="J25" s="1245">
        <v>57.41</v>
      </c>
      <c r="K25" s="1246"/>
      <c r="N25" s="1247"/>
    </row>
    <row r="26" spans="1:14" x14ac:dyDescent="0.35">
      <c r="A26" s="1240">
        <v>2005</v>
      </c>
      <c r="B26" s="1243">
        <v>1284</v>
      </c>
      <c r="C26" s="1243">
        <v>5463.83</v>
      </c>
      <c r="D26" s="1243">
        <v>22390.18</v>
      </c>
      <c r="E26" s="1244">
        <v>1.96</v>
      </c>
      <c r="F26" s="1243">
        <v>124602.12</v>
      </c>
      <c r="G26" s="1243">
        <v>28827.19</v>
      </c>
      <c r="H26" s="1243">
        <v>56441.08</v>
      </c>
      <c r="I26" s="1245">
        <v>68.430000000000007</v>
      </c>
      <c r="J26" s="1245">
        <v>60.23</v>
      </c>
      <c r="K26" s="1246"/>
      <c r="N26" s="1247"/>
    </row>
    <row r="27" spans="1:14" x14ac:dyDescent="0.35">
      <c r="A27" s="1240">
        <v>2006</v>
      </c>
      <c r="B27" s="1243">
        <v>1271</v>
      </c>
      <c r="C27" s="1243">
        <v>5360.95</v>
      </c>
      <c r="D27" s="1243">
        <v>22066.97</v>
      </c>
      <c r="E27" s="1244">
        <v>1.86</v>
      </c>
      <c r="F27" s="1243">
        <v>122339.63</v>
      </c>
      <c r="G27" s="1243">
        <v>28728.74</v>
      </c>
      <c r="H27" s="1243">
        <v>53405.37</v>
      </c>
      <c r="I27" s="1245">
        <v>67.14</v>
      </c>
      <c r="J27" s="1245">
        <v>61.17</v>
      </c>
      <c r="K27" s="1246"/>
      <c r="N27" s="1247"/>
    </row>
    <row r="28" spans="1:14" x14ac:dyDescent="0.35">
      <c r="A28" s="1240">
        <v>2007</v>
      </c>
      <c r="B28" s="1243">
        <v>1314</v>
      </c>
      <c r="C28" s="1243">
        <v>5318.1</v>
      </c>
      <c r="D28" s="1243">
        <v>21235.24</v>
      </c>
      <c r="E28" s="1244">
        <v>1.84</v>
      </c>
      <c r="F28" s="1243">
        <v>118598.2</v>
      </c>
      <c r="G28" s="1243">
        <v>27832.36</v>
      </c>
      <c r="H28" s="1243">
        <v>51296.82</v>
      </c>
      <c r="I28" s="1245">
        <v>66.72</v>
      </c>
      <c r="J28" s="1245">
        <v>59.74</v>
      </c>
      <c r="K28" s="1246"/>
      <c r="N28" s="1247"/>
    </row>
    <row r="29" spans="1:14" x14ac:dyDescent="0.35">
      <c r="A29" s="1240">
        <v>2008</v>
      </c>
      <c r="B29" s="1243">
        <v>1326</v>
      </c>
      <c r="C29" s="1243">
        <v>5323.02</v>
      </c>
      <c r="D29" s="1243">
        <v>21132.97</v>
      </c>
      <c r="E29" s="1244">
        <v>1.89</v>
      </c>
      <c r="F29" s="1243">
        <v>118684.71</v>
      </c>
      <c r="G29" s="1243">
        <v>27527.9</v>
      </c>
      <c r="H29" s="1243">
        <v>51910.68</v>
      </c>
      <c r="I29" s="1245">
        <v>66.930000000000007</v>
      </c>
      <c r="J29" s="1245">
        <v>59.04</v>
      </c>
      <c r="K29" s="1246"/>
      <c r="N29" s="1247"/>
    </row>
    <row r="30" spans="1:14" x14ac:dyDescent="0.35">
      <c r="A30" s="1240">
        <v>2009</v>
      </c>
      <c r="B30" s="1243">
        <v>1379</v>
      </c>
      <c r="C30" s="1243">
        <v>5492.19</v>
      </c>
      <c r="D30" s="1243">
        <v>22257.53</v>
      </c>
      <c r="E30" s="1244">
        <v>1.82</v>
      </c>
      <c r="F30" s="1243">
        <v>111289.92</v>
      </c>
      <c r="G30" s="1243">
        <v>26425.21</v>
      </c>
      <c r="H30" s="1243">
        <v>48091.46</v>
      </c>
      <c r="I30" s="1245">
        <v>66.959999999999994</v>
      </c>
      <c r="J30" s="1245">
        <v>54.9</v>
      </c>
      <c r="K30" s="1246"/>
      <c r="N30" s="1248"/>
    </row>
    <row r="31" spans="1:14" ht="20.25" customHeight="1" x14ac:dyDescent="0.35">
      <c r="A31" s="1240">
        <v>2010</v>
      </c>
      <c r="B31" s="1243">
        <v>1455</v>
      </c>
      <c r="C31" s="1243">
        <v>5949.91</v>
      </c>
      <c r="D31" s="1243">
        <v>22203.3</v>
      </c>
      <c r="E31" s="1244">
        <v>1.8</v>
      </c>
      <c r="F31" s="1243">
        <v>112558.99</v>
      </c>
      <c r="G31" s="1243">
        <v>26768.06</v>
      </c>
      <c r="H31" s="1243">
        <v>48267.01</v>
      </c>
      <c r="I31" s="1245">
        <v>66.66</v>
      </c>
      <c r="J31" s="1245">
        <v>51.36</v>
      </c>
      <c r="K31" s="1246"/>
      <c r="N31" s="1248"/>
    </row>
    <row r="32" spans="1:14" x14ac:dyDescent="0.35">
      <c r="A32" s="1240">
        <v>2011</v>
      </c>
      <c r="B32" s="1243">
        <v>1786</v>
      </c>
      <c r="C32" s="1243">
        <v>5761.21</v>
      </c>
      <c r="D32" s="1243">
        <v>21743.53</v>
      </c>
      <c r="E32" s="1244">
        <v>2.12</v>
      </c>
      <c r="F32" s="1243">
        <v>94475.25</v>
      </c>
      <c r="G32" s="1243">
        <v>22042.39</v>
      </c>
      <c r="H32" s="1243">
        <v>46629.82</v>
      </c>
      <c r="I32" s="1245">
        <v>72.69</v>
      </c>
      <c r="J32" s="1245">
        <v>43.68</v>
      </c>
      <c r="K32" s="1246"/>
      <c r="N32" s="1248"/>
    </row>
    <row r="33" spans="1:14" x14ac:dyDescent="0.35">
      <c r="A33" s="1240">
        <v>2012</v>
      </c>
      <c r="B33" s="1243">
        <v>1942</v>
      </c>
      <c r="C33" s="1243">
        <v>5965.32</v>
      </c>
      <c r="D33" s="1243">
        <v>22544.52</v>
      </c>
      <c r="E33" s="1244">
        <v>2.1</v>
      </c>
      <c r="F33" s="1243">
        <v>95701.37</v>
      </c>
      <c r="G33" s="1243">
        <v>22225.82</v>
      </c>
      <c r="H33" s="1243">
        <v>46689.599999999999</v>
      </c>
      <c r="I33" s="1245">
        <v>72.010000000000005</v>
      </c>
      <c r="J33" s="1245">
        <v>42.53</v>
      </c>
      <c r="K33" s="1246"/>
      <c r="N33" s="417"/>
    </row>
    <row r="34" spans="1:14" x14ac:dyDescent="0.35">
      <c r="A34" s="1240">
        <v>2013</v>
      </c>
      <c r="B34" s="1243">
        <v>2029</v>
      </c>
      <c r="C34" s="1243">
        <v>5923.82</v>
      </c>
      <c r="D34" s="1243">
        <v>22166.53</v>
      </c>
      <c r="E34" s="1244">
        <v>2.2722125512337308</v>
      </c>
      <c r="F34" s="1243">
        <v>88430.31</v>
      </c>
      <c r="G34" s="1243">
        <v>19591.86</v>
      </c>
      <c r="H34" s="1243">
        <v>44350.36</v>
      </c>
      <c r="I34" s="1245">
        <v>72.2</v>
      </c>
      <c r="J34" s="1245">
        <v>37.799999999999997</v>
      </c>
      <c r="K34" s="1246"/>
      <c r="L34" s="424"/>
      <c r="N34" s="417"/>
    </row>
    <row r="35" spans="1:14" x14ac:dyDescent="0.35">
      <c r="A35" s="1240">
        <v>2014</v>
      </c>
      <c r="B35" s="1243">
        <v>2071</v>
      </c>
      <c r="C35" s="1243">
        <v>5887.76</v>
      </c>
      <c r="D35" s="1243">
        <v>22223.22</v>
      </c>
      <c r="E35" s="1244">
        <v>2.13</v>
      </c>
      <c r="F35" s="1243">
        <v>86184.07</v>
      </c>
      <c r="G35" s="1243">
        <v>19689.55</v>
      </c>
      <c r="H35" s="1243">
        <v>41950.28</v>
      </c>
      <c r="I35" s="1245">
        <v>71.52</v>
      </c>
      <c r="J35" s="1245">
        <v>38.200000000000003</v>
      </c>
      <c r="K35" s="1246"/>
      <c r="L35" s="424"/>
      <c r="N35" s="417"/>
    </row>
    <row r="36" spans="1:14" x14ac:dyDescent="0.35">
      <c r="A36" s="1240">
        <v>2015</v>
      </c>
      <c r="B36" s="1243">
        <v>2130</v>
      </c>
      <c r="C36" s="1243">
        <v>5708.4</v>
      </c>
      <c r="D36" s="1243">
        <v>20091.060000000001</v>
      </c>
      <c r="E36" s="1244">
        <v>2.06</v>
      </c>
      <c r="F36" s="1243">
        <v>82576.3</v>
      </c>
      <c r="G36" s="1243">
        <v>19534.43</v>
      </c>
      <c r="H36" s="1243">
        <v>40234.17</v>
      </c>
      <c r="I36" s="1245">
        <v>72.38</v>
      </c>
      <c r="J36" s="1245">
        <v>39.1</v>
      </c>
      <c r="K36" s="1246"/>
      <c r="N36" s="417"/>
    </row>
    <row r="37" spans="1:14" x14ac:dyDescent="0.35">
      <c r="A37" s="1240">
        <v>2016</v>
      </c>
      <c r="B37" s="1243">
        <v>2224</v>
      </c>
      <c r="C37" s="1243">
        <v>5625.41</v>
      </c>
      <c r="D37" s="1243">
        <v>19785.419999999998</v>
      </c>
      <c r="E37" s="1244">
        <v>1.99</v>
      </c>
      <c r="F37" s="1243">
        <v>85132.26</v>
      </c>
      <c r="G37" s="1243">
        <v>20405.57</v>
      </c>
      <c r="H37" s="1243">
        <v>40671.129999999997</v>
      </c>
      <c r="I37" s="1245">
        <v>71.7</v>
      </c>
      <c r="J37" s="1245">
        <v>41.4</v>
      </c>
      <c r="K37" s="1246"/>
      <c r="N37" s="417"/>
    </row>
    <row r="38" spans="1:14" x14ac:dyDescent="0.35">
      <c r="A38" s="1240">
        <v>2017</v>
      </c>
      <c r="B38" s="1243">
        <v>2406</v>
      </c>
      <c r="C38" s="1243">
        <v>5919.28</v>
      </c>
      <c r="D38" s="1243">
        <v>20585.79</v>
      </c>
      <c r="E38" s="1244">
        <v>1.95</v>
      </c>
      <c r="F38" s="1243">
        <v>91257.02</v>
      </c>
      <c r="G38" s="1243">
        <v>21771.13</v>
      </c>
      <c r="H38" s="1243">
        <v>42499.9</v>
      </c>
      <c r="I38" s="1245">
        <v>70.430000000000007</v>
      </c>
      <c r="J38" s="1245">
        <v>41.99</v>
      </c>
      <c r="K38" s="1246"/>
      <c r="N38" s="417"/>
    </row>
    <row r="39" spans="1:14" x14ac:dyDescent="0.35">
      <c r="A39" s="1240">
        <v>2018</v>
      </c>
      <c r="B39" s="1243">
        <v>2497</v>
      </c>
      <c r="C39" s="1243">
        <v>6063.14</v>
      </c>
      <c r="D39" s="1243">
        <v>20935.080000000002</v>
      </c>
      <c r="E39" s="1244">
        <v>1.8668990752758092</v>
      </c>
      <c r="F39" s="1243">
        <v>93479.83</v>
      </c>
      <c r="G39" s="1243">
        <v>22945.22</v>
      </c>
      <c r="H39" s="1243">
        <v>42836.41</v>
      </c>
      <c r="I39" s="1245">
        <v>70.36986481468783</v>
      </c>
      <c r="J39" s="1245">
        <v>43.319357270131945</v>
      </c>
      <c r="K39" s="1246"/>
      <c r="N39" s="417"/>
    </row>
    <row r="40" spans="1:14" x14ac:dyDescent="0.35">
      <c r="A40" s="1240">
        <v>2019</v>
      </c>
      <c r="B40" s="1243">
        <v>2578</v>
      </c>
      <c r="C40" s="1243">
        <v>6078.4</v>
      </c>
      <c r="D40" s="1243">
        <v>21150.2</v>
      </c>
      <c r="E40" s="1244">
        <v>1.7717066966895374</v>
      </c>
      <c r="F40" s="1243">
        <v>94811.93</v>
      </c>
      <c r="G40" s="1243">
        <v>23573.14</v>
      </c>
      <c r="H40" s="1243">
        <v>41764.69</v>
      </c>
      <c r="I40" s="1245">
        <v>68.913089312705694</v>
      </c>
      <c r="J40" s="1245">
        <v>44.393106208304282</v>
      </c>
      <c r="K40" s="1246"/>
      <c r="N40" s="417"/>
    </row>
    <row r="41" spans="1:14" ht="16" thickBot="1" x14ac:dyDescent="0.4">
      <c r="A41" s="1249">
        <v>2020</v>
      </c>
      <c r="B41" s="1250">
        <v>2659</v>
      </c>
      <c r="C41" s="1250">
        <v>6128.56</v>
      </c>
      <c r="D41" s="1250">
        <v>21331.45</v>
      </c>
      <c r="E41" s="1251">
        <v>1.7587444887588033</v>
      </c>
      <c r="F41" s="1250">
        <v>95448.08</v>
      </c>
      <c r="G41" s="1250">
        <v>23912.49</v>
      </c>
      <c r="H41" s="1250">
        <v>42055.96</v>
      </c>
      <c r="I41" s="1252">
        <v>69.114486116431038</v>
      </c>
      <c r="J41" s="1252">
        <v>44.663600860937599</v>
      </c>
      <c r="K41" s="1246"/>
      <c r="N41" s="417"/>
    </row>
    <row r="42" spans="1:14" ht="16.5" customHeight="1" thickTop="1" x14ac:dyDescent="0.35"/>
    <row r="43" spans="1:14" s="227" customFormat="1" x14ac:dyDescent="0.35">
      <c r="A43" s="1253" t="s">
        <v>1444</v>
      </c>
      <c r="K43" s="1254"/>
    </row>
    <row r="44" spans="1:14" s="227" customFormat="1" ht="10.5" customHeight="1" x14ac:dyDescent="0.35">
      <c r="A44" s="1253" t="s">
        <v>1445</v>
      </c>
      <c r="I44" s="135"/>
      <c r="K44" s="1254"/>
    </row>
    <row r="45" spans="1:14" s="227" customFormat="1" ht="10.5" customHeight="1" x14ac:dyDescent="0.35">
      <c r="A45" s="1253" t="s">
        <v>1446</v>
      </c>
      <c r="B45" s="253"/>
      <c r="I45" s="135"/>
      <c r="K45" s="1254"/>
    </row>
    <row r="46" spans="1:14" s="227" customFormat="1" ht="10.5" customHeight="1" x14ac:dyDescent="0.35">
      <c r="A46" s="1253" t="s">
        <v>1447</v>
      </c>
      <c r="B46" s="253"/>
      <c r="I46" s="135"/>
      <c r="K46" s="1254"/>
    </row>
    <row r="47" spans="1:14" s="227" customFormat="1" ht="10.5" customHeight="1" x14ac:dyDescent="0.35">
      <c r="A47" s="1253" t="s">
        <v>1448</v>
      </c>
      <c r="B47" s="270"/>
      <c r="I47" s="135"/>
      <c r="K47" s="1254"/>
    </row>
    <row r="48" spans="1:14" s="227" customFormat="1" x14ac:dyDescent="0.35">
      <c r="A48" s="1253" t="s">
        <v>1449</v>
      </c>
      <c r="B48" s="270"/>
      <c r="I48" s="135"/>
      <c r="K48" s="1254"/>
    </row>
    <row r="49" spans="1:11" s="251" customFormat="1" ht="10.5" customHeight="1" x14ac:dyDescent="0.35">
      <c r="A49" s="1253"/>
      <c r="B49" s="115"/>
      <c r="C49" s="115"/>
      <c r="D49" s="115"/>
      <c r="E49" s="115"/>
      <c r="F49" s="115"/>
      <c r="G49" s="115"/>
      <c r="H49" s="115"/>
      <c r="I49" s="135"/>
      <c r="J49" s="115"/>
      <c r="K49" s="1254"/>
    </row>
    <row r="50" spans="1:11" s="251" customFormat="1" ht="10.5" customHeight="1" x14ac:dyDescent="0.35">
      <c r="A50" s="1255"/>
    </row>
    <row r="51" spans="1:11" s="251" customFormat="1" ht="10.5" customHeight="1" x14ac:dyDescent="0.35">
      <c r="A51" s="153"/>
    </row>
  </sheetData>
  <pageMargins left="0.6692913385826772" right="0.6692913385826772" top="0.51181102362204722" bottom="0.51181102362204722" header="0.27559055118110237" footer="0.27559055118110237"/>
  <pageSetup paperSize="9" firstPageNumber="276" orientation="portrait" useFirstPageNumber="1" r:id="rId1"/>
  <headerFooter alignWithMargins="0">
    <oddFooter>&amp;C&amp;10&amp;P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dimension ref="A1:H50"/>
  <sheetViews>
    <sheetView zoomScaleNormal="100" zoomScaleSheetLayoutView="100" workbookViewId="0">
      <pane ySplit="5" topLeftCell="A37" activePane="bottomLeft" state="frozenSplit"/>
      <selection pane="bottomLeft"/>
    </sheetView>
  </sheetViews>
  <sheetFormatPr defaultColWidth="8.84375" defaultRowHeight="15.5" x14ac:dyDescent="0.35"/>
  <cols>
    <col min="1" max="1" width="14.53515625" style="135" customWidth="1"/>
    <col min="2" max="2" width="10.3046875" style="135" customWidth="1"/>
    <col min="3" max="4" width="16.07421875" style="135" customWidth="1"/>
    <col min="5" max="5" width="10" style="135" bestFit="1" customWidth="1"/>
    <col min="6" max="6" width="12.07421875" style="135" bestFit="1" customWidth="1"/>
    <col min="7" max="256" width="8.84375" style="135"/>
    <col min="257" max="257" width="14.53515625" style="135" customWidth="1"/>
    <col min="258" max="258" width="10.3046875" style="135" customWidth="1"/>
    <col min="259" max="260" width="16.07421875" style="135" customWidth="1"/>
    <col min="261" max="261" width="10" style="135" bestFit="1" customWidth="1"/>
    <col min="262" max="262" width="12.07421875" style="135" bestFit="1" customWidth="1"/>
    <col min="263" max="512" width="8.84375" style="135"/>
    <col min="513" max="513" width="14.53515625" style="135" customWidth="1"/>
    <col min="514" max="514" width="10.3046875" style="135" customWidth="1"/>
    <col min="515" max="516" width="16.07421875" style="135" customWidth="1"/>
    <col min="517" max="517" width="10" style="135" bestFit="1" customWidth="1"/>
    <col min="518" max="518" width="12.07421875" style="135" bestFit="1" customWidth="1"/>
    <col min="519" max="768" width="8.84375" style="135"/>
    <col min="769" max="769" width="14.53515625" style="135" customWidth="1"/>
    <col min="770" max="770" width="10.3046875" style="135" customWidth="1"/>
    <col min="771" max="772" width="16.07421875" style="135" customWidth="1"/>
    <col min="773" max="773" width="10" style="135" bestFit="1" customWidth="1"/>
    <col min="774" max="774" width="12.07421875" style="135" bestFit="1" customWidth="1"/>
    <col min="775" max="1024" width="8.84375" style="135"/>
    <col min="1025" max="1025" width="14.53515625" style="135" customWidth="1"/>
    <col min="1026" max="1026" width="10.3046875" style="135" customWidth="1"/>
    <col min="1027" max="1028" width="16.07421875" style="135" customWidth="1"/>
    <col min="1029" max="1029" width="10" style="135" bestFit="1" customWidth="1"/>
    <col min="1030" max="1030" width="12.07421875" style="135" bestFit="1" customWidth="1"/>
    <col min="1031" max="1280" width="8.84375" style="135"/>
    <col min="1281" max="1281" width="14.53515625" style="135" customWidth="1"/>
    <col min="1282" max="1282" width="10.3046875" style="135" customWidth="1"/>
    <col min="1283" max="1284" width="16.07421875" style="135" customWidth="1"/>
    <col min="1285" max="1285" width="10" style="135" bestFit="1" customWidth="1"/>
    <col min="1286" max="1286" width="12.07421875" style="135" bestFit="1" customWidth="1"/>
    <col min="1287" max="1536" width="8.84375" style="135"/>
    <col min="1537" max="1537" width="14.53515625" style="135" customWidth="1"/>
    <col min="1538" max="1538" width="10.3046875" style="135" customWidth="1"/>
    <col min="1539" max="1540" width="16.07421875" style="135" customWidth="1"/>
    <col min="1541" max="1541" width="10" style="135" bestFit="1" customWidth="1"/>
    <col min="1542" max="1542" width="12.07421875" style="135" bestFit="1" customWidth="1"/>
    <col min="1543" max="1792" width="8.84375" style="135"/>
    <col min="1793" max="1793" width="14.53515625" style="135" customWidth="1"/>
    <col min="1794" max="1794" width="10.3046875" style="135" customWidth="1"/>
    <col min="1795" max="1796" width="16.07421875" style="135" customWidth="1"/>
    <col min="1797" max="1797" width="10" style="135" bestFit="1" customWidth="1"/>
    <col min="1798" max="1798" width="12.07421875" style="135" bestFit="1" customWidth="1"/>
    <col min="1799" max="2048" width="8.84375" style="135"/>
    <col min="2049" max="2049" width="14.53515625" style="135" customWidth="1"/>
    <col min="2050" max="2050" width="10.3046875" style="135" customWidth="1"/>
    <col min="2051" max="2052" width="16.07421875" style="135" customWidth="1"/>
    <col min="2053" max="2053" width="10" style="135" bestFit="1" customWidth="1"/>
    <col min="2054" max="2054" width="12.07421875" style="135" bestFit="1" customWidth="1"/>
    <col min="2055" max="2304" width="8.84375" style="135"/>
    <col min="2305" max="2305" width="14.53515625" style="135" customWidth="1"/>
    <col min="2306" max="2306" width="10.3046875" style="135" customWidth="1"/>
    <col min="2307" max="2308" width="16.07421875" style="135" customWidth="1"/>
    <col min="2309" max="2309" width="10" style="135" bestFit="1" customWidth="1"/>
    <col min="2310" max="2310" width="12.07421875" style="135" bestFit="1" customWidth="1"/>
    <col min="2311" max="2560" width="8.84375" style="135"/>
    <col min="2561" max="2561" width="14.53515625" style="135" customWidth="1"/>
    <col min="2562" max="2562" width="10.3046875" style="135" customWidth="1"/>
    <col min="2563" max="2564" width="16.07421875" style="135" customWidth="1"/>
    <col min="2565" max="2565" width="10" style="135" bestFit="1" customWidth="1"/>
    <col min="2566" max="2566" width="12.07421875" style="135" bestFit="1" customWidth="1"/>
    <col min="2567" max="2816" width="8.84375" style="135"/>
    <col min="2817" max="2817" width="14.53515625" style="135" customWidth="1"/>
    <col min="2818" max="2818" width="10.3046875" style="135" customWidth="1"/>
    <col min="2819" max="2820" width="16.07421875" style="135" customWidth="1"/>
    <col min="2821" max="2821" width="10" style="135" bestFit="1" customWidth="1"/>
    <col min="2822" max="2822" width="12.07421875" style="135" bestFit="1" customWidth="1"/>
    <col min="2823" max="3072" width="8.84375" style="135"/>
    <col min="3073" max="3073" width="14.53515625" style="135" customWidth="1"/>
    <col min="3074" max="3074" width="10.3046875" style="135" customWidth="1"/>
    <col min="3075" max="3076" width="16.07421875" style="135" customWidth="1"/>
    <col min="3077" max="3077" width="10" style="135" bestFit="1" customWidth="1"/>
    <col min="3078" max="3078" width="12.07421875" style="135" bestFit="1" customWidth="1"/>
    <col min="3079" max="3328" width="8.84375" style="135"/>
    <col min="3329" max="3329" width="14.53515625" style="135" customWidth="1"/>
    <col min="3330" max="3330" width="10.3046875" style="135" customWidth="1"/>
    <col min="3331" max="3332" width="16.07421875" style="135" customWidth="1"/>
    <col min="3333" max="3333" width="10" style="135" bestFit="1" customWidth="1"/>
    <col min="3334" max="3334" width="12.07421875" style="135" bestFit="1" customWidth="1"/>
    <col min="3335" max="3584" width="8.84375" style="135"/>
    <col min="3585" max="3585" width="14.53515625" style="135" customWidth="1"/>
    <col min="3586" max="3586" width="10.3046875" style="135" customWidth="1"/>
    <col min="3587" max="3588" width="16.07421875" style="135" customWidth="1"/>
    <col min="3589" max="3589" width="10" style="135" bestFit="1" customWidth="1"/>
    <col min="3590" max="3590" width="12.07421875" style="135" bestFit="1" customWidth="1"/>
    <col min="3591" max="3840" width="8.84375" style="135"/>
    <col min="3841" max="3841" width="14.53515625" style="135" customWidth="1"/>
    <col min="3842" max="3842" width="10.3046875" style="135" customWidth="1"/>
    <col min="3843" max="3844" width="16.07421875" style="135" customWidth="1"/>
    <col min="3845" max="3845" width="10" style="135" bestFit="1" customWidth="1"/>
    <col min="3846" max="3846" width="12.07421875" style="135" bestFit="1" customWidth="1"/>
    <col min="3847" max="4096" width="8.84375" style="135"/>
    <col min="4097" max="4097" width="14.53515625" style="135" customWidth="1"/>
    <col min="4098" max="4098" width="10.3046875" style="135" customWidth="1"/>
    <col min="4099" max="4100" width="16.07421875" style="135" customWidth="1"/>
    <col min="4101" max="4101" width="10" style="135" bestFit="1" customWidth="1"/>
    <col min="4102" max="4102" width="12.07421875" style="135" bestFit="1" customWidth="1"/>
    <col min="4103" max="4352" width="8.84375" style="135"/>
    <col min="4353" max="4353" width="14.53515625" style="135" customWidth="1"/>
    <col min="4354" max="4354" width="10.3046875" style="135" customWidth="1"/>
    <col min="4355" max="4356" width="16.07421875" style="135" customWidth="1"/>
    <col min="4357" max="4357" width="10" style="135" bestFit="1" customWidth="1"/>
    <col min="4358" max="4358" width="12.07421875" style="135" bestFit="1" customWidth="1"/>
    <col min="4359" max="4608" width="8.84375" style="135"/>
    <col min="4609" max="4609" width="14.53515625" style="135" customWidth="1"/>
    <col min="4610" max="4610" width="10.3046875" style="135" customWidth="1"/>
    <col min="4611" max="4612" width="16.07421875" style="135" customWidth="1"/>
    <col min="4613" max="4613" width="10" style="135" bestFit="1" customWidth="1"/>
    <col min="4614" max="4614" width="12.07421875" style="135" bestFit="1" customWidth="1"/>
    <col min="4615" max="4864" width="8.84375" style="135"/>
    <col min="4865" max="4865" width="14.53515625" style="135" customWidth="1"/>
    <col min="4866" max="4866" width="10.3046875" style="135" customWidth="1"/>
    <col min="4867" max="4868" width="16.07421875" style="135" customWidth="1"/>
    <col min="4869" max="4869" width="10" style="135" bestFit="1" customWidth="1"/>
    <col min="4870" max="4870" width="12.07421875" style="135" bestFit="1" customWidth="1"/>
    <col min="4871" max="5120" width="8.84375" style="135"/>
    <col min="5121" max="5121" width="14.53515625" style="135" customWidth="1"/>
    <col min="5122" max="5122" width="10.3046875" style="135" customWidth="1"/>
    <col min="5123" max="5124" width="16.07421875" style="135" customWidth="1"/>
    <col min="5125" max="5125" width="10" style="135" bestFit="1" customWidth="1"/>
    <col min="5126" max="5126" width="12.07421875" style="135" bestFit="1" customWidth="1"/>
    <col min="5127" max="5376" width="8.84375" style="135"/>
    <col min="5377" max="5377" width="14.53515625" style="135" customWidth="1"/>
    <col min="5378" max="5378" width="10.3046875" style="135" customWidth="1"/>
    <col min="5379" max="5380" width="16.07421875" style="135" customWidth="1"/>
    <col min="5381" max="5381" width="10" style="135" bestFit="1" customWidth="1"/>
    <col min="5382" max="5382" width="12.07421875" style="135" bestFit="1" customWidth="1"/>
    <col min="5383" max="5632" width="8.84375" style="135"/>
    <col min="5633" max="5633" width="14.53515625" style="135" customWidth="1"/>
    <col min="5634" max="5634" width="10.3046875" style="135" customWidth="1"/>
    <col min="5635" max="5636" width="16.07421875" style="135" customWidth="1"/>
    <col min="5637" max="5637" width="10" style="135" bestFit="1" customWidth="1"/>
    <col min="5638" max="5638" width="12.07421875" style="135" bestFit="1" customWidth="1"/>
    <col min="5639" max="5888" width="8.84375" style="135"/>
    <col min="5889" max="5889" width="14.53515625" style="135" customWidth="1"/>
    <col min="5890" max="5890" width="10.3046875" style="135" customWidth="1"/>
    <col min="5891" max="5892" width="16.07421875" style="135" customWidth="1"/>
    <col min="5893" max="5893" width="10" style="135" bestFit="1" customWidth="1"/>
    <col min="5894" max="5894" width="12.07421875" style="135" bestFit="1" customWidth="1"/>
    <col min="5895" max="6144" width="8.84375" style="135"/>
    <col min="6145" max="6145" width="14.53515625" style="135" customWidth="1"/>
    <col min="6146" max="6146" width="10.3046875" style="135" customWidth="1"/>
    <col min="6147" max="6148" width="16.07421875" style="135" customWidth="1"/>
    <col min="6149" max="6149" width="10" style="135" bestFit="1" customWidth="1"/>
    <col min="6150" max="6150" width="12.07421875" style="135" bestFit="1" customWidth="1"/>
    <col min="6151" max="6400" width="8.84375" style="135"/>
    <col min="6401" max="6401" width="14.53515625" style="135" customWidth="1"/>
    <col min="6402" max="6402" width="10.3046875" style="135" customWidth="1"/>
    <col min="6403" max="6404" width="16.07421875" style="135" customWidth="1"/>
    <col min="6405" max="6405" width="10" style="135" bestFit="1" customWidth="1"/>
    <col min="6406" max="6406" width="12.07421875" style="135" bestFit="1" customWidth="1"/>
    <col min="6407" max="6656" width="8.84375" style="135"/>
    <col min="6657" max="6657" width="14.53515625" style="135" customWidth="1"/>
    <col min="6658" max="6658" width="10.3046875" style="135" customWidth="1"/>
    <col min="6659" max="6660" width="16.07421875" style="135" customWidth="1"/>
    <col min="6661" max="6661" width="10" style="135" bestFit="1" customWidth="1"/>
    <col min="6662" max="6662" width="12.07421875" style="135" bestFit="1" customWidth="1"/>
    <col min="6663" max="6912" width="8.84375" style="135"/>
    <col min="6913" max="6913" width="14.53515625" style="135" customWidth="1"/>
    <col min="6914" max="6914" width="10.3046875" style="135" customWidth="1"/>
    <col min="6915" max="6916" width="16.07421875" style="135" customWidth="1"/>
    <col min="6917" max="6917" width="10" style="135" bestFit="1" customWidth="1"/>
    <col min="6918" max="6918" width="12.07421875" style="135" bestFit="1" customWidth="1"/>
    <col min="6919" max="7168" width="8.84375" style="135"/>
    <col min="7169" max="7169" width="14.53515625" style="135" customWidth="1"/>
    <col min="7170" max="7170" width="10.3046875" style="135" customWidth="1"/>
    <col min="7171" max="7172" width="16.07421875" style="135" customWidth="1"/>
    <col min="7173" max="7173" width="10" style="135" bestFit="1" customWidth="1"/>
    <col min="7174" max="7174" width="12.07421875" style="135" bestFit="1" customWidth="1"/>
    <col min="7175" max="7424" width="8.84375" style="135"/>
    <col min="7425" max="7425" width="14.53515625" style="135" customWidth="1"/>
    <col min="7426" max="7426" width="10.3046875" style="135" customWidth="1"/>
    <col min="7427" max="7428" width="16.07421875" style="135" customWidth="1"/>
    <col min="7429" max="7429" width="10" style="135" bestFit="1" customWidth="1"/>
    <col min="7430" max="7430" width="12.07421875" style="135" bestFit="1" customWidth="1"/>
    <col min="7431" max="7680" width="8.84375" style="135"/>
    <col min="7681" max="7681" width="14.53515625" style="135" customWidth="1"/>
    <col min="7682" max="7682" width="10.3046875" style="135" customWidth="1"/>
    <col min="7683" max="7684" width="16.07421875" style="135" customWidth="1"/>
    <col min="7685" max="7685" width="10" style="135" bestFit="1" customWidth="1"/>
    <col min="7686" max="7686" width="12.07421875" style="135" bestFit="1" customWidth="1"/>
    <col min="7687" max="7936" width="8.84375" style="135"/>
    <col min="7937" max="7937" width="14.53515625" style="135" customWidth="1"/>
    <col min="7938" max="7938" width="10.3046875" style="135" customWidth="1"/>
    <col min="7939" max="7940" width="16.07421875" style="135" customWidth="1"/>
    <col min="7941" max="7941" width="10" style="135" bestFit="1" customWidth="1"/>
    <col min="7942" max="7942" width="12.07421875" style="135" bestFit="1" customWidth="1"/>
    <col min="7943" max="8192" width="8.84375" style="135"/>
    <col min="8193" max="8193" width="14.53515625" style="135" customWidth="1"/>
    <col min="8194" max="8194" width="10.3046875" style="135" customWidth="1"/>
    <col min="8195" max="8196" width="16.07421875" style="135" customWidth="1"/>
    <col min="8197" max="8197" width="10" style="135" bestFit="1" customWidth="1"/>
    <col min="8198" max="8198" width="12.07421875" style="135" bestFit="1" customWidth="1"/>
    <col min="8199" max="8448" width="8.84375" style="135"/>
    <col min="8449" max="8449" width="14.53515625" style="135" customWidth="1"/>
    <col min="8450" max="8450" width="10.3046875" style="135" customWidth="1"/>
    <col min="8451" max="8452" width="16.07421875" style="135" customWidth="1"/>
    <col min="8453" max="8453" width="10" style="135" bestFit="1" customWidth="1"/>
    <col min="8454" max="8454" width="12.07421875" style="135" bestFit="1" customWidth="1"/>
    <col min="8455" max="8704" width="8.84375" style="135"/>
    <col min="8705" max="8705" width="14.53515625" style="135" customWidth="1"/>
    <col min="8706" max="8706" width="10.3046875" style="135" customWidth="1"/>
    <col min="8707" max="8708" width="16.07421875" style="135" customWidth="1"/>
    <col min="8709" max="8709" width="10" style="135" bestFit="1" customWidth="1"/>
    <col min="8710" max="8710" width="12.07421875" style="135" bestFit="1" customWidth="1"/>
    <col min="8711" max="8960" width="8.84375" style="135"/>
    <col min="8961" max="8961" width="14.53515625" style="135" customWidth="1"/>
    <col min="8962" max="8962" width="10.3046875" style="135" customWidth="1"/>
    <col min="8963" max="8964" width="16.07421875" style="135" customWidth="1"/>
    <col min="8965" max="8965" width="10" style="135" bestFit="1" customWidth="1"/>
    <col min="8966" max="8966" width="12.07421875" style="135" bestFit="1" customWidth="1"/>
    <col min="8967" max="9216" width="8.84375" style="135"/>
    <col min="9217" max="9217" width="14.53515625" style="135" customWidth="1"/>
    <col min="9218" max="9218" width="10.3046875" style="135" customWidth="1"/>
    <col min="9219" max="9220" width="16.07421875" style="135" customWidth="1"/>
    <col min="9221" max="9221" width="10" style="135" bestFit="1" customWidth="1"/>
    <col min="9222" max="9222" width="12.07421875" style="135" bestFit="1" customWidth="1"/>
    <col min="9223" max="9472" width="8.84375" style="135"/>
    <col min="9473" max="9473" width="14.53515625" style="135" customWidth="1"/>
    <col min="9474" max="9474" width="10.3046875" style="135" customWidth="1"/>
    <col min="9475" max="9476" width="16.07421875" style="135" customWidth="1"/>
    <col min="9477" max="9477" width="10" style="135" bestFit="1" customWidth="1"/>
    <col min="9478" max="9478" width="12.07421875" style="135" bestFit="1" customWidth="1"/>
    <col min="9479" max="9728" width="8.84375" style="135"/>
    <col min="9729" max="9729" width="14.53515625" style="135" customWidth="1"/>
    <col min="9730" max="9730" width="10.3046875" style="135" customWidth="1"/>
    <col min="9731" max="9732" width="16.07421875" style="135" customWidth="1"/>
    <col min="9733" max="9733" width="10" style="135" bestFit="1" customWidth="1"/>
    <col min="9734" max="9734" width="12.07421875" style="135" bestFit="1" customWidth="1"/>
    <col min="9735" max="9984" width="8.84375" style="135"/>
    <col min="9985" max="9985" width="14.53515625" style="135" customWidth="1"/>
    <col min="9986" max="9986" width="10.3046875" style="135" customWidth="1"/>
    <col min="9987" max="9988" width="16.07421875" style="135" customWidth="1"/>
    <col min="9989" max="9989" width="10" style="135" bestFit="1" customWidth="1"/>
    <col min="9990" max="9990" width="12.07421875" style="135" bestFit="1" customWidth="1"/>
    <col min="9991" max="10240" width="8.84375" style="135"/>
    <col min="10241" max="10241" width="14.53515625" style="135" customWidth="1"/>
    <col min="10242" max="10242" width="10.3046875" style="135" customWidth="1"/>
    <col min="10243" max="10244" width="16.07421875" style="135" customWidth="1"/>
    <col min="10245" max="10245" width="10" style="135" bestFit="1" customWidth="1"/>
    <col min="10246" max="10246" width="12.07421875" style="135" bestFit="1" customWidth="1"/>
    <col min="10247" max="10496" width="8.84375" style="135"/>
    <col min="10497" max="10497" width="14.53515625" style="135" customWidth="1"/>
    <col min="10498" max="10498" width="10.3046875" style="135" customWidth="1"/>
    <col min="10499" max="10500" width="16.07421875" style="135" customWidth="1"/>
    <col min="10501" max="10501" width="10" style="135" bestFit="1" customWidth="1"/>
    <col min="10502" max="10502" width="12.07421875" style="135" bestFit="1" customWidth="1"/>
    <col min="10503" max="10752" width="8.84375" style="135"/>
    <col min="10753" max="10753" width="14.53515625" style="135" customWidth="1"/>
    <col min="10754" max="10754" width="10.3046875" style="135" customWidth="1"/>
    <col min="10755" max="10756" width="16.07421875" style="135" customWidth="1"/>
    <col min="10757" max="10757" width="10" style="135" bestFit="1" customWidth="1"/>
    <col min="10758" max="10758" width="12.07421875" style="135" bestFit="1" customWidth="1"/>
    <col min="10759" max="11008" width="8.84375" style="135"/>
    <col min="11009" max="11009" width="14.53515625" style="135" customWidth="1"/>
    <col min="11010" max="11010" width="10.3046875" style="135" customWidth="1"/>
    <col min="11011" max="11012" width="16.07421875" style="135" customWidth="1"/>
    <col min="11013" max="11013" width="10" style="135" bestFit="1" customWidth="1"/>
    <col min="11014" max="11014" width="12.07421875" style="135" bestFit="1" customWidth="1"/>
    <col min="11015" max="11264" width="8.84375" style="135"/>
    <col min="11265" max="11265" width="14.53515625" style="135" customWidth="1"/>
    <col min="11266" max="11266" width="10.3046875" style="135" customWidth="1"/>
    <col min="11267" max="11268" width="16.07421875" style="135" customWidth="1"/>
    <col min="11269" max="11269" width="10" style="135" bestFit="1" customWidth="1"/>
    <col min="11270" max="11270" width="12.07421875" style="135" bestFit="1" customWidth="1"/>
    <col min="11271" max="11520" width="8.84375" style="135"/>
    <col min="11521" max="11521" width="14.53515625" style="135" customWidth="1"/>
    <col min="11522" max="11522" width="10.3046875" style="135" customWidth="1"/>
    <col min="11523" max="11524" width="16.07421875" style="135" customWidth="1"/>
    <col min="11525" max="11525" width="10" style="135" bestFit="1" customWidth="1"/>
    <col min="11526" max="11526" width="12.07421875" style="135" bestFit="1" customWidth="1"/>
    <col min="11527" max="11776" width="8.84375" style="135"/>
    <col min="11777" max="11777" width="14.53515625" style="135" customWidth="1"/>
    <col min="11778" max="11778" width="10.3046875" style="135" customWidth="1"/>
    <col min="11779" max="11780" width="16.07421875" style="135" customWidth="1"/>
    <col min="11781" max="11781" width="10" style="135" bestFit="1" customWidth="1"/>
    <col min="11782" max="11782" width="12.07421875" style="135" bestFit="1" customWidth="1"/>
    <col min="11783" max="12032" width="8.84375" style="135"/>
    <col min="12033" max="12033" width="14.53515625" style="135" customWidth="1"/>
    <col min="12034" max="12034" width="10.3046875" style="135" customWidth="1"/>
    <col min="12035" max="12036" width="16.07421875" style="135" customWidth="1"/>
    <col min="12037" max="12037" width="10" style="135" bestFit="1" customWidth="1"/>
    <col min="12038" max="12038" width="12.07421875" style="135" bestFit="1" customWidth="1"/>
    <col min="12039" max="12288" width="8.84375" style="135"/>
    <col min="12289" max="12289" width="14.53515625" style="135" customWidth="1"/>
    <col min="12290" max="12290" width="10.3046875" style="135" customWidth="1"/>
    <col min="12291" max="12292" width="16.07421875" style="135" customWidth="1"/>
    <col min="12293" max="12293" width="10" style="135" bestFit="1" customWidth="1"/>
    <col min="12294" max="12294" width="12.07421875" style="135" bestFit="1" customWidth="1"/>
    <col min="12295" max="12544" width="8.84375" style="135"/>
    <col min="12545" max="12545" width="14.53515625" style="135" customWidth="1"/>
    <col min="12546" max="12546" width="10.3046875" style="135" customWidth="1"/>
    <col min="12547" max="12548" width="16.07421875" style="135" customWidth="1"/>
    <col min="12549" max="12549" width="10" style="135" bestFit="1" customWidth="1"/>
    <col min="12550" max="12550" width="12.07421875" style="135" bestFit="1" customWidth="1"/>
    <col min="12551" max="12800" width="8.84375" style="135"/>
    <col min="12801" max="12801" width="14.53515625" style="135" customWidth="1"/>
    <col min="12802" max="12802" width="10.3046875" style="135" customWidth="1"/>
    <col min="12803" max="12804" width="16.07421875" style="135" customWidth="1"/>
    <col min="12805" max="12805" width="10" style="135" bestFit="1" customWidth="1"/>
    <col min="12806" max="12806" width="12.07421875" style="135" bestFit="1" customWidth="1"/>
    <col min="12807" max="13056" width="8.84375" style="135"/>
    <col min="13057" max="13057" width="14.53515625" style="135" customWidth="1"/>
    <col min="13058" max="13058" width="10.3046875" style="135" customWidth="1"/>
    <col min="13059" max="13060" width="16.07421875" style="135" customWidth="1"/>
    <col min="13061" max="13061" width="10" style="135" bestFit="1" customWidth="1"/>
    <col min="13062" max="13062" width="12.07421875" style="135" bestFit="1" customWidth="1"/>
    <col min="13063" max="13312" width="8.84375" style="135"/>
    <col min="13313" max="13313" width="14.53515625" style="135" customWidth="1"/>
    <col min="13314" max="13314" width="10.3046875" style="135" customWidth="1"/>
    <col min="13315" max="13316" width="16.07421875" style="135" customWidth="1"/>
    <col min="13317" max="13317" width="10" style="135" bestFit="1" customWidth="1"/>
    <col min="13318" max="13318" width="12.07421875" style="135" bestFit="1" customWidth="1"/>
    <col min="13319" max="13568" width="8.84375" style="135"/>
    <col min="13569" max="13569" width="14.53515625" style="135" customWidth="1"/>
    <col min="13570" max="13570" width="10.3046875" style="135" customWidth="1"/>
    <col min="13571" max="13572" width="16.07421875" style="135" customWidth="1"/>
    <col min="13573" max="13573" width="10" style="135" bestFit="1" customWidth="1"/>
    <col min="13574" max="13574" width="12.07421875" style="135" bestFit="1" customWidth="1"/>
    <col min="13575" max="13824" width="8.84375" style="135"/>
    <col min="13825" max="13825" width="14.53515625" style="135" customWidth="1"/>
    <col min="13826" max="13826" width="10.3046875" style="135" customWidth="1"/>
    <col min="13827" max="13828" width="16.07421875" style="135" customWidth="1"/>
    <col min="13829" max="13829" width="10" style="135" bestFit="1" customWidth="1"/>
    <col min="13830" max="13830" width="12.07421875" style="135" bestFit="1" customWidth="1"/>
    <col min="13831" max="14080" width="8.84375" style="135"/>
    <col min="14081" max="14081" width="14.53515625" style="135" customWidth="1"/>
    <col min="14082" max="14082" width="10.3046875" style="135" customWidth="1"/>
    <col min="14083" max="14084" width="16.07421875" style="135" customWidth="1"/>
    <col min="14085" max="14085" width="10" style="135" bestFit="1" customWidth="1"/>
    <col min="14086" max="14086" width="12.07421875" style="135" bestFit="1" customWidth="1"/>
    <col min="14087" max="14336" width="8.84375" style="135"/>
    <col min="14337" max="14337" width="14.53515625" style="135" customWidth="1"/>
    <col min="14338" max="14338" width="10.3046875" style="135" customWidth="1"/>
    <col min="14339" max="14340" width="16.07421875" style="135" customWidth="1"/>
    <col min="14341" max="14341" width="10" style="135" bestFit="1" customWidth="1"/>
    <col min="14342" max="14342" width="12.07421875" style="135" bestFit="1" customWidth="1"/>
    <col min="14343" max="14592" width="8.84375" style="135"/>
    <col min="14593" max="14593" width="14.53515625" style="135" customWidth="1"/>
    <col min="14594" max="14594" width="10.3046875" style="135" customWidth="1"/>
    <col min="14595" max="14596" width="16.07421875" style="135" customWidth="1"/>
    <col min="14597" max="14597" width="10" style="135" bestFit="1" customWidth="1"/>
    <col min="14598" max="14598" width="12.07421875" style="135" bestFit="1" customWidth="1"/>
    <col min="14599" max="14848" width="8.84375" style="135"/>
    <col min="14849" max="14849" width="14.53515625" style="135" customWidth="1"/>
    <col min="14850" max="14850" width="10.3046875" style="135" customWidth="1"/>
    <col min="14851" max="14852" width="16.07421875" style="135" customWidth="1"/>
    <col min="14853" max="14853" width="10" style="135" bestFit="1" customWidth="1"/>
    <col min="14854" max="14854" width="12.07421875" style="135" bestFit="1" customWidth="1"/>
    <col min="14855" max="15104" width="8.84375" style="135"/>
    <col min="15105" max="15105" width="14.53515625" style="135" customWidth="1"/>
    <col min="15106" max="15106" width="10.3046875" style="135" customWidth="1"/>
    <col min="15107" max="15108" width="16.07421875" style="135" customWidth="1"/>
    <col min="15109" max="15109" width="10" style="135" bestFit="1" customWidth="1"/>
    <col min="15110" max="15110" width="12.07421875" style="135" bestFit="1" customWidth="1"/>
    <col min="15111" max="15360" width="8.84375" style="135"/>
    <col min="15361" max="15361" width="14.53515625" style="135" customWidth="1"/>
    <col min="15362" max="15362" width="10.3046875" style="135" customWidth="1"/>
    <col min="15363" max="15364" width="16.07421875" style="135" customWidth="1"/>
    <col min="15365" max="15365" width="10" style="135" bestFit="1" customWidth="1"/>
    <col min="15366" max="15366" width="12.07421875" style="135" bestFit="1" customWidth="1"/>
    <col min="15367" max="15616" width="8.84375" style="135"/>
    <col min="15617" max="15617" width="14.53515625" style="135" customWidth="1"/>
    <col min="15618" max="15618" width="10.3046875" style="135" customWidth="1"/>
    <col min="15619" max="15620" width="16.07421875" style="135" customWidth="1"/>
    <col min="15621" max="15621" width="10" style="135" bestFit="1" customWidth="1"/>
    <col min="15622" max="15622" width="12.07421875" style="135" bestFit="1" customWidth="1"/>
    <col min="15623" max="15872" width="8.84375" style="135"/>
    <col min="15873" max="15873" width="14.53515625" style="135" customWidth="1"/>
    <col min="15874" max="15874" width="10.3046875" style="135" customWidth="1"/>
    <col min="15875" max="15876" width="16.07421875" style="135" customWidth="1"/>
    <col min="15877" max="15877" width="10" style="135" bestFit="1" customWidth="1"/>
    <col min="15878" max="15878" width="12.07421875" style="135" bestFit="1" customWidth="1"/>
    <col min="15879" max="16128" width="8.84375" style="135"/>
    <col min="16129" max="16129" width="14.53515625" style="135" customWidth="1"/>
    <col min="16130" max="16130" width="10.3046875" style="135" customWidth="1"/>
    <col min="16131" max="16132" width="16.07421875" style="135" customWidth="1"/>
    <col min="16133" max="16133" width="10" style="135" bestFit="1" customWidth="1"/>
    <col min="16134" max="16134" width="12.07421875" style="135" bestFit="1" customWidth="1"/>
    <col min="16135" max="16384" width="8.84375" style="135"/>
  </cols>
  <sheetData>
    <row r="1" spans="1:8" ht="23" x14ac:dyDescent="0.5">
      <c r="A1" s="1236" t="s">
        <v>1450</v>
      </c>
    </row>
    <row r="2" spans="1:8" ht="26.25" customHeight="1" x14ac:dyDescent="0.5">
      <c r="A2" s="1236" t="s">
        <v>1451</v>
      </c>
    </row>
    <row r="3" spans="1:8" ht="16" thickBot="1" x14ac:dyDescent="0.4">
      <c r="A3" s="355"/>
      <c r="B3" s="355"/>
      <c r="C3" s="355"/>
      <c r="D3" s="355"/>
    </row>
    <row r="4" spans="1:8" ht="23.5" thickTop="1" x14ac:dyDescent="0.35">
      <c r="A4" s="1237" t="s">
        <v>1452</v>
      </c>
      <c r="B4" s="1238" t="s">
        <v>1453</v>
      </c>
      <c r="C4" s="1238" t="s">
        <v>1454</v>
      </c>
      <c r="D4" s="1238" t="s">
        <v>1455</v>
      </c>
    </row>
    <row r="5" spans="1:8" x14ac:dyDescent="0.35">
      <c r="A5" s="1238"/>
      <c r="B5" s="1239"/>
      <c r="C5" s="1238" t="s">
        <v>1441</v>
      </c>
      <c r="D5" s="1238" t="s">
        <v>1442</v>
      </c>
    </row>
    <row r="6" spans="1:8" x14ac:dyDescent="0.35">
      <c r="A6" s="1240" t="s">
        <v>1456</v>
      </c>
      <c r="B6" s="1256">
        <v>739</v>
      </c>
      <c r="C6" s="1256">
        <v>47001.959999999992</v>
      </c>
      <c r="D6" s="1256">
        <v>164795.73532711045</v>
      </c>
    </row>
    <row r="7" spans="1:8" x14ac:dyDescent="0.35">
      <c r="A7" s="1240" t="s">
        <v>1457</v>
      </c>
      <c r="B7" s="1256">
        <v>680</v>
      </c>
      <c r="C7" s="1256">
        <v>94455</v>
      </c>
      <c r="D7" s="1256">
        <v>303984.2885154697</v>
      </c>
    </row>
    <row r="8" spans="1:8" x14ac:dyDescent="0.35">
      <c r="A8" s="1240" t="s">
        <v>1458</v>
      </c>
      <c r="B8" s="1256">
        <v>303</v>
      </c>
      <c r="C8" s="1256">
        <v>69499.97</v>
      </c>
      <c r="D8" s="1256">
        <v>226593.17141166577</v>
      </c>
    </row>
    <row r="9" spans="1:8" x14ac:dyDescent="0.35">
      <c r="A9" s="1240" t="s">
        <v>1459</v>
      </c>
      <c r="B9" s="1256">
        <v>120</v>
      </c>
      <c r="C9" s="1256">
        <v>41562.629999999997</v>
      </c>
      <c r="D9" s="1256">
        <v>128071.26747027376</v>
      </c>
    </row>
    <row r="10" spans="1:8" x14ac:dyDescent="0.35">
      <c r="A10" s="1240" t="s">
        <v>1460</v>
      </c>
      <c r="B10" s="1256">
        <v>97</v>
      </c>
      <c r="C10" s="1256">
        <v>45809.63</v>
      </c>
      <c r="D10" s="1256">
        <v>199278.7919999999</v>
      </c>
    </row>
    <row r="11" spans="1:8" x14ac:dyDescent="0.35">
      <c r="A11" s="1240" t="s">
        <v>1461</v>
      </c>
      <c r="B11" s="1256">
        <v>62</v>
      </c>
      <c r="C11" s="1256">
        <v>33868</v>
      </c>
      <c r="D11" s="1256">
        <v>147071.47439376291</v>
      </c>
      <c r="H11" s="1242"/>
    </row>
    <row r="12" spans="1:8" x14ac:dyDescent="0.35">
      <c r="A12" s="1240" t="s">
        <v>1462</v>
      </c>
      <c r="B12" s="1243">
        <v>26</v>
      </c>
      <c r="C12" s="1256">
        <v>16555</v>
      </c>
      <c r="D12" s="1243">
        <v>61740.798214403665</v>
      </c>
    </row>
    <row r="13" spans="1:8" x14ac:dyDescent="0.35">
      <c r="A13" s="1240" t="s">
        <v>1463</v>
      </c>
      <c r="B13" s="1256">
        <v>31</v>
      </c>
      <c r="C13" s="1256">
        <v>23923</v>
      </c>
      <c r="D13" s="1243">
        <v>101610.35</v>
      </c>
    </row>
    <row r="14" spans="1:8" x14ac:dyDescent="0.35">
      <c r="A14" s="1240" t="s">
        <v>1464</v>
      </c>
      <c r="B14" s="1243">
        <v>25</v>
      </c>
      <c r="C14" s="1243">
        <v>21224</v>
      </c>
      <c r="D14" s="1243">
        <v>114590.98999999998</v>
      </c>
    </row>
    <row r="15" spans="1:8" x14ac:dyDescent="0.35">
      <c r="A15" s="1240" t="s">
        <v>1465</v>
      </c>
      <c r="B15" s="1243">
        <v>32</v>
      </c>
      <c r="C15" s="1243">
        <v>31474</v>
      </c>
      <c r="D15" s="1243">
        <v>104242.71481481481</v>
      </c>
    </row>
    <row r="16" spans="1:8" x14ac:dyDescent="0.35">
      <c r="A16" s="1240" t="s">
        <v>1466</v>
      </c>
      <c r="B16" s="1243">
        <v>128</v>
      </c>
      <c r="C16" s="1243">
        <v>159723</v>
      </c>
      <c r="D16" s="1243">
        <v>711996.45712372777</v>
      </c>
    </row>
    <row r="17" spans="1:7" x14ac:dyDescent="0.35">
      <c r="A17" s="1240" t="s">
        <v>1467</v>
      </c>
      <c r="B17" s="1243">
        <v>88</v>
      </c>
      <c r="C17" s="1243">
        <v>158842.5</v>
      </c>
      <c r="D17" s="1243">
        <v>705934.25676734431</v>
      </c>
    </row>
    <row r="18" spans="1:7" x14ac:dyDescent="0.35">
      <c r="A18" s="1240" t="s">
        <v>1468</v>
      </c>
      <c r="B18" s="1243">
        <v>40</v>
      </c>
      <c r="C18" s="1243">
        <v>91716</v>
      </c>
      <c r="D18" s="1243">
        <v>440426.23</v>
      </c>
    </row>
    <row r="19" spans="1:7" x14ac:dyDescent="0.35">
      <c r="A19" s="1240" t="s">
        <v>1469</v>
      </c>
      <c r="B19" s="1243">
        <v>29</v>
      </c>
      <c r="C19" s="1243">
        <v>81942</v>
      </c>
      <c r="D19" s="1243">
        <v>363465.28000000009</v>
      </c>
      <c r="G19" s="417"/>
    </row>
    <row r="20" spans="1:7" x14ac:dyDescent="0.35">
      <c r="A20" s="1240" t="s">
        <v>1470</v>
      </c>
      <c r="B20" s="1243">
        <v>46</v>
      </c>
      <c r="C20" s="1243">
        <v>149081</v>
      </c>
      <c r="D20" s="1243">
        <v>631002.63000000012</v>
      </c>
      <c r="G20" s="417"/>
    </row>
    <row r="21" spans="1:7" x14ac:dyDescent="0.35">
      <c r="A21" s="1240" t="s">
        <v>1471</v>
      </c>
      <c r="B21" s="1243">
        <v>23</v>
      </c>
      <c r="C21" s="1243">
        <v>89603</v>
      </c>
      <c r="D21" s="1243">
        <v>444370.12</v>
      </c>
      <c r="G21" s="417"/>
    </row>
    <row r="22" spans="1:7" x14ac:dyDescent="0.35">
      <c r="A22" s="1240" t="s">
        <v>1472</v>
      </c>
      <c r="B22" s="1243">
        <v>23</v>
      </c>
      <c r="C22" s="1243">
        <v>97832</v>
      </c>
      <c r="D22" s="1243">
        <v>495804.62574912648</v>
      </c>
      <c r="G22" s="417"/>
    </row>
    <row r="23" spans="1:7" x14ac:dyDescent="0.35">
      <c r="A23" s="1240" t="s">
        <v>1473</v>
      </c>
      <c r="B23" s="1243">
        <v>20</v>
      </c>
      <c r="C23" s="1243">
        <v>94948.030336441123</v>
      </c>
      <c r="D23" s="1243">
        <v>485173.42786199989</v>
      </c>
      <c r="G23" s="1247"/>
    </row>
    <row r="24" spans="1:7" x14ac:dyDescent="0.35">
      <c r="A24" s="1240" t="s">
        <v>1474</v>
      </c>
      <c r="B24" s="1243">
        <v>28</v>
      </c>
      <c r="C24" s="1243">
        <v>154125.91088896809</v>
      </c>
      <c r="D24" s="1243">
        <v>648085.71126922814</v>
      </c>
      <c r="G24" s="1247"/>
    </row>
    <row r="25" spans="1:7" x14ac:dyDescent="0.35">
      <c r="A25" s="1240" t="s">
        <v>1475</v>
      </c>
      <c r="B25" s="1243">
        <v>16</v>
      </c>
      <c r="C25" s="1243">
        <v>103910</v>
      </c>
      <c r="D25" s="1243">
        <v>314968.73</v>
      </c>
      <c r="G25" s="1247"/>
    </row>
    <row r="26" spans="1:7" x14ac:dyDescent="0.35">
      <c r="A26" s="1240" t="s">
        <v>1476</v>
      </c>
      <c r="B26" s="1243">
        <v>10</v>
      </c>
      <c r="C26" s="1243">
        <v>74163</v>
      </c>
      <c r="D26" s="1243">
        <v>248042.65000000002</v>
      </c>
      <c r="G26" s="1247"/>
    </row>
    <row r="27" spans="1:7" x14ac:dyDescent="0.35">
      <c r="A27" s="1240" t="s">
        <v>1477</v>
      </c>
      <c r="B27" s="1243">
        <v>14</v>
      </c>
      <c r="C27" s="1243">
        <v>121873</v>
      </c>
      <c r="D27" s="1243">
        <v>433916.56999999995</v>
      </c>
      <c r="G27" s="1247"/>
    </row>
    <row r="28" spans="1:7" x14ac:dyDescent="0.35">
      <c r="A28" s="1240" t="s">
        <v>1478</v>
      </c>
      <c r="B28" s="1243">
        <v>10</v>
      </c>
      <c r="C28" s="1243">
        <v>97732</v>
      </c>
      <c r="D28" s="1243">
        <v>319659.81</v>
      </c>
      <c r="G28" s="1247"/>
    </row>
    <row r="29" spans="1:7" x14ac:dyDescent="0.35">
      <c r="A29" s="1240" t="s">
        <v>1479</v>
      </c>
      <c r="B29" s="1243">
        <v>17</v>
      </c>
      <c r="C29" s="1243">
        <v>215367</v>
      </c>
      <c r="D29" s="1243">
        <v>725525.02</v>
      </c>
      <c r="G29" s="1247"/>
    </row>
    <row r="30" spans="1:7" x14ac:dyDescent="0.35">
      <c r="A30" s="1240" t="s">
        <v>1480</v>
      </c>
      <c r="B30" s="1243">
        <v>15</v>
      </c>
      <c r="C30" s="1243">
        <v>245470</v>
      </c>
      <c r="D30" s="1243">
        <v>802200.95</v>
      </c>
      <c r="G30" s="1248"/>
    </row>
    <row r="31" spans="1:7" x14ac:dyDescent="0.35">
      <c r="A31" s="1240" t="s">
        <v>1481</v>
      </c>
      <c r="B31" s="1243">
        <v>24</v>
      </c>
      <c r="C31" s="1243">
        <v>765841.1</v>
      </c>
      <c r="D31" s="1243">
        <v>3340172.3499999992</v>
      </c>
      <c r="G31" s="1248"/>
    </row>
    <row r="32" spans="1:7" x14ac:dyDescent="0.35">
      <c r="A32" s="1240" t="s">
        <v>1482</v>
      </c>
      <c r="B32" s="1243">
        <v>6</v>
      </c>
      <c r="C32" s="1243">
        <v>521571</v>
      </c>
      <c r="D32" s="1243">
        <v>1820404.84</v>
      </c>
      <c r="G32" s="1248"/>
    </row>
    <row r="33" spans="1:7" x14ac:dyDescent="0.35">
      <c r="A33" s="1240" t="s">
        <v>1483</v>
      </c>
      <c r="B33" s="1243">
        <v>7</v>
      </c>
      <c r="C33" s="1243">
        <v>2479443</v>
      </c>
      <c r="D33" s="1243">
        <v>9429361.2699999996</v>
      </c>
      <c r="G33" s="417"/>
    </row>
    <row r="34" spans="1:7" x14ac:dyDescent="0.35">
      <c r="A34" s="1240"/>
      <c r="B34" s="1243"/>
      <c r="C34" s="1243"/>
      <c r="D34" s="1243"/>
      <c r="E34" s="424"/>
      <c r="G34" s="417"/>
    </row>
    <row r="35" spans="1:7" x14ac:dyDescent="0.35">
      <c r="A35" s="1257" t="s">
        <v>512</v>
      </c>
      <c r="B35" s="1258">
        <v>2659</v>
      </c>
      <c r="C35" s="1258">
        <v>6128556.7312254086</v>
      </c>
      <c r="D35" s="1258">
        <v>23912490.510918926</v>
      </c>
      <c r="E35" s="424"/>
      <c r="G35" s="417"/>
    </row>
    <row r="36" spans="1:7" ht="16" thickBot="1" x14ac:dyDescent="0.4">
      <c r="A36" s="1249"/>
      <c r="B36" s="1250"/>
      <c r="C36" s="1250"/>
      <c r="D36" s="1250"/>
      <c r="G36" s="417"/>
    </row>
    <row r="37" spans="1:7" ht="16" thickTop="1" x14ac:dyDescent="0.35"/>
    <row r="38" spans="1:7" ht="10.5" customHeight="1" x14ac:dyDescent="0.35">
      <c r="A38" s="1253" t="s">
        <v>1484</v>
      </c>
    </row>
    <row r="39" spans="1:7" ht="10.5" customHeight="1" x14ac:dyDescent="0.35">
      <c r="A39" s="1253" t="s">
        <v>1485</v>
      </c>
    </row>
    <row r="40" spans="1:7" ht="10.5" customHeight="1" x14ac:dyDescent="0.35">
      <c r="A40" s="1253"/>
    </row>
    <row r="41" spans="1:7" ht="10.5" customHeight="1" x14ac:dyDescent="0.35">
      <c r="A41" s="1253" t="s">
        <v>1486</v>
      </c>
    </row>
    <row r="42" spans="1:7" s="115" customFormat="1" ht="10.5" customHeight="1" x14ac:dyDescent="0.35">
      <c r="A42" s="1253" t="s">
        <v>1487</v>
      </c>
    </row>
    <row r="43" spans="1:7" s="115" customFormat="1" ht="10.5" customHeight="1" x14ac:dyDescent="0.35">
      <c r="A43" s="1253" t="s">
        <v>1488</v>
      </c>
    </row>
    <row r="44" spans="1:7" s="115" customFormat="1" ht="10.5" customHeight="1" x14ac:dyDescent="0.35">
      <c r="A44" s="1253" t="s">
        <v>1489</v>
      </c>
      <c r="B44" s="140"/>
    </row>
    <row r="45" spans="1:7" s="115" customFormat="1" ht="10.5" customHeight="1" x14ac:dyDescent="0.35">
      <c r="A45" s="357" t="s">
        <v>1490</v>
      </c>
      <c r="B45" s="140"/>
    </row>
    <row r="46" spans="1:7" s="115" customFormat="1" ht="10.5" customHeight="1" x14ac:dyDescent="0.35">
      <c r="A46" s="1253"/>
      <c r="B46" s="116"/>
    </row>
    <row r="47" spans="1:7" s="115" customFormat="1" x14ac:dyDescent="0.35">
      <c r="A47" s="1253"/>
      <c r="B47" s="116"/>
    </row>
    <row r="48" spans="1:7" s="251" customFormat="1" ht="10.5" customHeight="1" x14ac:dyDescent="0.35">
      <c r="A48" s="1253"/>
      <c r="B48" s="115"/>
      <c r="C48" s="115"/>
      <c r="D48" s="115"/>
    </row>
    <row r="49" spans="1:1" s="251" customFormat="1" ht="10.5" customHeight="1" x14ac:dyDescent="0.35">
      <c r="A49" s="1255"/>
    </row>
    <row r="50" spans="1:1" s="251" customFormat="1" ht="10.5" customHeight="1" x14ac:dyDescent="0.35">
      <c r="A50" s="153"/>
    </row>
  </sheetData>
  <pageMargins left="0.6692913385826772" right="0.6692913385826772" top="0.51181102362204722" bottom="0.51181102362204722" header="0.27559055118110237" footer="0.27559055118110237"/>
  <pageSetup paperSize="9" firstPageNumber="276" orientation="portrait" useFirstPageNumber="1" r:id="rId1"/>
  <headerFooter alignWithMargins="0">
    <oddFooter>&amp;C&amp;10&amp;P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AD52"/>
  <sheetViews>
    <sheetView zoomScaleNormal="100" zoomScaleSheetLayoutView="100" workbookViewId="0">
      <pane xSplit="1" topLeftCell="N1" activePane="topRight" state="frozen"/>
      <selection pane="topRight"/>
    </sheetView>
  </sheetViews>
  <sheetFormatPr defaultColWidth="7.69140625" defaultRowHeight="15.5" x14ac:dyDescent="0.35"/>
  <cols>
    <col min="1" max="1" width="16.84375" style="1" customWidth="1"/>
    <col min="2" max="10" width="8.23046875" style="1" customWidth="1"/>
    <col min="11" max="20" width="7.69140625" style="1"/>
    <col min="21" max="24" width="7.69140625" style="8"/>
    <col min="25" max="256" width="7.69140625" style="1"/>
    <col min="257" max="257" width="16.84375" style="1" customWidth="1"/>
    <col min="258" max="266" width="8.23046875" style="1" customWidth="1"/>
    <col min="267" max="512" width="7.69140625" style="1"/>
    <col min="513" max="513" width="16.84375" style="1" customWidth="1"/>
    <col min="514" max="522" width="8.23046875" style="1" customWidth="1"/>
    <col min="523" max="768" width="7.69140625" style="1"/>
    <col min="769" max="769" width="16.84375" style="1" customWidth="1"/>
    <col min="770" max="778" width="8.23046875" style="1" customWidth="1"/>
    <col min="779" max="1024" width="7.69140625" style="1"/>
    <col min="1025" max="1025" width="16.84375" style="1" customWidth="1"/>
    <col min="1026" max="1034" width="8.23046875" style="1" customWidth="1"/>
    <col min="1035" max="1280" width="7.69140625" style="1"/>
    <col min="1281" max="1281" width="16.84375" style="1" customWidth="1"/>
    <col min="1282" max="1290" width="8.23046875" style="1" customWidth="1"/>
    <col min="1291" max="1536" width="7.69140625" style="1"/>
    <col min="1537" max="1537" width="16.84375" style="1" customWidth="1"/>
    <col min="1538" max="1546" width="8.23046875" style="1" customWidth="1"/>
    <col min="1547" max="1792" width="7.69140625" style="1"/>
    <col min="1793" max="1793" width="16.84375" style="1" customWidth="1"/>
    <col min="1794" max="1802" width="8.23046875" style="1" customWidth="1"/>
    <col min="1803" max="2048" width="7.69140625" style="1"/>
    <col min="2049" max="2049" width="16.84375" style="1" customWidth="1"/>
    <col min="2050" max="2058" width="8.23046875" style="1" customWidth="1"/>
    <col min="2059" max="2304" width="7.69140625" style="1"/>
    <col min="2305" max="2305" width="16.84375" style="1" customWidth="1"/>
    <col min="2306" max="2314" width="8.23046875" style="1" customWidth="1"/>
    <col min="2315" max="2560" width="7.69140625" style="1"/>
    <col min="2561" max="2561" width="16.84375" style="1" customWidth="1"/>
    <col min="2562" max="2570" width="8.23046875" style="1" customWidth="1"/>
    <col min="2571" max="2816" width="7.69140625" style="1"/>
    <col min="2817" max="2817" width="16.84375" style="1" customWidth="1"/>
    <col min="2818" max="2826" width="8.23046875" style="1" customWidth="1"/>
    <col min="2827" max="3072" width="7.69140625" style="1"/>
    <col min="3073" max="3073" width="16.84375" style="1" customWidth="1"/>
    <col min="3074" max="3082" width="8.23046875" style="1" customWidth="1"/>
    <col min="3083" max="3328" width="7.69140625" style="1"/>
    <col min="3329" max="3329" width="16.84375" style="1" customWidth="1"/>
    <col min="3330" max="3338" width="8.23046875" style="1" customWidth="1"/>
    <col min="3339" max="3584" width="7.69140625" style="1"/>
    <col min="3585" max="3585" width="16.84375" style="1" customWidth="1"/>
    <col min="3586" max="3594" width="8.23046875" style="1" customWidth="1"/>
    <col min="3595" max="3840" width="7.69140625" style="1"/>
    <col min="3841" max="3841" width="16.84375" style="1" customWidth="1"/>
    <col min="3842" max="3850" width="8.23046875" style="1" customWidth="1"/>
    <col min="3851" max="4096" width="7.69140625" style="1"/>
    <col min="4097" max="4097" width="16.84375" style="1" customWidth="1"/>
    <col min="4098" max="4106" width="8.23046875" style="1" customWidth="1"/>
    <col min="4107" max="4352" width="7.69140625" style="1"/>
    <col min="4353" max="4353" width="16.84375" style="1" customWidth="1"/>
    <col min="4354" max="4362" width="8.23046875" style="1" customWidth="1"/>
    <col min="4363" max="4608" width="7.69140625" style="1"/>
    <col min="4609" max="4609" width="16.84375" style="1" customWidth="1"/>
    <col min="4610" max="4618" width="8.23046875" style="1" customWidth="1"/>
    <col min="4619" max="4864" width="7.69140625" style="1"/>
    <col min="4865" max="4865" width="16.84375" style="1" customWidth="1"/>
    <col min="4866" max="4874" width="8.23046875" style="1" customWidth="1"/>
    <col min="4875" max="5120" width="7.69140625" style="1"/>
    <col min="5121" max="5121" width="16.84375" style="1" customWidth="1"/>
    <col min="5122" max="5130" width="8.23046875" style="1" customWidth="1"/>
    <col min="5131" max="5376" width="7.69140625" style="1"/>
    <col min="5377" max="5377" width="16.84375" style="1" customWidth="1"/>
    <col min="5378" max="5386" width="8.23046875" style="1" customWidth="1"/>
    <col min="5387" max="5632" width="7.69140625" style="1"/>
    <col min="5633" max="5633" width="16.84375" style="1" customWidth="1"/>
    <col min="5634" max="5642" width="8.23046875" style="1" customWidth="1"/>
    <col min="5643" max="5888" width="7.69140625" style="1"/>
    <col min="5889" max="5889" width="16.84375" style="1" customWidth="1"/>
    <col min="5890" max="5898" width="8.23046875" style="1" customWidth="1"/>
    <col min="5899" max="6144" width="7.69140625" style="1"/>
    <col min="6145" max="6145" width="16.84375" style="1" customWidth="1"/>
    <col min="6146" max="6154" width="8.23046875" style="1" customWidth="1"/>
    <col min="6155" max="6400" width="7.69140625" style="1"/>
    <col min="6401" max="6401" width="16.84375" style="1" customWidth="1"/>
    <col min="6402" max="6410" width="8.23046875" style="1" customWidth="1"/>
    <col min="6411" max="6656" width="7.69140625" style="1"/>
    <col min="6657" max="6657" width="16.84375" style="1" customWidth="1"/>
    <col min="6658" max="6666" width="8.23046875" style="1" customWidth="1"/>
    <col min="6667" max="6912" width="7.69140625" style="1"/>
    <col min="6913" max="6913" width="16.84375" style="1" customWidth="1"/>
    <col min="6914" max="6922" width="8.23046875" style="1" customWidth="1"/>
    <col min="6923" max="7168" width="7.69140625" style="1"/>
    <col min="7169" max="7169" width="16.84375" style="1" customWidth="1"/>
    <col min="7170" max="7178" width="8.23046875" style="1" customWidth="1"/>
    <col min="7179" max="7424" width="7.69140625" style="1"/>
    <col min="7425" max="7425" width="16.84375" style="1" customWidth="1"/>
    <col min="7426" max="7434" width="8.23046875" style="1" customWidth="1"/>
    <col min="7435" max="7680" width="7.69140625" style="1"/>
    <col min="7681" max="7681" width="16.84375" style="1" customWidth="1"/>
    <col min="7682" max="7690" width="8.23046875" style="1" customWidth="1"/>
    <col min="7691" max="7936" width="7.69140625" style="1"/>
    <col min="7937" max="7937" width="16.84375" style="1" customWidth="1"/>
    <col min="7938" max="7946" width="8.23046875" style="1" customWidth="1"/>
    <col min="7947" max="8192" width="7.69140625" style="1"/>
    <col min="8193" max="8193" width="16.84375" style="1" customWidth="1"/>
    <col min="8194" max="8202" width="8.23046875" style="1" customWidth="1"/>
    <col min="8203" max="8448" width="7.69140625" style="1"/>
    <col min="8449" max="8449" width="16.84375" style="1" customWidth="1"/>
    <col min="8450" max="8458" width="8.23046875" style="1" customWidth="1"/>
    <col min="8459" max="8704" width="7.69140625" style="1"/>
    <col min="8705" max="8705" width="16.84375" style="1" customWidth="1"/>
    <col min="8706" max="8714" width="8.23046875" style="1" customWidth="1"/>
    <col min="8715" max="8960" width="7.69140625" style="1"/>
    <col min="8961" max="8961" width="16.84375" style="1" customWidth="1"/>
    <col min="8962" max="8970" width="8.23046875" style="1" customWidth="1"/>
    <col min="8971" max="9216" width="7.69140625" style="1"/>
    <col min="9217" max="9217" width="16.84375" style="1" customWidth="1"/>
    <col min="9218" max="9226" width="8.23046875" style="1" customWidth="1"/>
    <col min="9227" max="9472" width="7.69140625" style="1"/>
    <col min="9473" max="9473" width="16.84375" style="1" customWidth="1"/>
    <col min="9474" max="9482" width="8.23046875" style="1" customWidth="1"/>
    <col min="9483" max="9728" width="7.69140625" style="1"/>
    <col min="9729" max="9729" width="16.84375" style="1" customWidth="1"/>
    <col min="9730" max="9738" width="8.23046875" style="1" customWidth="1"/>
    <col min="9739" max="9984" width="7.69140625" style="1"/>
    <col min="9985" max="9985" width="16.84375" style="1" customWidth="1"/>
    <col min="9986" max="9994" width="8.23046875" style="1" customWidth="1"/>
    <col min="9995" max="10240" width="7.69140625" style="1"/>
    <col min="10241" max="10241" width="16.84375" style="1" customWidth="1"/>
    <col min="10242" max="10250" width="8.23046875" style="1" customWidth="1"/>
    <col min="10251" max="10496" width="7.69140625" style="1"/>
    <col min="10497" max="10497" width="16.84375" style="1" customWidth="1"/>
    <col min="10498" max="10506" width="8.23046875" style="1" customWidth="1"/>
    <col min="10507" max="10752" width="7.69140625" style="1"/>
    <col min="10753" max="10753" width="16.84375" style="1" customWidth="1"/>
    <col min="10754" max="10762" width="8.23046875" style="1" customWidth="1"/>
    <col min="10763" max="11008" width="7.69140625" style="1"/>
    <col min="11009" max="11009" width="16.84375" style="1" customWidth="1"/>
    <col min="11010" max="11018" width="8.23046875" style="1" customWidth="1"/>
    <col min="11019" max="11264" width="7.69140625" style="1"/>
    <col min="11265" max="11265" width="16.84375" style="1" customWidth="1"/>
    <col min="11266" max="11274" width="8.23046875" style="1" customWidth="1"/>
    <col min="11275" max="11520" width="7.69140625" style="1"/>
    <col min="11521" max="11521" width="16.84375" style="1" customWidth="1"/>
    <col min="11522" max="11530" width="8.23046875" style="1" customWidth="1"/>
    <col min="11531" max="11776" width="7.69140625" style="1"/>
    <col min="11777" max="11777" width="16.84375" style="1" customWidth="1"/>
    <col min="11778" max="11786" width="8.23046875" style="1" customWidth="1"/>
    <col min="11787" max="12032" width="7.69140625" style="1"/>
    <col min="12033" max="12033" width="16.84375" style="1" customWidth="1"/>
    <col min="12034" max="12042" width="8.23046875" style="1" customWidth="1"/>
    <col min="12043" max="12288" width="7.69140625" style="1"/>
    <col min="12289" max="12289" width="16.84375" style="1" customWidth="1"/>
    <col min="12290" max="12298" width="8.23046875" style="1" customWidth="1"/>
    <col min="12299" max="12544" width="7.69140625" style="1"/>
    <col min="12545" max="12545" width="16.84375" style="1" customWidth="1"/>
    <col min="12546" max="12554" width="8.23046875" style="1" customWidth="1"/>
    <col min="12555" max="12800" width="7.69140625" style="1"/>
    <col min="12801" max="12801" width="16.84375" style="1" customWidth="1"/>
    <col min="12802" max="12810" width="8.23046875" style="1" customWidth="1"/>
    <col min="12811" max="13056" width="7.69140625" style="1"/>
    <col min="13057" max="13057" width="16.84375" style="1" customWidth="1"/>
    <col min="13058" max="13066" width="8.23046875" style="1" customWidth="1"/>
    <col min="13067" max="13312" width="7.69140625" style="1"/>
    <col min="13313" max="13313" width="16.84375" style="1" customWidth="1"/>
    <col min="13314" max="13322" width="8.23046875" style="1" customWidth="1"/>
    <col min="13323" max="13568" width="7.69140625" style="1"/>
    <col min="13569" max="13569" width="16.84375" style="1" customWidth="1"/>
    <col min="13570" max="13578" width="8.23046875" style="1" customWidth="1"/>
    <col min="13579" max="13824" width="7.69140625" style="1"/>
    <col min="13825" max="13825" width="16.84375" style="1" customWidth="1"/>
    <col min="13826" max="13834" width="8.23046875" style="1" customWidth="1"/>
    <col min="13835" max="14080" width="7.69140625" style="1"/>
    <col min="14081" max="14081" width="16.84375" style="1" customWidth="1"/>
    <col min="14082" max="14090" width="8.23046875" style="1" customWidth="1"/>
    <col min="14091" max="14336" width="7.69140625" style="1"/>
    <col min="14337" max="14337" width="16.84375" style="1" customWidth="1"/>
    <col min="14338" max="14346" width="8.23046875" style="1" customWidth="1"/>
    <col min="14347" max="14592" width="7.69140625" style="1"/>
    <col min="14593" max="14593" width="16.84375" style="1" customWidth="1"/>
    <col min="14594" max="14602" width="8.23046875" style="1" customWidth="1"/>
    <col min="14603" max="14848" width="7.69140625" style="1"/>
    <col min="14849" max="14849" width="16.84375" style="1" customWidth="1"/>
    <col min="14850" max="14858" width="8.23046875" style="1" customWidth="1"/>
    <col min="14859" max="15104" width="7.69140625" style="1"/>
    <col min="15105" max="15105" width="16.84375" style="1" customWidth="1"/>
    <col min="15106" max="15114" width="8.23046875" style="1" customWidth="1"/>
    <col min="15115" max="15360" width="7.69140625" style="1"/>
    <col min="15361" max="15361" width="16.84375" style="1" customWidth="1"/>
    <col min="15362" max="15370" width="8.23046875" style="1" customWidth="1"/>
    <col min="15371" max="15616" width="7.69140625" style="1"/>
    <col min="15617" max="15617" width="16.84375" style="1" customWidth="1"/>
    <col min="15618" max="15626" width="8.23046875" style="1" customWidth="1"/>
    <col min="15627" max="15872" width="7.69140625" style="1"/>
    <col min="15873" max="15873" width="16.84375" style="1" customWidth="1"/>
    <col min="15874" max="15882" width="8.23046875" style="1" customWidth="1"/>
    <col min="15883" max="16128" width="7.69140625" style="1"/>
    <col min="16129" max="16129" width="16.84375" style="1" customWidth="1"/>
    <col min="16130" max="16138" width="8.23046875" style="1" customWidth="1"/>
    <col min="16139" max="16384" width="7.69140625" style="1"/>
  </cols>
  <sheetData>
    <row r="1" spans="1:30" ht="26.5" x14ac:dyDescent="0.5">
      <c r="A1" s="87" t="s">
        <v>204</v>
      </c>
      <c r="B1" s="87"/>
      <c r="C1" s="155"/>
      <c r="D1" s="155"/>
    </row>
    <row r="2" spans="1:30" ht="16" thickBot="1" x14ac:dyDescent="0.4">
      <c r="A2" s="439"/>
      <c r="B2" s="440"/>
      <c r="C2" s="440"/>
      <c r="D2" s="440"/>
      <c r="E2" s="440"/>
      <c r="F2" s="440"/>
      <c r="G2" s="440"/>
      <c r="H2" s="440"/>
      <c r="I2" s="440"/>
      <c r="J2" s="440"/>
      <c r="K2" s="439"/>
      <c r="L2" s="439"/>
      <c r="N2" s="441"/>
      <c r="O2" s="441"/>
      <c r="P2" s="441"/>
      <c r="Q2" s="441"/>
      <c r="R2" s="441"/>
      <c r="S2" s="441"/>
      <c r="T2" s="441"/>
      <c r="U2" s="441"/>
      <c r="V2" s="441"/>
      <c r="W2" s="441"/>
      <c r="X2" s="441" t="s">
        <v>67</v>
      </c>
    </row>
    <row r="3" spans="1:30" ht="16" thickTop="1" x14ac:dyDescent="0.35">
      <c r="A3" s="130"/>
      <c r="B3" s="130">
        <v>1998</v>
      </c>
      <c r="C3" s="130">
        <v>1999</v>
      </c>
      <c r="D3" s="130">
        <v>2000</v>
      </c>
      <c r="E3" s="130">
        <v>2001</v>
      </c>
      <c r="F3" s="130">
        <v>2002</v>
      </c>
      <c r="G3" s="130">
        <v>2003</v>
      </c>
      <c r="H3" s="130">
        <v>2004</v>
      </c>
      <c r="I3" s="442">
        <v>2005</v>
      </c>
      <c r="J3" s="442">
        <v>2006</v>
      </c>
      <c r="K3" s="442">
        <v>2007</v>
      </c>
      <c r="L3" s="130">
        <v>2008</v>
      </c>
      <c r="M3" s="130">
        <v>2009</v>
      </c>
      <c r="N3" s="130">
        <v>2010</v>
      </c>
      <c r="O3" s="130">
        <v>2011</v>
      </c>
      <c r="P3" s="130">
        <v>2012</v>
      </c>
      <c r="Q3" s="130">
        <v>2013</v>
      </c>
      <c r="R3" s="130">
        <v>2014</v>
      </c>
      <c r="S3" s="130">
        <v>2015</v>
      </c>
      <c r="T3" s="130">
        <v>2016</v>
      </c>
      <c r="U3" s="130">
        <v>2017</v>
      </c>
      <c r="V3" s="130">
        <v>2018</v>
      </c>
      <c r="W3" s="130">
        <v>2019</v>
      </c>
      <c r="X3" s="130">
        <v>2020</v>
      </c>
    </row>
    <row r="4" spans="1:30" x14ac:dyDescent="0.35">
      <c r="A4" s="169" t="s">
        <v>205</v>
      </c>
      <c r="B4" s="139">
        <v>46887</v>
      </c>
      <c r="C4" s="139">
        <v>47170</v>
      </c>
      <c r="D4" s="139">
        <v>38335</v>
      </c>
      <c r="E4" s="443">
        <v>32770</v>
      </c>
      <c r="F4" s="443">
        <v>32060</v>
      </c>
      <c r="G4" s="443">
        <v>29960</v>
      </c>
      <c r="H4" s="443">
        <v>27692</v>
      </c>
      <c r="I4" s="443">
        <v>27971</v>
      </c>
      <c r="J4" s="444">
        <v>24484</v>
      </c>
      <c r="K4" s="444">
        <v>25878.05</v>
      </c>
      <c r="L4" s="444">
        <v>24574.18</v>
      </c>
      <c r="M4" s="444">
        <v>23796.92</v>
      </c>
      <c r="N4" s="444">
        <v>21327.53</v>
      </c>
      <c r="O4" s="444">
        <v>20788.599999999999</v>
      </c>
      <c r="P4" s="444">
        <v>13056</v>
      </c>
      <c r="Q4" s="444">
        <v>9363</v>
      </c>
      <c r="R4" s="444">
        <v>9400.41</v>
      </c>
      <c r="S4" s="444">
        <v>13692.36</v>
      </c>
      <c r="T4" s="444">
        <v>13845.64</v>
      </c>
      <c r="U4" s="444">
        <v>7407.84</v>
      </c>
      <c r="V4" s="444">
        <v>5837.87</v>
      </c>
      <c r="W4" s="444">
        <v>6935.8</v>
      </c>
      <c r="X4" s="444">
        <v>7826.59</v>
      </c>
    </row>
    <row r="5" spans="1:30" x14ac:dyDescent="0.35">
      <c r="A5" s="93" t="s">
        <v>206</v>
      </c>
      <c r="B5" s="443">
        <v>77322</v>
      </c>
      <c r="C5" s="443">
        <v>80078</v>
      </c>
      <c r="D5" s="443">
        <v>79061</v>
      </c>
      <c r="E5" s="443">
        <v>75749</v>
      </c>
      <c r="F5" s="443">
        <v>75367</v>
      </c>
      <c r="G5" s="443">
        <v>68073</v>
      </c>
      <c r="H5" s="443">
        <v>59553</v>
      </c>
      <c r="I5" s="443">
        <v>49226.32</v>
      </c>
      <c r="J5" s="444">
        <v>44923</v>
      </c>
      <c r="K5" s="444">
        <v>45128.51</v>
      </c>
      <c r="L5" s="444">
        <v>40808.04</v>
      </c>
      <c r="M5" s="444">
        <v>39102.379999999997</v>
      </c>
      <c r="N5" s="444">
        <v>36897.93</v>
      </c>
      <c r="O5" s="444">
        <v>28111.8</v>
      </c>
      <c r="P5" s="444">
        <v>28536</v>
      </c>
      <c r="Q5" s="444">
        <v>29432</v>
      </c>
      <c r="R5" s="444">
        <v>27805.39</v>
      </c>
      <c r="S5" s="444">
        <v>28698.17</v>
      </c>
      <c r="T5" s="444">
        <v>30307.03</v>
      </c>
      <c r="U5" s="444">
        <v>34264.25</v>
      </c>
      <c r="V5" s="444">
        <v>40519.15</v>
      </c>
      <c r="W5" s="444">
        <v>39566.81</v>
      </c>
      <c r="X5" s="444">
        <v>36290.410000000003</v>
      </c>
    </row>
    <row r="6" spans="1:30" x14ac:dyDescent="0.35">
      <c r="A6" s="93" t="s">
        <v>207</v>
      </c>
      <c r="B6" s="139">
        <v>0</v>
      </c>
      <c r="C6" s="139">
        <v>0</v>
      </c>
      <c r="D6" s="139">
        <v>84</v>
      </c>
      <c r="E6" s="443">
        <v>0</v>
      </c>
      <c r="F6" s="443">
        <v>0</v>
      </c>
      <c r="G6" s="443">
        <v>0</v>
      </c>
      <c r="H6" s="443">
        <v>0</v>
      </c>
      <c r="I6" s="443">
        <v>0</v>
      </c>
      <c r="J6" s="443">
        <v>0</v>
      </c>
      <c r="K6" s="443">
        <v>0</v>
      </c>
      <c r="L6" s="139">
        <v>0</v>
      </c>
      <c r="M6" s="139">
        <v>0</v>
      </c>
      <c r="N6" s="139">
        <v>0</v>
      </c>
      <c r="O6" s="139">
        <v>0</v>
      </c>
      <c r="P6" s="139">
        <v>0</v>
      </c>
      <c r="Q6" s="139">
        <v>0</v>
      </c>
      <c r="R6" s="139">
        <v>0</v>
      </c>
      <c r="S6" s="139">
        <v>0</v>
      </c>
      <c r="T6" s="139">
        <v>0</v>
      </c>
      <c r="U6" s="139">
        <v>0</v>
      </c>
      <c r="V6" s="139">
        <v>0</v>
      </c>
      <c r="W6" s="139">
        <v>0</v>
      </c>
      <c r="X6" s="139">
        <v>0</v>
      </c>
      <c r="AD6" s="445"/>
    </row>
    <row r="7" spans="1:30" x14ac:dyDescent="0.35">
      <c r="A7" s="93" t="s">
        <v>208</v>
      </c>
      <c r="B7" s="139">
        <v>257</v>
      </c>
      <c r="C7" s="139">
        <v>143</v>
      </c>
      <c r="D7" s="139">
        <v>65</v>
      </c>
      <c r="E7" s="443">
        <v>0</v>
      </c>
      <c r="F7" s="443">
        <v>0</v>
      </c>
      <c r="G7" s="443">
        <v>0</v>
      </c>
      <c r="H7" s="443">
        <v>0</v>
      </c>
      <c r="I7" s="443">
        <v>67.17</v>
      </c>
      <c r="J7" s="444">
        <v>88</v>
      </c>
      <c r="K7" s="444">
        <v>0</v>
      </c>
      <c r="L7" s="139">
        <v>83.5</v>
      </c>
      <c r="M7" s="139">
        <v>0</v>
      </c>
      <c r="N7" s="139">
        <v>0</v>
      </c>
      <c r="O7" s="139">
        <v>0</v>
      </c>
      <c r="P7" s="139">
        <v>0</v>
      </c>
      <c r="Q7" s="139">
        <v>0</v>
      </c>
      <c r="R7" s="139">
        <v>0</v>
      </c>
      <c r="S7" s="139">
        <v>0</v>
      </c>
      <c r="T7" s="139">
        <v>0</v>
      </c>
      <c r="U7" s="139">
        <v>0</v>
      </c>
      <c r="V7" s="139">
        <v>0</v>
      </c>
      <c r="W7" s="139">
        <v>167.86</v>
      </c>
      <c r="X7" s="139">
        <v>0</v>
      </c>
      <c r="AD7" s="445"/>
    </row>
    <row r="8" spans="1:30" x14ac:dyDescent="0.35">
      <c r="A8" s="93" t="s">
        <v>209</v>
      </c>
      <c r="B8" s="139">
        <v>1035</v>
      </c>
      <c r="C8" s="139">
        <v>1193</v>
      </c>
      <c r="D8" s="139">
        <v>1038</v>
      </c>
      <c r="E8" s="443">
        <v>362</v>
      </c>
      <c r="F8" s="443">
        <v>392</v>
      </c>
      <c r="G8" s="443">
        <v>560</v>
      </c>
      <c r="H8" s="443">
        <v>0</v>
      </c>
      <c r="I8" s="443">
        <v>62.31</v>
      </c>
      <c r="J8" s="444">
        <v>0</v>
      </c>
      <c r="K8" s="444">
        <v>77</v>
      </c>
      <c r="L8" s="139">
        <v>482.88</v>
      </c>
      <c r="M8" s="139">
        <v>0</v>
      </c>
      <c r="N8" s="139">
        <v>242.42</v>
      </c>
      <c r="O8" s="139">
        <v>465</v>
      </c>
      <c r="P8" s="139">
        <v>0</v>
      </c>
      <c r="Q8" s="139">
        <v>69.900000000000006</v>
      </c>
      <c r="R8" s="139">
        <v>26.06</v>
      </c>
      <c r="S8" s="139">
        <v>27.96</v>
      </c>
      <c r="T8" s="139">
        <v>0</v>
      </c>
      <c r="U8" s="139">
        <v>0</v>
      </c>
      <c r="V8" s="139">
        <v>0</v>
      </c>
      <c r="W8" s="139">
        <v>0</v>
      </c>
      <c r="X8" s="139">
        <v>63.44</v>
      </c>
      <c r="AD8" s="445"/>
    </row>
    <row r="9" spans="1:30" x14ac:dyDescent="0.35">
      <c r="A9" s="93" t="s">
        <v>210</v>
      </c>
      <c r="B9" s="139">
        <v>0</v>
      </c>
      <c r="C9" s="139">
        <v>0</v>
      </c>
      <c r="D9" s="139">
        <v>0</v>
      </c>
      <c r="E9" s="443">
        <v>0</v>
      </c>
      <c r="F9" s="443">
        <v>0</v>
      </c>
      <c r="G9" s="443">
        <v>0</v>
      </c>
      <c r="H9" s="443">
        <v>0</v>
      </c>
      <c r="I9" s="443">
        <v>0</v>
      </c>
      <c r="J9" s="444">
        <v>0</v>
      </c>
      <c r="K9" s="444">
        <v>0</v>
      </c>
      <c r="L9" s="139">
        <v>0</v>
      </c>
      <c r="M9" s="139">
        <v>0</v>
      </c>
      <c r="N9" s="139">
        <v>0</v>
      </c>
      <c r="O9" s="139">
        <v>0</v>
      </c>
      <c r="P9" s="139">
        <v>0</v>
      </c>
      <c r="Q9" s="139">
        <v>0</v>
      </c>
      <c r="R9" s="139">
        <v>0</v>
      </c>
      <c r="S9" s="139">
        <v>0</v>
      </c>
      <c r="T9" s="139">
        <v>0</v>
      </c>
      <c r="U9" s="139">
        <v>0</v>
      </c>
      <c r="V9" s="139">
        <v>0</v>
      </c>
      <c r="W9" s="139">
        <v>0</v>
      </c>
      <c r="X9" s="139">
        <v>260.88</v>
      </c>
      <c r="AD9" s="445"/>
    </row>
    <row r="10" spans="1:30" x14ac:dyDescent="0.35">
      <c r="A10" s="93" t="s">
        <v>211</v>
      </c>
      <c r="B10" s="139">
        <v>0</v>
      </c>
      <c r="C10" s="139">
        <v>0</v>
      </c>
      <c r="D10" s="139">
        <v>0</v>
      </c>
      <c r="E10" s="443">
        <v>0</v>
      </c>
      <c r="F10" s="443">
        <v>0</v>
      </c>
      <c r="G10" s="443">
        <v>0</v>
      </c>
      <c r="H10" s="443">
        <v>0</v>
      </c>
      <c r="I10" s="443">
        <v>0</v>
      </c>
      <c r="J10" s="444">
        <v>0</v>
      </c>
      <c r="K10" s="444">
        <v>0</v>
      </c>
      <c r="L10" s="139">
        <v>0</v>
      </c>
      <c r="M10" s="139">
        <v>0</v>
      </c>
      <c r="N10" s="139">
        <v>0</v>
      </c>
      <c r="O10" s="139">
        <v>0</v>
      </c>
      <c r="P10" s="139">
        <v>0</v>
      </c>
      <c r="Q10" s="139">
        <v>0</v>
      </c>
      <c r="R10" s="139">
        <v>0</v>
      </c>
      <c r="S10" s="139">
        <v>0</v>
      </c>
      <c r="T10" s="139">
        <v>0</v>
      </c>
      <c r="U10" s="139">
        <v>0</v>
      </c>
      <c r="V10" s="139">
        <v>0</v>
      </c>
      <c r="W10" s="139">
        <v>0</v>
      </c>
      <c r="X10" s="139">
        <v>78.87</v>
      </c>
      <c r="AD10" s="445"/>
    </row>
    <row r="11" spans="1:30" x14ac:dyDescent="0.35">
      <c r="A11" s="93" t="s">
        <v>212</v>
      </c>
      <c r="B11" s="139">
        <v>808</v>
      </c>
      <c r="C11" s="139">
        <v>625</v>
      </c>
      <c r="D11" s="139">
        <v>1667</v>
      </c>
      <c r="E11" s="443">
        <v>3447</v>
      </c>
      <c r="F11" s="443">
        <v>3527</v>
      </c>
      <c r="G11" s="443">
        <v>2786</v>
      </c>
      <c r="H11" s="443">
        <v>2882</v>
      </c>
      <c r="I11" s="443">
        <v>1706.42</v>
      </c>
      <c r="J11" s="444">
        <v>2471</v>
      </c>
      <c r="K11" s="444">
        <v>1207.8499999999999</v>
      </c>
      <c r="L11" s="139">
        <v>490.32</v>
      </c>
      <c r="M11" s="139">
        <v>614.84</v>
      </c>
      <c r="N11" s="139">
        <v>380.34</v>
      </c>
      <c r="O11" s="139">
        <v>292</v>
      </c>
      <c r="P11" s="139">
        <v>528</v>
      </c>
      <c r="Q11" s="139">
        <v>47.41</v>
      </c>
      <c r="R11" s="139">
        <v>0</v>
      </c>
      <c r="S11" s="139">
        <v>0</v>
      </c>
      <c r="T11" s="139">
        <v>417.89</v>
      </c>
      <c r="U11" s="139">
        <v>314.66000000000003</v>
      </c>
      <c r="V11" s="139">
        <v>602.87</v>
      </c>
      <c r="W11" s="139">
        <v>308.05</v>
      </c>
      <c r="X11" s="139">
        <v>104.81</v>
      </c>
      <c r="AD11" s="445"/>
    </row>
    <row r="12" spans="1:30" x14ac:dyDescent="0.35">
      <c r="A12" s="93" t="s">
        <v>213</v>
      </c>
      <c r="B12" s="139">
        <v>0</v>
      </c>
      <c r="C12" s="139">
        <v>0</v>
      </c>
      <c r="D12" s="139">
        <v>0</v>
      </c>
      <c r="E12" s="139">
        <v>0</v>
      </c>
      <c r="F12" s="139">
        <v>0</v>
      </c>
      <c r="G12" s="139">
        <v>0</v>
      </c>
      <c r="H12" s="139">
        <v>0</v>
      </c>
      <c r="I12" s="139">
        <v>0</v>
      </c>
      <c r="J12" s="139">
        <v>0</v>
      </c>
      <c r="K12" s="139">
        <v>0</v>
      </c>
      <c r="L12" s="139">
        <v>0</v>
      </c>
      <c r="M12" s="139">
        <v>666.26</v>
      </c>
      <c r="N12" s="139">
        <v>626.1</v>
      </c>
      <c r="O12" s="139">
        <v>523</v>
      </c>
      <c r="P12" s="139">
        <v>234</v>
      </c>
      <c r="Q12" s="139">
        <v>845.78</v>
      </c>
      <c r="R12" s="139">
        <v>0</v>
      </c>
      <c r="S12" s="139">
        <v>0</v>
      </c>
      <c r="T12" s="139">
        <v>0</v>
      </c>
      <c r="U12" s="139">
        <v>0</v>
      </c>
      <c r="V12" s="139">
        <v>0</v>
      </c>
      <c r="W12" s="139">
        <v>0</v>
      </c>
      <c r="X12" s="139">
        <v>0</v>
      </c>
      <c r="AD12" s="445"/>
    </row>
    <row r="13" spans="1:30" x14ac:dyDescent="0.35">
      <c r="A13" s="93" t="s">
        <v>214</v>
      </c>
      <c r="B13" s="139">
        <v>0</v>
      </c>
      <c r="C13" s="139">
        <v>1588</v>
      </c>
      <c r="D13" s="139">
        <v>519</v>
      </c>
      <c r="E13" s="443">
        <v>260</v>
      </c>
      <c r="F13" s="443">
        <v>1364</v>
      </c>
      <c r="G13" s="443">
        <v>159</v>
      </c>
      <c r="H13" s="443">
        <v>157</v>
      </c>
      <c r="I13" s="443">
        <v>0</v>
      </c>
      <c r="J13" s="443">
        <v>0</v>
      </c>
      <c r="K13" s="443">
        <v>0</v>
      </c>
      <c r="L13" s="139">
        <v>0</v>
      </c>
      <c r="M13" s="139">
        <v>0</v>
      </c>
      <c r="N13" s="139">
        <v>0</v>
      </c>
      <c r="O13" s="139">
        <v>0</v>
      </c>
      <c r="P13" s="139">
        <v>0</v>
      </c>
      <c r="Q13" s="139">
        <v>348.6</v>
      </c>
      <c r="R13" s="139">
        <v>1332.91</v>
      </c>
      <c r="S13" s="139">
        <v>1343.31</v>
      </c>
      <c r="T13" s="139">
        <v>4685.3</v>
      </c>
      <c r="U13" s="139">
        <v>5670.12</v>
      </c>
      <c r="V13" s="139">
        <v>6794.71</v>
      </c>
      <c r="W13" s="139">
        <v>10435.32</v>
      </c>
      <c r="X13" s="139">
        <v>5375.58</v>
      </c>
      <c r="AD13" s="445"/>
    </row>
    <row r="14" spans="1:30" x14ac:dyDescent="0.35">
      <c r="A14" s="93" t="s">
        <v>215</v>
      </c>
      <c r="B14" s="139">
        <v>0</v>
      </c>
      <c r="C14" s="139">
        <v>0</v>
      </c>
      <c r="D14" s="139">
        <v>0</v>
      </c>
      <c r="E14" s="443">
        <v>79</v>
      </c>
      <c r="F14" s="443">
        <v>64</v>
      </c>
      <c r="G14" s="443">
        <v>57</v>
      </c>
      <c r="H14" s="443">
        <v>0</v>
      </c>
      <c r="I14" s="443">
        <v>0</v>
      </c>
      <c r="J14" s="444">
        <v>104</v>
      </c>
      <c r="K14" s="444">
        <v>0</v>
      </c>
      <c r="L14" s="139">
        <v>240.16</v>
      </c>
      <c r="M14" s="139">
        <v>424.04</v>
      </c>
      <c r="N14" s="139">
        <v>588.75</v>
      </c>
      <c r="O14" s="139">
        <v>551</v>
      </c>
      <c r="P14" s="139">
        <v>247</v>
      </c>
      <c r="Q14" s="139">
        <v>376.06</v>
      </c>
      <c r="R14" s="139">
        <v>236.43</v>
      </c>
      <c r="S14" s="142">
        <v>194.49</v>
      </c>
      <c r="T14" s="139">
        <v>114.05</v>
      </c>
      <c r="U14" s="139">
        <v>188.16</v>
      </c>
      <c r="V14" s="139">
        <v>501.67</v>
      </c>
      <c r="W14" s="139">
        <v>400.33</v>
      </c>
      <c r="X14" s="139">
        <v>26.49</v>
      </c>
      <c r="AD14" s="445"/>
    </row>
    <row r="15" spans="1:30" x14ac:dyDescent="0.35">
      <c r="A15" s="93" t="s">
        <v>216</v>
      </c>
      <c r="B15" s="139">
        <v>788</v>
      </c>
      <c r="C15" s="139">
        <v>929</v>
      </c>
      <c r="D15" s="139">
        <v>690</v>
      </c>
      <c r="E15" s="443">
        <v>1674</v>
      </c>
      <c r="F15" s="443">
        <v>184</v>
      </c>
      <c r="G15" s="443">
        <v>245</v>
      </c>
      <c r="H15" s="443">
        <v>236</v>
      </c>
      <c r="I15" s="443">
        <v>552.35</v>
      </c>
      <c r="J15" s="444">
        <v>790</v>
      </c>
      <c r="K15" s="444">
        <v>1626.16</v>
      </c>
      <c r="L15" s="139">
        <v>250.37</v>
      </c>
      <c r="M15" s="139">
        <v>0</v>
      </c>
      <c r="N15" s="139">
        <v>0</v>
      </c>
      <c r="O15" s="139">
        <v>0</v>
      </c>
      <c r="P15" s="139">
        <v>0</v>
      </c>
      <c r="Q15" s="139">
        <v>156.03</v>
      </c>
      <c r="R15" s="139">
        <v>230.44</v>
      </c>
      <c r="S15" s="142">
        <v>0</v>
      </c>
      <c r="T15" s="139">
        <v>0</v>
      </c>
      <c r="U15" s="139">
        <v>0</v>
      </c>
      <c r="V15" s="139">
        <v>0</v>
      </c>
      <c r="W15" s="139">
        <v>0</v>
      </c>
      <c r="X15" s="139">
        <v>78.760000000000005</v>
      </c>
      <c r="AD15" s="445"/>
    </row>
    <row r="16" spans="1:30" x14ac:dyDescent="0.35">
      <c r="A16" s="93" t="s">
        <v>217</v>
      </c>
      <c r="B16" s="139">
        <v>15261</v>
      </c>
      <c r="C16" s="139">
        <v>15177</v>
      </c>
      <c r="D16" s="139">
        <v>11975</v>
      </c>
      <c r="E16" s="443">
        <v>11725</v>
      </c>
      <c r="F16" s="443">
        <v>10019</v>
      </c>
      <c r="G16" s="443">
        <v>9842</v>
      </c>
      <c r="H16" s="443">
        <v>8528</v>
      </c>
      <c r="I16" s="443">
        <v>4685.07</v>
      </c>
      <c r="J16" s="444">
        <v>7249</v>
      </c>
      <c r="K16" s="444">
        <v>5154.3599999999997</v>
      </c>
      <c r="L16" s="142">
        <v>3500.68</v>
      </c>
      <c r="M16" s="142">
        <v>2539.64</v>
      </c>
      <c r="N16" s="142">
        <v>3322.09</v>
      </c>
      <c r="O16" s="142">
        <v>2354</v>
      </c>
      <c r="P16" s="142">
        <v>1662</v>
      </c>
      <c r="Q16" s="142">
        <v>2267.5700000000002</v>
      </c>
      <c r="R16" s="142">
        <v>1545.54</v>
      </c>
      <c r="S16" s="142">
        <v>1993.57</v>
      </c>
      <c r="T16" s="139">
        <v>1203.77</v>
      </c>
      <c r="U16" s="139">
        <v>1257.0899999999999</v>
      </c>
      <c r="V16" s="139">
        <v>728.41</v>
      </c>
      <c r="W16" s="139">
        <v>683.21</v>
      </c>
      <c r="X16" s="139">
        <v>871.13</v>
      </c>
      <c r="AD16" s="445"/>
    </row>
    <row r="17" spans="1:30" x14ac:dyDescent="0.35">
      <c r="A17" s="93" t="s">
        <v>218</v>
      </c>
      <c r="B17" s="139">
        <v>17406</v>
      </c>
      <c r="C17" s="139">
        <v>11879</v>
      </c>
      <c r="D17" s="139">
        <v>10732</v>
      </c>
      <c r="E17" s="443">
        <v>11043</v>
      </c>
      <c r="F17" s="443">
        <v>8058</v>
      </c>
      <c r="G17" s="443">
        <v>8854</v>
      </c>
      <c r="H17" s="443">
        <v>9521</v>
      </c>
      <c r="I17" s="443">
        <v>11000.25</v>
      </c>
      <c r="J17" s="444">
        <v>10251</v>
      </c>
      <c r="K17" s="444">
        <v>10270.77</v>
      </c>
      <c r="L17" s="142">
        <v>10542.23</v>
      </c>
      <c r="M17" s="142">
        <v>6382.4</v>
      </c>
      <c r="N17" s="142">
        <v>7186.47</v>
      </c>
      <c r="O17" s="142">
        <v>5210</v>
      </c>
      <c r="P17" s="142">
        <v>6287</v>
      </c>
      <c r="Q17" s="142">
        <v>4998.57</v>
      </c>
      <c r="R17" s="142">
        <v>6311.58</v>
      </c>
      <c r="S17" s="142">
        <v>6162.41</v>
      </c>
      <c r="T17" s="139">
        <v>5145.78</v>
      </c>
      <c r="U17" s="139">
        <v>4342.7</v>
      </c>
      <c r="V17" s="139">
        <v>4245.41</v>
      </c>
      <c r="W17" s="139">
        <v>7283.98</v>
      </c>
      <c r="X17" s="139">
        <v>4830.51</v>
      </c>
      <c r="AD17" s="445"/>
    </row>
    <row r="18" spans="1:30" x14ac:dyDescent="0.35">
      <c r="A18" s="93" t="s">
        <v>219</v>
      </c>
      <c r="B18" s="139">
        <v>0</v>
      </c>
      <c r="C18" s="139">
        <v>0</v>
      </c>
      <c r="D18" s="139">
        <v>77</v>
      </c>
      <c r="E18" s="443">
        <v>0</v>
      </c>
      <c r="F18" s="443">
        <v>0</v>
      </c>
      <c r="G18" s="443">
        <v>0</v>
      </c>
      <c r="H18" s="443">
        <v>0</v>
      </c>
      <c r="I18" s="443">
        <v>0</v>
      </c>
      <c r="J18" s="443">
        <v>0</v>
      </c>
      <c r="K18" s="443">
        <v>535.38</v>
      </c>
      <c r="L18" s="142">
        <v>0</v>
      </c>
      <c r="M18" s="142">
        <v>0</v>
      </c>
      <c r="N18" s="142">
        <v>108.93</v>
      </c>
      <c r="O18" s="142">
        <v>82</v>
      </c>
      <c r="P18" s="142">
        <v>0</v>
      </c>
      <c r="Q18" s="142">
        <v>0</v>
      </c>
      <c r="R18" s="142">
        <v>110.81</v>
      </c>
      <c r="S18" s="142">
        <v>0</v>
      </c>
      <c r="T18" s="139">
        <v>0</v>
      </c>
      <c r="U18" s="139">
        <v>0</v>
      </c>
      <c r="V18" s="139">
        <v>0</v>
      </c>
      <c r="W18" s="139">
        <v>0</v>
      </c>
      <c r="X18" s="139">
        <v>430.1</v>
      </c>
      <c r="AD18" s="445"/>
    </row>
    <row r="19" spans="1:30" x14ac:dyDescent="0.35">
      <c r="A19" s="93" t="s">
        <v>220</v>
      </c>
      <c r="B19" s="139">
        <v>0</v>
      </c>
      <c r="C19" s="139">
        <v>0</v>
      </c>
      <c r="D19" s="139">
        <v>0</v>
      </c>
      <c r="E19" s="443">
        <v>0</v>
      </c>
      <c r="F19" s="443">
        <v>135</v>
      </c>
      <c r="G19" s="443">
        <v>0</v>
      </c>
      <c r="H19" s="443">
        <v>0</v>
      </c>
      <c r="I19" s="443">
        <v>0</v>
      </c>
      <c r="J19" s="443">
        <v>0</v>
      </c>
      <c r="K19" s="443">
        <v>0</v>
      </c>
      <c r="L19" s="142">
        <v>0</v>
      </c>
      <c r="M19" s="142">
        <v>0</v>
      </c>
      <c r="N19" s="142">
        <v>0</v>
      </c>
      <c r="O19" s="142">
        <v>0</v>
      </c>
      <c r="P19" s="142">
        <v>0</v>
      </c>
      <c r="Q19" s="142">
        <v>0</v>
      </c>
      <c r="R19" s="142">
        <v>0</v>
      </c>
      <c r="S19" s="142">
        <v>0</v>
      </c>
      <c r="T19" s="139">
        <v>0</v>
      </c>
      <c r="U19" s="139">
        <v>0</v>
      </c>
      <c r="V19" s="139">
        <v>130.43</v>
      </c>
      <c r="W19" s="139">
        <v>78.77</v>
      </c>
      <c r="X19" s="139">
        <v>80.62</v>
      </c>
      <c r="AD19" s="445"/>
    </row>
    <row r="20" spans="1:30" x14ac:dyDescent="0.35">
      <c r="A20" s="93" t="s">
        <v>221</v>
      </c>
      <c r="B20" s="139">
        <v>0</v>
      </c>
      <c r="C20" s="139">
        <v>277</v>
      </c>
      <c r="D20" s="139">
        <v>1638</v>
      </c>
      <c r="E20" s="443">
        <v>0</v>
      </c>
      <c r="F20" s="443">
        <v>0</v>
      </c>
      <c r="G20" s="443">
        <v>0</v>
      </c>
      <c r="H20" s="443">
        <v>0</v>
      </c>
      <c r="I20" s="443">
        <v>0</v>
      </c>
      <c r="J20" s="443">
        <v>0</v>
      </c>
      <c r="K20" s="443">
        <v>245.13</v>
      </c>
      <c r="L20" s="142">
        <v>135.44</v>
      </c>
      <c r="M20" s="142">
        <v>0</v>
      </c>
      <c r="N20" s="142">
        <v>91.72</v>
      </c>
      <c r="O20" s="142">
        <v>152</v>
      </c>
      <c r="P20" s="142">
        <v>0</v>
      </c>
      <c r="Q20" s="142">
        <v>161.72999999999999</v>
      </c>
      <c r="R20" s="142">
        <v>77.81</v>
      </c>
      <c r="S20" s="142">
        <v>154.80000000000001</v>
      </c>
      <c r="T20" s="139">
        <v>80.45</v>
      </c>
      <c r="U20" s="139">
        <v>0</v>
      </c>
      <c r="V20" s="139">
        <v>90.56</v>
      </c>
      <c r="W20" s="139">
        <v>0</v>
      </c>
      <c r="X20" s="139">
        <v>154.94999999999999</v>
      </c>
      <c r="AD20" s="445"/>
    </row>
    <row r="21" spans="1:30" x14ac:dyDescent="0.35">
      <c r="A21" s="93" t="s">
        <v>222</v>
      </c>
      <c r="B21" s="139">
        <v>1219</v>
      </c>
      <c r="C21" s="139">
        <v>1819</v>
      </c>
      <c r="D21" s="139">
        <v>1459</v>
      </c>
      <c r="E21" s="443">
        <v>957</v>
      </c>
      <c r="F21" s="443">
        <v>1075</v>
      </c>
      <c r="G21" s="443">
        <v>236</v>
      </c>
      <c r="H21" s="443">
        <v>2178</v>
      </c>
      <c r="I21" s="443">
        <v>1960.56</v>
      </c>
      <c r="J21" s="444">
        <v>1269</v>
      </c>
      <c r="K21" s="444">
        <v>401.34</v>
      </c>
      <c r="L21" s="142">
        <v>399.27</v>
      </c>
      <c r="M21" s="142">
        <v>0</v>
      </c>
      <c r="N21" s="142">
        <v>169.04</v>
      </c>
      <c r="O21" s="142">
        <v>347</v>
      </c>
      <c r="P21" s="142">
        <v>65</v>
      </c>
      <c r="Q21" s="142">
        <v>495.18</v>
      </c>
      <c r="R21" s="142">
        <v>506</v>
      </c>
      <c r="S21" s="142">
        <v>90.95</v>
      </c>
      <c r="T21" s="139">
        <v>481.83</v>
      </c>
      <c r="U21" s="139">
        <v>76.319999999999993</v>
      </c>
      <c r="V21" s="139">
        <v>459.94</v>
      </c>
      <c r="W21" s="139">
        <v>521.54</v>
      </c>
      <c r="X21" s="139">
        <v>795.3</v>
      </c>
      <c r="AD21" s="445"/>
    </row>
    <row r="22" spans="1:30" x14ac:dyDescent="0.35">
      <c r="A22" s="93" t="s">
        <v>223</v>
      </c>
      <c r="B22" s="139">
        <v>0</v>
      </c>
      <c r="C22" s="139">
        <v>0</v>
      </c>
      <c r="D22" s="139">
        <v>0</v>
      </c>
      <c r="E22" s="139">
        <v>0</v>
      </c>
      <c r="F22" s="139">
        <v>0</v>
      </c>
      <c r="G22" s="139">
        <v>0</v>
      </c>
      <c r="H22" s="139">
        <v>0</v>
      </c>
      <c r="I22" s="139">
        <v>0</v>
      </c>
      <c r="J22" s="139">
        <v>0</v>
      </c>
      <c r="K22" s="139">
        <v>0</v>
      </c>
      <c r="L22" s="142">
        <v>80.53</v>
      </c>
      <c r="M22" s="142">
        <v>0</v>
      </c>
      <c r="N22" s="142">
        <v>0</v>
      </c>
      <c r="O22" s="142">
        <v>0</v>
      </c>
      <c r="P22" s="142">
        <v>0</v>
      </c>
      <c r="Q22" s="142">
        <v>0</v>
      </c>
      <c r="R22" s="142">
        <v>0</v>
      </c>
      <c r="S22" s="142">
        <v>0</v>
      </c>
      <c r="T22" s="139">
        <v>0</v>
      </c>
      <c r="U22" s="139">
        <v>0</v>
      </c>
      <c r="V22" s="139">
        <v>0</v>
      </c>
      <c r="W22" s="139">
        <v>0</v>
      </c>
      <c r="X22" s="139">
        <v>0</v>
      </c>
      <c r="AD22" s="445"/>
    </row>
    <row r="23" spans="1:30" x14ac:dyDescent="0.35">
      <c r="A23" s="93" t="s">
        <v>224</v>
      </c>
      <c r="B23" s="139">
        <v>0</v>
      </c>
      <c r="C23" s="139">
        <v>0</v>
      </c>
      <c r="D23" s="139">
        <v>251</v>
      </c>
      <c r="E23" s="443">
        <v>0</v>
      </c>
      <c r="F23" s="443">
        <v>0</v>
      </c>
      <c r="G23" s="443">
        <v>0</v>
      </c>
      <c r="H23" s="443">
        <v>0</v>
      </c>
      <c r="I23" s="443">
        <v>0</v>
      </c>
      <c r="J23" s="443">
        <v>0</v>
      </c>
      <c r="K23" s="443">
        <v>0</v>
      </c>
      <c r="L23" s="142">
        <v>0</v>
      </c>
      <c r="M23" s="142">
        <v>0</v>
      </c>
      <c r="N23" s="142">
        <v>0</v>
      </c>
      <c r="O23" s="142">
        <v>0</v>
      </c>
      <c r="P23" s="142">
        <v>0</v>
      </c>
      <c r="Q23" s="142">
        <v>0</v>
      </c>
      <c r="R23" s="142">
        <v>0</v>
      </c>
      <c r="S23" s="142">
        <v>0</v>
      </c>
      <c r="T23" s="139">
        <v>0</v>
      </c>
      <c r="U23" s="139">
        <v>0</v>
      </c>
      <c r="V23" s="139">
        <v>0</v>
      </c>
      <c r="W23" s="139">
        <v>79.16</v>
      </c>
      <c r="X23" s="139">
        <v>0</v>
      </c>
      <c r="AD23" s="445"/>
    </row>
    <row r="24" spans="1:30" x14ac:dyDescent="0.35">
      <c r="A24" s="93" t="s">
        <v>225</v>
      </c>
      <c r="B24" s="139">
        <v>87</v>
      </c>
      <c r="C24" s="139">
        <v>0</v>
      </c>
      <c r="D24" s="139">
        <v>84</v>
      </c>
      <c r="E24" s="443">
        <v>0</v>
      </c>
      <c r="F24" s="443">
        <v>178</v>
      </c>
      <c r="G24" s="443">
        <v>330</v>
      </c>
      <c r="H24" s="443">
        <v>385</v>
      </c>
      <c r="I24" s="443">
        <v>754.36</v>
      </c>
      <c r="J24" s="444">
        <v>646</v>
      </c>
      <c r="K24" s="444">
        <v>700.13</v>
      </c>
      <c r="L24" s="142">
        <v>347.01</v>
      </c>
      <c r="M24" s="142">
        <v>5.75</v>
      </c>
      <c r="N24" s="142">
        <v>0</v>
      </c>
      <c r="O24" s="142">
        <v>0</v>
      </c>
      <c r="P24" s="142">
        <v>83</v>
      </c>
      <c r="Q24" s="142">
        <v>158.68</v>
      </c>
      <c r="R24" s="142">
        <v>239.12</v>
      </c>
      <c r="S24" s="142">
        <v>79.88</v>
      </c>
      <c r="T24" s="139">
        <v>79.25</v>
      </c>
      <c r="U24" s="139">
        <v>0</v>
      </c>
      <c r="V24" s="139">
        <v>0</v>
      </c>
      <c r="W24" s="139">
        <v>0</v>
      </c>
      <c r="X24" s="139">
        <v>0</v>
      </c>
      <c r="AD24" s="445"/>
    </row>
    <row r="25" spans="1:30" x14ac:dyDescent="0.35">
      <c r="A25" s="93" t="s">
        <v>226</v>
      </c>
      <c r="B25" s="139">
        <v>0</v>
      </c>
      <c r="C25" s="139">
        <v>0</v>
      </c>
      <c r="D25" s="139">
        <v>163</v>
      </c>
      <c r="E25" s="443">
        <v>0</v>
      </c>
      <c r="F25" s="443">
        <v>0</v>
      </c>
      <c r="G25" s="443">
        <v>0</v>
      </c>
      <c r="H25" s="443">
        <v>0</v>
      </c>
      <c r="I25" s="443">
        <v>0</v>
      </c>
      <c r="J25" s="443">
        <v>0</v>
      </c>
      <c r="K25" s="443">
        <v>0</v>
      </c>
      <c r="L25" s="142">
        <v>0</v>
      </c>
      <c r="M25" s="142">
        <v>0</v>
      </c>
      <c r="N25" s="142">
        <v>0</v>
      </c>
      <c r="O25" s="142">
        <v>0</v>
      </c>
      <c r="P25" s="142">
        <v>0</v>
      </c>
      <c r="Q25" s="142">
        <v>0</v>
      </c>
      <c r="R25" s="142">
        <v>0</v>
      </c>
      <c r="S25" s="142">
        <v>0</v>
      </c>
      <c r="T25" s="139">
        <v>0</v>
      </c>
      <c r="U25" s="139">
        <v>0</v>
      </c>
      <c r="V25" s="139">
        <v>0</v>
      </c>
      <c r="W25" s="139">
        <v>0</v>
      </c>
      <c r="X25" s="139">
        <v>0</v>
      </c>
      <c r="AD25" s="445"/>
    </row>
    <row r="26" spans="1:30" x14ac:dyDescent="0.35">
      <c r="A26" s="93" t="s">
        <v>227</v>
      </c>
      <c r="B26" s="139">
        <v>15591</v>
      </c>
      <c r="C26" s="139">
        <v>16540</v>
      </c>
      <c r="D26" s="139">
        <v>18912</v>
      </c>
      <c r="E26" s="443">
        <v>20194</v>
      </c>
      <c r="F26" s="443">
        <v>19794</v>
      </c>
      <c r="G26" s="443">
        <v>16418</v>
      </c>
      <c r="H26" s="443">
        <v>12325</v>
      </c>
      <c r="I26" s="443">
        <v>10461.51</v>
      </c>
      <c r="J26" s="444">
        <v>10517</v>
      </c>
      <c r="K26" s="444">
        <v>11244.61</v>
      </c>
      <c r="L26" s="142">
        <v>11191.61</v>
      </c>
      <c r="M26" s="142">
        <v>15570.08</v>
      </c>
      <c r="N26" s="142">
        <v>13426.14</v>
      </c>
      <c r="O26" s="142">
        <v>11832</v>
      </c>
      <c r="P26" s="142">
        <v>12764</v>
      </c>
      <c r="Q26" s="142">
        <v>11340.6</v>
      </c>
      <c r="R26" s="142">
        <v>10527.22</v>
      </c>
      <c r="S26" s="142">
        <v>8739.7199999999993</v>
      </c>
      <c r="T26" s="139">
        <v>12091.7</v>
      </c>
      <c r="U26" s="139">
        <v>13889.2</v>
      </c>
      <c r="V26" s="139">
        <v>16987.240000000002</v>
      </c>
      <c r="W26" s="139">
        <v>13539.1</v>
      </c>
      <c r="X26" s="139">
        <v>17505.849999999999</v>
      </c>
      <c r="AD26" s="445"/>
    </row>
    <row r="27" spans="1:30" x14ac:dyDescent="0.35">
      <c r="A27" s="93" t="s">
        <v>228</v>
      </c>
      <c r="B27" s="139">
        <v>1087</v>
      </c>
      <c r="C27" s="139">
        <v>1297</v>
      </c>
      <c r="D27" s="139">
        <v>542</v>
      </c>
      <c r="E27" s="443">
        <v>329</v>
      </c>
      <c r="F27" s="443">
        <v>223</v>
      </c>
      <c r="G27" s="443">
        <v>545</v>
      </c>
      <c r="H27" s="443">
        <v>331</v>
      </c>
      <c r="I27" s="443">
        <v>795.96</v>
      </c>
      <c r="J27" s="444">
        <v>156</v>
      </c>
      <c r="K27" s="444">
        <v>953.95</v>
      </c>
      <c r="L27" s="142">
        <v>325.87</v>
      </c>
      <c r="M27" s="142">
        <v>352.44</v>
      </c>
      <c r="N27" s="142">
        <v>970.39</v>
      </c>
      <c r="O27" s="142">
        <v>157</v>
      </c>
      <c r="P27" s="142">
        <v>559</v>
      </c>
      <c r="Q27" s="142">
        <v>419.06</v>
      </c>
      <c r="R27" s="142">
        <v>346.78</v>
      </c>
      <c r="S27" s="142">
        <v>48.82</v>
      </c>
      <c r="T27" s="139">
        <v>85.31</v>
      </c>
      <c r="U27" s="139">
        <v>156.72</v>
      </c>
      <c r="V27" s="139">
        <v>1636.25</v>
      </c>
      <c r="W27" s="139">
        <v>907.42</v>
      </c>
      <c r="X27" s="139">
        <v>575.79</v>
      </c>
      <c r="AD27" s="445"/>
    </row>
    <row r="28" spans="1:30" x14ac:dyDescent="0.35">
      <c r="A28" s="93" t="s">
        <v>229</v>
      </c>
      <c r="B28" s="139">
        <v>1494</v>
      </c>
      <c r="C28" s="139">
        <v>682</v>
      </c>
      <c r="D28" s="139">
        <v>368</v>
      </c>
      <c r="E28" s="443">
        <v>0</v>
      </c>
      <c r="F28" s="443">
        <v>0</v>
      </c>
      <c r="G28" s="443">
        <v>0</v>
      </c>
      <c r="H28" s="443">
        <v>0</v>
      </c>
      <c r="I28" s="443">
        <v>86.82</v>
      </c>
      <c r="J28" s="444">
        <v>319</v>
      </c>
      <c r="K28" s="444">
        <v>414.64</v>
      </c>
      <c r="L28" s="142">
        <v>239.21</v>
      </c>
      <c r="M28" s="142">
        <v>320.75</v>
      </c>
      <c r="N28" s="142">
        <v>669.06</v>
      </c>
      <c r="O28" s="142">
        <v>535</v>
      </c>
      <c r="P28" s="142">
        <v>160</v>
      </c>
      <c r="Q28" s="142">
        <v>798</v>
      </c>
      <c r="R28" s="142">
        <v>766.51</v>
      </c>
      <c r="S28" s="142">
        <v>236.93</v>
      </c>
      <c r="T28" s="139">
        <v>78.48</v>
      </c>
      <c r="U28" s="139">
        <v>39.909999999999997</v>
      </c>
      <c r="V28" s="139">
        <v>589.05999999999995</v>
      </c>
      <c r="W28" s="139">
        <v>810.33</v>
      </c>
      <c r="X28" s="139">
        <v>267.98</v>
      </c>
      <c r="AD28" s="445"/>
    </row>
    <row r="29" spans="1:30" x14ac:dyDescent="0.35">
      <c r="A29" s="93" t="s">
        <v>230</v>
      </c>
      <c r="B29" s="139">
        <v>1157</v>
      </c>
      <c r="C29" s="139">
        <v>1394</v>
      </c>
      <c r="D29" s="139">
        <v>714</v>
      </c>
      <c r="E29" s="443">
        <v>413</v>
      </c>
      <c r="F29" s="443">
        <v>1078</v>
      </c>
      <c r="G29" s="443">
        <v>1054</v>
      </c>
      <c r="H29" s="443">
        <v>563</v>
      </c>
      <c r="I29" s="443">
        <v>250.27</v>
      </c>
      <c r="J29" s="444">
        <v>606</v>
      </c>
      <c r="K29" s="444">
        <v>84.81</v>
      </c>
      <c r="L29" s="142">
        <v>0</v>
      </c>
      <c r="M29" s="142">
        <v>13.69</v>
      </c>
      <c r="N29" s="142">
        <v>80.25</v>
      </c>
      <c r="O29" s="142">
        <v>86</v>
      </c>
      <c r="P29" s="142">
        <v>0</v>
      </c>
      <c r="Q29" s="142">
        <v>0</v>
      </c>
      <c r="R29" s="142">
        <v>0</v>
      </c>
      <c r="S29" s="142">
        <v>102.23</v>
      </c>
      <c r="T29" s="139">
        <v>76.239999999999995</v>
      </c>
      <c r="U29" s="139">
        <v>0</v>
      </c>
      <c r="V29" s="139">
        <v>0</v>
      </c>
      <c r="W29" s="139">
        <v>79.09</v>
      </c>
      <c r="X29" s="139">
        <v>633.12</v>
      </c>
      <c r="AD29" s="445"/>
    </row>
    <row r="30" spans="1:30" x14ac:dyDescent="0.35">
      <c r="A30" s="93" t="s">
        <v>231</v>
      </c>
      <c r="B30" s="139">
        <v>0</v>
      </c>
      <c r="C30" s="139">
        <v>0</v>
      </c>
      <c r="D30" s="139">
        <v>0</v>
      </c>
      <c r="E30" s="443">
        <v>0</v>
      </c>
      <c r="F30" s="443">
        <v>0</v>
      </c>
      <c r="G30" s="443">
        <v>212</v>
      </c>
      <c r="H30" s="443">
        <v>103</v>
      </c>
      <c r="I30" s="443">
        <v>0</v>
      </c>
      <c r="J30" s="444">
        <v>60</v>
      </c>
      <c r="K30" s="444">
        <v>0</v>
      </c>
      <c r="L30" s="142">
        <v>0</v>
      </c>
      <c r="M30" s="142">
        <v>0</v>
      </c>
      <c r="N30" s="142">
        <v>0</v>
      </c>
      <c r="O30" s="142">
        <v>0</v>
      </c>
      <c r="P30" s="142">
        <v>0</v>
      </c>
      <c r="Q30" s="142">
        <v>0</v>
      </c>
      <c r="R30" s="142">
        <v>0</v>
      </c>
      <c r="S30" s="142">
        <v>0</v>
      </c>
      <c r="T30" s="139">
        <v>0</v>
      </c>
      <c r="U30" s="139">
        <v>0</v>
      </c>
      <c r="V30" s="139">
        <v>0</v>
      </c>
      <c r="W30" s="139">
        <v>0</v>
      </c>
      <c r="X30" s="139">
        <v>0</v>
      </c>
      <c r="AD30" s="445"/>
    </row>
    <row r="31" spans="1:30" x14ac:dyDescent="0.35">
      <c r="A31" s="93" t="s">
        <v>232</v>
      </c>
      <c r="B31" s="139">
        <v>82</v>
      </c>
      <c r="C31" s="139">
        <v>69</v>
      </c>
      <c r="D31" s="139">
        <v>0</v>
      </c>
      <c r="E31" s="443">
        <v>322</v>
      </c>
      <c r="F31" s="443">
        <v>964</v>
      </c>
      <c r="G31" s="443">
        <v>977</v>
      </c>
      <c r="H31" s="443">
        <v>719</v>
      </c>
      <c r="I31" s="443">
        <v>783.24</v>
      </c>
      <c r="J31" s="444">
        <v>100</v>
      </c>
      <c r="K31" s="444">
        <v>171.22</v>
      </c>
      <c r="L31" s="142">
        <v>0</v>
      </c>
      <c r="M31" s="142">
        <v>74.92</v>
      </c>
      <c r="N31" s="142">
        <v>157.34</v>
      </c>
      <c r="O31" s="142">
        <v>0</v>
      </c>
      <c r="P31" s="142">
        <v>0</v>
      </c>
      <c r="Q31" s="142">
        <v>65.19</v>
      </c>
      <c r="R31" s="142">
        <v>135.37</v>
      </c>
      <c r="S31" s="142">
        <v>345.13</v>
      </c>
      <c r="T31" s="139">
        <v>53.55</v>
      </c>
      <c r="U31" s="139">
        <v>544.78</v>
      </c>
      <c r="V31" s="139">
        <v>582.73</v>
      </c>
      <c r="W31" s="139">
        <v>127.47</v>
      </c>
      <c r="X31" s="139">
        <v>0</v>
      </c>
      <c r="AD31" s="445"/>
    </row>
    <row r="32" spans="1:30" x14ac:dyDescent="0.35">
      <c r="A32" s="93" t="s">
        <v>233</v>
      </c>
      <c r="B32" s="139">
        <v>0</v>
      </c>
      <c r="C32" s="139">
        <v>0</v>
      </c>
      <c r="D32" s="139">
        <v>0</v>
      </c>
      <c r="E32" s="139">
        <v>0</v>
      </c>
      <c r="F32" s="139">
        <v>0</v>
      </c>
      <c r="G32" s="139">
        <v>0</v>
      </c>
      <c r="H32" s="139">
        <v>0</v>
      </c>
      <c r="I32" s="139">
        <v>0</v>
      </c>
      <c r="J32" s="139">
        <v>38</v>
      </c>
      <c r="K32" s="139">
        <v>116.73</v>
      </c>
      <c r="L32" s="142">
        <v>83.33</v>
      </c>
      <c r="M32" s="142">
        <v>0</v>
      </c>
      <c r="N32" s="142">
        <v>164.91</v>
      </c>
      <c r="O32" s="142">
        <v>226</v>
      </c>
      <c r="P32" s="142">
        <v>0</v>
      </c>
      <c r="Q32" s="142">
        <v>0</v>
      </c>
      <c r="R32" s="142">
        <v>61.27</v>
      </c>
      <c r="S32" s="142">
        <v>136.35</v>
      </c>
      <c r="T32" s="139">
        <v>0</v>
      </c>
      <c r="U32" s="139">
        <v>318.29000000000002</v>
      </c>
      <c r="V32" s="139">
        <v>0</v>
      </c>
      <c r="W32" s="139">
        <v>0</v>
      </c>
      <c r="X32" s="139">
        <v>0</v>
      </c>
      <c r="AD32" s="445"/>
    </row>
    <row r="33" spans="1:30" x14ac:dyDescent="0.35">
      <c r="A33" s="93" t="s">
        <v>234</v>
      </c>
      <c r="B33" s="139">
        <v>1028</v>
      </c>
      <c r="C33" s="139">
        <v>0</v>
      </c>
      <c r="D33" s="139">
        <v>0</v>
      </c>
      <c r="E33" s="443">
        <v>0</v>
      </c>
      <c r="F33" s="443">
        <v>263</v>
      </c>
      <c r="G33" s="443">
        <v>0</v>
      </c>
      <c r="H33" s="443">
        <v>0</v>
      </c>
      <c r="I33" s="443">
        <v>0</v>
      </c>
      <c r="J33" s="444">
        <v>271</v>
      </c>
      <c r="K33" s="444">
        <v>0</v>
      </c>
      <c r="L33" s="142">
        <v>0</v>
      </c>
      <c r="M33" s="142">
        <v>257.83999999999997</v>
      </c>
      <c r="N33" s="142">
        <v>126.18</v>
      </c>
      <c r="O33" s="142">
        <v>0</v>
      </c>
      <c r="P33" s="142">
        <v>0</v>
      </c>
      <c r="Q33" s="142">
        <v>0</v>
      </c>
      <c r="R33" s="142">
        <v>0</v>
      </c>
      <c r="S33" s="139">
        <v>0</v>
      </c>
      <c r="T33" s="139">
        <v>0</v>
      </c>
      <c r="U33" s="139">
        <v>0</v>
      </c>
      <c r="V33" s="139">
        <v>0</v>
      </c>
      <c r="W33" s="139">
        <v>0</v>
      </c>
      <c r="X33" s="139">
        <v>0</v>
      </c>
      <c r="AD33" s="445"/>
    </row>
    <row r="34" spans="1:30" x14ac:dyDescent="0.35">
      <c r="A34" s="93" t="s">
        <v>235</v>
      </c>
      <c r="B34" s="139">
        <v>0</v>
      </c>
      <c r="C34" s="139">
        <v>260</v>
      </c>
      <c r="D34" s="139">
        <v>0</v>
      </c>
      <c r="E34" s="443">
        <v>0</v>
      </c>
      <c r="F34" s="443">
        <v>0</v>
      </c>
      <c r="G34" s="443">
        <v>480</v>
      </c>
      <c r="H34" s="443">
        <v>85</v>
      </c>
      <c r="I34" s="443">
        <v>0</v>
      </c>
      <c r="J34" s="443">
        <v>0</v>
      </c>
      <c r="K34" s="443">
        <v>81.319999999999993</v>
      </c>
      <c r="L34" s="142">
        <v>605.24</v>
      </c>
      <c r="M34" s="142">
        <v>885.99</v>
      </c>
      <c r="N34" s="142">
        <v>78.400000000000006</v>
      </c>
      <c r="O34" s="142">
        <v>619</v>
      </c>
      <c r="P34" s="142">
        <v>3530</v>
      </c>
      <c r="Q34" s="142">
        <v>3527.94</v>
      </c>
      <c r="R34" s="142">
        <v>1327.82</v>
      </c>
      <c r="S34" s="139">
        <v>5292.94</v>
      </c>
      <c r="T34" s="139">
        <v>3055.24</v>
      </c>
      <c r="U34" s="139">
        <v>5187.21</v>
      </c>
      <c r="V34" s="139">
        <v>4389.97</v>
      </c>
      <c r="W34" s="139">
        <v>266.89</v>
      </c>
      <c r="X34" s="139">
        <v>2159.67</v>
      </c>
      <c r="AD34" s="445"/>
    </row>
    <row r="35" spans="1:30" x14ac:dyDescent="0.35">
      <c r="A35" s="93" t="s">
        <v>236</v>
      </c>
      <c r="B35" s="139">
        <v>3403</v>
      </c>
      <c r="C35" s="139">
        <v>4040</v>
      </c>
      <c r="D35" s="139">
        <v>2107</v>
      </c>
      <c r="E35" s="443">
        <v>2025</v>
      </c>
      <c r="F35" s="443">
        <v>1062</v>
      </c>
      <c r="G35" s="443">
        <v>589</v>
      </c>
      <c r="H35" s="443">
        <v>808</v>
      </c>
      <c r="I35" s="443">
        <v>574.89</v>
      </c>
      <c r="J35" s="444">
        <v>389</v>
      </c>
      <c r="K35" s="444">
        <v>611.87</v>
      </c>
      <c r="L35" s="139">
        <v>1211.2</v>
      </c>
      <c r="M35" s="139">
        <v>474.85</v>
      </c>
      <c r="N35" s="139">
        <v>339.08</v>
      </c>
      <c r="O35" s="139">
        <v>159</v>
      </c>
      <c r="P35" s="139">
        <v>0</v>
      </c>
      <c r="Q35" s="139">
        <v>480.46</v>
      </c>
      <c r="R35" s="139">
        <v>1876.59</v>
      </c>
      <c r="S35" s="139">
        <v>1933.57</v>
      </c>
      <c r="T35" s="139">
        <v>1389.96</v>
      </c>
      <c r="U35" s="139">
        <v>762.11</v>
      </c>
      <c r="V35" s="139">
        <v>711.79</v>
      </c>
      <c r="W35" s="139">
        <v>912.15</v>
      </c>
      <c r="X35" s="139">
        <v>449.16</v>
      </c>
      <c r="AD35" s="445"/>
    </row>
    <row r="36" spans="1:30" x14ac:dyDescent="0.35">
      <c r="A36" s="93" t="s">
        <v>237</v>
      </c>
      <c r="B36" s="139">
        <v>0</v>
      </c>
      <c r="C36" s="139">
        <v>0</v>
      </c>
      <c r="D36" s="139">
        <v>0</v>
      </c>
      <c r="E36" s="443">
        <v>0</v>
      </c>
      <c r="F36" s="443">
        <v>0</v>
      </c>
      <c r="G36" s="443">
        <v>0</v>
      </c>
      <c r="H36" s="443">
        <v>0</v>
      </c>
      <c r="I36" s="443">
        <v>0</v>
      </c>
      <c r="J36" s="443">
        <v>0</v>
      </c>
      <c r="K36" s="443">
        <v>0</v>
      </c>
      <c r="L36" s="139">
        <v>0</v>
      </c>
      <c r="M36" s="139">
        <v>131</v>
      </c>
      <c r="N36" s="139">
        <v>499.29</v>
      </c>
      <c r="O36" s="139">
        <v>135</v>
      </c>
      <c r="P36" s="139">
        <v>0</v>
      </c>
      <c r="Q36" s="139">
        <v>0</v>
      </c>
      <c r="R36" s="139">
        <v>856.15</v>
      </c>
      <c r="S36" s="139">
        <v>0</v>
      </c>
      <c r="T36" s="139">
        <v>0</v>
      </c>
      <c r="U36" s="139">
        <v>0</v>
      </c>
      <c r="V36" s="139">
        <v>0</v>
      </c>
      <c r="W36" s="139">
        <v>0</v>
      </c>
      <c r="X36" s="139">
        <v>0</v>
      </c>
      <c r="AD36" s="445"/>
    </row>
    <row r="37" spans="1:30" x14ac:dyDescent="0.35">
      <c r="A37" s="93" t="s">
        <v>238</v>
      </c>
      <c r="B37" s="139">
        <v>1266</v>
      </c>
      <c r="C37" s="139">
        <v>1024</v>
      </c>
      <c r="D37" s="139">
        <v>636</v>
      </c>
      <c r="E37" s="443">
        <v>1313</v>
      </c>
      <c r="F37" s="443">
        <v>1596</v>
      </c>
      <c r="G37" s="443">
        <v>992</v>
      </c>
      <c r="H37" s="443">
        <v>1025</v>
      </c>
      <c r="I37" s="443">
        <v>587.67999999999995</v>
      </c>
      <c r="J37" s="444">
        <v>455</v>
      </c>
      <c r="K37" s="444">
        <v>630.02</v>
      </c>
      <c r="L37" s="139">
        <v>670.86</v>
      </c>
      <c r="M37" s="139">
        <v>361.83</v>
      </c>
      <c r="N37" s="139">
        <v>171.28</v>
      </c>
      <c r="O37" s="139">
        <v>1004</v>
      </c>
      <c r="P37" s="139">
        <v>897</v>
      </c>
      <c r="Q37" s="139">
        <v>552.05999999999995</v>
      </c>
      <c r="R37" s="139">
        <v>0</v>
      </c>
      <c r="S37" s="139">
        <v>194.67</v>
      </c>
      <c r="T37" s="139">
        <v>323.04000000000002</v>
      </c>
      <c r="U37" s="139">
        <v>215.19</v>
      </c>
      <c r="V37" s="139">
        <v>394.3</v>
      </c>
      <c r="W37" s="139">
        <v>1089.77</v>
      </c>
      <c r="X37" s="139">
        <v>798.07</v>
      </c>
      <c r="AD37" s="445"/>
    </row>
    <row r="38" spans="1:30" x14ac:dyDescent="0.35">
      <c r="A38" s="93" t="s">
        <v>239</v>
      </c>
      <c r="B38" s="139">
        <v>0</v>
      </c>
      <c r="C38" s="139">
        <v>0</v>
      </c>
      <c r="D38" s="139">
        <v>0</v>
      </c>
      <c r="E38" s="139">
        <v>0</v>
      </c>
      <c r="F38" s="139">
        <v>0</v>
      </c>
      <c r="G38" s="139">
        <v>0</v>
      </c>
      <c r="H38" s="139">
        <v>0</v>
      </c>
      <c r="I38" s="139">
        <v>0</v>
      </c>
      <c r="J38" s="139">
        <v>0</v>
      </c>
      <c r="K38" s="139">
        <v>0</v>
      </c>
      <c r="L38" s="139">
        <v>0</v>
      </c>
      <c r="M38" s="139">
        <v>0</v>
      </c>
      <c r="N38" s="139">
        <v>0</v>
      </c>
      <c r="O38" s="139">
        <v>0</v>
      </c>
      <c r="P38" s="139">
        <v>0</v>
      </c>
      <c r="Q38" s="139">
        <v>0</v>
      </c>
      <c r="R38" s="139">
        <v>0</v>
      </c>
      <c r="S38" s="139">
        <v>646.34</v>
      </c>
      <c r="T38" s="139">
        <v>0</v>
      </c>
      <c r="U38" s="139">
        <v>0</v>
      </c>
      <c r="V38" s="139">
        <v>0</v>
      </c>
      <c r="W38" s="139">
        <v>0</v>
      </c>
      <c r="X38" s="139">
        <v>0</v>
      </c>
      <c r="AB38" s="8"/>
      <c r="AD38" s="445"/>
    </row>
    <row r="39" spans="1:30" x14ac:dyDescent="0.35">
      <c r="A39" s="93" t="s">
        <v>240</v>
      </c>
      <c r="B39" s="139">
        <v>0</v>
      </c>
      <c r="C39" s="139">
        <v>0</v>
      </c>
      <c r="D39" s="139">
        <v>0</v>
      </c>
      <c r="E39" s="139">
        <v>0</v>
      </c>
      <c r="F39" s="139">
        <v>0</v>
      </c>
      <c r="G39" s="139">
        <v>0</v>
      </c>
      <c r="H39" s="139">
        <v>0</v>
      </c>
      <c r="I39" s="139">
        <v>0</v>
      </c>
      <c r="J39" s="139">
        <v>0</v>
      </c>
      <c r="K39" s="444">
        <v>471.31</v>
      </c>
      <c r="L39" s="139">
        <v>277.17</v>
      </c>
      <c r="M39" s="139">
        <v>79.680000000000007</v>
      </c>
      <c r="N39" s="139">
        <v>595.23</v>
      </c>
      <c r="O39" s="139">
        <v>0</v>
      </c>
      <c r="P39" s="139">
        <v>195</v>
      </c>
      <c r="Q39" s="139">
        <v>166.37</v>
      </c>
      <c r="R39" s="139">
        <v>334.92</v>
      </c>
      <c r="S39" s="139">
        <v>6.58</v>
      </c>
      <c r="T39" s="139">
        <v>157.24</v>
      </c>
      <c r="U39" s="139">
        <v>38.29</v>
      </c>
      <c r="V39" s="139">
        <v>0</v>
      </c>
      <c r="W39" s="139">
        <v>0</v>
      </c>
      <c r="X39" s="139">
        <v>0</v>
      </c>
      <c r="AD39" s="445"/>
    </row>
    <row r="40" spans="1:30" x14ac:dyDescent="0.35">
      <c r="A40" s="93" t="s">
        <v>241</v>
      </c>
      <c r="B40" s="139">
        <v>0</v>
      </c>
      <c r="C40" s="139">
        <v>0</v>
      </c>
      <c r="D40" s="139">
        <v>0</v>
      </c>
      <c r="E40" s="139">
        <v>0</v>
      </c>
      <c r="F40" s="139">
        <v>0</v>
      </c>
      <c r="G40" s="139">
        <v>0</v>
      </c>
      <c r="H40" s="139">
        <v>0</v>
      </c>
      <c r="I40" s="139">
        <v>0</v>
      </c>
      <c r="J40" s="139">
        <v>0</v>
      </c>
      <c r="K40" s="139">
        <v>0</v>
      </c>
      <c r="L40" s="139">
        <v>0</v>
      </c>
      <c r="M40" s="139">
        <v>0</v>
      </c>
      <c r="N40" s="139">
        <v>0</v>
      </c>
      <c r="O40" s="139">
        <v>0</v>
      </c>
      <c r="P40" s="139">
        <v>0</v>
      </c>
      <c r="Q40" s="139">
        <v>0</v>
      </c>
      <c r="R40" s="139">
        <v>0</v>
      </c>
      <c r="S40" s="139">
        <v>55.5</v>
      </c>
      <c r="T40" s="139">
        <v>0</v>
      </c>
      <c r="U40" s="139">
        <v>0</v>
      </c>
      <c r="V40" s="139">
        <v>0</v>
      </c>
      <c r="W40" s="139">
        <v>0</v>
      </c>
      <c r="X40" s="139">
        <v>0</v>
      </c>
      <c r="AB40" s="8"/>
      <c r="AD40" s="445"/>
    </row>
    <row r="41" spans="1:30" x14ac:dyDescent="0.35">
      <c r="A41" s="93" t="s">
        <v>242</v>
      </c>
      <c r="B41" s="139">
        <v>15017</v>
      </c>
      <c r="C41" s="139">
        <v>21142</v>
      </c>
      <c r="D41" s="139">
        <v>25340</v>
      </c>
      <c r="E41" s="443">
        <v>21496</v>
      </c>
      <c r="F41" s="443">
        <v>24288</v>
      </c>
      <c r="G41" s="443">
        <v>22259</v>
      </c>
      <c r="H41" s="443">
        <v>17801</v>
      </c>
      <c r="I41" s="443">
        <v>13816.77</v>
      </c>
      <c r="J41" s="444">
        <v>9056</v>
      </c>
      <c r="K41" s="444">
        <v>9774.43</v>
      </c>
      <c r="L41" s="139">
        <v>9651.16</v>
      </c>
      <c r="M41" s="139">
        <v>9868.16</v>
      </c>
      <c r="N41" s="139">
        <v>6904.53</v>
      </c>
      <c r="O41" s="139">
        <v>3299</v>
      </c>
      <c r="P41" s="139">
        <v>1166</v>
      </c>
      <c r="Q41" s="139">
        <v>2156.88</v>
      </c>
      <c r="R41" s="139">
        <v>834.81</v>
      </c>
      <c r="S41" s="139">
        <v>716.74</v>
      </c>
      <c r="T41" s="139">
        <v>708.84</v>
      </c>
      <c r="U41" s="139">
        <v>650.51</v>
      </c>
      <c r="V41" s="139">
        <v>1163.82</v>
      </c>
      <c r="W41" s="139">
        <v>1708.54</v>
      </c>
      <c r="X41" s="139">
        <v>749.35</v>
      </c>
      <c r="AD41" s="445"/>
    </row>
    <row r="42" spans="1:30" x14ac:dyDescent="0.35">
      <c r="A42" s="93" t="s">
        <v>243</v>
      </c>
      <c r="B42" s="139">
        <v>0</v>
      </c>
      <c r="C42" s="139">
        <v>0</v>
      </c>
      <c r="D42" s="139">
        <v>0</v>
      </c>
      <c r="E42" s="443">
        <v>0</v>
      </c>
      <c r="F42" s="443">
        <v>0</v>
      </c>
      <c r="G42" s="443">
        <v>0</v>
      </c>
      <c r="H42" s="443">
        <v>0</v>
      </c>
      <c r="I42" s="443">
        <v>92.8</v>
      </c>
      <c r="J42" s="444">
        <v>0</v>
      </c>
      <c r="K42" s="444">
        <v>355.48</v>
      </c>
      <c r="L42" s="139">
        <v>0</v>
      </c>
      <c r="M42" s="139">
        <v>0</v>
      </c>
      <c r="N42" s="139">
        <v>0</v>
      </c>
      <c r="O42" s="139">
        <v>0</v>
      </c>
      <c r="P42" s="139">
        <v>0</v>
      </c>
      <c r="Q42" s="139">
        <v>0</v>
      </c>
      <c r="R42" s="139">
        <v>0</v>
      </c>
      <c r="S42" s="139">
        <v>0</v>
      </c>
      <c r="T42" s="139">
        <v>0</v>
      </c>
      <c r="U42" s="139">
        <v>36.25</v>
      </c>
      <c r="V42" s="139">
        <v>0</v>
      </c>
      <c r="W42" s="139">
        <v>0</v>
      </c>
      <c r="X42" s="139">
        <v>0</v>
      </c>
      <c r="AD42" s="445"/>
    </row>
    <row r="43" spans="1:30" x14ac:dyDescent="0.35">
      <c r="A43" s="91" t="s">
        <v>244</v>
      </c>
      <c r="B43" s="435">
        <v>0</v>
      </c>
      <c r="C43" s="435">
        <v>0</v>
      </c>
      <c r="D43" s="435">
        <v>0</v>
      </c>
      <c r="E43" s="446">
        <v>110</v>
      </c>
      <c r="F43" s="446">
        <v>1103</v>
      </c>
      <c r="G43" s="446">
        <v>1478</v>
      </c>
      <c r="H43" s="446">
        <v>1906</v>
      </c>
      <c r="I43" s="446">
        <v>987.9</v>
      </c>
      <c r="J43" s="447">
        <v>88</v>
      </c>
      <c r="K43" s="447">
        <v>0</v>
      </c>
      <c r="L43" s="139">
        <v>0</v>
      </c>
      <c r="M43" s="139">
        <v>78.23</v>
      </c>
      <c r="N43" s="139">
        <v>0</v>
      </c>
      <c r="O43" s="139">
        <v>84</v>
      </c>
      <c r="P43" s="139">
        <v>159</v>
      </c>
      <c r="Q43" s="139">
        <v>0</v>
      </c>
      <c r="R43" s="139">
        <v>121.23</v>
      </c>
      <c r="S43" s="139">
        <v>195.27</v>
      </c>
      <c r="T43" s="139">
        <v>79.12</v>
      </c>
      <c r="U43" s="139">
        <v>612</v>
      </c>
      <c r="V43" s="139">
        <v>510</v>
      </c>
      <c r="W43" s="139">
        <v>167.86</v>
      </c>
      <c r="X43" s="139">
        <v>396.05</v>
      </c>
      <c r="AD43" s="445"/>
    </row>
    <row r="44" spans="1:30" ht="16" thickBot="1" x14ac:dyDescent="0.4">
      <c r="A44" s="448" t="s">
        <v>245</v>
      </c>
      <c r="B44" s="449">
        <v>124209</v>
      </c>
      <c r="C44" s="449">
        <v>127248</v>
      </c>
      <c r="D44" s="449">
        <v>117396</v>
      </c>
      <c r="E44" s="449">
        <v>108519</v>
      </c>
      <c r="F44" s="449">
        <v>107427</v>
      </c>
      <c r="G44" s="449">
        <v>98033</v>
      </c>
      <c r="H44" s="449">
        <v>87245</v>
      </c>
      <c r="I44" s="449">
        <v>77197.320000000007</v>
      </c>
      <c r="J44" s="450">
        <v>69407</v>
      </c>
      <c r="K44" s="450">
        <v>71006.559999999998</v>
      </c>
      <c r="L44" s="451">
        <v>65382.22</v>
      </c>
      <c r="M44" s="451">
        <v>62899.3</v>
      </c>
      <c r="N44" s="451">
        <v>58225.46</v>
      </c>
      <c r="O44" s="451">
        <v>48900.4</v>
      </c>
      <c r="P44" s="451">
        <v>41592</v>
      </c>
      <c r="Q44" s="451">
        <v>38795</v>
      </c>
      <c r="R44" s="451">
        <v>37205.79</v>
      </c>
      <c r="S44" s="451">
        <v>42390.53</v>
      </c>
      <c r="T44" s="451">
        <v>44152.67</v>
      </c>
      <c r="U44" s="451">
        <v>41672.089999999997</v>
      </c>
      <c r="V44" s="451">
        <v>46357.02</v>
      </c>
      <c r="W44" s="451">
        <v>46502.62</v>
      </c>
      <c r="X44" s="451">
        <v>44513.05</v>
      </c>
    </row>
    <row r="45" spans="1:30" ht="6.75" customHeight="1" thickTop="1" x14ac:dyDescent="0.35">
      <c r="A45" s="92"/>
      <c r="B45" s="92"/>
      <c r="C45" s="388"/>
      <c r="D45" s="388"/>
      <c r="E45" s="388"/>
      <c r="F45" s="388"/>
      <c r="G45" s="388"/>
      <c r="H45" s="388"/>
      <c r="I45" s="388"/>
      <c r="J45" s="388"/>
      <c r="X45" s="1"/>
    </row>
    <row r="46" spans="1:30" s="8" customFormat="1" ht="12" customHeight="1" x14ac:dyDescent="0.25">
      <c r="A46" s="404" t="s">
        <v>246</v>
      </c>
      <c r="B46" s="404"/>
      <c r="C46" s="404"/>
      <c r="D46" s="404"/>
      <c r="F46" s="404"/>
      <c r="G46" s="404"/>
      <c r="H46" s="169"/>
      <c r="I46" s="169"/>
      <c r="J46" s="169"/>
    </row>
    <row r="47" spans="1:30" s="8" customFormat="1" ht="12" customHeight="1" x14ac:dyDescent="0.25">
      <c r="A47" s="404" t="s">
        <v>247</v>
      </c>
      <c r="B47" s="404"/>
      <c r="C47" s="404"/>
      <c r="D47" s="404"/>
      <c r="F47" s="404"/>
      <c r="G47" s="404"/>
      <c r="H47" s="169"/>
      <c r="I47" s="169"/>
      <c r="J47" s="169"/>
    </row>
    <row r="48" spans="1:30" s="8" customFormat="1" ht="12" customHeight="1" x14ac:dyDescent="0.25">
      <c r="A48" s="404" t="s">
        <v>248</v>
      </c>
      <c r="B48" s="404"/>
      <c r="C48" s="404"/>
      <c r="D48" s="404"/>
      <c r="F48" s="404"/>
      <c r="G48" s="404"/>
      <c r="H48" s="169"/>
      <c r="I48" s="169"/>
      <c r="J48" s="169"/>
    </row>
    <row r="49" spans="1:24" s="8" customFormat="1" ht="12" customHeight="1" x14ac:dyDescent="0.25">
      <c r="A49" s="404" t="s">
        <v>249</v>
      </c>
      <c r="B49" s="404"/>
    </row>
    <row r="50" spans="1:24" s="410" customFormat="1" ht="12" customHeight="1" x14ac:dyDescent="0.25">
      <c r="A50" s="404" t="s">
        <v>250</v>
      </c>
      <c r="B50" s="452"/>
      <c r="U50" s="8"/>
      <c r="V50" s="8"/>
      <c r="W50" s="8"/>
      <c r="X50" s="8"/>
    </row>
    <row r="51" spans="1:24" x14ac:dyDescent="0.35">
      <c r="A51" s="404" t="s">
        <v>250</v>
      </c>
      <c r="B51" s="404"/>
    </row>
    <row r="52" spans="1:24" x14ac:dyDescent="0.35">
      <c r="A52" s="404" t="s">
        <v>250</v>
      </c>
      <c r="B52" s="404"/>
    </row>
  </sheetData>
  <pageMargins left="0.51181102362204722" right="0.51181102362204722" top="0.51181102362204722" bottom="0.51181102362204722" header="0.27559055118110237" footer="0.27559055118110237"/>
  <pageSetup paperSize="9" scale="47" firstPageNumber="145" orientation="landscape" useFirstPageNumber="1"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53"/>
  <sheetViews>
    <sheetView zoomScaleNormal="100" zoomScaleSheetLayoutView="100" workbookViewId="0"/>
  </sheetViews>
  <sheetFormatPr defaultColWidth="4.69140625" defaultRowHeight="15.5" x14ac:dyDescent="0.35"/>
  <cols>
    <col min="1" max="1" width="16.3046875" style="1" customWidth="1"/>
    <col min="2" max="2" width="5.3046875" style="1" customWidth="1"/>
    <col min="3" max="3" width="4.84375" style="1" customWidth="1"/>
    <col min="4" max="6" width="5.3046875" style="1" customWidth="1"/>
    <col min="7" max="7" width="5.3046875" style="127" customWidth="1"/>
    <col min="8" max="21" width="5.3046875" style="1" customWidth="1"/>
    <col min="22" max="22" width="8.3046875" style="1" bestFit="1" customWidth="1"/>
    <col min="23" max="256" width="4.69140625" style="1"/>
    <col min="257" max="257" width="16.3046875" style="1" customWidth="1"/>
    <col min="258" max="258" width="5.3046875" style="1" customWidth="1"/>
    <col min="259" max="259" width="4.84375" style="1" customWidth="1"/>
    <col min="260" max="277" width="5.3046875" style="1" customWidth="1"/>
    <col min="278" max="278" width="8.3046875" style="1" bestFit="1" customWidth="1"/>
    <col min="279" max="512" width="4.69140625" style="1"/>
    <col min="513" max="513" width="16.3046875" style="1" customWidth="1"/>
    <col min="514" max="514" width="5.3046875" style="1" customWidth="1"/>
    <col min="515" max="515" width="4.84375" style="1" customWidth="1"/>
    <col min="516" max="533" width="5.3046875" style="1" customWidth="1"/>
    <col min="534" max="534" width="8.3046875" style="1" bestFit="1" customWidth="1"/>
    <col min="535" max="768" width="4.69140625" style="1"/>
    <col min="769" max="769" width="16.3046875" style="1" customWidth="1"/>
    <col min="770" max="770" width="5.3046875" style="1" customWidth="1"/>
    <col min="771" max="771" width="4.84375" style="1" customWidth="1"/>
    <col min="772" max="789" width="5.3046875" style="1" customWidth="1"/>
    <col min="790" max="790" width="8.3046875" style="1" bestFit="1" customWidth="1"/>
    <col min="791" max="1024" width="4.69140625" style="1"/>
    <col min="1025" max="1025" width="16.3046875" style="1" customWidth="1"/>
    <col min="1026" max="1026" width="5.3046875" style="1" customWidth="1"/>
    <col min="1027" max="1027" width="4.84375" style="1" customWidth="1"/>
    <col min="1028" max="1045" width="5.3046875" style="1" customWidth="1"/>
    <col min="1046" max="1046" width="8.3046875" style="1" bestFit="1" customWidth="1"/>
    <col min="1047" max="1280" width="4.69140625" style="1"/>
    <col min="1281" max="1281" width="16.3046875" style="1" customWidth="1"/>
    <col min="1282" max="1282" width="5.3046875" style="1" customWidth="1"/>
    <col min="1283" max="1283" width="4.84375" style="1" customWidth="1"/>
    <col min="1284" max="1301" width="5.3046875" style="1" customWidth="1"/>
    <col min="1302" max="1302" width="8.3046875" style="1" bestFit="1" customWidth="1"/>
    <col min="1303" max="1536" width="4.69140625" style="1"/>
    <col min="1537" max="1537" width="16.3046875" style="1" customWidth="1"/>
    <col min="1538" max="1538" width="5.3046875" style="1" customWidth="1"/>
    <col min="1539" max="1539" width="4.84375" style="1" customWidth="1"/>
    <col min="1540" max="1557" width="5.3046875" style="1" customWidth="1"/>
    <col min="1558" max="1558" width="8.3046875" style="1" bestFit="1" customWidth="1"/>
    <col min="1559" max="1792" width="4.69140625" style="1"/>
    <col min="1793" max="1793" width="16.3046875" style="1" customWidth="1"/>
    <col min="1794" max="1794" width="5.3046875" style="1" customWidth="1"/>
    <col min="1795" max="1795" width="4.84375" style="1" customWidth="1"/>
    <col min="1796" max="1813" width="5.3046875" style="1" customWidth="1"/>
    <col min="1814" max="1814" width="8.3046875" style="1" bestFit="1" customWidth="1"/>
    <col min="1815" max="2048" width="4.69140625" style="1"/>
    <col min="2049" max="2049" width="16.3046875" style="1" customWidth="1"/>
    <col min="2050" max="2050" width="5.3046875" style="1" customWidth="1"/>
    <col min="2051" max="2051" width="4.84375" style="1" customWidth="1"/>
    <col min="2052" max="2069" width="5.3046875" style="1" customWidth="1"/>
    <col min="2070" max="2070" width="8.3046875" style="1" bestFit="1" customWidth="1"/>
    <col min="2071" max="2304" width="4.69140625" style="1"/>
    <col min="2305" max="2305" width="16.3046875" style="1" customWidth="1"/>
    <col min="2306" max="2306" width="5.3046875" style="1" customWidth="1"/>
    <col min="2307" max="2307" width="4.84375" style="1" customWidth="1"/>
    <col min="2308" max="2325" width="5.3046875" style="1" customWidth="1"/>
    <col min="2326" max="2326" width="8.3046875" style="1" bestFit="1" customWidth="1"/>
    <col min="2327" max="2560" width="4.69140625" style="1"/>
    <col min="2561" max="2561" width="16.3046875" style="1" customWidth="1"/>
    <col min="2562" max="2562" width="5.3046875" style="1" customWidth="1"/>
    <col min="2563" max="2563" width="4.84375" style="1" customWidth="1"/>
    <col min="2564" max="2581" width="5.3046875" style="1" customWidth="1"/>
    <col min="2582" max="2582" width="8.3046875" style="1" bestFit="1" customWidth="1"/>
    <col min="2583" max="2816" width="4.69140625" style="1"/>
    <col min="2817" max="2817" width="16.3046875" style="1" customWidth="1"/>
    <col min="2818" max="2818" width="5.3046875" style="1" customWidth="1"/>
    <col min="2819" max="2819" width="4.84375" style="1" customWidth="1"/>
    <col min="2820" max="2837" width="5.3046875" style="1" customWidth="1"/>
    <col min="2838" max="2838" width="8.3046875" style="1" bestFit="1" customWidth="1"/>
    <col min="2839" max="3072" width="4.69140625" style="1"/>
    <col min="3073" max="3073" width="16.3046875" style="1" customWidth="1"/>
    <col min="3074" max="3074" width="5.3046875" style="1" customWidth="1"/>
    <col min="3075" max="3075" width="4.84375" style="1" customWidth="1"/>
    <col min="3076" max="3093" width="5.3046875" style="1" customWidth="1"/>
    <col min="3094" max="3094" width="8.3046875" style="1" bestFit="1" customWidth="1"/>
    <col min="3095" max="3328" width="4.69140625" style="1"/>
    <col min="3329" max="3329" width="16.3046875" style="1" customWidth="1"/>
    <col min="3330" max="3330" width="5.3046875" style="1" customWidth="1"/>
    <col min="3331" max="3331" width="4.84375" style="1" customWidth="1"/>
    <col min="3332" max="3349" width="5.3046875" style="1" customWidth="1"/>
    <col min="3350" max="3350" width="8.3046875" style="1" bestFit="1" customWidth="1"/>
    <col min="3351" max="3584" width="4.69140625" style="1"/>
    <col min="3585" max="3585" width="16.3046875" style="1" customWidth="1"/>
    <col min="3586" max="3586" width="5.3046875" style="1" customWidth="1"/>
    <col min="3587" max="3587" width="4.84375" style="1" customWidth="1"/>
    <col min="3588" max="3605" width="5.3046875" style="1" customWidth="1"/>
    <col min="3606" max="3606" width="8.3046875" style="1" bestFit="1" customWidth="1"/>
    <col min="3607" max="3840" width="4.69140625" style="1"/>
    <col min="3841" max="3841" width="16.3046875" style="1" customWidth="1"/>
    <col min="3842" max="3842" width="5.3046875" style="1" customWidth="1"/>
    <col min="3843" max="3843" width="4.84375" style="1" customWidth="1"/>
    <col min="3844" max="3861" width="5.3046875" style="1" customWidth="1"/>
    <col min="3862" max="3862" width="8.3046875" style="1" bestFit="1" customWidth="1"/>
    <col min="3863" max="4096" width="4.69140625" style="1"/>
    <col min="4097" max="4097" width="16.3046875" style="1" customWidth="1"/>
    <col min="4098" max="4098" width="5.3046875" style="1" customWidth="1"/>
    <col min="4099" max="4099" width="4.84375" style="1" customWidth="1"/>
    <col min="4100" max="4117" width="5.3046875" style="1" customWidth="1"/>
    <col min="4118" max="4118" width="8.3046875" style="1" bestFit="1" customWidth="1"/>
    <col min="4119" max="4352" width="4.69140625" style="1"/>
    <col min="4353" max="4353" width="16.3046875" style="1" customWidth="1"/>
    <col min="4354" max="4354" width="5.3046875" style="1" customWidth="1"/>
    <col min="4355" max="4355" width="4.84375" style="1" customWidth="1"/>
    <col min="4356" max="4373" width="5.3046875" style="1" customWidth="1"/>
    <col min="4374" max="4374" width="8.3046875" style="1" bestFit="1" customWidth="1"/>
    <col min="4375" max="4608" width="4.69140625" style="1"/>
    <col min="4609" max="4609" width="16.3046875" style="1" customWidth="1"/>
    <col min="4610" max="4610" width="5.3046875" style="1" customWidth="1"/>
    <col min="4611" max="4611" width="4.84375" style="1" customWidth="1"/>
    <col min="4612" max="4629" width="5.3046875" style="1" customWidth="1"/>
    <col min="4630" max="4630" width="8.3046875" style="1" bestFit="1" customWidth="1"/>
    <col min="4631" max="4864" width="4.69140625" style="1"/>
    <col min="4865" max="4865" width="16.3046875" style="1" customWidth="1"/>
    <col min="4866" max="4866" width="5.3046875" style="1" customWidth="1"/>
    <col min="4867" max="4867" width="4.84375" style="1" customWidth="1"/>
    <col min="4868" max="4885" width="5.3046875" style="1" customWidth="1"/>
    <col min="4886" max="4886" width="8.3046875" style="1" bestFit="1" customWidth="1"/>
    <col min="4887" max="5120" width="4.69140625" style="1"/>
    <col min="5121" max="5121" width="16.3046875" style="1" customWidth="1"/>
    <col min="5122" max="5122" width="5.3046875" style="1" customWidth="1"/>
    <col min="5123" max="5123" width="4.84375" style="1" customWidth="1"/>
    <col min="5124" max="5141" width="5.3046875" style="1" customWidth="1"/>
    <col min="5142" max="5142" width="8.3046875" style="1" bestFit="1" customWidth="1"/>
    <col min="5143" max="5376" width="4.69140625" style="1"/>
    <col min="5377" max="5377" width="16.3046875" style="1" customWidth="1"/>
    <col min="5378" max="5378" width="5.3046875" style="1" customWidth="1"/>
    <col min="5379" max="5379" width="4.84375" style="1" customWidth="1"/>
    <col min="5380" max="5397" width="5.3046875" style="1" customWidth="1"/>
    <col min="5398" max="5398" width="8.3046875" style="1" bestFit="1" customWidth="1"/>
    <col min="5399" max="5632" width="4.69140625" style="1"/>
    <col min="5633" max="5633" width="16.3046875" style="1" customWidth="1"/>
    <col min="5634" max="5634" width="5.3046875" style="1" customWidth="1"/>
    <col min="5635" max="5635" width="4.84375" style="1" customWidth="1"/>
    <col min="5636" max="5653" width="5.3046875" style="1" customWidth="1"/>
    <col min="5654" max="5654" width="8.3046875" style="1" bestFit="1" customWidth="1"/>
    <col min="5655" max="5888" width="4.69140625" style="1"/>
    <col min="5889" max="5889" width="16.3046875" style="1" customWidth="1"/>
    <col min="5890" max="5890" width="5.3046875" style="1" customWidth="1"/>
    <col min="5891" max="5891" width="4.84375" style="1" customWidth="1"/>
    <col min="5892" max="5909" width="5.3046875" style="1" customWidth="1"/>
    <col min="5910" max="5910" width="8.3046875" style="1" bestFit="1" customWidth="1"/>
    <col min="5911" max="6144" width="4.69140625" style="1"/>
    <col min="6145" max="6145" width="16.3046875" style="1" customWidth="1"/>
    <col min="6146" max="6146" width="5.3046875" style="1" customWidth="1"/>
    <col min="6147" max="6147" width="4.84375" style="1" customWidth="1"/>
    <col min="6148" max="6165" width="5.3046875" style="1" customWidth="1"/>
    <col min="6166" max="6166" width="8.3046875" style="1" bestFit="1" customWidth="1"/>
    <col min="6167" max="6400" width="4.69140625" style="1"/>
    <col min="6401" max="6401" width="16.3046875" style="1" customWidth="1"/>
    <col min="6402" max="6402" width="5.3046875" style="1" customWidth="1"/>
    <col min="6403" max="6403" width="4.84375" style="1" customWidth="1"/>
    <col min="6404" max="6421" width="5.3046875" style="1" customWidth="1"/>
    <col min="6422" max="6422" width="8.3046875" style="1" bestFit="1" customWidth="1"/>
    <col min="6423" max="6656" width="4.69140625" style="1"/>
    <col min="6657" max="6657" width="16.3046875" style="1" customWidth="1"/>
    <col min="6658" max="6658" width="5.3046875" style="1" customWidth="1"/>
    <col min="6659" max="6659" width="4.84375" style="1" customWidth="1"/>
    <col min="6660" max="6677" width="5.3046875" style="1" customWidth="1"/>
    <col min="6678" max="6678" width="8.3046875" style="1" bestFit="1" customWidth="1"/>
    <col min="6679" max="6912" width="4.69140625" style="1"/>
    <col min="6913" max="6913" width="16.3046875" style="1" customWidth="1"/>
    <col min="6914" max="6914" width="5.3046875" style="1" customWidth="1"/>
    <col min="6915" max="6915" width="4.84375" style="1" customWidth="1"/>
    <col min="6916" max="6933" width="5.3046875" style="1" customWidth="1"/>
    <col min="6934" max="6934" width="8.3046875" style="1" bestFit="1" customWidth="1"/>
    <col min="6935" max="7168" width="4.69140625" style="1"/>
    <col min="7169" max="7169" width="16.3046875" style="1" customWidth="1"/>
    <col min="7170" max="7170" width="5.3046875" style="1" customWidth="1"/>
    <col min="7171" max="7171" width="4.84375" style="1" customWidth="1"/>
    <col min="7172" max="7189" width="5.3046875" style="1" customWidth="1"/>
    <col min="7190" max="7190" width="8.3046875" style="1" bestFit="1" customWidth="1"/>
    <col min="7191" max="7424" width="4.69140625" style="1"/>
    <col min="7425" max="7425" width="16.3046875" style="1" customWidth="1"/>
    <col min="7426" max="7426" width="5.3046875" style="1" customWidth="1"/>
    <col min="7427" max="7427" width="4.84375" style="1" customWidth="1"/>
    <col min="7428" max="7445" width="5.3046875" style="1" customWidth="1"/>
    <col min="7446" max="7446" width="8.3046875" style="1" bestFit="1" customWidth="1"/>
    <col min="7447" max="7680" width="4.69140625" style="1"/>
    <col min="7681" max="7681" width="16.3046875" style="1" customWidth="1"/>
    <col min="7682" max="7682" width="5.3046875" style="1" customWidth="1"/>
    <col min="7683" max="7683" width="4.84375" style="1" customWidth="1"/>
    <col min="7684" max="7701" width="5.3046875" style="1" customWidth="1"/>
    <col min="7702" max="7702" width="8.3046875" style="1" bestFit="1" customWidth="1"/>
    <col min="7703" max="7936" width="4.69140625" style="1"/>
    <col min="7937" max="7937" width="16.3046875" style="1" customWidth="1"/>
    <col min="7938" max="7938" width="5.3046875" style="1" customWidth="1"/>
    <col min="7939" max="7939" width="4.84375" style="1" customWidth="1"/>
    <col min="7940" max="7957" width="5.3046875" style="1" customWidth="1"/>
    <col min="7958" max="7958" width="8.3046875" style="1" bestFit="1" customWidth="1"/>
    <col min="7959" max="8192" width="4.69140625" style="1"/>
    <col min="8193" max="8193" width="16.3046875" style="1" customWidth="1"/>
    <col min="8194" max="8194" width="5.3046875" style="1" customWidth="1"/>
    <col min="8195" max="8195" width="4.84375" style="1" customWidth="1"/>
    <col min="8196" max="8213" width="5.3046875" style="1" customWidth="1"/>
    <col min="8214" max="8214" width="8.3046875" style="1" bestFit="1" customWidth="1"/>
    <col min="8215" max="8448" width="4.69140625" style="1"/>
    <col min="8449" max="8449" width="16.3046875" style="1" customWidth="1"/>
    <col min="8450" max="8450" width="5.3046875" style="1" customWidth="1"/>
    <col min="8451" max="8451" width="4.84375" style="1" customWidth="1"/>
    <col min="8452" max="8469" width="5.3046875" style="1" customWidth="1"/>
    <col min="8470" max="8470" width="8.3046875" style="1" bestFit="1" customWidth="1"/>
    <col min="8471" max="8704" width="4.69140625" style="1"/>
    <col min="8705" max="8705" width="16.3046875" style="1" customWidth="1"/>
    <col min="8706" max="8706" width="5.3046875" style="1" customWidth="1"/>
    <col min="8707" max="8707" width="4.84375" style="1" customWidth="1"/>
    <col min="8708" max="8725" width="5.3046875" style="1" customWidth="1"/>
    <col min="8726" max="8726" width="8.3046875" style="1" bestFit="1" customWidth="1"/>
    <col min="8727" max="8960" width="4.69140625" style="1"/>
    <col min="8961" max="8961" width="16.3046875" style="1" customWidth="1"/>
    <col min="8962" max="8962" width="5.3046875" style="1" customWidth="1"/>
    <col min="8963" max="8963" width="4.84375" style="1" customWidth="1"/>
    <col min="8964" max="8981" width="5.3046875" style="1" customWidth="1"/>
    <col min="8982" max="8982" width="8.3046875" style="1" bestFit="1" customWidth="1"/>
    <col min="8983" max="9216" width="4.69140625" style="1"/>
    <col min="9217" max="9217" width="16.3046875" style="1" customWidth="1"/>
    <col min="9218" max="9218" width="5.3046875" style="1" customWidth="1"/>
    <col min="9219" max="9219" width="4.84375" style="1" customWidth="1"/>
    <col min="9220" max="9237" width="5.3046875" style="1" customWidth="1"/>
    <col min="9238" max="9238" width="8.3046875" style="1" bestFit="1" customWidth="1"/>
    <col min="9239" max="9472" width="4.69140625" style="1"/>
    <col min="9473" max="9473" width="16.3046875" style="1" customWidth="1"/>
    <col min="9474" max="9474" width="5.3046875" style="1" customWidth="1"/>
    <col min="9475" max="9475" width="4.84375" style="1" customWidth="1"/>
    <col min="9476" max="9493" width="5.3046875" style="1" customWidth="1"/>
    <col min="9494" max="9494" width="8.3046875" style="1" bestFit="1" customWidth="1"/>
    <col min="9495" max="9728" width="4.69140625" style="1"/>
    <col min="9729" max="9729" width="16.3046875" style="1" customWidth="1"/>
    <col min="9730" max="9730" width="5.3046875" style="1" customWidth="1"/>
    <col min="9731" max="9731" width="4.84375" style="1" customWidth="1"/>
    <col min="9732" max="9749" width="5.3046875" style="1" customWidth="1"/>
    <col min="9750" max="9750" width="8.3046875" style="1" bestFit="1" customWidth="1"/>
    <col min="9751" max="9984" width="4.69140625" style="1"/>
    <col min="9985" max="9985" width="16.3046875" style="1" customWidth="1"/>
    <col min="9986" max="9986" width="5.3046875" style="1" customWidth="1"/>
    <col min="9987" max="9987" width="4.84375" style="1" customWidth="1"/>
    <col min="9988" max="10005" width="5.3046875" style="1" customWidth="1"/>
    <col min="10006" max="10006" width="8.3046875" style="1" bestFit="1" customWidth="1"/>
    <col min="10007" max="10240" width="4.69140625" style="1"/>
    <col min="10241" max="10241" width="16.3046875" style="1" customWidth="1"/>
    <col min="10242" max="10242" width="5.3046875" style="1" customWidth="1"/>
    <col min="10243" max="10243" width="4.84375" style="1" customWidth="1"/>
    <col min="10244" max="10261" width="5.3046875" style="1" customWidth="1"/>
    <col min="10262" max="10262" width="8.3046875" style="1" bestFit="1" customWidth="1"/>
    <col min="10263" max="10496" width="4.69140625" style="1"/>
    <col min="10497" max="10497" width="16.3046875" style="1" customWidth="1"/>
    <col min="10498" max="10498" width="5.3046875" style="1" customWidth="1"/>
    <col min="10499" max="10499" width="4.84375" style="1" customWidth="1"/>
    <col min="10500" max="10517" width="5.3046875" style="1" customWidth="1"/>
    <col min="10518" max="10518" width="8.3046875" style="1" bestFit="1" customWidth="1"/>
    <col min="10519" max="10752" width="4.69140625" style="1"/>
    <col min="10753" max="10753" width="16.3046875" style="1" customWidth="1"/>
    <col min="10754" max="10754" width="5.3046875" style="1" customWidth="1"/>
    <col min="10755" max="10755" width="4.84375" style="1" customWidth="1"/>
    <col min="10756" max="10773" width="5.3046875" style="1" customWidth="1"/>
    <col min="10774" max="10774" width="8.3046875" style="1" bestFit="1" customWidth="1"/>
    <col min="10775" max="11008" width="4.69140625" style="1"/>
    <col min="11009" max="11009" width="16.3046875" style="1" customWidth="1"/>
    <col min="11010" max="11010" width="5.3046875" style="1" customWidth="1"/>
    <col min="11011" max="11011" width="4.84375" style="1" customWidth="1"/>
    <col min="11012" max="11029" width="5.3046875" style="1" customWidth="1"/>
    <col min="11030" max="11030" width="8.3046875" style="1" bestFit="1" customWidth="1"/>
    <col min="11031" max="11264" width="4.69140625" style="1"/>
    <col min="11265" max="11265" width="16.3046875" style="1" customWidth="1"/>
    <col min="11266" max="11266" width="5.3046875" style="1" customWidth="1"/>
    <col min="11267" max="11267" width="4.84375" style="1" customWidth="1"/>
    <col min="11268" max="11285" width="5.3046875" style="1" customWidth="1"/>
    <col min="11286" max="11286" width="8.3046875" style="1" bestFit="1" customWidth="1"/>
    <col min="11287" max="11520" width="4.69140625" style="1"/>
    <col min="11521" max="11521" width="16.3046875" style="1" customWidth="1"/>
    <col min="11522" max="11522" width="5.3046875" style="1" customWidth="1"/>
    <col min="11523" max="11523" width="4.84375" style="1" customWidth="1"/>
    <col min="11524" max="11541" width="5.3046875" style="1" customWidth="1"/>
    <col min="11542" max="11542" width="8.3046875" style="1" bestFit="1" customWidth="1"/>
    <col min="11543" max="11776" width="4.69140625" style="1"/>
    <col min="11777" max="11777" width="16.3046875" style="1" customWidth="1"/>
    <col min="11778" max="11778" width="5.3046875" style="1" customWidth="1"/>
    <col min="11779" max="11779" width="4.84375" style="1" customWidth="1"/>
    <col min="11780" max="11797" width="5.3046875" style="1" customWidth="1"/>
    <col min="11798" max="11798" width="8.3046875" style="1" bestFit="1" customWidth="1"/>
    <col min="11799" max="12032" width="4.69140625" style="1"/>
    <col min="12033" max="12033" width="16.3046875" style="1" customWidth="1"/>
    <col min="12034" max="12034" width="5.3046875" style="1" customWidth="1"/>
    <col min="12035" max="12035" width="4.84375" style="1" customWidth="1"/>
    <col min="12036" max="12053" width="5.3046875" style="1" customWidth="1"/>
    <col min="12054" max="12054" width="8.3046875" style="1" bestFit="1" customWidth="1"/>
    <col min="12055" max="12288" width="4.69140625" style="1"/>
    <col min="12289" max="12289" width="16.3046875" style="1" customWidth="1"/>
    <col min="12290" max="12290" width="5.3046875" style="1" customWidth="1"/>
    <col min="12291" max="12291" width="4.84375" style="1" customWidth="1"/>
    <col min="12292" max="12309" width="5.3046875" style="1" customWidth="1"/>
    <col min="12310" max="12310" width="8.3046875" style="1" bestFit="1" customWidth="1"/>
    <col min="12311" max="12544" width="4.69140625" style="1"/>
    <col min="12545" max="12545" width="16.3046875" style="1" customWidth="1"/>
    <col min="12546" max="12546" width="5.3046875" style="1" customWidth="1"/>
    <col min="12547" max="12547" width="4.84375" style="1" customWidth="1"/>
    <col min="12548" max="12565" width="5.3046875" style="1" customWidth="1"/>
    <col min="12566" max="12566" width="8.3046875" style="1" bestFit="1" customWidth="1"/>
    <col min="12567" max="12800" width="4.69140625" style="1"/>
    <col min="12801" max="12801" width="16.3046875" style="1" customWidth="1"/>
    <col min="12802" max="12802" width="5.3046875" style="1" customWidth="1"/>
    <col min="12803" max="12803" width="4.84375" style="1" customWidth="1"/>
    <col min="12804" max="12821" width="5.3046875" style="1" customWidth="1"/>
    <col min="12822" max="12822" width="8.3046875" style="1" bestFit="1" customWidth="1"/>
    <col min="12823" max="13056" width="4.69140625" style="1"/>
    <col min="13057" max="13057" width="16.3046875" style="1" customWidth="1"/>
    <col min="13058" max="13058" width="5.3046875" style="1" customWidth="1"/>
    <col min="13059" max="13059" width="4.84375" style="1" customWidth="1"/>
    <col min="13060" max="13077" width="5.3046875" style="1" customWidth="1"/>
    <col min="13078" max="13078" width="8.3046875" style="1" bestFit="1" customWidth="1"/>
    <col min="13079" max="13312" width="4.69140625" style="1"/>
    <col min="13313" max="13313" width="16.3046875" style="1" customWidth="1"/>
    <col min="13314" max="13314" width="5.3046875" style="1" customWidth="1"/>
    <col min="13315" max="13315" width="4.84375" style="1" customWidth="1"/>
    <col min="13316" max="13333" width="5.3046875" style="1" customWidth="1"/>
    <col min="13334" max="13334" width="8.3046875" style="1" bestFit="1" customWidth="1"/>
    <col min="13335" max="13568" width="4.69140625" style="1"/>
    <col min="13569" max="13569" width="16.3046875" style="1" customWidth="1"/>
    <col min="13570" max="13570" width="5.3046875" style="1" customWidth="1"/>
    <col min="13571" max="13571" width="4.84375" style="1" customWidth="1"/>
    <col min="13572" max="13589" width="5.3046875" style="1" customWidth="1"/>
    <col min="13590" max="13590" width="8.3046875" style="1" bestFit="1" customWidth="1"/>
    <col min="13591" max="13824" width="4.69140625" style="1"/>
    <col min="13825" max="13825" width="16.3046875" style="1" customWidth="1"/>
    <col min="13826" max="13826" width="5.3046875" style="1" customWidth="1"/>
    <col min="13827" max="13827" width="4.84375" style="1" customWidth="1"/>
    <col min="13828" max="13845" width="5.3046875" style="1" customWidth="1"/>
    <col min="13846" max="13846" width="8.3046875" style="1" bestFit="1" customWidth="1"/>
    <col min="13847" max="14080" width="4.69140625" style="1"/>
    <col min="14081" max="14081" width="16.3046875" style="1" customWidth="1"/>
    <col min="14082" max="14082" width="5.3046875" style="1" customWidth="1"/>
    <col min="14083" max="14083" width="4.84375" style="1" customWidth="1"/>
    <col min="14084" max="14101" width="5.3046875" style="1" customWidth="1"/>
    <col min="14102" max="14102" width="8.3046875" style="1" bestFit="1" customWidth="1"/>
    <col min="14103" max="14336" width="4.69140625" style="1"/>
    <col min="14337" max="14337" width="16.3046875" style="1" customWidth="1"/>
    <col min="14338" max="14338" width="5.3046875" style="1" customWidth="1"/>
    <col min="14339" max="14339" width="4.84375" style="1" customWidth="1"/>
    <col min="14340" max="14357" width="5.3046875" style="1" customWidth="1"/>
    <col min="14358" max="14358" width="8.3046875" style="1" bestFit="1" customWidth="1"/>
    <col min="14359" max="14592" width="4.69140625" style="1"/>
    <col min="14593" max="14593" width="16.3046875" style="1" customWidth="1"/>
    <col min="14594" max="14594" width="5.3046875" style="1" customWidth="1"/>
    <col min="14595" max="14595" width="4.84375" style="1" customWidth="1"/>
    <col min="14596" max="14613" width="5.3046875" style="1" customWidth="1"/>
    <col min="14614" max="14614" width="8.3046875" style="1" bestFit="1" customWidth="1"/>
    <col min="14615" max="14848" width="4.69140625" style="1"/>
    <col min="14849" max="14849" width="16.3046875" style="1" customWidth="1"/>
    <col min="14850" max="14850" width="5.3046875" style="1" customWidth="1"/>
    <col min="14851" max="14851" width="4.84375" style="1" customWidth="1"/>
    <col min="14852" max="14869" width="5.3046875" style="1" customWidth="1"/>
    <col min="14870" max="14870" width="8.3046875" style="1" bestFit="1" customWidth="1"/>
    <col min="14871" max="15104" width="4.69140625" style="1"/>
    <col min="15105" max="15105" width="16.3046875" style="1" customWidth="1"/>
    <col min="15106" max="15106" width="5.3046875" style="1" customWidth="1"/>
    <col min="15107" max="15107" width="4.84375" style="1" customWidth="1"/>
    <col min="15108" max="15125" width="5.3046875" style="1" customWidth="1"/>
    <col min="15126" max="15126" width="8.3046875" style="1" bestFit="1" customWidth="1"/>
    <col min="15127" max="15360" width="4.69140625" style="1"/>
    <col min="15361" max="15361" width="16.3046875" style="1" customWidth="1"/>
    <col min="15362" max="15362" width="5.3046875" style="1" customWidth="1"/>
    <col min="15363" max="15363" width="4.84375" style="1" customWidth="1"/>
    <col min="15364" max="15381" width="5.3046875" style="1" customWidth="1"/>
    <col min="15382" max="15382" width="8.3046875" style="1" bestFit="1" customWidth="1"/>
    <col min="15383" max="15616" width="4.69140625" style="1"/>
    <col min="15617" max="15617" width="16.3046875" style="1" customWidth="1"/>
    <col min="15618" max="15618" width="5.3046875" style="1" customWidth="1"/>
    <col min="15619" max="15619" width="4.84375" style="1" customWidth="1"/>
    <col min="15620" max="15637" width="5.3046875" style="1" customWidth="1"/>
    <col min="15638" max="15638" width="8.3046875" style="1" bestFit="1" customWidth="1"/>
    <col min="15639" max="15872" width="4.69140625" style="1"/>
    <col min="15873" max="15873" width="16.3046875" style="1" customWidth="1"/>
    <col min="15874" max="15874" width="5.3046875" style="1" customWidth="1"/>
    <col min="15875" max="15875" width="4.84375" style="1" customWidth="1"/>
    <col min="15876" max="15893" width="5.3046875" style="1" customWidth="1"/>
    <col min="15894" max="15894" width="8.3046875" style="1" bestFit="1" customWidth="1"/>
    <col min="15895" max="16128" width="4.69140625" style="1"/>
    <col min="16129" max="16129" width="16.3046875" style="1" customWidth="1"/>
    <col min="16130" max="16130" width="5.3046875" style="1" customWidth="1"/>
    <col min="16131" max="16131" width="4.84375" style="1" customWidth="1"/>
    <col min="16132" max="16149" width="5.3046875" style="1" customWidth="1"/>
    <col min="16150" max="16150" width="8.3046875" style="1" bestFit="1" customWidth="1"/>
    <col min="16151" max="16384" width="4.69140625" style="1"/>
  </cols>
  <sheetData>
    <row r="1" spans="1:21" s="453" customFormat="1" ht="27.5" x14ac:dyDescent="0.55000000000000004">
      <c r="A1" s="87" t="s">
        <v>251</v>
      </c>
      <c r="B1" s="87"/>
      <c r="F1" s="454"/>
      <c r="G1" s="455"/>
    </row>
    <row r="2" spans="1:21" x14ac:dyDescent="0.35">
      <c r="A2" s="456"/>
      <c r="B2" s="456"/>
    </row>
    <row r="3" spans="1:21" s="112" customFormat="1" ht="13.5" thickBot="1" x14ac:dyDescent="0.35">
      <c r="A3" s="457"/>
      <c r="B3" s="457"/>
      <c r="C3" s="112" t="s">
        <v>252</v>
      </c>
      <c r="F3" s="113"/>
      <c r="I3" s="113"/>
      <c r="J3" s="113"/>
      <c r="K3" s="113"/>
      <c r="L3" s="113"/>
      <c r="M3" s="113"/>
      <c r="N3" s="113"/>
      <c r="O3" s="113"/>
      <c r="P3" s="113"/>
      <c r="Q3" s="113"/>
      <c r="R3" s="113"/>
      <c r="S3" s="113"/>
      <c r="T3" s="113"/>
      <c r="U3" s="113" t="s">
        <v>253</v>
      </c>
    </row>
    <row r="4" spans="1:21" ht="16" thickTop="1" x14ac:dyDescent="0.35">
      <c r="A4" s="413"/>
      <c r="B4" s="413">
        <v>2001</v>
      </c>
      <c r="C4" s="131">
        <v>2002</v>
      </c>
      <c r="D4" s="131">
        <v>2003</v>
      </c>
      <c r="E4" s="131">
        <v>2004</v>
      </c>
      <c r="F4" s="131">
        <v>2005</v>
      </c>
      <c r="G4" s="131">
        <v>2006</v>
      </c>
      <c r="H4" s="131">
        <v>2007</v>
      </c>
      <c r="I4" s="131">
        <v>2008</v>
      </c>
      <c r="J4" s="131">
        <v>2009</v>
      </c>
      <c r="K4" s="131">
        <v>2010</v>
      </c>
      <c r="L4" s="131">
        <v>2011</v>
      </c>
      <c r="M4" s="131">
        <v>2012</v>
      </c>
      <c r="N4" s="131">
        <v>2013</v>
      </c>
      <c r="O4" s="131">
        <v>2014</v>
      </c>
      <c r="P4" s="131">
        <v>2015</v>
      </c>
      <c r="Q4" s="131">
        <v>2016</v>
      </c>
      <c r="R4" s="131">
        <v>2017</v>
      </c>
      <c r="S4" s="131">
        <v>2018</v>
      </c>
      <c r="T4" s="131">
        <v>2019</v>
      </c>
      <c r="U4" s="458">
        <v>2020</v>
      </c>
    </row>
    <row r="5" spans="1:21" ht="11.15" customHeight="1" x14ac:dyDescent="0.35">
      <c r="A5" s="132" t="s">
        <v>254</v>
      </c>
      <c r="B5" s="132"/>
      <c r="C5" s="93"/>
    </row>
    <row r="6" spans="1:21" ht="11.15" customHeight="1" x14ac:dyDescent="0.35">
      <c r="A6" s="93" t="s">
        <v>255</v>
      </c>
      <c r="B6" s="459">
        <v>24.786475653353151</v>
      </c>
      <c r="C6" s="460">
        <v>20.033404353809573</v>
      </c>
      <c r="D6" s="460">
        <v>22.476269818145088</v>
      </c>
      <c r="E6" s="461">
        <v>25.416241113683121</v>
      </c>
      <c r="F6" s="117">
        <v>30.627751462012093</v>
      </c>
      <c r="G6" s="461">
        <v>34.648409969945092</v>
      </c>
      <c r="H6" s="117">
        <v>28.752874760755709</v>
      </c>
      <c r="I6" s="117">
        <v>28.664783386787974</v>
      </c>
      <c r="J6" s="117">
        <v>23.703556731526945</v>
      </c>
      <c r="K6" s="117">
        <v>16.186346115573571</v>
      </c>
      <c r="L6" s="117">
        <v>21.477249605611647</v>
      </c>
      <c r="M6" s="117">
        <v>27.831097810501866</v>
      </c>
      <c r="N6" s="117">
        <v>29.991190519056207</v>
      </c>
      <c r="O6" s="117">
        <v>26.190874574922752</v>
      </c>
      <c r="P6" s="117">
        <v>15.298677076097189</v>
      </c>
      <c r="Q6" s="117">
        <v>6.3975582383149856</v>
      </c>
      <c r="R6" s="117">
        <v>6.0479166010466123</v>
      </c>
      <c r="S6" s="117">
        <v>7.2465749304619127</v>
      </c>
      <c r="T6" s="117">
        <v>4.9596329010558868</v>
      </c>
      <c r="U6" s="117">
        <v>3.8931577021175725</v>
      </c>
    </row>
    <row r="7" spans="1:21" ht="11.15" customHeight="1" x14ac:dyDescent="0.35">
      <c r="A7" s="93" t="s">
        <v>256</v>
      </c>
      <c r="B7" s="459">
        <v>43.214469175671127</v>
      </c>
      <c r="C7" s="460">
        <v>44.647552531698743</v>
      </c>
      <c r="D7" s="460">
        <v>48.660540648729963</v>
      </c>
      <c r="E7" s="461">
        <v>61.359896461940608</v>
      </c>
      <c r="F7" s="117">
        <v>59.107021090942062</v>
      </c>
      <c r="G7" s="461">
        <v>60.831901385343585</v>
      </c>
      <c r="H7" s="117">
        <v>48.202585885552708</v>
      </c>
      <c r="I7" s="117">
        <v>56.8466051161612</v>
      </c>
      <c r="J7" s="117">
        <v>55.27115738630134</v>
      </c>
      <c r="K7" s="117">
        <v>54.508953578076621</v>
      </c>
      <c r="L7" s="117">
        <v>58.499294497102781</v>
      </c>
      <c r="M7" s="117">
        <v>61.579211158406274</v>
      </c>
      <c r="N7" s="117">
        <v>52.777223129563325</v>
      </c>
      <c r="O7" s="117">
        <v>51.23981233199131</v>
      </c>
      <c r="P7" s="117">
        <v>48.136758626731663</v>
      </c>
      <c r="Q7" s="117">
        <v>47.238943107353982</v>
      </c>
      <c r="R7" s="117">
        <v>54.911037143812962</v>
      </c>
      <c r="S7" s="118">
        <v>49.779197969508829</v>
      </c>
      <c r="T7" s="117">
        <v>54.440709892582348</v>
      </c>
      <c r="U7" s="117">
        <v>49.859637691256957</v>
      </c>
    </row>
    <row r="8" spans="1:21" ht="11.15" customHeight="1" x14ac:dyDescent="0.35">
      <c r="A8" s="93" t="s">
        <v>257</v>
      </c>
      <c r="B8" s="459">
        <v>23.23089252772963</v>
      </c>
      <c r="C8" s="460">
        <v>23.13783214918519</v>
      </c>
      <c r="D8" s="460">
        <v>25.024189028566287</v>
      </c>
      <c r="E8" s="461">
        <v>28.872083299857071</v>
      </c>
      <c r="F8" s="117">
        <v>31.11907511274255</v>
      </c>
      <c r="G8" s="461">
        <v>34.47268952412864</v>
      </c>
      <c r="H8" s="117">
        <v>41.569221155164122</v>
      </c>
      <c r="I8" s="117">
        <v>29.122893112262197</v>
      </c>
      <c r="J8" s="117">
        <v>28.229562156804967</v>
      </c>
      <c r="K8" s="117">
        <v>29.979095371090935</v>
      </c>
      <c r="L8" s="117">
        <v>29.583650025024365</v>
      </c>
      <c r="M8" s="117">
        <v>32.72660126553447</v>
      </c>
      <c r="N8" s="117">
        <v>33.361823969871097</v>
      </c>
      <c r="O8" s="117">
        <v>33.693175139175331</v>
      </c>
      <c r="P8" s="117">
        <v>39.252645194677051</v>
      </c>
      <c r="Q8" s="117">
        <v>41.065605067091361</v>
      </c>
      <c r="R8" s="117">
        <v>39.535739493090269</v>
      </c>
      <c r="S8" s="117">
        <v>41.839203497262147</v>
      </c>
      <c r="T8" s="117">
        <v>39.364952666781214</v>
      </c>
      <c r="U8" s="117">
        <v>28.764267515607919</v>
      </c>
    </row>
    <row r="9" spans="1:21" ht="11.15" customHeight="1" x14ac:dyDescent="0.35">
      <c r="A9" s="93" t="s">
        <v>258</v>
      </c>
      <c r="B9" s="459">
        <v>2.6194470399999998</v>
      </c>
      <c r="C9" s="460">
        <v>5.2014906050000009</v>
      </c>
      <c r="D9" s="460">
        <v>7.4203694448447024</v>
      </c>
      <c r="E9" s="461">
        <v>11.43882469092804</v>
      </c>
      <c r="F9" s="117">
        <v>14.903624554921242</v>
      </c>
      <c r="G9" s="461">
        <v>20.982860447113065</v>
      </c>
      <c r="H9" s="117">
        <v>29.065290061743042</v>
      </c>
      <c r="I9" s="117">
        <v>35.17204831405634</v>
      </c>
      <c r="J9" s="117">
        <v>40.571393571513482</v>
      </c>
      <c r="K9" s="117">
        <v>52.835947497167894</v>
      </c>
      <c r="L9" s="118">
        <v>51.928363201680575</v>
      </c>
      <c r="M9" s="118">
        <v>48.725023450834904</v>
      </c>
      <c r="N9" s="118">
        <v>47.138958797828124</v>
      </c>
      <c r="O9" s="118">
        <v>42.041237908550698</v>
      </c>
      <c r="P9" s="118">
        <v>43.126908858708916</v>
      </c>
      <c r="Q9" s="118">
        <v>45.523460845933322</v>
      </c>
      <c r="R9" s="118">
        <v>44.553482152930357</v>
      </c>
      <c r="S9" s="118">
        <v>44.629241873372969</v>
      </c>
      <c r="T9" s="118">
        <v>43.953195588572612</v>
      </c>
      <c r="U9" s="118">
        <v>41.116986209597911</v>
      </c>
    </row>
    <row r="10" spans="1:21" ht="11.15" customHeight="1" x14ac:dyDescent="0.35">
      <c r="A10" s="93" t="s">
        <v>259</v>
      </c>
      <c r="B10" s="459">
        <v>0.91712336252000004</v>
      </c>
      <c r="C10" s="460">
        <v>0.78955856995000007</v>
      </c>
      <c r="D10" s="460">
        <v>0.44025979999999992</v>
      </c>
      <c r="E10" s="461">
        <v>0.84141099136842101</v>
      </c>
      <c r="F10" s="117">
        <v>0.95959818902500005</v>
      </c>
      <c r="G10" s="461">
        <v>0.88407163485925</v>
      </c>
      <c r="H10" s="119">
        <v>0.7405790027100001</v>
      </c>
      <c r="I10" s="119">
        <v>1.0570721593438546</v>
      </c>
      <c r="J10" s="119">
        <v>0.56828028394556629</v>
      </c>
      <c r="K10" s="119">
        <v>0.61423445240447516</v>
      </c>
      <c r="L10" s="119">
        <v>0.74721656482771515</v>
      </c>
      <c r="M10" s="119">
        <v>1.1843858018945719</v>
      </c>
      <c r="N10" s="119">
        <v>1.5075587284264333</v>
      </c>
      <c r="O10" s="119">
        <v>1.9985609997765825</v>
      </c>
      <c r="P10" s="119">
        <v>1.9742905307684007</v>
      </c>
      <c r="Q10" s="119">
        <v>1.721241141829299</v>
      </c>
      <c r="R10" s="119">
        <v>1.5620877907134272</v>
      </c>
      <c r="S10" s="119">
        <v>1.8342676908772502</v>
      </c>
      <c r="T10" s="119">
        <v>2.1114121112214499</v>
      </c>
      <c r="U10" s="119">
        <v>1.9252664340946</v>
      </c>
    </row>
    <row r="11" spans="1:21" ht="11.15" customHeight="1" x14ac:dyDescent="0.35">
      <c r="A11" s="145" t="s">
        <v>260</v>
      </c>
      <c r="B11" s="462">
        <v>94.768407759273913</v>
      </c>
      <c r="C11" s="463">
        <v>93.809838209643516</v>
      </c>
      <c r="D11" s="463">
        <v>104.02162874028605</v>
      </c>
      <c r="E11" s="463">
        <v>127.92845655777725</v>
      </c>
      <c r="F11" s="120">
        <v>136.71707040964296</v>
      </c>
      <c r="G11" s="121">
        <v>151.81993296138964</v>
      </c>
      <c r="H11" s="120">
        <v>148.33055086592557</v>
      </c>
      <c r="I11" s="120">
        <v>150.86340208861154</v>
      </c>
      <c r="J11" s="120">
        <v>148.34395013009231</v>
      </c>
      <c r="K11" s="120">
        <v>154.12457701431347</v>
      </c>
      <c r="L11" s="120">
        <v>162.23577389424707</v>
      </c>
      <c r="M11" s="120">
        <v>172.04631948717207</v>
      </c>
      <c r="N11" s="120">
        <v>164.77675514474518</v>
      </c>
      <c r="O11" s="120">
        <v>155.16366095441666</v>
      </c>
      <c r="P11" s="120">
        <v>147.7892802869832</v>
      </c>
      <c r="Q11" s="120">
        <v>141.94680840052294</v>
      </c>
      <c r="R11" s="120">
        <v>146.61026318159364</v>
      </c>
      <c r="S11" s="120">
        <v>145.3284859614831</v>
      </c>
      <c r="T11" s="120">
        <v>144.82990316021352</v>
      </c>
      <c r="U11" s="120">
        <v>125.55931555267495</v>
      </c>
    </row>
    <row r="12" spans="1:21" ht="11.15" customHeight="1" x14ac:dyDescent="0.35">
      <c r="A12" s="132" t="s">
        <v>261</v>
      </c>
      <c r="B12" s="464"/>
      <c r="C12" s="460"/>
      <c r="D12" s="465"/>
      <c r="E12" s="465"/>
      <c r="F12" s="465"/>
      <c r="G12" s="466"/>
      <c r="H12" s="465"/>
      <c r="I12" s="465"/>
      <c r="J12" s="465"/>
      <c r="K12" s="465"/>
      <c r="L12" s="465"/>
      <c r="M12" s="465"/>
      <c r="N12" s="465"/>
      <c r="O12" s="465"/>
      <c r="P12" s="465"/>
      <c r="Q12" s="465"/>
      <c r="R12" s="465"/>
      <c r="S12" s="465"/>
      <c r="T12" s="465"/>
      <c r="U12" s="465"/>
    </row>
    <row r="13" spans="1:21" ht="11.15" customHeight="1" x14ac:dyDescent="0.35">
      <c r="A13" s="93" t="s">
        <v>255</v>
      </c>
      <c r="B13" s="459">
        <v>0.68552846878878604</v>
      </c>
      <c r="C13" s="460">
        <v>0.69201408721914359</v>
      </c>
      <c r="D13" s="460">
        <v>0.5774082546</v>
      </c>
      <c r="E13" s="460">
        <v>0.59587163595062975</v>
      </c>
      <c r="F13" s="117">
        <v>0.51847162902972288</v>
      </c>
      <c r="G13" s="117">
        <v>0.42395255293198997</v>
      </c>
      <c r="H13" s="117">
        <v>0.65101332291954139</v>
      </c>
      <c r="I13" s="117">
        <v>1.0340016057320263</v>
      </c>
      <c r="J13" s="117">
        <v>0.54811662451379684</v>
      </c>
      <c r="K13" s="117">
        <v>1.1371051230340898</v>
      </c>
      <c r="L13" s="117">
        <v>0.87912416069515709</v>
      </c>
      <c r="M13" s="117">
        <v>0.70987521993635905</v>
      </c>
      <c r="N13" s="117">
        <v>0.75963422358922628</v>
      </c>
      <c r="O13" s="117">
        <v>0.5828984519149365</v>
      </c>
      <c r="P13" s="117">
        <v>0.45244261034259564</v>
      </c>
      <c r="Q13" s="117">
        <v>0.5451839930101311</v>
      </c>
      <c r="R13" s="117">
        <v>0.39877663944378722</v>
      </c>
      <c r="S13" s="117">
        <v>0.53270712859874914</v>
      </c>
      <c r="T13" s="117">
        <v>0.69463773666021289</v>
      </c>
      <c r="U13" s="117">
        <v>1.2856617579642609</v>
      </c>
    </row>
    <row r="14" spans="1:21" ht="11.15" customHeight="1" x14ac:dyDescent="0.35">
      <c r="A14" s="93" t="s">
        <v>256</v>
      </c>
      <c r="B14" s="459">
        <v>89.633328330758388</v>
      </c>
      <c r="C14" s="460">
        <v>87.097556436280229</v>
      </c>
      <c r="D14" s="460">
        <v>75.986334465620118</v>
      </c>
      <c r="E14" s="460">
        <v>66.149175702006559</v>
      </c>
      <c r="F14" s="117">
        <v>55.196861390001672</v>
      </c>
      <c r="G14" s="122">
        <v>51.369042059960258</v>
      </c>
      <c r="H14" s="117">
        <v>51.208355648626295</v>
      </c>
      <c r="I14" s="117">
        <v>46.988569471472744</v>
      </c>
      <c r="J14" s="117">
        <v>47.28637557345651</v>
      </c>
      <c r="K14" s="117">
        <v>45.380882790564492</v>
      </c>
      <c r="L14" s="117">
        <v>37.127508572367738</v>
      </c>
      <c r="M14" s="117">
        <v>36.621400314515128</v>
      </c>
      <c r="N14" s="117">
        <v>38.838204008791692</v>
      </c>
      <c r="O14" s="117">
        <v>40.632318400443921</v>
      </c>
      <c r="P14" s="117">
        <v>41.008958997392675</v>
      </c>
      <c r="Q14" s="117">
        <v>43.45877788020524</v>
      </c>
      <c r="R14" s="117">
        <v>49.880646254789873</v>
      </c>
      <c r="S14" s="118">
        <v>46.433563484129465</v>
      </c>
      <c r="T14" s="117">
        <v>49.59337623224603</v>
      </c>
      <c r="U14" s="117">
        <v>50.706018768433694</v>
      </c>
    </row>
    <row r="15" spans="1:21" ht="11.15" customHeight="1" x14ac:dyDescent="0.35">
      <c r="A15" s="93" t="s">
        <v>257</v>
      </c>
      <c r="B15" s="459">
        <v>30.107141410140688</v>
      </c>
      <c r="C15" s="460">
        <v>33.507978893282299</v>
      </c>
      <c r="D15" s="460">
        <v>35.662342295920375</v>
      </c>
      <c r="E15" s="460">
        <v>38.741726544435934</v>
      </c>
      <c r="F15" s="117">
        <v>38.505286937927949</v>
      </c>
      <c r="G15" s="117">
        <v>37.564562028135626</v>
      </c>
      <c r="H15" s="117">
        <v>33.632421616895385</v>
      </c>
      <c r="I15" s="117">
        <v>38.173595159321565</v>
      </c>
      <c r="J15" s="117">
        <v>37.574153357924487</v>
      </c>
      <c r="K15" s="117">
        <v>37.222808506311083</v>
      </c>
      <c r="L15" s="117">
        <v>38.674760284885103</v>
      </c>
      <c r="M15" s="117">
        <v>38.810703685559439</v>
      </c>
      <c r="N15" s="117">
        <v>35.439392253040239</v>
      </c>
      <c r="O15" s="117">
        <v>31.3745831952317</v>
      </c>
      <c r="P15" s="117">
        <v>29.836081683524547</v>
      </c>
      <c r="Q15" s="117">
        <v>29.845393801425693</v>
      </c>
      <c r="R15" s="117">
        <v>30.096082374638026</v>
      </c>
      <c r="S15" s="117">
        <v>28.886571134690705</v>
      </c>
      <c r="T15" s="117">
        <v>27.931877108959647</v>
      </c>
      <c r="U15" s="117">
        <v>26.711474189000299</v>
      </c>
    </row>
    <row r="16" spans="1:21" x14ac:dyDescent="0.35">
      <c r="A16" s="93" t="s">
        <v>258</v>
      </c>
      <c r="B16" s="459">
        <v>11.894305050000002</v>
      </c>
      <c r="C16" s="460">
        <v>12.960605035000004</v>
      </c>
      <c r="D16" s="460">
        <v>15.222567318589254</v>
      </c>
      <c r="E16" s="460">
        <v>9.8119011962273799</v>
      </c>
      <c r="F16" s="117">
        <v>8.2701477883844987</v>
      </c>
      <c r="G16" s="117">
        <v>10.368991400435309</v>
      </c>
      <c r="H16" s="117">
        <v>10.589740138422215</v>
      </c>
      <c r="I16" s="117">
        <v>10.547783284459264</v>
      </c>
      <c r="J16" s="117">
        <v>11.788526155641883</v>
      </c>
      <c r="K16" s="117">
        <v>15.16768021122553</v>
      </c>
      <c r="L16" s="118">
        <v>15.794111642832206</v>
      </c>
      <c r="M16" s="118">
        <v>12.383814391384448</v>
      </c>
      <c r="N16" s="118">
        <v>9.4294523329779647</v>
      </c>
      <c r="O16" s="118">
        <v>10.998110381418755</v>
      </c>
      <c r="P16" s="118">
        <v>13.716041003335711</v>
      </c>
      <c r="Q16" s="118">
        <v>10.063967210721856</v>
      </c>
      <c r="R16" s="118">
        <v>10.796702086441163</v>
      </c>
      <c r="S16" s="118">
        <v>7.2953066459861882</v>
      </c>
      <c r="T16" s="118">
        <v>7.7725729159409598</v>
      </c>
      <c r="U16" s="118">
        <v>9.1060729223029941</v>
      </c>
    </row>
    <row r="17" spans="1:21" ht="11.15" customHeight="1" x14ac:dyDescent="0.35">
      <c r="A17" s="93" t="s">
        <v>259</v>
      </c>
      <c r="B17" s="467">
        <v>2.2690319734999995E-2</v>
      </c>
      <c r="C17" s="468">
        <v>6.6011490185000007E-2</v>
      </c>
      <c r="D17" s="217">
        <v>0.25447296799999997</v>
      </c>
      <c r="E17" s="217">
        <v>0.19729891421052631</v>
      </c>
      <c r="F17" s="117">
        <v>0.24412680631500003</v>
      </c>
      <c r="G17" s="117">
        <v>0.23772444060150005</v>
      </c>
      <c r="H17" s="119">
        <v>0.29220813507374999</v>
      </c>
      <c r="I17" s="119">
        <v>0.10933674819329275</v>
      </c>
      <c r="J17" s="119">
        <v>0.32229359887048015</v>
      </c>
      <c r="K17" s="119">
        <v>0.38538506376775222</v>
      </c>
      <c r="L17" s="119">
        <v>0.21212323140465744</v>
      </c>
      <c r="M17" s="119">
        <v>0.16426527172738775</v>
      </c>
      <c r="N17" s="119">
        <v>0.26671866153572998</v>
      </c>
      <c r="O17" s="119">
        <v>0.23416699820088252</v>
      </c>
      <c r="P17" s="119">
        <v>0.15952905580267002</v>
      </c>
      <c r="Q17" s="119">
        <v>0.19543238920091999</v>
      </c>
      <c r="R17" s="119">
        <v>0.29295512868044449</v>
      </c>
      <c r="S17" s="119">
        <v>0.19129632480135</v>
      </c>
      <c r="T17" s="119">
        <v>0.29106923967295001</v>
      </c>
      <c r="U17" s="119">
        <v>0.38528524666175001</v>
      </c>
    </row>
    <row r="18" spans="1:21" ht="11.25" customHeight="1" x14ac:dyDescent="0.35">
      <c r="A18" s="145" t="s">
        <v>262</v>
      </c>
      <c r="B18" s="462">
        <v>132.34299357942288</v>
      </c>
      <c r="C18" s="463">
        <v>134.32416594196667</v>
      </c>
      <c r="D18" s="469">
        <v>127.70312530272976</v>
      </c>
      <c r="E18" s="469">
        <v>115.49597399283103</v>
      </c>
      <c r="F18" s="123">
        <v>102.73489455165884</v>
      </c>
      <c r="G18" s="124">
        <v>99.964272482064686</v>
      </c>
      <c r="H18" s="124">
        <v>96.373738861937184</v>
      </c>
      <c r="I18" s="124">
        <v>96.853286269178895</v>
      </c>
      <c r="J18" s="124">
        <v>97.519465310407142</v>
      </c>
      <c r="K18" s="124">
        <v>99.293861694902944</v>
      </c>
      <c r="L18" s="124">
        <v>92.687627892184864</v>
      </c>
      <c r="M18" s="124">
        <v>88.690058883122759</v>
      </c>
      <c r="N18" s="124">
        <v>84.733401479934855</v>
      </c>
      <c r="O18" s="124">
        <v>83.822077427210189</v>
      </c>
      <c r="P18" s="120">
        <v>85.173053350398192</v>
      </c>
      <c r="Q18" s="120">
        <v>84.108755274563833</v>
      </c>
      <c r="R18" s="120">
        <v>91.465162483993296</v>
      </c>
      <c r="S18" s="120">
        <v>83.339444718206465</v>
      </c>
      <c r="T18" s="120">
        <v>86.283533233479801</v>
      </c>
      <c r="U18" s="120">
        <v>88.194512884363007</v>
      </c>
    </row>
    <row r="19" spans="1:21" ht="11.25" customHeight="1" x14ac:dyDescent="0.35">
      <c r="A19" s="132" t="s">
        <v>263</v>
      </c>
      <c r="B19" s="464"/>
      <c r="C19" s="460"/>
      <c r="D19" s="465"/>
      <c r="E19" s="465"/>
      <c r="F19" s="465"/>
      <c r="G19" s="466"/>
      <c r="H19" s="465"/>
      <c r="I19" s="465"/>
      <c r="J19" s="465"/>
      <c r="K19" s="465"/>
      <c r="L19" s="465"/>
      <c r="M19" s="465"/>
      <c r="N19" s="465"/>
      <c r="O19" s="465"/>
      <c r="P19" s="465"/>
      <c r="Q19" s="465"/>
      <c r="R19" s="465"/>
      <c r="S19" s="465"/>
      <c r="T19" s="465"/>
      <c r="U19" s="465"/>
    </row>
    <row r="20" spans="1:21" ht="11.15" customHeight="1" x14ac:dyDescent="0.35">
      <c r="A20" s="93" t="s">
        <v>255</v>
      </c>
      <c r="B20" s="459">
        <v>-24.100947184564365</v>
      </c>
      <c r="C20" s="460">
        <v>-19.34139026659043</v>
      </c>
      <c r="D20" s="460">
        <v>-21.898861563545086</v>
      </c>
      <c r="E20" s="460">
        <v>-24.820369477732491</v>
      </c>
      <c r="F20" s="460">
        <v>-30.10927983298237</v>
      </c>
      <c r="G20" s="460">
        <v>-34.224457417013099</v>
      </c>
      <c r="H20" s="460">
        <v>-28.101861437836167</v>
      </c>
      <c r="I20" s="460">
        <v>-27.630781781055948</v>
      </c>
      <c r="J20" s="460">
        <v>-23.155440107013149</v>
      </c>
      <c r="K20" s="460">
        <v>-15.049240992539481</v>
      </c>
      <c r="L20" s="460">
        <v>-20.598125444916491</v>
      </c>
      <c r="M20" s="460">
        <v>-27.121222590565509</v>
      </c>
      <c r="N20" s="460">
        <v>-29.23155629546698</v>
      </c>
      <c r="O20" s="460">
        <v>-25.607976123007816</v>
      </c>
      <c r="P20" s="460">
        <v>-14.846234465754593</v>
      </c>
      <c r="Q20" s="460">
        <v>-5.8523742453048548</v>
      </c>
      <c r="R20" s="460">
        <v>-5.6491399616028248</v>
      </c>
      <c r="S20" s="460">
        <v>-6.7138678018631639</v>
      </c>
      <c r="T20" s="460">
        <v>-4.2649951643956738</v>
      </c>
      <c r="U20" s="460">
        <v>-2.6074959441533117</v>
      </c>
    </row>
    <row r="21" spans="1:21" ht="11.15" customHeight="1" x14ac:dyDescent="0.35">
      <c r="A21" s="93" t="s">
        <v>256</v>
      </c>
      <c r="B21" s="459">
        <v>46.418859155087262</v>
      </c>
      <c r="C21" s="460">
        <v>42.450003904581486</v>
      </c>
      <c r="D21" s="460">
        <v>27.325793816890155</v>
      </c>
      <c r="E21" s="460">
        <v>4.7892792400659516</v>
      </c>
      <c r="F21" s="460">
        <v>-3.9101597009403903</v>
      </c>
      <c r="G21" s="217">
        <v>-9.4628593253833273</v>
      </c>
      <c r="H21" s="460">
        <v>3.0057697630735873</v>
      </c>
      <c r="I21" s="460">
        <v>-9.8580356446884565</v>
      </c>
      <c r="J21" s="460">
        <v>-7.9847818128448296</v>
      </c>
      <c r="K21" s="460">
        <v>-9.1280707875121294</v>
      </c>
      <c r="L21" s="460">
        <v>-21.371785924735043</v>
      </c>
      <c r="M21" s="460">
        <v>-24.957810843891146</v>
      </c>
      <c r="N21" s="460">
        <v>-13.939019120771633</v>
      </c>
      <c r="O21" s="460">
        <v>-10.607493931547388</v>
      </c>
      <c r="P21" s="460">
        <v>-7.1277996293389876</v>
      </c>
      <c r="Q21" s="460">
        <v>-3.7801652271487427</v>
      </c>
      <c r="R21" s="460">
        <v>-5.0303908890230886</v>
      </c>
      <c r="S21" s="460">
        <v>-3.3456344853793638</v>
      </c>
      <c r="T21" s="460">
        <v>-4.847333660336318</v>
      </c>
      <c r="U21" s="460">
        <v>0.84638107717673705</v>
      </c>
    </row>
    <row r="22" spans="1:21" ht="11.15" customHeight="1" x14ac:dyDescent="0.35">
      <c r="A22" s="93" t="s">
        <v>257</v>
      </c>
      <c r="B22" s="459">
        <v>6.8762488824110584</v>
      </c>
      <c r="C22" s="460">
        <v>10.370146744097109</v>
      </c>
      <c r="D22" s="460">
        <v>10.638153267354088</v>
      </c>
      <c r="E22" s="460">
        <v>9.8696432445788638</v>
      </c>
      <c r="F22" s="460">
        <v>7.3862118251853985</v>
      </c>
      <c r="G22" s="460">
        <v>3.0918725040069859</v>
      </c>
      <c r="H22" s="460">
        <v>-7.9367995382687369</v>
      </c>
      <c r="I22" s="460">
        <v>9.0507020470593673</v>
      </c>
      <c r="J22" s="460">
        <v>9.3445912011195205</v>
      </c>
      <c r="K22" s="460">
        <v>7.2437131352201476</v>
      </c>
      <c r="L22" s="460">
        <v>9.0911102598607378</v>
      </c>
      <c r="M22" s="460">
        <v>6.0841024200249691</v>
      </c>
      <c r="N22" s="460">
        <v>2.0775682831691427</v>
      </c>
      <c r="O22" s="460">
        <v>-2.3185919439436304</v>
      </c>
      <c r="P22" s="460">
        <v>-9.4165635111525035</v>
      </c>
      <c r="Q22" s="460">
        <v>-11.220211265665668</v>
      </c>
      <c r="R22" s="460">
        <v>-9.4396571184522422</v>
      </c>
      <c r="S22" s="460">
        <v>-12.952632362571443</v>
      </c>
      <c r="T22" s="460">
        <v>-11.433075557821567</v>
      </c>
      <c r="U22" s="460">
        <v>-2.0527933266076204</v>
      </c>
    </row>
    <row r="23" spans="1:21" ht="11.15" customHeight="1" x14ac:dyDescent="0.35">
      <c r="A23" s="93" t="s">
        <v>264</v>
      </c>
      <c r="B23" s="459">
        <v>9.2748580100000027</v>
      </c>
      <c r="C23" s="460">
        <v>7.759114430000003</v>
      </c>
      <c r="D23" s="460">
        <v>7.8021978737445519</v>
      </c>
      <c r="E23" s="460">
        <v>-1.6269234947006606</v>
      </c>
      <c r="F23" s="460">
        <v>-6.6334767665367433</v>
      </c>
      <c r="G23" s="460">
        <v>-10.613869046677756</v>
      </c>
      <c r="H23" s="460">
        <v>-18.475549923320827</v>
      </c>
      <c r="I23" s="460">
        <v>-24.624265029597076</v>
      </c>
      <c r="J23" s="460">
        <v>-28.7828674158716</v>
      </c>
      <c r="K23" s="460">
        <v>-37.668267285942363</v>
      </c>
      <c r="L23" s="460">
        <v>-36.134251558848369</v>
      </c>
      <c r="M23" s="460">
        <v>-36.341209059450456</v>
      </c>
      <c r="N23" s="460">
        <v>-37.709506464850158</v>
      </c>
      <c r="O23" s="460">
        <v>-31.043127527131944</v>
      </c>
      <c r="P23" s="460">
        <v>-29.410867855373205</v>
      </c>
      <c r="Q23" s="460">
        <v>-35.459493635211466</v>
      </c>
      <c r="R23" s="460">
        <v>-33.756780066489192</v>
      </c>
      <c r="S23" s="460">
        <v>-37.333935227386782</v>
      </c>
      <c r="T23" s="460">
        <v>-36.18062267263165</v>
      </c>
      <c r="U23" s="460">
        <v>-32.010913287294919</v>
      </c>
    </row>
    <row r="24" spans="1:21" ht="11.15" customHeight="1" x14ac:dyDescent="0.35">
      <c r="A24" s="93" t="s">
        <v>265</v>
      </c>
      <c r="B24" s="459">
        <v>-0.89443304278500002</v>
      </c>
      <c r="C24" s="217">
        <v>-0.7235470797650001</v>
      </c>
      <c r="D24" s="217">
        <v>-0.18578683199999996</v>
      </c>
      <c r="E24" s="217">
        <v>-0.64411207715789476</v>
      </c>
      <c r="F24" s="460">
        <v>-0.71547138270999999</v>
      </c>
      <c r="G24" s="460">
        <v>-0.64634719425774989</v>
      </c>
      <c r="H24" s="470">
        <v>-0.44837086763625011</v>
      </c>
      <c r="I24" s="470">
        <v>-0.94773541115056181</v>
      </c>
      <c r="J24" s="470">
        <v>-0.24598668507508614</v>
      </c>
      <c r="K24" s="470">
        <v>-0.22884938863672294</v>
      </c>
      <c r="L24" s="470">
        <v>-0.53509333342305765</v>
      </c>
      <c r="M24" s="470">
        <v>-1.0201205301671841</v>
      </c>
      <c r="N24" s="470">
        <v>-1.2408400668907034</v>
      </c>
      <c r="O24" s="470">
        <v>-1.7643940015757</v>
      </c>
      <c r="P24" s="470">
        <v>-1.8147614749657306</v>
      </c>
      <c r="Q24" s="470">
        <v>-1.525808752628379</v>
      </c>
      <c r="R24" s="470">
        <v>-1.2691326620329826</v>
      </c>
      <c r="S24" s="470">
        <v>-1.6429713660759002</v>
      </c>
      <c r="T24" s="470">
        <v>-1.8203428715484999</v>
      </c>
      <c r="U24" s="470">
        <v>-1.53998118743285</v>
      </c>
    </row>
    <row r="25" spans="1:21" ht="11.25" customHeight="1" thickBot="1" x14ac:dyDescent="0.4">
      <c r="A25" s="471" t="s">
        <v>266</v>
      </c>
      <c r="B25" s="472">
        <v>37.574585820148954</v>
      </c>
      <c r="C25" s="473">
        <v>40.514327732323174</v>
      </c>
      <c r="D25" s="474">
        <v>23.681496562443709</v>
      </c>
      <c r="E25" s="474">
        <v>-12.43248256494623</v>
      </c>
      <c r="F25" s="473">
        <v>-33.98217585798411</v>
      </c>
      <c r="G25" s="474">
        <v>-51.855660479324946</v>
      </c>
      <c r="H25" s="473">
        <v>-51.956812003988396</v>
      </c>
      <c r="I25" s="473">
        <v>-54.01011581943267</v>
      </c>
      <c r="J25" s="473">
        <v>-50.824484819685146</v>
      </c>
      <c r="K25" s="473">
        <v>-54.830715319410551</v>
      </c>
      <c r="L25" s="473">
        <v>-69.548146002062239</v>
      </c>
      <c r="M25" s="473">
        <v>-83.356260604049339</v>
      </c>
      <c r="N25" s="473">
        <v>-80.043353664810326</v>
      </c>
      <c r="O25" s="473">
        <v>-71.341583527206481</v>
      </c>
      <c r="P25" s="473">
        <v>-62.616226936585015</v>
      </c>
      <c r="Q25" s="473">
        <v>-57.838053125959107</v>
      </c>
      <c r="R25" s="473">
        <v>-55.145100697600327</v>
      </c>
      <c r="S25" s="473">
        <v>-61.989041243276645</v>
      </c>
      <c r="T25" s="473">
        <v>-58.546369926733711</v>
      </c>
      <c r="U25" s="473">
        <v>-37.364802668311967</v>
      </c>
    </row>
    <row r="26" spans="1:21" ht="11.25" customHeight="1" thickTop="1" x14ac:dyDescent="0.35">
      <c r="A26" s="93"/>
      <c r="B26" s="96"/>
      <c r="C26" s="375"/>
      <c r="K26" s="114"/>
      <c r="L26" s="114"/>
      <c r="M26" s="114"/>
      <c r="N26" s="114"/>
      <c r="O26" s="114"/>
      <c r="P26" s="114"/>
      <c r="Q26" s="114"/>
      <c r="R26" s="114"/>
      <c r="S26" s="114"/>
      <c r="T26" s="114"/>
      <c r="U26" s="114" t="s">
        <v>267</v>
      </c>
    </row>
    <row r="27" spans="1:21" s="410" customFormat="1" ht="11.15" customHeight="1" x14ac:dyDescent="0.25">
      <c r="A27" s="404" t="s">
        <v>268</v>
      </c>
      <c r="B27" s="452"/>
      <c r="C27" s="366"/>
    </row>
    <row r="28" spans="1:21" s="410" customFormat="1" ht="9.75" customHeight="1" x14ac:dyDescent="0.25">
      <c r="A28" s="404" t="s">
        <v>269</v>
      </c>
    </row>
    <row r="29" spans="1:21" s="8" customFormat="1" ht="12.5" x14ac:dyDescent="0.25">
      <c r="A29" s="404"/>
      <c r="L29" s="475"/>
      <c r="M29" s="475"/>
      <c r="N29" s="475"/>
      <c r="O29" s="475"/>
      <c r="P29" s="475"/>
      <c r="Q29" s="475"/>
      <c r="R29" s="475"/>
      <c r="S29" s="475"/>
      <c r="T29" s="475"/>
      <c r="U29" s="475"/>
    </row>
    <row r="30" spans="1:21" x14ac:dyDescent="0.35">
      <c r="K30" s="8"/>
      <c r="M30" s="475"/>
      <c r="N30" s="475"/>
      <c r="O30" s="475"/>
      <c r="P30" s="475"/>
      <c r="Q30" s="475"/>
      <c r="R30" s="475"/>
      <c r="S30" s="475"/>
      <c r="T30" s="475"/>
      <c r="U30" s="475"/>
    </row>
    <row r="31" spans="1:21" x14ac:dyDescent="0.35">
      <c r="K31" s="8"/>
      <c r="M31" s="475"/>
      <c r="N31" s="475"/>
      <c r="O31" s="475"/>
      <c r="P31" s="475"/>
      <c r="Q31" s="475"/>
      <c r="R31" s="475"/>
      <c r="S31" s="475"/>
      <c r="T31" s="475"/>
      <c r="U31" s="475"/>
    </row>
    <row r="32" spans="1:21" x14ac:dyDescent="0.35">
      <c r="K32" s="8"/>
      <c r="M32" s="475"/>
      <c r="N32" s="475"/>
      <c r="O32" s="475"/>
      <c r="P32" s="475"/>
      <c r="Q32" s="475"/>
      <c r="R32" s="475"/>
      <c r="S32" s="475"/>
      <c r="T32" s="475"/>
      <c r="U32" s="475"/>
    </row>
    <row r="33" spans="11:21" x14ac:dyDescent="0.35">
      <c r="K33" s="8"/>
      <c r="M33" s="475"/>
      <c r="N33" s="475"/>
      <c r="O33" s="475"/>
      <c r="P33" s="475"/>
      <c r="Q33" s="475"/>
      <c r="R33" s="475"/>
      <c r="S33" s="475"/>
      <c r="T33" s="475"/>
      <c r="U33" s="475"/>
    </row>
    <row r="34" spans="11:21" x14ac:dyDescent="0.35">
      <c r="K34" s="8"/>
      <c r="M34" s="475"/>
      <c r="N34" s="475"/>
      <c r="O34" s="475"/>
      <c r="P34" s="475"/>
      <c r="Q34" s="475"/>
      <c r="R34" s="475"/>
      <c r="S34" s="475"/>
      <c r="T34" s="475"/>
      <c r="U34" s="475"/>
    </row>
    <row r="35" spans="11:21" x14ac:dyDescent="0.35">
      <c r="K35" s="8"/>
      <c r="M35" s="475"/>
      <c r="N35" s="475"/>
      <c r="O35" s="475"/>
      <c r="P35" s="475"/>
      <c r="Q35" s="475"/>
      <c r="R35" s="475"/>
      <c r="S35" s="475"/>
      <c r="T35" s="475"/>
      <c r="U35" s="475"/>
    </row>
    <row r="36" spans="11:21" x14ac:dyDescent="0.35">
      <c r="K36" s="8"/>
      <c r="M36" s="475"/>
      <c r="N36" s="475"/>
      <c r="O36" s="475"/>
      <c r="P36" s="475"/>
      <c r="Q36" s="475"/>
      <c r="R36" s="475"/>
      <c r="S36" s="475"/>
      <c r="T36" s="475"/>
      <c r="U36" s="475"/>
    </row>
    <row r="37" spans="11:21" x14ac:dyDescent="0.35">
      <c r="K37" s="8"/>
      <c r="M37" s="475"/>
      <c r="N37" s="475"/>
      <c r="O37" s="475"/>
      <c r="P37" s="475"/>
      <c r="Q37" s="475"/>
      <c r="R37" s="475"/>
      <c r="S37" s="475"/>
      <c r="T37" s="475"/>
      <c r="U37" s="475"/>
    </row>
    <row r="38" spans="11:21" x14ac:dyDescent="0.35">
      <c r="K38" s="8"/>
      <c r="M38" s="475"/>
      <c r="N38" s="475"/>
      <c r="O38" s="475"/>
      <c r="P38" s="475"/>
      <c r="Q38" s="475"/>
      <c r="R38" s="475"/>
      <c r="S38" s="475"/>
      <c r="T38" s="475"/>
      <c r="U38" s="475"/>
    </row>
    <row r="39" spans="11:21" x14ac:dyDescent="0.35">
      <c r="K39" s="8"/>
      <c r="M39" s="475"/>
      <c r="N39" s="475"/>
      <c r="O39" s="475"/>
      <c r="P39" s="475"/>
      <c r="Q39" s="475"/>
      <c r="R39" s="475"/>
      <c r="S39" s="475"/>
      <c r="T39" s="475"/>
      <c r="U39" s="475"/>
    </row>
    <row r="40" spans="11:21" x14ac:dyDescent="0.35">
      <c r="K40" s="8"/>
      <c r="M40" s="475"/>
      <c r="N40" s="475"/>
      <c r="O40" s="475"/>
      <c r="P40" s="475"/>
      <c r="Q40" s="475"/>
      <c r="R40" s="475"/>
      <c r="S40" s="475"/>
      <c r="T40" s="475"/>
      <c r="U40" s="475"/>
    </row>
    <row r="41" spans="11:21" x14ac:dyDescent="0.35">
      <c r="K41" s="8"/>
      <c r="M41" s="475"/>
      <c r="N41" s="475"/>
      <c r="O41" s="475"/>
      <c r="P41" s="475"/>
      <c r="Q41" s="475"/>
      <c r="R41" s="475"/>
      <c r="S41" s="475"/>
      <c r="T41" s="475"/>
      <c r="U41" s="475"/>
    </row>
    <row r="42" spans="11:21" x14ac:dyDescent="0.35">
      <c r="K42" s="8"/>
      <c r="M42" s="475"/>
      <c r="N42" s="475"/>
      <c r="O42" s="475"/>
      <c r="P42" s="475"/>
      <c r="Q42" s="475"/>
      <c r="R42" s="475"/>
      <c r="S42" s="475"/>
      <c r="T42" s="475"/>
      <c r="U42" s="475"/>
    </row>
    <row r="43" spans="11:21" x14ac:dyDescent="0.35">
      <c r="K43" s="8"/>
      <c r="M43" s="475"/>
      <c r="N43" s="475"/>
      <c r="O43" s="475"/>
      <c r="P43" s="475"/>
      <c r="Q43" s="475"/>
      <c r="R43" s="475"/>
      <c r="S43" s="475"/>
      <c r="T43" s="475"/>
      <c r="U43" s="475"/>
    </row>
    <row r="44" spans="11:21" x14ac:dyDescent="0.35">
      <c r="K44" s="8"/>
      <c r="M44" s="475"/>
      <c r="N44" s="475"/>
      <c r="O44" s="475"/>
      <c r="P44" s="475"/>
      <c r="Q44" s="475"/>
      <c r="R44" s="475"/>
      <c r="S44" s="475"/>
      <c r="T44" s="475"/>
      <c r="U44" s="475"/>
    </row>
    <row r="45" spans="11:21" x14ac:dyDescent="0.35">
      <c r="K45" s="8"/>
      <c r="M45" s="475"/>
      <c r="N45" s="475"/>
      <c r="O45" s="475"/>
      <c r="P45" s="475"/>
      <c r="Q45" s="475"/>
      <c r="R45" s="475"/>
      <c r="S45" s="475"/>
      <c r="T45" s="475"/>
      <c r="U45" s="475"/>
    </row>
    <row r="46" spans="11:21" x14ac:dyDescent="0.35">
      <c r="K46" s="8"/>
      <c r="M46" s="475"/>
      <c r="N46" s="475"/>
      <c r="O46" s="475"/>
      <c r="P46" s="475"/>
      <c r="Q46" s="475"/>
      <c r="R46" s="475"/>
      <c r="S46" s="475"/>
      <c r="T46" s="475"/>
      <c r="U46" s="475"/>
    </row>
    <row r="47" spans="11:21" x14ac:dyDescent="0.35">
      <c r="K47" s="8"/>
      <c r="M47" s="475"/>
      <c r="N47" s="475"/>
      <c r="O47" s="475"/>
      <c r="P47" s="475"/>
      <c r="Q47" s="475"/>
      <c r="R47" s="475"/>
      <c r="S47" s="475"/>
      <c r="T47" s="475"/>
      <c r="U47" s="475"/>
    </row>
    <row r="48" spans="11:21" x14ac:dyDescent="0.35">
      <c r="K48" s="8"/>
      <c r="M48" s="475"/>
      <c r="N48" s="475"/>
      <c r="O48" s="475"/>
      <c r="P48" s="475"/>
      <c r="Q48" s="475"/>
      <c r="R48" s="475"/>
      <c r="S48" s="475"/>
      <c r="T48" s="475"/>
      <c r="U48" s="475"/>
    </row>
    <row r="49" spans="11:21" x14ac:dyDescent="0.35">
      <c r="K49" s="8"/>
      <c r="M49" s="475"/>
      <c r="N49" s="475"/>
      <c r="O49" s="475"/>
      <c r="P49" s="475"/>
      <c r="Q49" s="475"/>
      <c r="R49" s="475"/>
      <c r="S49" s="475"/>
      <c r="T49" s="475"/>
      <c r="U49" s="475"/>
    </row>
    <row r="50" spans="11:21" x14ac:dyDescent="0.35">
      <c r="K50" s="8"/>
      <c r="M50" s="475"/>
      <c r="N50" s="475"/>
      <c r="O50" s="475"/>
      <c r="P50" s="475"/>
      <c r="Q50" s="475"/>
      <c r="R50" s="475"/>
      <c r="S50" s="475"/>
      <c r="T50" s="475"/>
      <c r="U50" s="475"/>
    </row>
    <row r="51" spans="11:21" x14ac:dyDescent="0.35">
      <c r="K51" s="8"/>
      <c r="M51" s="475"/>
      <c r="N51" s="475"/>
      <c r="O51" s="475"/>
      <c r="P51" s="475"/>
      <c r="Q51" s="475"/>
      <c r="R51" s="475"/>
      <c r="S51" s="475"/>
      <c r="T51" s="475"/>
      <c r="U51" s="475"/>
    </row>
    <row r="52" spans="11:21" x14ac:dyDescent="0.35">
      <c r="K52" s="8"/>
      <c r="M52" s="475"/>
      <c r="N52" s="475"/>
      <c r="O52" s="475"/>
      <c r="P52" s="475"/>
      <c r="Q52" s="475"/>
      <c r="R52" s="475"/>
      <c r="S52" s="475"/>
      <c r="T52" s="475"/>
      <c r="U52" s="475"/>
    </row>
    <row r="53" spans="11:21" x14ac:dyDescent="0.35">
      <c r="K53" s="8"/>
      <c r="M53" s="475"/>
      <c r="N53" s="475"/>
    </row>
  </sheetData>
  <printOptions horizontalCentered="1"/>
  <pageMargins left="0.39370078740157483" right="0.39370078740157483" top="0.39370078740157483" bottom="0.39370078740157483" header="0" footer="0"/>
  <pageSetup paperSize="9" scale="86" firstPageNumber="156" orientation="landscape" useFirstPageNumber="1" verticalDpi="4"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M681"/>
  <sheetViews>
    <sheetView zoomScaleNormal="100" zoomScaleSheetLayoutView="100" workbookViewId="0"/>
  </sheetViews>
  <sheetFormatPr defaultColWidth="4.23046875" defaultRowHeight="12.5" x14ac:dyDescent="0.25"/>
  <cols>
    <col min="1" max="1" width="23.07421875" style="14" customWidth="1"/>
    <col min="2" max="2" width="4.69140625" style="14" bestFit="1" customWidth="1"/>
    <col min="3" max="3" width="6.3046875" style="14" bestFit="1" customWidth="1"/>
    <col min="4" max="5" width="6.765625" style="14" bestFit="1" customWidth="1"/>
    <col min="6" max="6" width="2.4609375" style="14" customWidth="1"/>
    <col min="7" max="7" width="4.4609375" style="14" bestFit="1" customWidth="1"/>
    <col min="8" max="8" width="5.765625" style="14" customWidth="1"/>
    <col min="9" max="9" width="6.765625" style="14" bestFit="1" customWidth="1"/>
    <col min="10" max="10" width="7.765625" style="14" customWidth="1"/>
    <col min="11" max="11" width="6.765625" style="14" customWidth="1"/>
    <col min="12" max="12" width="4" style="14" customWidth="1"/>
    <col min="13" max="13" width="3.23046875" style="14" customWidth="1"/>
    <col min="14" max="14" width="3.4609375" style="14" customWidth="1"/>
    <col min="15" max="15" width="3.23046875" style="14" customWidth="1"/>
    <col min="16" max="16" width="5.3046875" style="14" customWidth="1"/>
    <col min="17" max="18" width="3.3046875" style="14" customWidth="1"/>
    <col min="19" max="19" width="4.23046875" style="14" customWidth="1"/>
    <col min="20" max="20" width="3.53515625" style="14" customWidth="1"/>
    <col min="21" max="21" width="3.765625" style="14" customWidth="1"/>
    <col min="22" max="22" width="3.53515625" style="14" customWidth="1"/>
    <col min="23" max="23" width="3.765625" style="14" customWidth="1"/>
    <col min="24" max="256" width="4.23046875" style="14"/>
    <col min="257" max="257" width="23.07421875" style="14" customWidth="1"/>
    <col min="258" max="258" width="4.69140625" style="14" bestFit="1" customWidth="1"/>
    <col min="259" max="259" width="6.3046875" style="14" bestFit="1" customWidth="1"/>
    <col min="260" max="261" width="6.765625" style="14" bestFit="1" customWidth="1"/>
    <col min="262" max="262" width="2.4609375" style="14" customWidth="1"/>
    <col min="263" max="263" width="4.4609375" style="14" bestFit="1" customWidth="1"/>
    <col min="264" max="264" width="5.765625" style="14" customWidth="1"/>
    <col min="265" max="265" width="6.765625" style="14" bestFit="1" customWidth="1"/>
    <col min="266" max="266" width="7.765625" style="14" customWidth="1"/>
    <col min="267" max="267" width="6.765625" style="14" customWidth="1"/>
    <col min="268" max="268" width="4" style="14" customWidth="1"/>
    <col min="269" max="269" width="3.23046875" style="14" customWidth="1"/>
    <col min="270" max="270" width="3.4609375" style="14" customWidth="1"/>
    <col min="271" max="271" width="3.23046875" style="14" customWidth="1"/>
    <col min="272" max="272" width="5.3046875" style="14" customWidth="1"/>
    <col min="273" max="274" width="3.3046875" style="14" customWidth="1"/>
    <col min="275" max="275" width="4.23046875" style="14"/>
    <col min="276" max="276" width="3.53515625" style="14" customWidth="1"/>
    <col min="277" max="277" width="3.765625" style="14" customWidth="1"/>
    <col min="278" max="278" width="3.53515625" style="14" customWidth="1"/>
    <col min="279" max="279" width="3.765625" style="14" customWidth="1"/>
    <col min="280" max="512" width="4.23046875" style="14"/>
    <col min="513" max="513" width="23.07421875" style="14" customWidth="1"/>
    <col min="514" max="514" width="4.69140625" style="14" bestFit="1" customWidth="1"/>
    <col min="515" max="515" width="6.3046875" style="14" bestFit="1" customWidth="1"/>
    <col min="516" max="517" width="6.765625" style="14" bestFit="1" customWidth="1"/>
    <col min="518" max="518" width="2.4609375" style="14" customWidth="1"/>
    <col min="519" max="519" width="4.4609375" style="14" bestFit="1" customWidth="1"/>
    <col min="520" max="520" width="5.765625" style="14" customWidth="1"/>
    <col min="521" max="521" width="6.765625" style="14" bestFit="1" customWidth="1"/>
    <col min="522" max="522" width="7.765625" style="14" customWidth="1"/>
    <col min="523" max="523" width="6.765625" style="14" customWidth="1"/>
    <col min="524" max="524" width="4" style="14" customWidth="1"/>
    <col min="525" max="525" width="3.23046875" style="14" customWidth="1"/>
    <col min="526" max="526" width="3.4609375" style="14" customWidth="1"/>
    <col min="527" max="527" width="3.23046875" style="14" customWidth="1"/>
    <col min="528" max="528" width="5.3046875" style="14" customWidth="1"/>
    <col min="529" max="530" width="3.3046875" style="14" customWidth="1"/>
    <col min="531" max="531" width="4.23046875" style="14"/>
    <col min="532" max="532" width="3.53515625" style="14" customWidth="1"/>
    <col min="533" max="533" width="3.765625" style="14" customWidth="1"/>
    <col min="534" max="534" width="3.53515625" style="14" customWidth="1"/>
    <col min="535" max="535" width="3.765625" style="14" customWidth="1"/>
    <col min="536" max="768" width="4.23046875" style="14"/>
    <col min="769" max="769" width="23.07421875" style="14" customWidth="1"/>
    <col min="770" max="770" width="4.69140625" style="14" bestFit="1" customWidth="1"/>
    <col min="771" max="771" width="6.3046875" style="14" bestFit="1" customWidth="1"/>
    <col min="772" max="773" width="6.765625" style="14" bestFit="1" customWidth="1"/>
    <col min="774" max="774" width="2.4609375" style="14" customWidth="1"/>
    <col min="775" max="775" width="4.4609375" style="14" bestFit="1" customWidth="1"/>
    <col min="776" max="776" width="5.765625" style="14" customWidth="1"/>
    <col min="777" max="777" width="6.765625" style="14" bestFit="1" customWidth="1"/>
    <col min="778" max="778" width="7.765625" style="14" customWidth="1"/>
    <col min="779" max="779" width="6.765625" style="14" customWidth="1"/>
    <col min="780" max="780" width="4" style="14" customWidth="1"/>
    <col min="781" max="781" width="3.23046875" style="14" customWidth="1"/>
    <col min="782" max="782" width="3.4609375" style="14" customWidth="1"/>
    <col min="783" max="783" width="3.23046875" style="14" customWidth="1"/>
    <col min="784" max="784" width="5.3046875" style="14" customWidth="1"/>
    <col min="785" max="786" width="3.3046875" style="14" customWidth="1"/>
    <col min="787" max="787" width="4.23046875" style="14"/>
    <col min="788" max="788" width="3.53515625" style="14" customWidth="1"/>
    <col min="789" max="789" width="3.765625" style="14" customWidth="1"/>
    <col min="790" max="790" width="3.53515625" style="14" customWidth="1"/>
    <col min="791" max="791" width="3.765625" style="14" customWidth="1"/>
    <col min="792" max="1024" width="4.23046875" style="14"/>
    <col min="1025" max="1025" width="23.07421875" style="14" customWidth="1"/>
    <col min="1026" max="1026" width="4.69140625" style="14" bestFit="1" customWidth="1"/>
    <col min="1027" max="1027" width="6.3046875" style="14" bestFit="1" customWidth="1"/>
    <col min="1028" max="1029" width="6.765625" style="14" bestFit="1" customWidth="1"/>
    <col min="1030" max="1030" width="2.4609375" style="14" customWidth="1"/>
    <col min="1031" max="1031" width="4.4609375" style="14" bestFit="1" customWidth="1"/>
    <col min="1032" max="1032" width="5.765625" style="14" customWidth="1"/>
    <col min="1033" max="1033" width="6.765625" style="14" bestFit="1" customWidth="1"/>
    <col min="1034" max="1034" width="7.765625" style="14" customWidth="1"/>
    <col min="1035" max="1035" width="6.765625" style="14" customWidth="1"/>
    <col min="1036" max="1036" width="4" style="14" customWidth="1"/>
    <col min="1037" max="1037" width="3.23046875" style="14" customWidth="1"/>
    <col min="1038" max="1038" width="3.4609375" style="14" customWidth="1"/>
    <col min="1039" max="1039" width="3.23046875" style="14" customWidth="1"/>
    <col min="1040" max="1040" width="5.3046875" style="14" customWidth="1"/>
    <col min="1041" max="1042" width="3.3046875" style="14" customWidth="1"/>
    <col min="1043" max="1043" width="4.23046875" style="14"/>
    <col min="1044" max="1044" width="3.53515625" style="14" customWidth="1"/>
    <col min="1045" max="1045" width="3.765625" style="14" customWidth="1"/>
    <col min="1046" max="1046" width="3.53515625" style="14" customWidth="1"/>
    <col min="1047" max="1047" width="3.765625" style="14" customWidth="1"/>
    <col min="1048" max="1280" width="4.23046875" style="14"/>
    <col min="1281" max="1281" width="23.07421875" style="14" customWidth="1"/>
    <col min="1282" max="1282" width="4.69140625" style="14" bestFit="1" customWidth="1"/>
    <col min="1283" max="1283" width="6.3046875" style="14" bestFit="1" customWidth="1"/>
    <col min="1284" max="1285" width="6.765625" style="14" bestFit="1" customWidth="1"/>
    <col min="1286" max="1286" width="2.4609375" style="14" customWidth="1"/>
    <col min="1287" max="1287" width="4.4609375" style="14" bestFit="1" customWidth="1"/>
    <col min="1288" max="1288" width="5.765625" style="14" customWidth="1"/>
    <col min="1289" max="1289" width="6.765625" style="14" bestFit="1" customWidth="1"/>
    <col min="1290" max="1290" width="7.765625" style="14" customWidth="1"/>
    <col min="1291" max="1291" width="6.765625" style="14" customWidth="1"/>
    <col min="1292" max="1292" width="4" style="14" customWidth="1"/>
    <col min="1293" max="1293" width="3.23046875" style="14" customWidth="1"/>
    <col min="1294" max="1294" width="3.4609375" style="14" customWidth="1"/>
    <col min="1295" max="1295" width="3.23046875" style="14" customWidth="1"/>
    <col min="1296" max="1296" width="5.3046875" style="14" customWidth="1"/>
    <col min="1297" max="1298" width="3.3046875" style="14" customWidth="1"/>
    <col min="1299" max="1299" width="4.23046875" style="14"/>
    <col min="1300" max="1300" width="3.53515625" style="14" customWidth="1"/>
    <col min="1301" max="1301" width="3.765625" style="14" customWidth="1"/>
    <col min="1302" max="1302" width="3.53515625" style="14" customWidth="1"/>
    <col min="1303" max="1303" width="3.765625" style="14" customWidth="1"/>
    <col min="1304" max="1536" width="4.23046875" style="14"/>
    <col min="1537" max="1537" width="23.07421875" style="14" customWidth="1"/>
    <col min="1538" max="1538" width="4.69140625" style="14" bestFit="1" customWidth="1"/>
    <col min="1539" max="1539" width="6.3046875" style="14" bestFit="1" customWidth="1"/>
    <col min="1540" max="1541" width="6.765625" style="14" bestFit="1" customWidth="1"/>
    <col min="1542" max="1542" width="2.4609375" style="14" customWidth="1"/>
    <col min="1543" max="1543" width="4.4609375" style="14" bestFit="1" customWidth="1"/>
    <col min="1544" max="1544" width="5.765625" style="14" customWidth="1"/>
    <col min="1545" max="1545" width="6.765625" style="14" bestFit="1" customWidth="1"/>
    <col min="1546" max="1546" width="7.765625" style="14" customWidth="1"/>
    <col min="1547" max="1547" width="6.765625" style="14" customWidth="1"/>
    <col min="1548" max="1548" width="4" style="14" customWidth="1"/>
    <col min="1549" max="1549" width="3.23046875" style="14" customWidth="1"/>
    <col min="1550" max="1550" width="3.4609375" style="14" customWidth="1"/>
    <col min="1551" max="1551" width="3.23046875" style="14" customWidth="1"/>
    <col min="1552" max="1552" width="5.3046875" style="14" customWidth="1"/>
    <col min="1553" max="1554" width="3.3046875" style="14" customWidth="1"/>
    <col min="1555" max="1555" width="4.23046875" style="14"/>
    <col min="1556" max="1556" width="3.53515625" style="14" customWidth="1"/>
    <col min="1557" max="1557" width="3.765625" style="14" customWidth="1"/>
    <col min="1558" max="1558" width="3.53515625" style="14" customWidth="1"/>
    <col min="1559" max="1559" width="3.765625" style="14" customWidth="1"/>
    <col min="1560" max="1792" width="4.23046875" style="14"/>
    <col min="1793" max="1793" width="23.07421875" style="14" customWidth="1"/>
    <col min="1794" max="1794" width="4.69140625" style="14" bestFit="1" customWidth="1"/>
    <col min="1795" max="1795" width="6.3046875" style="14" bestFit="1" customWidth="1"/>
    <col min="1796" max="1797" width="6.765625" style="14" bestFit="1" customWidth="1"/>
    <col min="1798" max="1798" width="2.4609375" style="14" customWidth="1"/>
    <col min="1799" max="1799" width="4.4609375" style="14" bestFit="1" customWidth="1"/>
    <col min="1800" max="1800" width="5.765625" style="14" customWidth="1"/>
    <col min="1801" max="1801" width="6.765625" style="14" bestFit="1" customWidth="1"/>
    <col min="1802" max="1802" width="7.765625" style="14" customWidth="1"/>
    <col min="1803" max="1803" width="6.765625" style="14" customWidth="1"/>
    <col min="1804" max="1804" width="4" style="14" customWidth="1"/>
    <col min="1805" max="1805" width="3.23046875" style="14" customWidth="1"/>
    <col min="1806" max="1806" width="3.4609375" style="14" customWidth="1"/>
    <col min="1807" max="1807" width="3.23046875" style="14" customWidth="1"/>
    <col min="1808" max="1808" width="5.3046875" style="14" customWidth="1"/>
    <col min="1809" max="1810" width="3.3046875" style="14" customWidth="1"/>
    <col min="1811" max="1811" width="4.23046875" style="14"/>
    <col min="1812" max="1812" width="3.53515625" style="14" customWidth="1"/>
    <col min="1813" max="1813" width="3.765625" style="14" customWidth="1"/>
    <col min="1814" max="1814" width="3.53515625" style="14" customWidth="1"/>
    <col min="1815" max="1815" width="3.765625" style="14" customWidth="1"/>
    <col min="1816" max="2048" width="4.23046875" style="14"/>
    <col min="2049" max="2049" width="23.07421875" style="14" customWidth="1"/>
    <col min="2050" max="2050" width="4.69140625" style="14" bestFit="1" customWidth="1"/>
    <col min="2051" max="2051" width="6.3046875" style="14" bestFit="1" customWidth="1"/>
    <col min="2052" max="2053" width="6.765625" style="14" bestFit="1" customWidth="1"/>
    <col min="2054" max="2054" width="2.4609375" style="14" customWidth="1"/>
    <col min="2055" max="2055" width="4.4609375" style="14" bestFit="1" customWidth="1"/>
    <col min="2056" max="2056" width="5.765625" style="14" customWidth="1"/>
    <col min="2057" max="2057" width="6.765625" style="14" bestFit="1" customWidth="1"/>
    <col min="2058" max="2058" width="7.765625" style="14" customWidth="1"/>
    <col min="2059" max="2059" width="6.765625" style="14" customWidth="1"/>
    <col min="2060" max="2060" width="4" style="14" customWidth="1"/>
    <col min="2061" max="2061" width="3.23046875" style="14" customWidth="1"/>
    <col min="2062" max="2062" width="3.4609375" style="14" customWidth="1"/>
    <col min="2063" max="2063" width="3.23046875" style="14" customWidth="1"/>
    <col min="2064" max="2064" width="5.3046875" style="14" customWidth="1"/>
    <col min="2065" max="2066" width="3.3046875" style="14" customWidth="1"/>
    <col min="2067" max="2067" width="4.23046875" style="14"/>
    <col min="2068" max="2068" width="3.53515625" style="14" customWidth="1"/>
    <col min="2069" max="2069" width="3.765625" style="14" customWidth="1"/>
    <col min="2070" max="2070" width="3.53515625" style="14" customWidth="1"/>
    <col min="2071" max="2071" width="3.765625" style="14" customWidth="1"/>
    <col min="2072" max="2304" width="4.23046875" style="14"/>
    <col min="2305" max="2305" width="23.07421875" style="14" customWidth="1"/>
    <col min="2306" max="2306" width="4.69140625" style="14" bestFit="1" customWidth="1"/>
    <col min="2307" max="2307" width="6.3046875" style="14" bestFit="1" customWidth="1"/>
    <col min="2308" max="2309" width="6.765625" style="14" bestFit="1" customWidth="1"/>
    <col min="2310" max="2310" width="2.4609375" style="14" customWidth="1"/>
    <col min="2311" max="2311" width="4.4609375" style="14" bestFit="1" customWidth="1"/>
    <col min="2312" max="2312" width="5.765625" style="14" customWidth="1"/>
    <col min="2313" max="2313" width="6.765625" style="14" bestFit="1" customWidth="1"/>
    <col min="2314" max="2314" width="7.765625" style="14" customWidth="1"/>
    <col min="2315" max="2315" width="6.765625" style="14" customWidth="1"/>
    <col min="2316" max="2316" width="4" style="14" customWidth="1"/>
    <col min="2317" max="2317" width="3.23046875" style="14" customWidth="1"/>
    <col min="2318" max="2318" width="3.4609375" style="14" customWidth="1"/>
    <col min="2319" max="2319" width="3.23046875" style="14" customWidth="1"/>
    <col min="2320" max="2320" width="5.3046875" style="14" customWidth="1"/>
    <col min="2321" max="2322" width="3.3046875" style="14" customWidth="1"/>
    <col min="2323" max="2323" width="4.23046875" style="14"/>
    <col min="2324" max="2324" width="3.53515625" style="14" customWidth="1"/>
    <col min="2325" max="2325" width="3.765625" style="14" customWidth="1"/>
    <col min="2326" max="2326" width="3.53515625" style="14" customWidth="1"/>
    <col min="2327" max="2327" width="3.765625" style="14" customWidth="1"/>
    <col min="2328" max="2560" width="4.23046875" style="14"/>
    <col min="2561" max="2561" width="23.07421875" style="14" customWidth="1"/>
    <col min="2562" max="2562" width="4.69140625" style="14" bestFit="1" customWidth="1"/>
    <col min="2563" max="2563" width="6.3046875" style="14" bestFit="1" customWidth="1"/>
    <col min="2564" max="2565" width="6.765625" style="14" bestFit="1" customWidth="1"/>
    <col min="2566" max="2566" width="2.4609375" style="14" customWidth="1"/>
    <col min="2567" max="2567" width="4.4609375" style="14" bestFit="1" customWidth="1"/>
    <col min="2568" max="2568" width="5.765625" style="14" customWidth="1"/>
    <col min="2569" max="2569" width="6.765625" style="14" bestFit="1" customWidth="1"/>
    <col min="2570" max="2570" width="7.765625" style="14" customWidth="1"/>
    <col min="2571" max="2571" width="6.765625" style="14" customWidth="1"/>
    <col min="2572" max="2572" width="4" style="14" customWidth="1"/>
    <col min="2573" max="2573" width="3.23046875" style="14" customWidth="1"/>
    <col min="2574" max="2574" width="3.4609375" style="14" customWidth="1"/>
    <col min="2575" max="2575" width="3.23046875" style="14" customWidth="1"/>
    <col min="2576" max="2576" width="5.3046875" style="14" customWidth="1"/>
    <col min="2577" max="2578" width="3.3046875" style="14" customWidth="1"/>
    <col min="2579" max="2579" width="4.23046875" style="14"/>
    <col min="2580" max="2580" width="3.53515625" style="14" customWidth="1"/>
    <col min="2581" max="2581" width="3.765625" style="14" customWidth="1"/>
    <col min="2582" max="2582" width="3.53515625" style="14" customWidth="1"/>
    <col min="2583" max="2583" width="3.765625" style="14" customWidth="1"/>
    <col min="2584" max="2816" width="4.23046875" style="14"/>
    <col min="2817" max="2817" width="23.07421875" style="14" customWidth="1"/>
    <col min="2818" max="2818" width="4.69140625" style="14" bestFit="1" customWidth="1"/>
    <col min="2819" max="2819" width="6.3046875" style="14" bestFit="1" customWidth="1"/>
    <col min="2820" max="2821" width="6.765625" style="14" bestFit="1" customWidth="1"/>
    <col min="2822" max="2822" width="2.4609375" style="14" customWidth="1"/>
    <col min="2823" max="2823" width="4.4609375" style="14" bestFit="1" customWidth="1"/>
    <col min="2824" max="2824" width="5.765625" style="14" customWidth="1"/>
    <col min="2825" max="2825" width="6.765625" style="14" bestFit="1" customWidth="1"/>
    <col min="2826" max="2826" width="7.765625" style="14" customWidth="1"/>
    <col min="2827" max="2827" width="6.765625" style="14" customWidth="1"/>
    <col min="2828" max="2828" width="4" style="14" customWidth="1"/>
    <col min="2829" max="2829" width="3.23046875" style="14" customWidth="1"/>
    <col min="2830" max="2830" width="3.4609375" style="14" customWidth="1"/>
    <col min="2831" max="2831" width="3.23046875" style="14" customWidth="1"/>
    <col min="2832" max="2832" width="5.3046875" style="14" customWidth="1"/>
    <col min="2833" max="2834" width="3.3046875" style="14" customWidth="1"/>
    <col min="2835" max="2835" width="4.23046875" style="14"/>
    <col min="2836" max="2836" width="3.53515625" style="14" customWidth="1"/>
    <col min="2837" max="2837" width="3.765625" style="14" customWidth="1"/>
    <col min="2838" max="2838" width="3.53515625" style="14" customWidth="1"/>
    <col min="2839" max="2839" width="3.765625" style="14" customWidth="1"/>
    <col min="2840" max="3072" width="4.23046875" style="14"/>
    <col min="3073" max="3073" width="23.07421875" style="14" customWidth="1"/>
    <col min="3074" max="3074" width="4.69140625" style="14" bestFit="1" customWidth="1"/>
    <col min="3075" max="3075" width="6.3046875" style="14" bestFit="1" customWidth="1"/>
    <col min="3076" max="3077" width="6.765625" style="14" bestFit="1" customWidth="1"/>
    <col min="3078" max="3078" width="2.4609375" style="14" customWidth="1"/>
    <col min="3079" max="3079" width="4.4609375" style="14" bestFit="1" customWidth="1"/>
    <col min="3080" max="3080" width="5.765625" style="14" customWidth="1"/>
    <col min="3081" max="3081" width="6.765625" style="14" bestFit="1" customWidth="1"/>
    <col min="3082" max="3082" width="7.765625" style="14" customWidth="1"/>
    <col min="3083" max="3083" width="6.765625" style="14" customWidth="1"/>
    <col min="3084" max="3084" width="4" style="14" customWidth="1"/>
    <col min="3085" max="3085" width="3.23046875" style="14" customWidth="1"/>
    <col min="3086" max="3086" width="3.4609375" style="14" customWidth="1"/>
    <col min="3087" max="3087" width="3.23046875" style="14" customWidth="1"/>
    <col min="3088" max="3088" width="5.3046875" style="14" customWidth="1"/>
    <col min="3089" max="3090" width="3.3046875" style="14" customWidth="1"/>
    <col min="3091" max="3091" width="4.23046875" style="14"/>
    <col min="3092" max="3092" width="3.53515625" style="14" customWidth="1"/>
    <col min="3093" max="3093" width="3.765625" style="14" customWidth="1"/>
    <col min="3094" max="3094" width="3.53515625" style="14" customWidth="1"/>
    <col min="3095" max="3095" width="3.765625" style="14" customWidth="1"/>
    <col min="3096" max="3328" width="4.23046875" style="14"/>
    <col min="3329" max="3329" width="23.07421875" style="14" customWidth="1"/>
    <col min="3330" max="3330" width="4.69140625" style="14" bestFit="1" customWidth="1"/>
    <col min="3331" max="3331" width="6.3046875" style="14" bestFit="1" customWidth="1"/>
    <col min="3332" max="3333" width="6.765625" style="14" bestFit="1" customWidth="1"/>
    <col min="3334" max="3334" width="2.4609375" style="14" customWidth="1"/>
    <col min="3335" max="3335" width="4.4609375" style="14" bestFit="1" customWidth="1"/>
    <col min="3336" max="3336" width="5.765625" style="14" customWidth="1"/>
    <col min="3337" max="3337" width="6.765625" style="14" bestFit="1" customWidth="1"/>
    <col min="3338" max="3338" width="7.765625" style="14" customWidth="1"/>
    <col min="3339" max="3339" width="6.765625" style="14" customWidth="1"/>
    <col min="3340" max="3340" width="4" style="14" customWidth="1"/>
    <col min="3341" max="3341" width="3.23046875" style="14" customWidth="1"/>
    <col min="3342" max="3342" width="3.4609375" style="14" customWidth="1"/>
    <col min="3343" max="3343" width="3.23046875" style="14" customWidth="1"/>
    <col min="3344" max="3344" width="5.3046875" style="14" customWidth="1"/>
    <col min="3345" max="3346" width="3.3046875" style="14" customWidth="1"/>
    <col min="3347" max="3347" width="4.23046875" style="14"/>
    <col min="3348" max="3348" width="3.53515625" style="14" customWidth="1"/>
    <col min="3349" max="3349" width="3.765625" style="14" customWidth="1"/>
    <col min="3350" max="3350" width="3.53515625" style="14" customWidth="1"/>
    <col min="3351" max="3351" width="3.765625" style="14" customWidth="1"/>
    <col min="3352" max="3584" width="4.23046875" style="14"/>
    <col min="3585" max="3585" width="23.07421875" style="14" customWidth="1"/>
    <col min="3586" max="3586" width="4.69140625" style="14" bestFit="1" customWidth="1"/>
    <col min="3587" max="3587" width="6.3046875" style="14" bestFit="1" customWidth="1"/>
    <col min="3588" max="3589" width="6.765625" style="14" bestFit="1" customWidth="1"/>
    <col min="3590" max="3590" width="2.4609375" style="14" customWidth="1"/>
    <col min="3591" max="3591" width="4.4609375" style="14" bestFit="1" customWidth="1"/>
    <col min="3592" max="3592" width="5.765625" style="14" customWidth="1"/>
    <col min="3593" max="3593" width="6.765625" style="14" bestFit="1" customWidth="1"/>
    <col min="3594" max="3594" width="7.765625" style="14" customWidth="1"/>
    <col min="3595" max="3595" width="6.765625" style="14" customWidth="1"/>
    <col min="3596" max="3596" width="4" style="14" customWidth="1"/>
    <col min="3597" max="3597" width="3.23046875" style="14" customWidth="1"/>
    <col min="3598" max="3598" width="3.4609375" style="14" customWidth="1"/>
    <col min="3599" max="3599" width="3.23046875" style="14" customWidth="1"/>
    <col min="3600" max="3600" width="5.3046875" style="14" customWidth="1"/>
    <col min="3601" max="3602" width="3.3046875" style="14" customWidth="1"/>
    <col min="3603" max="3603" width="4.23046875" style="14"/>
    <col min="3604" max="3604" width="3.53515625" style="14" customWidth="1"/>
    <col min="3605" max="3605" width="3.765625" style="14" customWidth="1"/>
    <col min="3606" max="3606" width="3.53515625" style="14" customWidth="1"/>
    <col min="3607" max="3607" width="3.765625" style="14" customWidth="1"/>
    <col min="3608" max="3840" width="4.23046875" style="14"/>
    <col min="3841" max="3841" width="23.07421875" style="14" customWidth="1"/>
    <col min="3842" max="3842" width="4.69140625" style="14" bestFit="1" customWidth="1"/>
    <col min="3843" max="3843" width="6.3046875" style="14" bestFit="1" customWidth="1"/>
    <col min="3844" max="3845" width="6.765625" style="14" bestFit="1" customWidth="1"/>
    <col min="3846" max="3846" width="2.4609375" style="14" customWidth="1"/>
    <col min="3847" max="3847" width="4.4609375" style="14" bestFit="1" customWidth="1"/>
    <col min="3848" max="3848" width="5.765625" style="14" customWidth="1"/>
    <col min="3849" max="3849" width="6.765625" style="14" bestFit="1" customWidth="1"/>
    <col min="3850" max="3850" width="7.765625" style="14" customWidth="1"/>
    <col min="3851" max="3851" width="6.765625" style="14" customWidth="1"/>
    <col min="3852" max="3852" width="4" style="14" customWidth="1"/>
    <col min="3853" max="3853" width="3.23046875" style="14" customWidth="1"/>
    <col min="3854" max="3854" width="3.4609375" style="14" customWidth="1"/>
    <col min="3855" max="3855" width="3.23046875" style="14" customWidth="1"/>
    <col min="3856" max="3856" width="5.3046875" style="14" customWidth="1"/>
    <col min="3857" max="3858" width="3.3046875" style="14" customWidth="1"/>
    <col min="3859" max="3859" width="4.23046875" style="14"/>
    <col min="3860" max="3860" width="3.53515625" style="14" customWidth="1"/>
    <col min="3861" max="3861" width="3.765625" style="14" customWidth="1"/>
    <col min="3862" max="3862" width="3.53515625" style="14" customWidth="1"/>
    <col min="3863" max="3863" width="3.765625" style="14" customWidth="1"/>
    <col min="3864" max="4096" width="4.23046875" style="14"/>
    <col min="4097" max="4097" width="23.07421875" style="14" customWidth="1"/>
    <col min="4098" max="4098" width="4.69140625" style="14" bestFit="1" customWidth="1"/>
    <col min="4099" max="4099" width="6.3046875" style="14" bestFit="1" customWidth="1"/>
    <col min="4100" max="4101" width="6.765625" style="14" bestFit="1" customWidth="1"/>
    <col min="4102" max="4102" width="2.4609375" style="14" customWidth="1"/>
    <col min="4103" max="4103" width="4.4609375" style="14" bestFit="1" customWidth="1"/>
    <col min="4104" max="4104" width="5.765625" style="14" customWidth="1"/>
    <col min="4105" max="4105" width="6.765625" style="14" bestFit="1" customWidth="1"/>
    <col min="4106" max="4106" width="7.765625" style="14" customWidth="1"/>
    <col min="4107" max="4107" width="6.765625" style="14" customWidth="1"/>
    <col min="4108" max="4108" width="4" style="14" customWidth="1"/>
    <col min="4109" max="4109" width="3.23046875" style="14" customWidth="1"/>
    <col min="4110" max="4110" width="3.4609375" style="14" customWidth="1"/>
    <col min="4111" max="4111" width="3.23046875" style="14" customWidth="1"/>
    <col min="4112" max="4112" width="5.3046875" style="14" customWidth="1"/>
    <col min="4113" max="4114" width="3.3046875" style="14" customWidth="1"/>
    <col min="4115" max="4115" width="4.23046875" style="14"/>
    <col min="4116" max="4116" width="3.53515625" style="14" customWidth="1"/>
    <col min="4117" max="4117" width="3.765625" style="14" customWidth="1"/>
    <col min="4118" max="4118" width="3.53515625" style="14" customWidth="1"/>
    <col min="4119" max="4119" width="3.765625" style="14" customWidth="1"/>
    <col min="4120" max="4352" width="4.23046875" style="14"/>
    <col min="4353" max="4353" width="23.07421875" style="14" customWidth="1"/>
    <col min="4354" max="4354" width="4.69140625" style="14" bestFit="1" customWidth="1"/>
    <col min="4355" max="4355" width="6.3046875" style="14" bestFit="1" customWidth="1"/>
    <col min="4356" max="4357" width="6.765625" style="14" bestFit="1" customWidth="1"/>
    <col min="4358" max="4358" width="2.4609375" style="14" customWidth="1"/>
    <col min="4359" max="4359" width="4.4609375" style="14" bestFit="1" customWidth="1"/>
    <col min="4360" max="4360" width="5.765625" style="14" customWidth="1"/>
    <col min="4361" max="4361" width="6.765625" style="14" bestFit="1" customWidth="1"/>
    <col min="4362" max="4362" width="7.765625" style="14" customWidth="1"/>
    <col min="4363" max="4363" width="6.765625" style="14" customWidth="1"/>
    <col min="4364" max="4364" width="4" style="14" customWidth="1"/>
    <col min="4365" max="4365" width="3.23046875" style="14" customWidth="1"/>
    <col min="4366" max="4366" width="3.4609375" style="14" customWidth="1"/>
    <col min="4367" max="4367" width="3.23046875" style="14" customWidth="1"/>
    <col min="4368" max="4368" width="5.3046875" style="14" customWidth="1"/>
    <col min="4369" max="4370" width="3.3046875" style="14" customWidth="1"/>
    <col min="4371" max="4371" width="4.23046875" style="14"/>
    <col min="4372" max="4372" width="3.53515625" style="14" customWidth="1"/>
    <col min="4373" max="4373" width="3.765625" style="14" customWidth="1"/>
    <col min="4374" max="4374" width="3.53515625" style="14" customWidth="1"/>
    <col min="4375" max="4375" width="3.765625" style="14" customWidth="1"/>
    <col min="4376" max="4608" width="4.23046875" style="14"/>
    <col min="4609" max="4609" width="23.07421875" style="14" customWidth="1"/>
    <col min="4610" max="4610" width="4.69140625" style="14" bestFit="1" customWidth="1"/>
    <col min="4611" max="4611" width="6.3046875" style="14" bestFit="1" customWidth="1"/>
    <col min="4612" max="4613" width="6.765625" style="14" bestFit="1" customWidth="1"/>
    <col min="4614" max="4614" width="2.4609375" style="14" customWidth="1"/>
    <col min="4615" max="4615" width="4.4609375" style="14" bestFit="1" customWidth="1"/>
    <col min="4616" max="4616" width="5.765625" style="14" customWidth="1"/>
    <col min="4617" max="4617" width="6.765625" style="14" bestFit="1" customWidth="1"/>
    <col min="4618" max="4618" width="7.765625" style="14" customWidth="1"/>
    <col min="4619" max="4619" width="6.765625" style="14" customWidth="1"/>
    <col min="4620" max="4620" width="4" style="14" customWidth="1"/>
    <col min="4621" max="4621" width="3.23046875" style="14" customWidth="1"/>
    <col min="4622" max="4622" width="3.4609375" style="14" customWidth="1"/>
    <col min="4623" max="4623" width="3.23046875" style="14" customWidth="1"/>
    <col min="4624" max="4624" width="5.3046875" style="14" customWidth="1"/>
    <col min="4625" max="4626" width="3.3046875" style="14" customWidth="1"/>
    <col min="4627" max="4627" width="4.23046875" style="14"/>
    <col min="4628" max="4628" width="3.53515625" style="14" customWidth="1"/>
    <col min="4629" max="4629" width="3.765625" style="14" customWidth="1"/>
    <col min="4630" max="4630" width="3.53515625" style="14" customWidth="1"/>
    <col min="4631" max="4631" width="3.765625" style="14" customWidth="1"/>
    <col min="4632" max="4864" width="4.23046875" style="14"/>
    <col min="4865" max="4865" width="23.07421875" style="14" customWidth="1"/>
    <col min="4866" max="4866" width="4.69140625" style="14" bestFit="1" customWidth="1"/>
    <col min="4867" max="4867" width="6.3046875" style="14" bestFit="1" customWidth="1"/>
    <col min="4868" max="4869" width="6.765625" style="14" bestFit="1" customWidth="1"/>
    <col min="4870" max="4870" width="2.4609375" style="14" customWidth="1"/>
    <col min="4871" max="4871" width="4.4609375" style="14" bestFit="1" customWidth="1"/>
    <col min="4872" max="4872" width="5.765625" style="14" customWidth="1"/>
    <col min="4873" max="4873" width="6.765625" style="14" bestFit="1" customWidth="1"/>
    <col min="4874" max="4874" width="7.765625" style="14" customWidth="1"/>
    <col min="4875" max="4875" width="6.765625" style="14" customWidth="1"/>
    <col min="4876" max="4876" width="4" style="14" customWidth="1"/>
    <col min="4877" max="4877" width="3.23046875" style="14" customWidth="1"/>
    <col min="4878" max="4878" width="3.4609375" style="14" customWidth="1"/>
    <col min="4879" max="4879" width="3.23046875" style="14" customWidth="1"/>
    <col min="4880" max="4880" width="5.3046875" style="14" customWidth="1"/>
    <col min="4881" max="4882" width="3.3046875" style="14" customWidth="1"/>
    <col min="4883" max="4883" width="4.23046875" style="14"/>
    <col min="4884" max="4884" width="3.53515625" style="14" customWidth="1"/>
    <col min="4885" max="4885" width="3.765625" style="14" customWidth="1"/>
    <col min="4886" max="4886" width="3.53515625" style="14" customWidth="1"/>
    <col min="4887" max="4887" width="3.765625" style="14" customWidth="1"/>
    <col min="4888" max="5120" width="4.23046875" style="14"/>
    <col min="5121" max="5121" width="23.07421875" style="14" customWidth="1"/>
    <col min="5122" max="5122" width="4.69140625" style="14" bestFit="1" customWidth="1"/>
    <col min="5123" max="5123" width="6.3046875" style="14" bestFit="1" customWidth="1"/>
    <col min="5124" max="5125" width="6.765625" style="14" bestFit="1" customWidth="1"/>
    <col min="5126" max="5126" width="2.4609375" style="14" customWidth="1"/>
    <col min="5127" max="5127" width="4.4609375" style="14" bestFit="1" customWidth="1"/>
    <col min="5128" max="5128" width="5.765625" style="14" customWidth="1"/>
    <col min="5129" max="5129" width="6.765625" style="14" bestFit="1" customWidth="1"/>
    <col min="5130" max="5130" width="7.765625" style="14" customWidth="1"/>
    <col min="5131" max="5131" width="6.765625" style="14" customWidth="1"/>
    <col min="5132" max="5132" width="4" style="14" customWidth="1"/>
    <col min="5133" max="5133" width="3.23046875" style="14" customWidth="1"/>
    <col min="5134" max="5134" width="3.4609375" style="14" customWidth="1"/>
    <col min="5135" max="5135" width="3.23046875" style="14" customWidth="1"/>
    <col min="5136" max="5136" width="5.3046875" style="14" customWidth="1"/>
    <col min="5137" max="5138" width="3.3046875" style="14" customWidth="1"/>
    <col min="5139" max="5139" width="4.23046875" style="14"/>
    <col min="5140" max="5140" width="3.53515625" style="14" customWidth="1"/>
    <col min="5141" max="5141" width="3.765625" style="14" customWidth="1"/>
    <col min="5142" max="5142" width="3.53515625" style="14" customWidth="1"/>
    <col min="5143" max="5143" width="3.765625" style="14" customWidth="1"/>
    <col min="5144" max="5376" width="4.23046875" style="14"/>
    <col min="5377" max="5377" width="23.07421875" style="14" customWidth="1"/>
    <col min="5378" max="5378" width="4.69140625" style="14" bestFit="1" customWidth="1"/>
    <col min="5379" max="5379" width="6.3046875" style="14" bestFit="1" customWidth="1"/>
    <col min="5380" max="5381" width="6.765625" style="14" bestFit="1" customWidth="1"/>
    <col min="5382" max="5382" width="2.4609375" style="14" customWidth="1"/>
    <col min="5383" max="5383" width="4.4609375" style="14" bestFit="1" customWidth="1"/>
    <col min="5384" max="5384" width="5.765625" style="14" customWidth="1"/>
    <col min="5385" max="5385" width="6.765625" style="14" bestFit="1" customWidth="1"/>
    <col min="5386" max="5386" width="7.765625" style="14" customWidth="1"/>
    <col min="5387" max="5387" width="6.765625" style="14" customWidth="1"/>
    <col min="5388" max="5388" width="4" style="14" customWidth="1"/>
    <col min="5389" max="5389" width="3.23046875" style="14" customWidth="1"/>
    <col min="5390" max="5390" width="3.4609375" style="14" customWidth="1"/>
    <col min="5391" max="5391" width="3.23046875" style="14" customWidth="1"/>
    <col min="5392" max="5392" width="5.3046875" style="14" customWidth="1"/>
    <col min="5393" max="5394" width="3.3046875" style="14" customWidth="1"/>
    <col min="5395" max="5395" width="4.23046875" style="14"/>
    <col min="5396" max="5396" width="3.53515625" style="14" customWidth="1"/>
    <col min="5397" max="5397" width="3.765625" style="14" customWidth="1"/>
    <col min="5398" max="5398" width="3.53515625" style="14" customWidth="1"/>
    <col min="5399" max="5399" width="3.765625" style="14" customWidth="1"/>
    <col min="5400" max="5632" width="4.23046875" style="14"/>
    <col min="5633" max="5633" width="23.07421875" style="14" customWidth="1"/>
    <col min="5634" max="5634" width="4.69140625" style="14" bestFit="1" customWidth="1"/>
    <col min="5635" max="5635" width="6.3046875" style="14" bestFit="1" customWidth="1"/>
    <col min="5636" max="5637" width="6.765625" style="14" bestFit="1" customWidth="1"/>
    <col min="5638" max="5638" width="2.4609375" style="14" customWidth="1"/>
    <col min="5639" max="5639" width="4.4609375" style="14" bestFit="1" customWidth="1"/>
    <col min="5640" max="5640" width="5.765625" style="14" customWidth="1"/>
    <col min="5641" max="5641" width="6.765625" style="14" bestFit="1" customWidth="1"/>
    <col min="5642" max="5642" width="7.765625" style="14" customWidth="1"/>
    <col min="5643" max="5643" width="6.765625" style="14" customWidth="1"/>
    <col min="5644" max="5644" width="4" style="14" customWidth="1"/>
    <col min="5645" max="5645" width="3.23046875" style="14" customWidth="1"/>
    <col min="5646" max="5646" width="3.4609375" style="14" customWidth="1"/>
    <col min="5647" max="5647" width="3.23046875" style="14" customWidth="1"/>
    <col min="5648" max="5648" width="5.3046875" style="14" customWidth="1"/>
    <col min="5649" max="5650" width="3.3046875" style="14" customWidth="1"/>
    <col min="5651" max="5651" width="4.23046875" style="14"/>
    <col min="5652" max="5652" width="3.53515625" style="14" customWidth="1"/>
    <col min="5653" max="5653" width="3.765625" style="14" customWidth="1"/>
    <col min="5654" max="5654" width="3.53515625" style="14" customWidth="1"/>
    <col min="5655" max="5655" width="3.765625" style="14" customWidth="1"/>
    <col min="5656" max="5888" width="4.23046875" style="14"/>
    <col min="5889" max="5889" width="23.07421875" style="14" customWidth="1"/>
    <col min="5890" max="5890" width="4.69140625" style="14" bestFit="1" customWidth="1"/>
    <col min="5891" max="5891" width="6.3046875" style="14" bestFit="1" customWidth="1"/>
    <col min="5892" max="5893" width="6.765625" style="14" bestFit="1" customWidth="1"/>
    <col min="5894" max="5894" width="2.4609375" style="14" customWidth="1"/>
    <col min="5895" max="5895" width="4.4609375" style="14" bestFit="1" customWidth="1"/>
    <col min="5896" max="5896" width="5.765625" style="14" customWidth="1"/>
    <col min="5897" max="5897" width="6.765625" style="14" bestFit="1" customWidth="1"/>
    <col min="5898" max="5898" width="7.765625" style="14" customWidth="1"/>
    <col min="5899" max="5899" width="6.765625" style="14" customWidth="1"/>
    <col min="5900" max="5900" width="4" style="14" customWidth="1"/>
    <col min="5901" max="5901" width="3.23046875" style="14" customWidth="1"/>
    <col min="5902" max="5902" width="3.4609375" style="14" customWidth="1"/>
    <col min="5903" max="5903" width="3.23046875" style="14" customWidth="1"/>
    <col min="5904" max="5904" width="5.3046875" style="14" customWidth="1"/>
    <col min="5905" max="5906" width="3.3046875" style="14" customWidth="1"/>
    <col min="5907" max="5907" width="4.23046875" style="14"/>
    <col min="5908" max="5908" width="3.53515625" style="14" customWidth="1"/>
    <col min="5909" max="5909" width="3.765625" style="14" customWidth="1"/>
    <col min="5910" max="5910" width="3.53515625" style="14" customWidth="1"/>
    <col min="5911" max="5911" width="3.765625" style="14" customWidth="1"/>
    <col min="5912" max="6144" width="4.23046875" style="14"/>
    <col min="6145" max="6145" width="23.07421875" style="14" customWidth="1"/>
    <col min="6146" max="6146" width="4.69140625" style="14" bestFit="1" customWidth="1"/>
    <col min="6147" max="6147" width="6.3046875" style="14" bestFit="1" customWidth="1"/>
    <col min="6148" max="6149" width="6.765625" style="14" bestFit="1" customWidth="1"/>
    <col min="6150" max="6150" width="2.4609375" style="14" customWidth="1"/>
    <col min="6151" max="6151" width="4.4609375" style="14" bestFit="1" customWidth="1"/>
    <col min="6152" max="6152" width="5.765625" style="14" customWidth="1"/>
    <col min="6153" max="6153" width="6.765625" style="14" bestFit="1" customWidth="1"/>
    <col min="6154" max="6154" width="7.765625" style="14" customWidth="1"/>
    <col min="6155" max="6155" width="6.765625" style="14" customWidth="1"/>
    <col min="6156" max="6156" width="4" style="14" customWidth="1"/>
    <col min="6157" max="6157" width="3.23046875" style="14" customWidth="1"/>
    <col min="6158" max="6158" width="3.4609375" style="14" customWidth="1"/>
    <col min="6159" max="6159" width="3.23046875" style="14" customWidth="1"/>
    <col min="6160" max="6160" width="5.3046875" style="14" customWidth="1"/>
    <col min="6161" max="6162" width="3.3046875" style="14" customWidth="1"/>
    <col min="6163" max="6163" width="4.23046875" style="14"/>
    <col min="6164" max="6164" width="3.53515625" style="14" customWidth="1"/>
    <col min="6165" max="6165" width="3.765625" style="14" customWidth="1"/>
    <col min="6166" max="6166" width="3.53515625" style="14" customWidth="1"/>
    <col min="6167" max="6167" width="3.765625" style="14" customWidth="1"/>
    <col min="6168" max="6400" width="4.23046875" style="14"/>
    <col min="6401" max="6401" width="23.07421875" style="14" customWidth="1"/>
    <col min="6402" max="6402" width="4.69140625" style="14" bestFit="1" customWidth="1"/>
    <col min="6403" max="6403" width="6.3046875" style="14" bestFit="1" customWidth="1"/>
    <col min="6404" max="6405" width="6.765625" style="14" bestFit="1" customWidth="1"/>
    <col min="6406" max="6406" width="2.4609375" style="14" customWidth="1"/>
    <col min="6407" max="6407" width="4.4609375" style="14" bestFit="1" customWidth="1"/>
    <col min="6408" max="6408" width="5.765625" style="14" customWidth="1"/>
    <col min="6409" max="6409" width="6.765625" style="14" bestFit="1" customWidth="1"/>
    <col min="6410" max="6410" width="7.765625" style="14" customWidth="1"/>
    <col min="6411" max="6411" width="6.765625" style="14" customWidth="1"/>
    <col min="6412" max="6412" width="4" style="14" customWidth="1"/>
    <col min="6413" max="6413" width="3.23046875" style="14" customWidth="1"/>
    <col min="6414" max="6414" width="3.4609375" style="14" customWidth="1"/>
    <col min="6415" max="6415" width="3.23046875" style="14" customWidth="1"/>
    <col min="6416" max="6416" width="5.3046875" style="14" customWidth="1"/>
    <col min="6417" max="6418" width="3.3046875" style="14" customWidth="1"/>
    <col min="6419" max="6419" width="4.23046875" style="14"/>
    <col min="6420" max="6420" width="3.53515625" style="14" customWidth="1"/>
    <col min="6421" max="6421" width="3.765625" style="14" customWidth="1"/>
    <col min="6422" max="6422" width="3.53515625" style="14" customWidth="1"/>
    <col min="6423" max="6423" width="3.765625" style="14" customWidth="1"/>
    <col min="6424" max="6656" width="4.23046875" style="14"/>
    <col min="6657" max="6657" width="23.07421875" style="14" customWidth="1"/>
    <col min="6658" max="6658" width="4.69140625" style="14" bestFit="1" customWidth="1"/>
    <col min="6659" max="6659" width="6.3046875" style="14" bestFit="1" customWidth="1"/>
    <col min="6660" max="6661" width="6.765625" style="14" bestFit="1" customWidth="1"/>
    <col min="6662" max="6662" width="2.4609375" style="14" customWidth="1"/>
    <col min="6663" max="6663" width="4.4609375" style="14" bestFit="1" customWidth="1"/>
    <col min="6664" max="6664" width="5.765625" style="14" customWidth="1"/>
    <col min="6665" max="6665" width="6.765625" style="14" bestFit="1" customWidth="1"/>
    <col min="6666" max="6666" width="7.765625" style="14" customWidth="1"/>
    <col min="6667" max="6667" width="6.765625" style="14" customWidth="1"/>
    <col min="6668" max="6668" width="4" style="14" customWidth="1"/>
    <col min="6669" max="6669" width="3.23046875" style="14" customWidth="1"/>
    <col min="6670" max="6670" width="3.4609375" style="14" customWidth="1"/>
    <col min="6671" max="6671" width="3.23046875" style="14" customWidth="1"/>
    <col min="6672" max="6672" width="5.3046875" style="14" customWidth="1"/>
    <col min="6673" max="6674" width="3.3046875" style="14" customWidth="1"/>
    <col min="6675" max="6675" width="4.23046875" style="14"/>
    <col min="6676" max="6676" width="3.53515625" style="14" customWidth="1"/>
    <col min="6677" max="6677" width="3.765625" style="14" customWidth="1"/>
    <col min="6678" max="6678" width="3.53515625" style="14" customWidth="1"/>
    <col min="6679" max="6679" width="3.765625" style="14" customWidth="1"/>
    <col min="6680" max="6912" width="4.23046875" style="14"/>
    <col min="6913" max="6913" width="23.07421875" style="14" customWidth="1"/>
    <col min="6914" max="6914" width="4.69140625" style="14" bestFit="1" customWidth="1"/>
    <col min="6915" max="6915" width="6.3046875" style="14" bestFit="1" customWidth="1"/>
    <col min="6916" max="6917" width="6.765625" style="14" bestFit="1" customWidth="1"/>
    <col min="6918" max="6918" width="2.4609375" style="14" customWidth="1"/>
    <col min="6919" max="6919" width="4.4609375" style="14" bestFit="1" customWidth="1"/>
    <col min="6920" max="6920" width="5.765625" style="14" customWidth="1"/>
    <col min="6921" max="6921" width="6.765625" style="14" bestFit="1" customWidth="1"/>
    <col min="6922" max="6922" width="7.765625" style="14" customWidth="1"/>
    <col min="6923" max="6923" width="6.765625" style="14" customWidth="1"/>
    <col min="6924" max="6924" width="4" style="14" customWidth="1"/>
    <col min="6925" max="6925" width="3.23046875" style="14" customWidth="1"/>
    <col min="6926" max="6926" width="3.4609375" style="14" customWidth="1"/>
    <col min="6927" max="6927" width="3.23046875" style="14" customWidth="1"/>
    <col min="6928" max="6928" width="5.3046875" style="14" customWidth="1"/>
    <col min="6929" max="6930" width="3.3046875" style="14" customWidth="1"/>
    <col min="6931" max="6931" width="4.23046875" style="14"/>
    <col min="6932" max="6932" width="3.53515625" style="14" customWidth="1"/>
    <col min="6933" max="6933" width="3.765625" style="14" customWidth="1"/>
    <col min="6934" max="6934" width="3.53515625" style="14" customWidth="1"/>
    <col min="6935" max="6935" width="3.765625" style="14" customWidth="1"/>
    <col min="6936" max="7168" width="4.23046875" style="14"/>
    <col min="7169" max="7169" width="23.07421875" style="14" customWidth="1"/>
    <col min="7170" max="7170" width="4.69140625" style="14" bestFit="1" customWidth="1"/>
    <col min="7171" max="7171" width="6.3046875" style="14" bestFit="1" customWidth="1"/>
    <col min="7172" max="7173" width="6.765625" style="14" bestFit="1" customWidth="1"/>
    <col min="7174" max="7174" width="2.4609375" style="14" customWidth="1"/>
    <col min="7175" max="7175" width="4.4609375" style="14" bestFit="1" customWidth="1"/>
    <col min="7176" max="7176" width="5.765625" style="14" customWidth="1"/>
    <col min="7177" max="7177" width="6.765625" style="14" bestFit="1" customWidth="1"/>
    <col min="7178" max="7178" width="7.765625" style="14" customWidth="1"/>
    <col min="7179" max="7179" width="6.765625" style="14" customWidth="1"/>
    <col min="7180" max="7180" width="4" style="14" customWidth="1"/>
    <col min="7181" max="7181" width="3.23046875" style="14" customWidth="1"/>
    <col min="7182" max="7182" width="3.4609375" style="14" customWidth="1"/>
    <col min="7183" max="7183" width="3.23046875" style="14" customWidth="1"/>
    <col min="7184" max="7184" width="5.3046875" style="14" customWidth="1"/>
    <col min="7185" max="7186" width="3.3046875" style="14" customWidth="1"/>
    <col min="7187" max="7187" width="4.23046875" style="14"/>
    <col min="7188" max="7188" width="3.53515625" style="14" customWidth="1"/>
    <col min="7189" max="7189" width="3.765625" style="14" customWidth="1"/>
    <col min="7190" max="7190" width="3.53515625" style="14" customWidth="1"/>
    <col min="7191" max="7191" width="3.765625" style="14" customWidth="1"/>
    <col min="7192" max="7424" width="4.23046875" style="14"/>
    <col min="7425" max="7425" width="23.07421875" style="14" customWidth="1"/>
    <col min="7426" max="7426" width="4.69140625" style="14" bestFit="1" customWidth="1"/>
    <col min="7427" max="7427" width="6.3046875" style="14" bestFit="1" customWidth="1"/>
    <col min="7428" max="7429" width="6.765625" style="14" bestFit="1" customWidth="1"/>
    <col min="7430" max="7430" width="2.4609375" style="14" customWidth="1"/>
    <col min="7431" max="7431" width="4.4609375" style="14" bestFit="1" customWidth="1"/>
    <col min="7432" max="7432" width="5.765625" style="14" customWidth="1"/>
    <col min="7433" max="7433" width="6.765625" style="14" bestFit="1" customWidth="1"/>
    <col min="7434" max="7434" width="7.765625" style="14" customWidth="1"/>
    <col min="7435" max="7435" width="6.765625" style="14" customWidth="1"/>
    <col min="7436" max="7436" width="4" style="14" customWidth="1"/>
    <col min="7437" max="7437" width="3.23046875" style="14" customWidth="1"/>
    <col min="7438" max="7438" width="3.4609375" style="14" customWidth="1"/>
    <col min="7439" max="7439" width="3.23046875" style="14" customWidth="1"/>
    <col min="7440" max="7440" width="5.3046875" style="14" customWidth="1"/>
    <col min="7441" max="7442" width="3.3046875" style="14" customWidth="1"/>
    <col min="7443" max="7443" width="4.23046875" style="14"/>
    <col min="7444" max="7444" width="3.53515625" style="14" customWidth="1"/>
    <col min="7445" max="7445" width="3.765625" style="14" customWidth="1"/>
    <col min="7446" max="7446" width="3.53515625" style="14" customWidth="1"/>
    <col min="7447" max="7447" width="3.765625" style="14" customWidth="1"/>
    <col min="7448" max="7680" width="4.23046875" style="14"/>
    <col min="7681" max="7681" width="23.07421875" style="14" customWidth="1"/>
    <col min="7682" max="7682" width="4.69140625" style="14" bestFit="1" customWidth="1"/>
    <col min="7683" max="7683" width="6.3046875" style="14" bestFit="1" customWidth="1"/>
    <col min="7684" max="7685" width="6.765625" style="14" bestFit="1" customWidth="1"/>
    <col min="7686" max="7686" width="2.4609375" style="14" customWidth="1"/>
    <col min="7687" max="7687" width="4.4609375" style="14" bestFit="1" customWidth="1"/>
    <col min="7688" max="7688" width="5.765625" style="14" customWidth="1"/>
    <col min="7689" max="7689" width="6.765625" style="14" bestFit="1" customWidth="1"/>
    <col min="7690" max="7690" width="7.765625" style="14" customWidth="1"/>
    <col min="7691" max="7691" width="6.765625" style="14" customWidth="1"/>
    <col min="7692" max="7692" width="4" style="14" customWidth="1"/>
    <col min="7693" max="7693" width="3.23046875" style="14" customWidth="1"/>
    <col min="7694" max="7694" width="3.4609375" style="14" customWidth="1"/>
    <col min="7695" max="7695" width="3.23046875" style="14" customWidth="1"/>
    <col min="7696" max="7696" width="5.3046875" style="14" customWidth="1"/>
    <col min="7697" max="7698" width="3.3046875" style="14" customWidth="1"/>
    <col min="7699" max="7699" width="4.23046875" style="14"/>
    <col min="7700" max="7700" width="3.53515625" style="14" customWidth="1"/>
    <col min="7701" max="7701" width="3.765625" style="14" customWidth="1"/>
    <col min="7702" max="7702" width="3.53515625" style="14" customWidth="1"/>
    <col min="7703" max="7703" width="3.765625" style="14" customWidth="1"/>
    <col min="7704" max="7936" width="4.23046875" style="14"/>
    <col min="7937" max="7937" width="23.07421875" style="14" customWidth="1"/>
    <col min="7938" max="7938" width="4.69140625" style="14" bestFit="1" customWidth="1"/>
    <col min="7939" max="7939" width="6.3046875" style="14" bestFit="1" customWidth="1"/>
    <col min="7940" max="7941" width="6.765625" style="14" bestFit="1" customWidth="1"/>
    <col min="7942" max="7942" width="2.4609375" style="14" customWidth="1"/>
    <col min="7943" max="7943" width="4.4609375" style="14" bestFit="1" customWidth="1"/>
    <col min="7944" max="7944" width="5.765625" style="14" customWidth="1"/>
    <col min="7945" max="7945" width="6.765625" style="14" bestFit="1" customWidth="1"/>
    <col min="7946" max="7946" width="7.765625" style="14" customWidth="1"/>
    <col min="7947" max="7947" width="6.765625" style="14" customWidth="1"/>
    <col min="7948" max="7948" width="4" style="14" customWidth="1"/>
    <col min="7949" max="7949" width="3.23046875" style="14" customWidth="1"/>
    <col min="7950" max="7950" width="3.4609375" style="14" customWidth="1"/>
    <col min="7951" max="7951" width="3.23046875" style="14" customWidth="1"/>
    <col min="7952" max="7952" width="5.3046875" style="14" customWidth="1"/>
    <col min="7953" max="7954" width="3.3046875" style="14" customWidth="1"/>
    <col min="7955" max="7955" width="4.23046875" style="14"/>
    <col min="7956" max="7956" width="3.53515625" style="14" customWidth="1"/>
    <col min="7957" max="7957" width="3.765625" style="14" customWidth="1"/>
    <col min="7958" max="7958" width="3.53515625" style="14" customWidth="1"/>
    <col min="7959" max="7959" width="3.765625" style="14" customWidth="1"/>
    <col min="7960" max="8192" width="4.23046875" style="14"/>
    <col min="8193" max="8193" width="23.07421875" style="14" customWidth="1"/>
    <col min="8194" max="8194" width="4.69140625" style="14" bestFit="1" customWidth="1"/>
    <col min="8195" max="8195" width="6.3046875" style="14" bestFit="1" customWidth="1"/>
    <col min="8196" max="8197" width="6.765625" style="14" bestFit="1" customWidth="1"/>
    <col min="8198" max="8198" width="2.4609375" style="14" customWidth="1"/>
    <col min="8199" max="8199" width="4.4609375" style="14" bestFit="1" customWidth="1"/>
    <col min="8200" max="8200" width="5.765625" style="14" customWidth="1"/>
    <col min="8201" max="8201" width="6.765625" style="14" bestFit="1" customWidth="1"/>
    <col min="8202" max="8202" width="7.765625" style="14" customWidth="1"/>
    <col min="8203" max="8203" width="6.765625" style="14" customWidth="1"/>
    <col min="8204" max="8204" width="4" style="14" customWidth="1"/>
    <col min="8205" max="8205" width="3.23046875" style="14" customWidth="1"/>
    <col min="8206" max="8206" width="3.4609375" style="14" customWidth="1"/>
    <col min="8207" max="8207" width="3.23046875" style="14" customWidth="1"/>
    <col min="8208" max="8208" width="5.3046875" style="14" customWidth="1"/>
    <col min="8209" max="8210" width="3.3046875" style="14" customWidth="1"/>
    <col min="8211" max="8211" width="4.23046875" style="14"/>
    <col min="8212" max="8212" width="3.53515625" style="14" customWidth="1"/>
    <col min="8213" max="8213" width="3.765625" style="14" customWidth="1"/>
    <col min="8214" max="8214" width="3.53515625" style="14" customWidth="1"/>
    <col min="8215" max="8215" width="3.765625" style="14" customWidth="1"/>
    <col min="8216" max="8448" width="4.23046875" style="14"/>
    <col min="8449" max="8449" width="23.07421875" style="14" customWidth="1"/>
    <col min="8450" max="8450" width="4.69140625" style="14" bestFit="1" customWidth="1"/>
    <col min="8451" max="8451" width="6.3046875" style="14" bestFit="1" customWidth="1"/>
    <col min="8452" max="8453" width="6.765625" style="14" bestFit="1" customWidth="1"/>
    <col min="8454" max="8454" width="2.4609375" style="14" customWidth="1"/>
    <col min="8455" max="8455" width="4.4609375" style="14" bestFit="1" customWidth="1"/>
    <col min="8456" max="8456" width="5.765625" style="14" customWidth="1"/>
    <col min="8457" max="8457" width="6.765625" style="14" bestFit="1" customWidth="1"/>
    <col min="8458" max="8458" width="7.765625" style="14" customWidth="1"/>
    <col min="8459" max="8459" width="6.765625" style="14" customWidth="1"/>
    <col min="8460" max="8460" width="4" style="14" customWidth="1"/>
    <col min="8461" max="8461" width="3.23046875" style="14" customWidth="1"/>
    <col min="8462" max="8462" width="3.4609375" style="14" customWidth="1"/>
    <col min="8463" max="8463" width="3.23046875" style="14" customWidth="1"/>
    <col min="8464" max="8464" width="5.3046875" style="14" customWidth="1"/>
    <col min="8465" max="8466" width="3.3046875" style="14" customWidth="1"/>
    <col min="8467" max="8467" width="4.23046875" style="14"/>
    <col min="8468" max="8468" width="3.53515625" style="14" customWidth="1"/>
    <col min="8469" max="8469" width="3.765625" style="14" customWidth="1"/>
    <col min="8470" max="8470" width="3.53515625" style="14" customWidth="1"/>
    <col min="8471" max="8471" width="3.765625" style="14" customWidth="1"/>
    <col min="8472" max="8704" width="4.23046875" style="14"/>
    <col min="8705" max="8705" width="23.07421875" style="14" customWidth="1"/>
    <col min="8706" max="8706" width="4.69140625" style="14" bestFit="1" customWidth="1"/>
    <col min="8707" max="8707" width="6.3046875" style="14" bestFit="1" customWidth="1"/>
    <col min="8708" max="8709" width="6.765625" style="14" bestFit="1" customWidth="1"/>
    <col min="8710" max="8710" width="2.4609375" style="14" customWidth="1"/>
    <col min="8711" max="8711" width="4.4609375" style="14" bestFit="1" customWidth="1"/>
    <col min="8712" max="8712" width="5.765625" style="14" customWidth="1"/>
    <col min="8713" max="8713" width="6.765625" style="14" bestFit="1" customWidth="1"/>
    <col min="8714" max="8714" width="7.765625" style="14" customWidth="1"/>
    <col min="8715" max="8715" width="6.765625" style="14" customWidth="1"/>
    <col min="8716" max="8716" width="4" style="14" customWidth="1"/>
    <col min="8717" max="8717" width="3.23046875" style="14" customWidth="1"/>
    <col min="8718" max="8718" width="3.4609375" style="14" customWidth="1"/>
    <col min="8719" max="8719" width="3.23046875" style="14" customWidth="1"/>
    <col min="8720" max="8720" width="5.3046875" style="14" customWidth="1"/>
    <col min="8721" max="8722" width="3.3046875" style="14" customWidth="1"/>
    <col min="8723" max="8723" width="4.23046875" style="14"/>
    <col min="8724" max="8724" width="3.53515625" style="14" customWidth="1"/>
    <col min="8725" max="8725" width="3.765625" style="14" customWidth="1"/>
    <col min="8726" max="8726" width="3.53515625" style="14" customWidth="1"/>
    <col min="8727" max="8727" width="3.765625" style="14" customWidth="1"/>
    <col min="8728" max="8960" width="4.23046875" style="14"/>
    <col min="8961" max="8961" width="23.07421875" style="14" customWidth="1"/>
    <col min="8962" max="8962" width="4.69140625" style="14" bestFit="1" customWidth="1"/>
    <col min="8963" max="8963" width="6.3046875" style="14" bestFit="1" customWidth="1"/>
    <col min="8964" max="8965" width="6.765625" style="14" bestFit="1" customWidth="1"/>
    <col min="8966" max="8966" width="2.4609375" style="14" customWidth="1"/>
    <col min="8967" max="8967" width="4.4609375" style="14" bestFit="1" customWidth="1"/>
    <col min="8968" max="8968" width="5.765625" style="14" customWidth="1"/>
    <col min="8969" max="8969" width="6.765625" style="14" bestFit="1" customWidth="1"/>
    <col min="8970" max="8970" width="7.765625" style="14" customWidth="1"/>
    <col min="8971" max="8971" width="6.765625" style="14" customWidth="1"/>
    <col min="8972" max="8972" width="4" style="14" customWidth="1"/>
    <col min="8973" max="8973" width="3.23046875" style="14" customWidth="1"/>
    <col min="8974" max="8974" width="3.4609375" style="14" customWidth="1"/>
    <col min="8975" max="8975" width="3.23046875" style="14" customWidth="1"/>
    <col min="8976" max="8976" width="5.3046875" style="14" customWidth="1"/>
    <col min="8977" max="8978" width="3.3046875" style="14" customWidth="1"/>
    <col min="8979" max="8979" width="4.23046875" style="14"/>
    <col min="8980" max="8980" width="3.53515625" style="14" customWidth="1"/>
    <col min="8981" max="8981" width="3.765625" style="14" customWidth="1"/>
    <col min="8982" max="8982" width="3.53515625" style="14" customWidth="1"/>
    <col min="8983" max="8983" width="3.765625" style="14" customWidth="1"/>
    <col min="8984" max="9216" width="4.23046875" style="14"/>
    <col min="9217" max="9217" width="23.07421875" style="14" customWidth="1"/>
    <col min="9218" max="9218" width="4.69140625" style="14" bestFit="1" customWidth="1"/>
    <col min="9219" max="9219" width="6.3046875" style="14" bestFit="1" customWidth="1"/>
    <col min="9220" max="9221" width="6.765625" style="14" bestFit="1" customWidth="1"/>
    <col min="9222" max="9222" width="2.4609375" style="14" customWidth="1"/>
    <col min="9223" max="9223" width="4.4609375" style="14" bestFit="1" customWidth="1"/>
    <col min="9224" max="9224" width="5.765625" style="14" customWidth="1"/>
    <col min="9225" max="9225" width="6.765625" style="14" bestFit="1" customWidth="1"/>
    <col min="9226" max="9226" width="7.765625" style="14" customWidth="1"/>
    <col min="9227" max="9227" width="6.765625" style="14" customWidth="1"/>
    <col min="9228" max="9228" width="4" style="14" customWidth="1"/>
    <col min="9229" max="9229" width="3.23046875" style="14" customWidth="1"/>
    <col min="9230" max="9230" width="3.4609375" style="14" customWidth="1"/>
    <col min="9231" max="9231" width="3.23046875" style="14" customWidth="1"/>
    <col min="9232" max="9232" width="5.3046875" style="14" customWidth="1"/>
    <col min="9233" max="9234" width="3.3046875" style="14" customWidth="1"/>
    <col min="9235" max="9235" width="4.23046875" style="14"/>
    <col min="9236" max="9236" width="3.53515625" style="14" customWidth="1"/>
    <col min="9237" max="9237" width="3.765625" style="14" customWidth="1"/>
    <col min="9238" max="9238" width="3.53515625" style="14" customWidth="1"/>
    <col min="9239" max="9239" width="3.765625" style="14" customWidth="1"/>
    <col min="9240" max="9472" width="4.23046875" style="14"/>
    <col min="9473" max="9473" width="23.07421875" style="14" customWidth="1"/>
    <col min="9474" max="9474" width="4.69140625" style="14" bestFit="1" customWidth="1"/>
    <col min="9475" max="9475" width="6.3046875" style="14" bestFit="1" customWidth="1"/>
    <col min="9476" max="9477" width="6.765625" style="14" bestFit="1" customWidth="1"/>
    <col min="9478" max="9478" width="2.4609375" style="14" customWidth="1"/>
    <col min="9479" max="9479" width="4.4609375" style="14" bestFit="1" customWidth="1"/>
    <col min="9480" max="9480" width="5.765625" style="14" customWidth="1"/>
    <col min="9481" max="9481" width="6.765625" style="14" bestFit="1" customWidth="1"/>
    <col min="9482" max="9482" width="7.765625" style="14" customWidth="1"/>
    <col min="9483" max="9483" width="6.765625" style="14" customWidth="1"/>
    <col min="9484" max="9484" width="4" style="14" customWidth="1"/>
    <col min="9485" max="9485" width="3.23046875" style="14" customWidth="1"/>
    <col min="9486" max="9486" width="3.4609375" style="14" customWidth="1"/>
    <col min="9487" max="9487" width="3.23046875" style="14" customWidth="1"/>
    <col min="9488" max="9488" width="5.3046875" style="14" customWidth="1"/>
    <col min="9489" max="9490" width="3.3046875" style="14" customWidth="1"/>
    <col min="9491" max="9491" width="4.23046875" style="14"/>
    <col min="9492" max="9492" width="3.53515625" style="14" customWidth="1"/>
    <col min="9493" max="9493" width="3.765625" style="14" customWidth="1"/>
    <col min="9494" max="9494" width="3.53515625" style="14" customWidth="1"/>
    <col min="9495" max="9495" width="3.765625" style="14" customWidth="1"/>
    <col min="9496" max="9728" width="4.23046875" style="14"/>
    <col min="9729" max="9729" width="23.07421875" style="14" customWidth="1"/>
    <col min="9730" max="9730" width="4.69140625" style="14" bestFit="1" customWidth="1"/>
    <col min="9731" max="9731" width="6.3046875" style="14" bestFit="1" customWidth="1"/>
    <col min="9732" max="9733" width="6.765625" style="14" bestFit="1" customWidth="1"/>
    <col min="9734" max="9734" width="2.4609375" style="14" customWidth="1"/>
    <col min="9735" max="9735" width="4.4609375" style="14" bestFit="1" customWidth="1"/>
    <col min="9736" max="9736" width="5.765625" style="14" customWidth="1"/>
    <col min="9737" max="9737" width="6.765625" style="14" bestFit="1" customWidth="1"/>
    <col min="9738" max="9738" width="7.765625" style="14" customWidth="1"/>
    <col min="9739" max="9739" width="6.765625" style="14" customWidth="1"/>
    <col min="9740" max="9740" width="4" style="14" customWidth="1"/>
    <col min="9741" max="9741" width="3.23046875" style="14" customWidth="1"/>
    <col min="9742" max="9742" width="3.4609375" style="14" customWidth="1"/>
    <col min="9743" max="9743" width="3.23046875" style="14" customWidth="1"/>
    <col min="9744" max="9744" width="5.3046875" style="14" customWidth="1"/>
    <col min="9745" max="9746" width="3.3046875" style="14" customWidth="1"/>
    <col min="9747" max="9747" width="4.23046875" style="14"/>
    <col min="9748" max="9748" width="3.53515625" style="14" customWidth="1"/>
    <col min="9749" max="9749" width="3.765625" style="14" customWidth="1"/>
    <col min="9750" max="9750" width="3.53515625" style="14" customWidth="1"/>
    <col min="9751" max="9751" width="3.765625" style="14" customWidth="1"/>
    <col min="9752" max="9984" width="4.23046875" style="14"/>
    <col min="9985" max="9985" width="23.07421875" style="14" customWidth="1"/>
    <col min="9986" max="9986" width="4.69140625" style="14" bestFit="1" customWidth="1"/>
    <col min="9987" max="9987" width="6.3046875" style="14" bestFit="1" customWidth="1"/>
    <col min="9988" max="9989" width="6.765625" style="14" bestFit="1" customWidth="1"/>
    <col min="9990" max="9990" width="2.4609375" style="14" customWidth="1"/>
    <col min="9991" max="9991" width="4.4609375" style="14" bestFit="1" customWidth="1"/>
    <col min="9992" max="9992" width="5.765625" style="14" customWidth="1"/>
    <col min="9993" max="9993" width="6.765625" style="14" bestFit="1" customWidth="1"/>
    <col min="9994" max="9994" width="7.765625" style="14" customWidth="1"/>
    <col min="9995" max="9995" width="6.765625" style="14" customWidth="1"/>
    <col min="9996" max="9996" width="4" style="14" customWidth="1"/>
    <col min="9997" max="9997" width="3.23046875" style="14" customWidth="1"/>
    <col min="9998" max="9998" width="3.4609375" style="14" customWidth="1"/>
    <col min="9999" max="9999" width="3.23046875" style="14" customWidth="1"/>
    <col min="10000" max="10000" width="5.3046875" style="14" customWidth="1"/>
    <col min="10001" max="10002" width="3.3046875" style="14" customWidth="1"/>
    <col min="10003" max="10003" width="4.23046875" style="14"/>
    <col min="10004" max="10004" width="3.53515625" style="14" customWidth="1"/>
    <col min="10005" max="10005" width="3.765625" style="14" customWidth="1"/>
    <col min="10006" max="10006" width="3.53515625" style="14" customWidth="1"/>
    <col min="10007" max="10007" width="3.765625" style="14" customWidth="1"/>
    <col min="10008" max="10240" width="4.23046875" style="14"/>
    <col min="10241" max="10241" width="23.07421875" style="14" customWidth="1"/>
    <col min="10242" max="10242" width="4.69140625" style="14" bestFit="1" customWidth="1"/>
    <col min="10243" max="10243" width="6.3046875" style="14" bestFit="1" customWidth="1"/>
    <col min="10244" max="10245" width="6.765625" style="14" bestFit="1" customWidth="1"/>
    <col min="10246" max="10246" width="2.4609375" style="14" customWidth="1"/>
    <col min="10247" max="10247" width="4.4609375" style="14" bestFit="1" customWidth="1"/>
    <col min="10248" max="10248" width="5.765625" style="14" customWidth="1"/>
    <col min="10249" max="10249" width="6.765625" style="14" bestFit="1" customWidth="1"/>
    <col min="10250" max="10250" width="7.765625" style="14" customWidth="1"/>
    <col min="10251" max="10251" width="6.765625" style="14" customWidth="1"/>
    <col min="10252" max="10252" width="4" style="14" customWidth="1"/>
    <col min="10253" max="10253" width="3.23046875" style="14" customWidth="1"/>
    <col min="10254" max="10254" width="3.4609375" style="14" customWidth="1"/>
    <col min="10255" max="10255" width="3.23046875" style="14" customWidth="1"/>
    <col min="10256" max="10256" width="5.3046875" style="14" customWidth="1"/>
    <col min="10257" max="10258" width="3.3046875" style="14" customWidth="1"/>
    <col min="10259" max="10259" width="4.23046875" style="14"/>
    <col min="10260" max="10260" width="3.53515625" style="14" customWidth="1"/>
    <col min="10261" max="10261" width="3.765625" style="14" customWidth="1"/>
    <col min="10262" max="10262" width="3.53515625" style="14" customWidth="1"/>
    <col min="10263" max="10263" width="3.765625" style="14" customWidth="1"/>
    <col min="10264" max="10496" width="4.23046875" style="14"/>
    <col min="10497" max="10497" width="23.07421875" style="14" customWidth="1"/>
    <col min="10498" max="10498" width="4.69140625" style="14" bestFit="1" customWidth="1"/>
    <col min="10499" max="10499" width="6.3046875" style="14" bestFit="1" customWidth="1"/>
    <col min="10500" max="10501" width="6.765625" style="14" bestFit="1" customWidth="1"/>
    <col min="10502" max="10502" width="2.4609375" style="14" customWidth="1"/>
    <col min="10503" max="10503" width="4.4609375" style="14" bestFit="1" customWidth="1"/>
    <col min="10504" max="10504" width="5.765625" style="14" customWidth="1"/>
    <col min="10505" max="10505" width="6.765625" style="14" bestFit="1" customWidth="1"/>
    <col min="10506" max="10506" width="7.765625" style="14" customWidth="1"/>
    <col min="10507" max="10507" width="6.765625" style="14" customWidth="1"/>
    <col min="10508" max="10508" width="4" style="14" customWidth="1"/>
    <col min="10509" max="10509" width="3.23046875" style="14" customWidth="1"/>
    <col min="10510" max="10510" width="3.4609375" style="14" customWidth="1"/>
    <col min="10511" max="10511" width="3.23046875" style="14" customWidth="1"/>
    <col min="10512" max="10512" width="5.3046875" style="14" customWidth="1"/>
    <col min="10513" max="10514" width="3.3046875" style="14" customWidth="1"/>
    <col min="10515" max="10515" width="4.23046875" style="14"/>
    <col min="10516" max="10516" width="3.53515625" style="14" customWidth="1"/>
    <col min="10517" max="10517" width="3.765625" style="14" customWidth="1"/>
    <col min="10518" max="10518" width="3.53515625" style="14" customWidth="1"/>
    <col min="10519" max="10519" width="3.765625" style="14" customWidth="1"/>
    <col min="10520" max="10752" width="4.23046875" style="14"/>
    <col min="10753" max="10753" width="23.07421875" style="14" customWidth="1"/>
    <col min="10754" max="10754" width="4.69140625" style="14" bestFit="1" customWidth="1"/>
    <col min="10755" max="10755" width="6.3046875" style="14" bestFit="1" customWidth="1"/>
    <col min="10756" max="10757" width="6.765625" style="14" bestFit="1" customWidth="1"/>
    <col min="10758" max="10758" width="2.4609375" style="14" customWidth="1"/>
    <col min="10759" max="10759" width="4.4609375" style="14" bestFit="1" customWidth="1"/>
    <col min="10760" max="10760" width="5.765625" style="14" customWidth="1"/>
    <col min="10761" max="10761" width="6.765625" style="14" bestFit="1" customWidth="1"/>
    <col min="10762" max="10762" width="7.765625" style="14" customWidth="1"/>
    <col min="10763" max="10763" width="6.765625" style="14" customWidth="1"/>
    <col min="10764" max="10764" width="4" style="14" customWidth="1"/>
    <col min="10765" max="10765" width="3.23046875" style="14" customWidth="1"/>
    <col min="10766" max="10766" width="3.4609375" style="14" customWidth="1"/>
    <col min="10767" max="10767" width="3.23046875" style="14" customWidth="1"/>
    <col min="10768" max="10768" width="5.3046875" style="14" customWidth="1"/>
    <col min="10769" max="10770" width="3.3046875" style="14" customWidth="1"/>
    <col min="10771" max="10771" width="4.23046875" style="14"/>
    <col min="10772" max="10772" width="3.53515625" style="14" customWidth="1"/>
    <col min="10773" max="10773" width="3.765625" style="14" customWidth="1"/>
    <col min="10774" max="10774" width="3.53515625" style="14" customWidth="1"/>
    <col min="10775" max="10775" width="3.765625" style="14" customWidth="1"/>
    <col min="10776" max="11008" width="4.23046875" style="14"/>
    <col min="11009" max="11009" width="23.07421875" style="14" customWidth="1"/>
    <col min="11010" max="11010" width="4.69140625" style="14" bestFit="1" customWidth="1"/>
    <col min="11011" max="11011" width="6.3046875" style="14" bestFit="1" customWidth="1"/>
    <col min="11012" max="11013" width="6.765625" style="14" bestFit="1" customWidth="1"/>
    <col min="11014" max="11014" width="2.4609375" style="14" customWidth="1"/>
    <col min="11015" max="11015" width="4.4609375" style="14" bestFit="1" customWidth="1"/>
    <col min="11016" max="11016" width="5.765625" style="14" customWidth="1"/>
    <col min="11017" max="11017" width="6.765625" style="14" bestFit="1" customWidth="1"/>
    <col min="11018" max="11018" width="7.765625" style="14" customWidth="1"/>
    <col min="11019" max="11019" width="6.765625" style="14" customWidth="1"/>
    <col min="11020" max="11020" width="4" style="14" customWidth="1"/>
    <col min="11021" max="11021" width="3.23046875" style="14" customWidth="1"/>
    <col min="11022" max="11022" width="3.4609375" style="14" customWidth="1"/>
    <col min="11023" max="11023" width="3.23046875" style="14" customWidth="1"/>
    <col min="11024" max="11024" width="5.3046875" style="14" customWidth="1"/>
    <col min="11025" max="11026" width="3.3046875" style="14" customWidth="1"/>
    <col min="11027" max="11027" width="4.23046875" style="14"/>
    <col min="11028" max="11028" width="3.53515625" style="14" customWidth="1"/>
    <col min="11029" max="11029" width="3.765625" style="14" customWidth="1"/>
    <col min="11030" max="11030" width="3.53515625" style="14" customWidth="1"/>
    <col min="11031" max="11031" width="3.765625" style="14" customWidth="1"/>
    <col min="11032" max="11264" width="4.23046875" style="14"/>
    <col min="11265" max="11265" width="23.07421875" style="14" customWidth="1"/>
    <col min="11266" max="11266" width="4.69140625" style="14" bestFit="1" customWidth="1"/>
    <col min="11267" max="11267" width="6.3046875" style="14" bestFit="1" customWidth="1"/>
    <col min="11268" max="11269" width="6.765625" style="14" bestFit="1" customWidth="1"/>
    <col min="11270" max="11270" width="2.4609375" style="14" customWidth="1"/>
    <col min="11271" max="11271" width="4.4609375" style="14" bestFit="1" customWidth="1"/>
    <col min="11272" max="11272" width="5.765625" style="14" customWidth="1"/>
    <col min="11273" max="11273" width="6.765625" style="14" bestFit="1" customWidth="1"/>
    <col min="11274" max="11274" width="7.765625" style="14" customWidth="1"/>
    <col min="11275" max="11275" width="6.765625" style="14" customWidth="1"/>
    <col min="11276" max="11276" width="4" style="14" customWidth="1"/>
    <col min="11277" max="11277" width="3.23046875" style="14" customWidth="1"/>
    <col min="11278" max="11278" width="3.4609375" style="14" customWidth="1"/>
    <col min="11279" max="11279" width="3.23046875" style="14" customWidth="1"/>
    <col min="11280" max="11280" width="5.3046875" style="14" customWidth="1"/>
    <col min="11281" max="11282" width="3.3046875" style="14" customWidth="1"/>
    <col min="11283" max="11283" width="4.23046875" style="14"/>
    <col min="11284" max="11284" width="3.53515625" style="14" customWidth="1"/>
    <col min="11285" max="11285" width="3.765625" style="14" customWidth="1"/>
    <col min="11286" max="11286" width="3.53515625" style="14" customWidth="1"/>
    <col min="11287" max="11287" width="3.765625" style="14" customWidth="1"/>
    <col min="11288" max="11520" width="4.23046875" style="14"/>
    <col min="11521" max="11521" width="23.07421875" style="14" customWidth="1"/>
    <col min="11522" max="11522" width="4.69140625" style="14" bestFit="1" customWidth="1"/>
    <col min="11523" max="11523" width="6.3046875" style="14" bestFit="1" customWidth="1"/>
    <col min="11524" max="11525" width="6.765625" style="14" bestFit="1" customWidth="1"/>
    <col min="11526" max="11526" width="2.4609375" style="14" customWidth="1"/>
    <col min="11527" max="11527" width="4.4609375" style="14" bestFit="1" customWidth="1"/>
    <col min="11528" max="11528" width="5.765625" style="14" customWidth="1"/>
    <col min="11529" max="11529" width="6.765625" style="14" bestFit="1" customWidth="1"/>
    <col min="11530" max="11530" width="7.765625" style="14" customWidth="1"/>
    <col min="11531" max="11531" width="6.765625" style="14" customWidth="1"/>
    <col min="11532" max="11532" width="4" style="14" customWidth="1"/>
    <col min="11533" max="11533" width="3.23046875" style="14" customWidth="1"/>
    <col min="11534" max="11534" width="3.4609375" style="14" customWidth="1"/>
    <col min="11535" max="11535" width="3.23046875" style="14" customWidth="1"/>
    <col min="11536" max="11536" width="5.3046875" style="14" customWidth="1"/>
    <col min="11537" max="11538" width="3.3046875" style="14" customWidth="1"/>
    <col min="11539" max="11539" width="4.23046875" style="14"/>
    <col min="11540" max="11540" width="3.53515625" style="14" customWidth="1"/>
    <col min="11541" max="11541" width="3.765625" style="14" customWidth="1"/>
    <col min="11542" max="11542" width="3.53515625" style="14" customWidth="1"/>
    <col min="11543" max="11543" width="3.765625" style="14" customWidth="1"/>
    <col min="11544" max="11776" width="4.23046875" style="14"/>
    <col min="11777" max="11777" width="23.07421875" style="14" customWidth="1"/>
    <col min="11778" max="11778" width="4.69140625" style="14" bestFit="1" customWidth="1"/>
    <col min="11779" max="11779" width="6.3046875" style="14" bestFit="1" customWidth="1"/>
    <col min="11780" max="11781" width="6.765625" style="14" bestFit="1" customWidth="1"/>
    <col min="11782" max="11782" width="2.4609375" style="14" customWidth="1"/>
    <col min="11783" max="11783" width="4.4609375" style="14" bestFit="1" customWidth="1"/>
    <col min="11784" max="11784" width="5.765625" style="14" customWidth="1"/>
    <col min="11785" max="11785" width="6.765625" style="14" bestFit="1" customWidth="1"/>
    <col min="11786" max="11786" width="7.765625" style="14" customWidth="1"/>
    <col min="11787" max="11787" width="6.765625" style="14" customWidth="1"/>
    <col min="11788" max="11788" width="4" style="14" customWidth="1"/>
    <col min="11789" max="11789" width="3.23046875" style="14" customWidth="1"/>
    <col min="11790" max="11790" width="3.4609375" style="14" customWidth="1"/>
    <col min="11791" max="11791" width="3.23046875" style="14" customWidth="1"/>
    <col min="11792" max="11792" width="5.3046875" style="14" customWidth="1"/>
    <col min="11793" max="11794" width="3.3046875" style="14" customWidth="1"/>
    <col min="11795" max="11795" width="4.23046875" style="14"/>
    <col min="11796" max="11796" width="3.53515625" style="14" customWidth="1"/>
    <col min="11797" max="11797" width="3.765625" style="14" customWidth="1"/>
    <col min="11798" max="11798" width="3.53515625" style="14" customWidth="1"/>
    <col min="11799" max="11799" width="3.765625" style="14" customWidth="1"/>
    <col min="11800" max="12032" width="4.23046875" style="14"/>
    <col min="12033" max="12033" width="23.07421875" style="14" customWidth="1"/>
    <col min="12034" max="12034" width="4.69140625" style="14" bestFit="1" customWidth="1"/>
    <col min="12035" max="12035" width="6.3046875" style="14" bestFit="1" customWidth="1"/>
    <col min="12036" max="12037" width="6.765625" style="14" bestFit="1" customWidth="1"/>
    <col min="12038" max="12038" width="2.4609375" style="14" customWidth="1"/>
    <col min="12039" max="12039" width="4.4609375" style="14" bestFit="1" customWidth="1"/>
    <col min="12040" max="12040" width="5.765625" style="14" customWidth="1"/>
    <col min="12041" max="12041" width="6.765625" style="14" bestFit="1" customWidth="1"/>
    <col min="12042" max="12042" width="7.765625" style="14" customWidth="1"/>
    <col min="12043" max="12043" width="6.765625" style="14" customWidth="1"/>
    <col min="12044" max="12044" width="4" style="14" customWidth="1"/>
    <col min="12045" max="12045" width="3.23046875" style="14" customWidth="1"/>
    <col min="12046" max="12046" width="3.4609375" style="14" customWidth="1"/>
    <col min="12047" max="12047" width="3.23046875" style="14" customWidth="1"/>
    <col min="12048" max="12048" width="5.3046875" style="14" customWidth="1"/>
    <col min="12049" max="12050" width="3.3046875" style="14" customWidth="1"/>
    <col min="12051" max="12051" width="4.23046875" style="14"/>
    <col min="12052" max="12052" width="3.53515625" style="14" customWidth="1"/>
    <col min="12053" max="12053" width="3.765625" style="14" customWidth="1"/>
    <col min="12054" max="12054" width="3.53515625" style="14" customWidth="1"/>
    <col min="12055" max="12055" width="3.765625" style="14" customWidth="1"/>
    <col min="12056" max="12288" width="4.23046875" style="14"/>
    <col min="12289" max="12289" width="23.07421875" style="14" customWidth="1"/>
    <col min="12290" max="12290" width="4.69140625" style="14" bestFit="1" customWidth="1"/>
    <col min="12291" max="12291" width="6.3046875" style="14" bestFit="1" customWidth="1"/>
    <col min="12292" max="12293" width="6.765625" style="14" bestFit="1" customWidth="1"/>
    <col min="12294" max="12294" width="2.4609375" style="14" customWidth="1"/>
    <col min="12295" max="12295" width="4.4609375" style="14" bestFit="1" customWidth="1"/>
    <col min="12296" max="12296" width="5.765625" style="14" customWidth="1"/>
    <col min="12297" max="12297" width="6.765625" style="14" bestFit="1" customWidth="1"/>
    <col min="12298" max="12298" width="7.765625" style="14" customWidth="1"/>
    <col min="12299" max="12299" width="6.765625" style="14" customWidth="1"/>
    <col min="12300" max="12300" width="4" style="14" customWidth="1"/>
    <col min="12301" max="12301" width="3.23046875" style="14" customWidth="1"/>
    <col min="12302" max="12302" width="3.4609375" style="14" customWidth="1"/>
    <col min="12303" max="12303" width="3.23046875" style="14" customWidth="1"/>
    <col min="12304" max="12304" width="5.3046875" style="14" customWidth="1"/>
    <col min="12305" max="12306" width="3.3046875" style="14" customWidth="1"/>
    <col min="12307" max="12307" width="4.23046875" style="14"/>
    <col min="12308" max="12308" width="3.53515625" style="14" customWidth="1"/>
    <col min="12309" max="12309" width="3.765625" style="14" customWidth="1"/>
    <col min="12310" max="12310" width="3.53515625" style="14" customWidth="1"/>
    <col min="12311" max="12311" width="3.765625" style="14" customWidth="1"/>
    <col min="12312" max="12544" width="4.23046875" style="14"/>
    <col min="12545" max="12545" width="23.07421875" style="14" customWidth="1"/>
    <col min="12546" max="12546" width="4.69140625" style="14" bestFit="1" customWidth="1"/>
    <col min="12547" max="12547" width="6.3046875" style="14" bestFit="1" customWidth="1"/>
    <col min="12548" max="12549" width="6.765625" style="14" bestFit="1" customWidth="1"/>
    <col min="12550" max="12550" width="2.4609375" style="14" customWidth="1"/>
    <col min="12551" max="12551" width="4.4609375" style="14" bestFit="1" customWidth="1"/>
    <col min="12552" max="12552" width="5.765625" style="14" customWidth="1"/>
    <col min="12553" max="12553" width="6.765625" style="14" bestFit="1" customWidth="1"/>
    <col min="12554" max="12554" width="7.765625" style="14" customWidth="1"/>
    <col min="12555" max="12555" width="6.765625" style="14" customWidth="1"/>
    <col min="12556" max="12556" width="4" style="14" customWidth="1"/>
    <col min="12557" max="12557" width="3.23046875" style="14" customWidth="1"/>
    <col min="12558" max="12558" width="3.4609375" style="14" customWidth="1"/>
    <col min="12559" max="12559" width="3.23046875" style="14" customWidth="1"/>
    <col min="12560" max="12560" width="5.3046875" style="14" customWidth="1"/>
    <col min="12561" max="12562" width="3.3046875" style="14" customWidth="1"/>
    <col min="12563" max="12563" width="4.23046875" style="14"/>
    <col min="12564" max="12564" width="3.53515625" style="14" customWidth="1"/>
    <col min="12565" max="12565" width="3.765625" style="14" customWidth="1"/>
    <col min="12566" max="12566" width="3.53515625" style="14" customWidth="1"/>
    <col min="12567" max="12567" width="3.765625" style="14" customWidth="1"/>
    <col min="12568" max="12800" width="4.23046875" style="14"/>
    <col min="12801" max="12801" width="23.07421875" style="14" customWidth="1"/>
    <col min="12802" max="12802" width="4.69140625" style="14" bestFit="1" customWidth="1"/>
    <col min="12803" max="12803" width="6.3046875" style="14" bestFit="1" customWidth="1"/>
    <col min="12804" max="12805" width="6.765625" style="14" bestFit="1" customWidth="1"/>
    <col min="12806" max="12806" width="2.4609375" style="14" customWidth="1"/>
    <col min="12807" max="12807" width="4.4609375" style="14" bestFit="1" customWidth="1"/>
    <col min="12808" max="12808" width="5.765625" style="14" customWidth="1"/>
    <col min="12809" max="12809" width="6.765625" style="14" bestFit="1" customWidth="1"/>
    <col min="12810" max="12810" width="7.765625" style="14" customWidth="1"/>
    <col min="12811" max="12811" width="6.765625" style="14" customWidth="1"/>
    <col min="12812" max="12812" width="4" style="14" customWidth="1"/>
    <col min="12813" max="12813" width="3.23046875" style="14" customWidth="1"/>
    <col min="12814" max="12814" width="3.4609375" style="14" customWidth="1"/>
    <col min="12815" max="12815" width="3.23046875" style="14" customWidth="1"/>
    <col min="12816" max="12816" width="5.3046875" style="14" customWidth="1"/>
    <col min="12817" max="12818" width="3.3046875" style="14" customWidth="1"/>
    <col min="12819" max="12819" width="4.23046875" style="14"/>
    <col min="12820" max="12820" width="3.53515625" style="14" customWidth="1"/>
    <col min="12821" max="12821" width="3.765625" style="14" customWidth="1"/>
    <col min="12822" max="12822" width="3.53515625" style="14" customWidth="1"/>
    <col min="12823" max="12823" width="3.765625" style="14" customWidth="1"/>
    <col min="12824" max="13056" width="4.23046875" style="14"/>
    <col min="13057" max="13057" width="23.07421875" style="14" customWidth="1"/>
    <col min="13058" max="13058" width="4.69140625" style="14" bestFit="1" customWidth="1"/>
    <col min="13059" max="13059" width="6.3046875" style="14" bestFit="1" customWidth="1"/>
    <col min="13060" max="13061" width="6.765625" style="14" bestFit="1" customWidth="1"/>
    <col min="13062" max="13062" width="2.4609375" style="14" customWidth="1"/>
    <col min="13063" max="13063" width="4.4609375" style="14" bestFit="1" customWidth="1"/>
    <col min="13064" max="13064" width="5.765625" style="14" customWidth="1"/>
    <col min="13065" max="13065" width="6.765625" style="14" bestFit="1" customWidth="1"/>
    <col min="13066" max="13066" width="7.765625" style="14" customWidth="1"/>
    <col min="13067" max="13067" width="6.765625" style="14" customWidth="1"/>
    <col min="13068" max="13068" width="4" style="14" customWidth="1"/>
    <col min="13069" max="13069" width="3.23046875" style="14" customWidth="1"/>
    <col min="13070" max="13070" width="3.4609375" style="14" customWidth="1"/>
    <col min="13071" max="13071" width="3.23046875" style="14" customWidth="1"/>
    <col min="13072" max="13072" width="5.3046875" style="14" customWidth="1"/>
    <col min="13073" max="13074" width="3.3046875" style="14" customWidth="1"/>
    <col min="13075" max="13075" width="4.23046875" style="14"/>
    <col min="13076" max="13076" width="3.53515625" style="14" customWidth="1"/>
    <col min="13077" max="13077" width="3.765625" style="14" customWidth="1"/>
    <col min="13078" max="13078" width="3.53515625" style="14" customWidth="1"/>
    <col min="13079" max="13079" width="3.765625" style="14" customWidth="1"/>
    <col min="13080" max="13312" width="4.23046875" style="14"/>
    <col min="13313" max="13313" width="23.07421875" style="14" customWidth="1"/>
    <col min="13314" max="13314" width="4.69140625" style="14" bestFit="1" customWidth="1"/>
    <col min="13315" max="13315" width="6.3046875" style="14" bestFit="1" customWidth="1"/>
    <col min="13316" max="13317" width="6.765625" style="14" bestFit="1" customWidth="1"/>
    <col min="13318" max="13318" width="2.4609375" style="14" customWidth="1"/>
    <col min="13319" max="13319" width="4.4609375" style="14" bestFit="1" customWidth="1"/>
    <col min="13320" max="13320" width="5.765625" style="14" customWidth="1"/>
    <col min="13321" max="13321" width="6.765625" style="14" bestFit="1" customWidth="1"/>
    <col min="13322" max="13322" width="7.765625" style="14" customWidth="1"/>
    <col min="13323" max="13323" width="6.765625" style="14" customWidth="1"/>
    <col min="13324" max="13324" width="4" style="14" customWidth="1"/>
    <col min="13325" max="13325" width="3.23046875" style="14" customWidth="1"/>
    <col min="13326" max="13326" width="3.4609375" style="14" customWidth="1"/>
    <col min="13327" max="13327" width="3.23046875" style="14" customWidth="1"/>
    <col min="13328" max="13328" width="5.3046875" style="14" customWidth="1"/>
    <col min="13329" max="13330" width="3.3046875" style="14" customWidth="1"/>
    <col min="13331" max="13331" width="4.23046875" style="14"/>
    <col min="13332" max="13332" width="3.53515625" style="14" customWidth="1"/>
    <col min="13333" max="13333" width="3.765625" style="14" customWidth="1"/>
    <col min="13334" max="13334" width="3.53515625" style="14" customWidth="1"/>
    <col min="13335" max="13335" width="3.765625" style="14" customWidth="1"/>
    <col min="13336" max="13568" width="4.23046875" style="14"/>
    <col min="13569" max="13569" width="23.07421875" style="14" customWidth="1"/>
    <col min="13570" max="13570" width="4.69140625" style="14" bestFit="1" customWidth="1"/>
    <col min="13571" max="13571" width="6.3046875" style="14" bestFit="1" customWidth="1"/>
    <col min="13572" max="13573" width="6.765625" style="14" bestFit="1" customWidth="1"/>
    <col min="13574" max="13574" width="2.4609375" style="14" customWidth="1"/>
    <col min="13575" max="13575" width="4.4609375" style="14" bestFit="1" customWidth="1"/>
    <col min="13576" max="13576" width="5.765625" style="14" customWidth="1"/>
    <col min="13577" max="13577" width="6.765625" style="14" bestFit="1" customWidth="1"/>
    <col min="13578" max="13578" width="7.765625" style="14" customWidth="1"/>
    <col min="13579" max="13579" width="6.765625" style="14" customWidth="1"/>
    <col min="13580" max="13580" width="4" style="14" customWidth="1"/>
    <col min="13581" max="13581" width="3.23046875" style="14" customWidth="1"/>
    <col min="13582" max="13582" width="3.4609375" style="14" customWidth="1"/>
    <col min="13583" max="13583" width="3.23046875" style="14" customWidth="1"/>
    <col min="13584" max="13584" width="5.3046875" style="14" customWidth="1"/>
    <col min="13585" max="13586" width="3.3046875" style="14" customWidth="1"/>
    <col min="13587" max="13587" width="4.23046875" style="14"/>
    <col min="13588" max="13588" width="3.53515625" style="14" customWidth="1"/>
    <col min="13589" max="13589" width="3.765625" style="14" customWidth="1"/>
    <col min="13590" max="13590" width="3.53515625" style="14" customWidth="1"/>
    <col min="13591" max="13591" width="3.765625" style="14" customWidth="1"/>
    <col min="13592" max="13824" width="4.23046875" style="14"/>
    <col min="13825" max="13825" width="23.07421875" style="14" customWidth="1"/>
    <col min="13826" max="13826" width="4.69140625" style="14" bestFit="1" customWidth="1"/>
    <col min="13827" max="13827" width="6.3046875" style="14" bestFit="1" customWidth="1"/>
    <col min="13828" max="13829" width="6.765625" style="14" bestFit="1" customWidth="1"/>
    <col min="13830" max="13830" width="2.4609375" style="14" customWidth="1"/>
    <col min="13831" max="13831" width="4.4609375" style="14" bestFit="1" customWidth="1"/>
    <col min="13832" max="13832" width="5.765625" style="14" customWidth="1"/>
    <col min="13833" max="13833" width="6.765625" style="14" bestFit="1" customWidth="1"/>
    <col min="13834" max="13834" width="7.765625" style="14" customWidth="1"/>
    <col min="13835" max="13835" width="6.765625" style="14" customWidth="1"/>
    <col min="13836" max="13836" width="4" style="14" customWidth="1"/>
    <col min="13837" max="13837" width="3.23046875" style="14" customWidth="1"/>
    <col min="13838" max="13838" width="3.4609375" style="14" customWidth="1"/>
    <col min="13839" max="13839" width="3.23046875" style="14" customWidth="1"/>
    <col min="13840" max="13840" width="5.3046875" style="14" customWidth="1"/>
    <col min="13841" max="13842" width="3.3046875" style="14" customWidth="1"/>
    <col min="13843" max="13843" width="4.23046875" style="14"/>
    <col min="13844" max="13844" width="3.53515625" style="14" customWidth="1"/>
    <col min="13845" max="13845" width="3.765625" style="14" customWidth="1"/>
    <col min="13846" max="13846" width="3.53515625" style="14" customWidth="1"/>
    <col min="13847" max="13847" width="3.765625" style="14" customWidth="1"/>
    <col min="13848" max="14080" width="4.23046875" style="14"/>
    <col min="14081" max="14081" width="23.07421875" style="14" customWidth="1"/>
    <col min="14082" max="14082" width="4.69140625" style="14" bestFit="1" customWidth="1"/>
    <col min="14083" max="14083" width="6.3046875" style="14" bestFit="1" customWidth="1"/>
    <col min="14084" max="14085" width="6.765625" style="14" bestFit="1" customWidth="1"/>
    <col min="14086" max="14086" width="2.4609375" style="14" customWidth="1"/>
    <col min="14087" max="14087" width="4.4609375" style="14" bestFit="1" customWidth="1"/>
    <col min="14088" max="14088" width="5.765625" style="14" customWidth="1"/>
    <col min="14089" max="14089" width="6.765625" style="14" bestFit="1" customWidth="1"/>
    <col min="14090" max="14090" width="7.765625" style="14" customWidth="1"/>
    <col min="14091" max="14091" width="6.765625" style="14" customWidth="1"/>
    <col min="14092" max="14092" width="4" style="14" customWidth="1"/>
    <col min="14093" max="14093" width="3.23046875" style="14" customWidth="1"/>
    <col min="14094" max="14094" width="3.4609375" style="14" customWidth="1"/>
    <col min="14095" max="14095" width="3.23046875" style="14" customWidth="1"/>
    <col min="14096" max="14096" width="5.3046875" style="14" customWidth="1"/>
    <col min="14097" max="14098" width="3.3046875" style="14" customWidth="1"/>
    <col min="14099" max="14099" width="4.23046875" style="14"/>
    <col min="14100" max="14100" width="3.53515625" style="14" customWidth="1"/>
    <col min="14101" max="14101" width="3.765625" style="14" customWidth="1"/>
    <col min="14102" max="14102" width="3.53515625" style="14" customWidth="1"/>
    <col min="14103" max="14103" width="3.765625" style="14" customWidth="1"/>
    <col min="14104" max="14336" width="4.23046875" style="14"/>
    <col min="14337" max="14337" width="23.07421875" style="14" customWidth="1"/>
    <col min="14338" max="14338" width="4.69140625" style="14" bestFit="1" customWidth="1"/>
    <col min="14339" max="14339" width="6.3046875" style="14" bestFit="1" customWidth="1"/>
    <col min="14340" max="14341" width="6.765625" style="14" bestFit="1" customWidth="1"/>
    <col min="14342" max="14342" width="2.4609375" style="14" customWidth="1"/>
    <col min="14343" max="14343" width="4.4609375" style="14" bestFit="1" customWidth="1"/>
    <col min="14344" max="14344" width="5.765625" style="14" customWidth="1"/>
    <col min="14345" max="14345" width="6.765625" style="14" bestFit="1" customWidth="1"/>
    <col min="14346" max="14346" width="7.765625" style="14" customWidth="1"/>
    <col min="14347" max="14347" width="6.765625" style="14" customWidth="1"/>
    <col min="14348" max="14348" width="4" style="14" customWidth="1"/>
    <col min="14349" max="14349" width="3.23046875" style="14" customWidth="1"/>
    <col min="14350" max="14350" width="3.4609375" style="14" customWidth="1"/>
    <col min="14351" max="14351" width="3.23046875" style="14" customWidth="1"/>
    <col min="14352" max="14352" width="5.3046875" style="14" customWidth="1"/>
    <col min="14353" max="14354" width="3.3046875" style="14" customWidth="1"/>
    <col min="14355" max="14355" width="4.23046875" style="14"/>
    <col min="14356" max="14356" width="3.53515625" style="14" customWidth="1"/>
    <col min="14357" max="14357" width="3.765625" style="14" customWidth="1"/>
    <col min="14358" max="14358" width="3.53515625" style="14" customWidth="1"/>
    <col min="14359" max="14359" width="3.765625" style="14" customWidth="1"/>
    <col min="14360" max="14592" width="4.23046875" style="14"/>
    <col min="14593" max="14593" width="23.07421875" style="14" customWidth="1"/>
    <col min="14594" max="14594" width="4.69140625" style="14" bestFit="1" customWidth="1"/>
    <col min="14595" max="14595" width="6.3046875" style="14" bestFit="1" customWidth="1"/>
    <col min="14596" max="14597" width="6.765625" style="14" bestFit="1" customWidth="1"/>
    <col min="14598" max="14598" width="2.4609375" style="14" customWidth="1"/>
    <col min="14599" max="14599" width="4.4609375" style="14" bestFit="1" customWidth="1"/>
    <col min="14600" max="14600" width="5.765625" style="14" customWidth="1"/>
    <col min="14601" max="14601" width="6.765625" style="14" bestFit="1" customWidth="1"/>
    <col min="14602" max="14602" width="7.765625" style="14" customWidth="1"/>
    <col min="14603" max="14603" width="6.765625" style="14" customWidth="1"/>
    <col min="14604" max="14604" width="4" style="14" customWidth="1"/>
    <col min="14605" max="14605" width="3.23046875" style="14" customWidth="1"/>
    <col min="14606" max="14606" width="3.4609375" style="14" customWidth="1"/>
    <col min="14607" max="14607" width="3.23046875" style="14" customWidth="1"/>
    <col min="14608" max="14608" width="5.3046875" style="14" customWidth="1"/>
    <col min="14609" max="14610" width="3.3046875" style="14" customWidth="1"/>
    <col min="14611" max="14611" width="4.23046875" style="14"/>
    <col min="14612" max="14612" width="3.53515625" style="14" customWidth="1"/>
    <col min="14613" max="14613" width="3.765625" style="14" customWidth="1"/>
    <col min="14614" max="14614" width="3.53515625" style="14" customWidth="1"/>
    <col min="14615" max="14615" width="3.765625" style="14" customWidth="1"/>
    <col min="14616" max="14848" width="4.23046875" style="14"/>
    <col min="14849" max="14849" width="23.07421875" style="14" customWidth="1"/>
    <col min="14850" max="14850" width="4.69140625" style="14" bestFit="1" customWidth="1"/>
    <col min="14851" max="14851" width="6.3046875" style="14" bestFit="1" customWidth="1"/>
    <col min="14852" max="14853" width="6.765625" style="14" bestFit="1" customWidth="1"/>
    <col min="14854" max="14854" width="2.4609375" style="14" customWidth="1"/>
    <col min="14855" max="14855" width="4.4609375" style="14" bestFit="1" customWidth="1"/>
    <col min="14856" max="14856" width="5.765625" style="14" customWidth="1"/>
    <col min="14857" max="14857" width="6.765625" style="14" bestFit="1" customWidth="1"/>
    <col min="14858" max="14858" width="7.765625" style="14" customWidth="1"/>
    <col min="14859" max="14859" width="6.765625" style="14" customWidth="1"/>
    <col min="14860" max="14860" width="4" style="14" customWidth="1"/>
    <col min="14861" max="14861" width="3.23046875" style="14" customWidth="1"/>
    <col min="14862" max="14862" width="3.4609375" style="14" customWidth="1"/>
    <col min="14863" max="14863" width="3.23046875" style="14" customWidth="1"/>
    <col min="14864" max="14864" width="5.3046875" style="14" customWidth="1"/>
    <col min="14865" max="14866" width="3.3046875" style="14" customWidth="1"/>
    <col min="14867" max="14867" width="4.23046875" style="14"/>
    <col min="14868" max="14868" width="3.53515625" style="14" customWidth="1"/>
    <col min="14869" max="14869" width="3.765625" style="14" customWidth="1"/>
    <col min="14870" max="14870" width="3.53515625" style="14" customWidth="1"/>
    <col min="14871" max="14871" width="3.765625" style="14" customWidth="1"/>
    <col min="14872" max="15104" width="4.23046875" style="14"/>
    <col min="15105" max="15105" width="23.07421875" style="14" customWidth="1"/>
    <col min="15106" max="15106" width="4.69140625" style="14" bestFit="1" customWidth="1"/>
    <col min="15107" max="15107" width="6.3046875" style="14" bestFit="1" customWidth="1"/>
    <col min="15108" max="15109" width="6.765625" style="14" bestFit="1" customWidth="1"/>
    <col min="15110" max="15110" width="2.4609375" style="14" customWidth="1"/>
    <col min="15111" max="15111" width="4.4609375" style="14" bestFit="1" customWidth="1"/>
    <col min="15112" max="15112" width="5.765625" style="14" customWidth="1"/>
    <col min="15113" max="15113" width="6.765625" style="14" bestFit="1" customWidth="1"/>
    <col min="15114" max="15114" width="7.765625" style="14" customWidth="1"/>
    <col min="15115" max="15115" width="6.765625" style="14" customWidth="1"/>
    <col min="15116" max="15116" width="4" style="14" customWidth="1"/>
    <col min="15117" max="15117" width="3.23046875" style="14" customWidth="1"/>
    <col min="15118" max="15118" width="3.4609375" style="14" customWidth="1"/>
    <col min="15119" max="15119" width="3.23046875" style="14" customWidth="1"/>
    <col min="15120" max="15120" width="5.3046875" style="14" customWidth="1"/>
    <col min="15121" max="15122" width="3.3046875" style="14" customWidth="1"/>
    <col min="15123" max="15123" width="4.23046875" style="14"/>
    <col min="15124" max="15124" width="3.53515625" style="14" customWidth="1"/>
    <col min="15125" max="15125" width="3.765625" style="14" customWidth="1"/>
    <col min="15126" max="15126" width="3.53515625" style="14" customWidth="1"/>
    <col min="15127" max="15127" width="3.765625" style="14" customWidth="1"/>
    <col min="15128" max="15360" width="4.23046875" style="14"/>
    <col min="15361" max="15361" width="23.07421875" style="14" customWidth="1"/>
    <col min="15362" max="15362" width="4.69140625" style="14" bestFit="1" customWidth="1"/>
    <col min="15363" max="15363" width="6.3046875" style="14" bestFit="1" customWidth="1"/>
    <col min="15364" max="15365" width="6.765625" style="14" bestFit="1" customWidth="1"/>
    <col min="15366" max="15366" width="2.4609375" style="14" customWidth="1"/>
    <col min="15367" max="15367" width="4.4609375" style="14" bestFit="1" customWidth="1"/>
    <col min="15368" max="15368" width="5.765625" style="14" customWidth="1"/>
    <col min="15369" max="15369" width="6.765625" style="14" bestFit="1" customWidth="1"/>
    <col min="15370" max="15370" width="7.765625" style="14" customWidth="1"/>
    <col min="15371" max="15371" width="6.765625" style="14" customWidth="1"/>
    <col min="15372" max="15372" width="4" style="14" customWidth="1"/>
    <col min="15373" max="15373" width="3.23046875" style="14" customWidth="1"/>
    <col min="15374" max="15374" width="3.4609375" style="14" customWidth="1"/>
    <col min="15375" max="15375" width="3.23046875" style="14" customWidth="1"/>
    <col min="15376" max="15376" width="5.3046875" style="14" customWidth="1"/>
    <col min="15377" max="15378" width="3.3046875" style="14" customWidth="1"/>
    <col min="15379" max="15379" width="4.23046875" style="14"/>
    <col min="15380" max="15380" width="3.53515625" style="14" customWidth="1"/>
    <col min="15381" max="15381" width="3.765625" style="14" customWidth="1"/>
    <col min="15382" max="15382" width="3.53515625" style="14" customWidth="1"/>
    <col min="15383" max="15383" width="3.765625" style="14" customWidth="1"/>
    <col min="15384" max="15616" width="4.23046875" style="14"/>
    <col min="15617" max="15617" width="23.07421875" style="14" customWidth="1"/>
    <col min="15618" max="15618" width="4.69140625" style="14" bestFit="1" customWidth="1"/>
    <col min="15619" max="15619" width="6.3046875" style="14" bestFit="1" customWidth="1"/>
    <col min="15620" max="15621" width="6.765625" style="14" bestFit="1" customWidth="1"/>
    <col min="15622" max="15622" width="2.4609375" style="14" customWidth="1"/>
    <col min="15623" max="15623" width="4.4609375" style="14" bestFit="1" customWidth="1"/>
    <col min="15624" max="15624" width="5.765625" style="14" customWidth="1"/>
    <col min="15625" max="15625" width="6.765625" style="14" bestFit="1" customWidth="1"/>
    <col min="15626" max="15626" width="7.765625" style="14" customWidth="1"/>
    <col min="15627" max="15627" width="6.765625" style="14" customWidth="1"/>
    <col min="15628" max="15628" width="4" style="14" customWidth="1"/>
    <col min="15629" max="15629" width="3.23046875" style="14" customWidth="1"/>
    <col min="15630" max="15630" width="3.4609375" style="14" customWidth="1"/>
    <col min="15631" max="15631" width="3.23046875" style="14" customWidth="1"/>
    <col min="15632" max="15632" width="5.3046875" style="14" customWidth="1"/>
    <col min="15633" max="15634" width="3.3046875" style="14" customWidth="1"/>
    <col min="15635" max="15635" width="4.23046875" style="14"/>
    <col min="15636" max="15636" width="3.53515625" style="14" customWidth="1"/>
    <col min="15637" max="15637" width="3.765625" style="14" customWidth="1"/>
    <col min="15638" max="15638" width="3.53515625" style="14" customWidth="1"/>
    <col min="15639" max="15639" width="3.765625" style="14" customWidth="1"/>
    <col min="15640" max="15872" width="4.23046875" style="14"/>
    <col min="15873" max="15873" width="23.07421875" style="14" customWidth="1"/>
    <col min="15874" max="15874" width="4.69140625" style="14" bestFit="1" customWidth="1"/>
    <col min="15875" max="15875" width="6.3046875" style="14" bestFit="1" customWidth="1"/>
    <col min="15876" max="15877" width="6.765625" style="14" bestFit="1" customWidth="1"/>
    <col min="15878" max="15878" width="2.4609375" style="14" customWidth="1"/>
    <col min="15879" max="15879" width="4.4609375" style="14" bestFit="1" customWidth="1"/>
    <col min="15880" max="15880" width="5.765625" style="14" customWidth="1"/>
    <col min="15881" max="15881" width="6.765625" style="14" bestFit="1" customWidth="1"/>
    <col min="15882" max="15882" width="7.765625" style="14" customWidth="1"/>
    <col min="15883" max="15883" width="6.765625" style="14" customWidth="1"/>
    <col min="15884" max="15884" width="4" style="14" customWidth="1"/>
    <col min="15885" max="15885" width="3.23046875" style="14" customWidth="1"/>
    <col min="15886" max="15886" width="3.4609375" style="14" customWidth="1"/>
    <col min="15887" max="15887" width="3.23046875" style="14" customWidth="1"/>
    <col min="15888" max="15888" width="5.3046875" style="14" customWidth="1"/>
    <col min="15889" max="15890" width="3.3046875" style="14" customWidth="1"/>
    <col min="15891" max="15891" width="4.23046875" style="14"/>
    <col min="15892" max="15892" width="3.53515625" style="14" customWidth="1"/>
    <col min="15893" max="15893" width="3.765625" style="14" customWidth="1"/>
    <col min="15894" max="15894" width="3.53515625" style="14" customWidth="1"/>
    <col min="15895" max="15895" width="3.765625" style="14" customWidth="1"/>
    <col min="15896" max="16128" width="4.23046875" style="14"/>
    <col min="16129" max="16129" width="23.07421875" style="14" customWidth="1"/>
    <col min="16130" max="16130" width="4.69140625" style="14" bestFit="1" customWidth="1"/>
    <col min="16131" max="16131" width="6.3046875" style="14" bestFit="1" customWidth="1"/>
    <col min="16132" max="16133" width="6.765625" style="14" bestFit="1" customWidth="1"/>
    <col min="16134" max="16134" width="2.4609375" style="14" customWidth="1"/>
    <col min="16135" max="16135" width="4.4609375" style="14" bestFit="1" customWidth="1"/>
    <col min="16136" max="16136" width="5.765625" style="14" customWidth="1"/>
    <col min="16137" max="16137" width="6.765625" style="14" bestFit="1" customWidth="1"/>
    <col min="16138" max="16138" width="7.765625" style="14" customWidth="1"/>
    <col min="16139" max="16139" width="6.765625" style="14" customWidth="1"/>
    <col min="16140" max="16140" width="4" style="14" customWidth="1"/>
    <col min="16141" max="16141" width="3.23046875" style="14" customWidth="1"/>
    <col min="16142" max="16142" width="3.4609375" style="14" customWidth="1"/>
    <col min="16143" max="16143" width="3.23046875" style="14" customWidth="1"/>
    <col min="16144" max="16144" width="5.3046875" style="14" customWidth="1"/>
    <col min="16145" max="16146" width="3.3046875" style="14" customWidth="1"/>
    <col min="16147" max="16147" width="4.23046875" style="14"/>
    <col min="16148" max="16148" width="3.53515625" style="14" customWidth="1"/>
    <col min="16149" max="16149" width="3.765625" style="14" customWidth="1"/>
    <col min="16150" max="16150" width="3.53515625" style="14" customWidth="1"/>
    <col min="16151" max="16151" width="3.765625" style="14" customWidth="1"/>
    <col min="16152" max="16384" width="4.23046875" style="14"/>
  </cols>
  <sheetData>
    <row r="1" spans="1:25" ht="21" customHeight="1" x14ac:dyDescent="0.5">
      <c r="A1" s="11" t="s">
        <v>270</v>
      </c>
      <c r="B1" s="12"/>
      <c r="C1" s="12"/>
      <c r="D1" s="12"/>
      <c r="E1" s="12"/>
      <c r="F1" s="12"/>
      <c r="G1" s="12"/>
      <c r="H1" s="12"/>
      <c r="I1" s="12"/>
      <c r="J1" s="13"/>
      <c r="L1" s="15"/>
      <c r="M1" s="15"/>
      <c r="N1" s="15"/>
      <c r="P1" s="16"/>
      <c r="Q1" s="15"/>
      <c r="R1" s="15"/>
      <c r="S1" s="15"/>
      <c r="T1" s="15"/>
      <c r="U1" s="15"/>
      <c r="V1" s="15"/>
      <c r="W1" s="15"/>
      <c r="X1" s="15"/>
      <c r="Y1" s="15"/>
    </row>
    <row r="2" spans="1:25" ht="13" thickBot="1" x14ac:dyDescent="0.3">
      <c r="A2" s="1009"/>
      <c r="B2" s="1009"/>
      <c r="C2" s="1009"/>
      <c r="D2" s="1009"/>
      <c r="E2" s="1009"/>
      <c r="F2" s="1275"/>
      <c r="G2" s="1009"/>
      <c r="H2" s="1009"/>
      <c r="I2" s="1009"/>
      <c r="J2" s="1009" t="s">
        <v>67</v>
      </c>
      <c r="L2" s="41"/>
    </row>
    <row r="3" spans="1:25" ht="13" thickTop="1" x14ac:dyDescent="0.25">
      <c r="A3" s="1274"/>
      <c r="B3" s="1274" t="s">
        <v>271</v>
      </c>
      <c r="C3" s="1274"/>
      <c r="D3" s="1274"/>
      <c r="E3" s="1274"/>
      <c r="F3" s="18"/>
      <c r="G3" s="1010" t="s">
        <v>261</v>
      </c>
      <c r="H3" s="1010"/>
      <c r="I3" s="1010"/>
      <c r="J3" s="1010"/>
    </row>
    <row r="4" spans="1:25" ht="13.5" customHeight="1" x14ac:dyDescent="0.3">
      <c r="A4" s="17">
        <v>2001</v>
      </c>
      <c r="B4" s="19" t="s">
        <v>272</v>
      </c>
      <c r="C4" s="19" t="s">
        <v>273</v>
      </c>
      <c r="D4" s="19" t="s">
        <v>274</v>
      </c>
      <c r="E4" s="19" t="s">
        <v>275</v>
      </c>
      <c r="F4" s="19"/>
      <c r="G4" s="19" t="s">
        <v>272</v>
      </c>
      <c r="H4" s="19" t="s">
        <v>273</v>
      </c>
      <c r="I4" s="19" t="s">
        <v>274</v>
      </c>
      <c r="J4" s="19" t="s">
        <v>275</v>
      </c>
      <c r="K4" s="19"/>
      <c r="L4" s="19"/>
      <c r="M4" s="19"/>
      <c r="N4" s="19"/>
      <c r="P4" s="17"/>
      <c r="Q4" s="19"/>
      <c r="R4" s="19"/>
      <c r="S4" s="19"/>
      <c r="T4" s="19"/>
      <c r="U4" s="19"/>
      <c r="V4" s="19"/>
      <c r="W4" s="19"/>
      <c r="X4" s="19"/>
      <c r="Y4" s="19"/>
    </row>
    <row r="5" spans="1:25" ht="10.5" customHeight="1" x14ac:dyDescent="0.25">
      <c r="A5" s="20"/>
      <c r="B5" s="21" t="s">
        <v>276</v>
      </c>
      <c r="C5" s="21" t="s">
        <v>276</v>
      </c>
      <c r="D5" s="21"/>
      <c r="E5" s="21" t="s">
        <v>277</v>
      </c>
      <c r="F5" s="21"/>
      <c r="G5" s="21" t="s">
        <v>276</v>
      </c>
      <c r="H5" s="21" t="s">
        <v>276</v>
      </c>
      <c r="I5" s="21"/>
      <c r="J5" s="21" t="s">
        <v>277</v>
      </c>
      <c r="K5" s="19"/>
      <c r="L5" s="19"/>
      <c r="M5" s="19"/>
      <c r="N5" s="19"/>
      <c r="Q5" s="19"/>
      <c r="R5" s="19"/>
      <c r="S5" s="19"/>
      <c r="T5" s="19"/>
      <c r="U5" s="19"/>
      <c r="V5" s="19"/>
      <c r="W5" s="19"/>
      <c r="X5" s="19"/>
      <c r="Y5" s="19"/>
    </row>
    <row r="6" spans="1:25" ht="4.5" customHeight="1" x14ac:dyDescent="0.25"/>
    <row r="7" spans="1:25" x14ac:dyDescent="0.25">
      <c r="A7" s="22" t="s">
        <v>278</v>
      </c>
      <c r="B7" s="23"/>
      <c r="C7" s="23"/>
      <c r="D7" s="23"/>
      <c r="E7" s="23"/>
      <c r="F7" s="23"/>
      <c r="G7" s="23"/>
      <c r="H7" s="23"/>
      <c r="I7" s="23"/>
      <c r="J7" s="23"/>
      <c r="K7" s="23"/>
      <c r="L7" s="362"/>
      <c r="M7" s="362"/>
      <c r="N7" s="362"/>
      <c r="P7" s="362"/>
      <c r="Q7" s="362"/>
      <c r="R7" s="362"/>
      <c r="S7" s="362"/>
      <c r="T7" s="362"/>
      <c r="U7" s="362"/>
      <c r="V7" s="362"/>
      <c r="W7" s="362"/>
      <c r="X7" s="362"/>
      <c r="Y7" s="362"/>
    </row>
    <row r="8" spans="1:25" x14ac:dyDescent="0.25">
      <c r="A8" s="24" t="s">
        <v>279</v>
      </c>
      <c r="B8" s="25">
        <v>6</v>
      </c>
      <c r="C8" s="25">
        <v>0</v>
      </c>
      <c r="D8" s="25">
        <v>0</v>
      </c>
      <c r="E8" s="25">
        <v>56</v>
      </c>
      <c r="F8" s="25"/>
      <c r="G8" s="25">
        <v>0</v>
      </c>
      <c r="H8" s="25">
        <v>0</v>
      </c>
      <c r="I8" s="25">
        <v>68</v>
      </c>
      <c r="J8" s="25">
        <v>1</v>
      </c>
      <c r="K8" s="23"/>
      <c r="L8" s="23"/>
      <c r="M8" s="23"/>
      <c r="N8" s="23"/>
      <c r="P8" s="26"/>
      <c r="Q8" s="27"/>
      <c r="R8" s="27"/>
      <c r="S8" s="27"/>
      <c r="T8" s="27"/>
      <c r="U8" s="27"/>
      <c r="V8" s="27"/>
      <c r="W8" s="27"/>
      <c r="X8" s="27"/>
      <c r="Y8" s="27"/>
    </row>
    <row r="9" spans="1:25" x14ac:dyDescent="0.25">
      <c r="A9" s="24" t="s">
        <v>280</v>
      </c>
      <c r="B9" s="25">
        <v>0</v>
      </c>
      <c r="C9" s="25">
        <v>0</v>
      </c>
      <c r="D9" s="25">
        <v>0</v>
      </c>
      <c r="E9" s="25">
        <v>0</v>
      </c>
      <c r="F9" s="25"/>
      <c r="G9" s="25">
        <v>12</v>
      </c>
      <c r="H9" s="25">
        <v>0</v>
      </c>
      <c r="I9" s="25">
        <v>4</v>
      </c>
      <c r="J9" s="25">
        <v>0</v>
      </c>
      <c r="K9" s="23"/>
      <c r="L9" s="23"/>
      <c r="M9" s="23"/>
      <c r="N9" s="23"/>
      <c r="P9" s="26"/>
      <c r="Q9" s="27"/>
      <c r="R9" s="27"/>
      <c r="S9" s="27"/>
      <c r="T9" s="27"/>
      <c r="U9" s="27"/>
      <c r="V9" s="27"/>
      <c r="W9" s="27"/>
      <c r="X9" s="27"/>
      <c r="Y9" s="27"/>
    </row>
    <row r="10" spans="1:25" x14ac:dyDescent="0.25">
      <c r="A10" s="24" t="s">
        <v>281</v>
      </c>
      <c r="B10" s="25">
        <v>0</v>
      </c>
      <c r="C10" s="25">
        <v>0</v>
      </c>
      <c r="D10" s="25">
        <v>0</v>
      </c>
      <c r="E10" s="25">
        <v>0</v>
      </c>
      <c r="F10" s="25"/>
      <c r="G10" s="25">
        <v>0</v>
      </c>
      <c r="H10" s="25">
        <v>0</v>
      </c>
      <c r="I10" s="25">
        <v>0</v>
      </c>
      <c r="J10" s="25">
        <v>36</v>
      </c>
      <c r="K10" s="23"/>
      <c r="L10" s="23"/>
      <c r="M10" s="23"/>
      <c r="N10" s="23"/>
      <c r="P10" s="28"/>
      <c r="R10" s="18"/>
      <c r="S10" s="18"/>
      <c r="T10" s="18"/>
      <c r="U10" s="18"/>
      <c r="V10" s="18"/>
      <c r="W10" s="18"/>
      <c r="X10" s="18"/>
      <c r="Y10" s="18"/>
    </row>
    <row r="11" spans="1:25" x14ac:dyDescent="0.25">
      <c r="A11" s="24" t="s">
        <v>282</v>
      </c>
      <c r="B11" s="25">
        <v>0</v>
      </c>
      <c r="C11" s="25">
        <v>0</v>
      </c>
      <c r="D11" s="25">
        <v>0</v>
      </c>
      <c r="E11" s="25">
        <v>7</v>
      </c>
      <c r="F11" s="25"/>
      <c r="G11" s="25">
        <v>9</v>
      </c>
      <c r="H11" s="25">
        <v>0</v>
      </c>
      <c r="I11" s="25">
        <v>78</v>
      </c>
      <c r="J11" s="25">
        <v>29</v>
      </c>
      <c r="K11" s="23"/>
      <c r="L11" s="23"/>
      <c r="M11" s="23"/>
      <c r="N11" s="23"/>
    </row>
    <row r="12" spans="1:25" x14ac:dyDescent="0.25">
      <c r="A12" s="24" t="s">
        <v>283</v>
      </c>
      <c r="B12" s="25">
        <v>0</v>
      </c>
      <c r="C12" s="25">
        <v>0</v>
      </c>
      <c r="D12" s="25">
        <v>0</v>
      </c>
      <c r="E12" s="25">
        <v>52</v>
      </c>
      <c r="F12" s="25"/>
      <c r="G12" s="25">
        <v>2</v>
      </c>
      <c r="H12" s="25">
        <v>0</v>
      </c>
      <c r="I12" s="25">
        <v>22</v>
      </c>
      <c r="J12" s="25">
        <v>18</v>
      </c>
      <c r="K12" s="23"/>
      <c r="L12" s="23"/>
      <c r="M12" s="23"/>
      <c r="N12" s="23"/>
    </row>
    <row r="13" spans="1:25" x14ac:dyDescent="0.25">
      <c r="A13" s="24" t="s">
        <v>284</v>
      </c>
      <c r="B13" s="25">
        <v>64</v>
      </c>
      <c r="C13" s="25">
        <v>0</v>
      </c>
      <c r="D13" s="25">
        <v>9</v>
      </c>
      <c r="E13" s="25">
        <v>0</v>
      </c>
      <c r="F13" s="25"/>
      <c r="G13" s="25">
        <v>210</v>
      </c>
      <c r="H13" s="25">
        <v>4</v>
      </c>
      <c r="I13" s="25">
        <v>24</v>
      </c>
      <c r="J13" s="25">
        <v>25</v>
      </c>
      <c r="K13" s="23"/>
      <c r="L13" s="23"/>
      <c r="M13" s="23"/>
      <c r="N13" s="23"/>
    </row>
    <row r="14" spans="1:25" x14ac:dyDescent="0.25">
      <c r="A14" s="24" t="s">
        <v>285</v>
      </c>
      <c r="B14" s="25">
        <v>0</v>
      </c>
      <c r="C14" s="25">
        <v>0</v>
      </c>
      <c r="D14" s="25">
        <v>0</v>
      </c>
      <c r="E14" s="25">
        <v>0</v>
      </c>
      <c r="F14" s="25"/>
      <c r="G14" s="25">
        <v>0</v>
      </c>
      <c r="H14" s="25">
        <v>0</v>
      </c>
      <c r="I14" s="25">
        <v>0</v>
      </c>
      <c r="J14" s="25">
        <v>5</v>
      </c>
      <c r="K14" s="23"/>
      <c r="L14" s="23"/>
      <c r="M14" s="23"/>
      <c r="N14" s="23"/>
    </row>
    <row r="15" spans="1:25" x14ac:dyDescent="0.25">
      <c r="A15" s="27" t="s">
        <v>286</v>
      </c>
      <c r="B15" s="25">
        <v>150</v>
      </c>
      <c r="C15" s="25">
        <v>0</v>
      </c>
      <c r="D15" s="25">
        <v>7</v>
      </c>
      <c r="E15" s="25">
        <v>0</v>
      </c>
      <c r="F15" s="25"/>
      <c r="G15" s="25">
        <v>1</v>
      </c>
      <c r="H15" s="25">
        <v>0</v>
      </c>
      <c r="I15" s="25">
        <v>1</v>
      </c>
      <c r="J15" s="25">
        <v>12</v>
      </c>
      <c r="K15" s="23"/>
      <c r="L15" s="23"/>
      <c r="M15" s="23"/>
      <c r="N15" s="23"/>
    </row>
    <row r="16" spans="1:25" x14ac:dyDescent="0.25">
      <c r="A16" s="27" t="s">
        <v>287</v>
      </c>
      <c r="B16" s="25">
        <v>0</v>
      </c>
      <c r="C16" s="25">
        <v>0</v>
      </c>
      <c r="D16" s="25">
        <v>0</v>
      </c>
      <c r="E16" s="25">
        <v>0</v>
      </c>
      <c r="F16" s="25"/>
      <c r="G16" s="25">
        <v>0</v>
      </c>
      <c r="H16" s="25">
        <v>0</v>
      </c>
      <c r="I16" s="25">
        <v>0</v>
      </c>
      <c r="J16" s="25">
        <v>0</v>
      </c>
      <c r="K16" s="23"/>
      <c r="L16" s="23"/>
      <c r="M16" s="23"/>
      <c r="N16" s="23"/>
    </row>
    <row r="17" spans="1:14" x14ac:dyDescent="0.25">
      <c r="A17" s="24" t="s">
        <v>288</v>
      </c>
      <c r="B17" s="25">
        <v>0</v>
      </c>
      <c r="C17" s="25">
        <v>0</v>
      </c>
      <c r="D17" s="25">
        <v>0</v>
      </c>
      <c r="E17" s="25">
        <v>1</v>
      </c>
      <c r="F17" s="25"/>
      <c r="G17" s="25">
        <v>0</v>
      </c>
      <c r="H17" s="25">
        <v>0</v>
      </c>
      <c r="I17" s="25">
        <v>12</v>
      </c>
      <c r="J17" s="25">
        <v>0</v>
      </c>
      <c r="K17" s="23"/>
      <c r="L17" s="23"/>
      <c r="M17" s="23"/>
      <c r="N17" s="23"/>
    </row>
    <row r="18" spans="1:14" x14ac:dyDescent="0.25">
      <c r="A18" s="24" t="s">
        <v>289</v>
      </c>
      <c r="B18" s="25">
        <v>5</v>
      </c>
      <c r="C18" s="25">
        <v>0</v>
      </c>
      <c r="D18" s="25">
        <v>0</v>
      </c>
      <c r="E18" s="25">
        <v>0</v>
      </c>
      <c r="F18" s="25"/>
      <c r="G18" s="25">
        <v>0</v>
      </c>
      <c r="H18" s="25">
        <v>0</v>
      </c>
      <c r="I18" s="25">
        <v>4</v>
      </c>
      <c r="J18" s="25">
        <v>55</v>
      </c>
      <c r="K18" s="23"/>
      <c r="L18" s="23"/>
      <c r="M18" s="23"/>
      <c r="N18" s="23"/>
    </row>
    <row r="19" spans="1:14" x14ac:dyDescent="0.25">
      <c r="A19" s="24" t="s">
        <v>290</v>
      </c>
      <c r="B19" s="25">
        <v>0</v>
      </c>
      <c r="C19" s="25">
        <v>0</v>
      </c>
      <c r="D19" s="25">
        <v>0</v>
      </c>
      <c r="E19" s="25">
        <v>0</v>
      </c>
      <c r="F19" s="25"/>
      <c r="G19" s="25">
        <v>0</v>
      </c>
      <c r="H19" s="25">
        <v>0</v>
      </c>
      <c r="I19" s="25">
        <v>0</v>
      </c>
      <c r="J19" s="25">
        <v>0</v>
      </c>
      <c r="K19" s="23"/>
      <c r="L19" s="23"/>
      <c r="M19" s="23"/>
      <c r="N19" s="23"/>
    </row>
    <row r="20" spans="1:14" x14ac:dyDescent="0.25">
      <c r="A20" s="29" t="s">
        <v>291</v>
      </c>
      <c r="B20" s="30">
        <v>224</v>
      </c>
      <c r="C20" s="30">
        <v>0</v>
      </c>
      <c r="D20" s="30">
        <v>16</v>
      </c>
      <c r="E20" s="30">
        <v>116</v>
      </c>
      <c r="F20" s="30"/>
      <c r="G20" s="30">
        <v>234</v>
      </c>
      <c r="H20" s="30">
        <v>4</v>
      </c>
      <c r="I20" s="30">
        <v>213</v>
      </c>
      <c r="J20" s="30">
        <v>181</v>
      </c>
      <c r="K20" s="31"/>
      <c r="L20" s="23"/>
      <c r="M20" s="23"/>
      <c r="N20" s="23"/>
    </row>
    <row r="21" spans="1:14" x14ac:dyDescent="0.25">
      <c r="A21" s="24" t="s">
        <v>292</v>
      </c>
      <c r="B21" s="25">
        <v>2283</v>
      </c>
      <c r="C21" s="25">
        <v>4777</v>
      </c>
      <c r="D21" s="25">
        <v>16</v>
      </c>
      <c r="E21" s="25">
        <v>0</v>
      </c>
      <c r="F21" s="25"/>
      <c r="G21" s="25">
        <v>0</v>
      </c>
      <c r="H21" s="25">
        <v>0</v>
      </c>
      <c r="I21" s="25">
        <v>0</v>
      </c>
      <c r="J21" s="25">
        <v>0</v>
      </c>
      <c r="K21" s="23"/>
      <c r="L21" s="23"/>
      <c r="M21" s="23"/>
      <c r="N21" s="23"/>
    </row>
    <row r="22" spans="1:14" x14ac:dyDescent="0.25">
      <c r="A22" s="24" t="s">
        <v>293</v>
      </c>
      <c r="B22" s="25">
        <v>0</v>
      </c>
      <c r="C22" s="25">
        <v>1182</v>
      </c>
      <c r="D22" s="25">
        <v>0</v>
      </c>
      <c r="E22" s="25">
        <v>0</v>
      </c>
      <c r="F22" s="25"/>
      <c r="G22" s="25">
        <v>0</v>
      </c>
      <c r="H22" s="25">
        <v>0</v>
      </c>
      <c r="I22" s="25">
        <v>0</v>
      </c>
      <c r="J22" s="25">
        <v>0</v>
      </c>
      <c r="K22" s="23"/>
      <c r="L22" s="23"/>
      <c r="M22" s="23"/>
      <c r="N22" s="23"/>
    </row>
    <row r="23" spans="1:14" x14ac:dyDescent="0.25">
      <c r="A23" s="24" t="s">
        <v>294</v>
      </c>
      <c r="B23" s="25">
        <v>6722</v>
      </c>
      <c r="C23" s="25">
        <v>0</v>
      </c>
      <c r="D23" s="25">
        <v>0</v>
      </c>
      <c r="E23" s="25">
        <v>0</v>
      </c>
      <c r="F23" s="25"/>
      <c r="G23" s="25">
        <v>0</v>
      </c>
      <c r="H23" s="25">
        <v>0</v>
      </c>
      <c r="I23" s="25">
        <v>0</v>
      </c>
      <c r="J23" s="25">
        <v>0</v>
      </c>
      <c r="K23" s="23"/>
      <c r="L23" s="23"/>
      <c r="M23" s="23"/>
      <c r="N23" s="23"/>
    </row>
    <row r="24" spans="1:14" x14ac:dyDescent="0.25">
      <c r="A24" s="24" t="s">
        <v>295</v>
      </c>
      <c r="B24" s="25">
        <v>50</v>
      </c>
      <c r="C24" s="25">
        <v>0</v>
      </c>
      <c r="D24" s="25">
        <v>0</v>
      </c>
      <c r="E24" s="25">
        <v>0</v>
      </c>
      <c r="F24" s="25"/>
      <c r="G24" s="25">
        <v>0</v>
      </c>
      <c r="H24" s="25">
        <v>0</v>
      </c>
      <c r="I24" s="25">
        <v>0</v>
      </c>
      <c r="J24" s="25">
        <v>0</v>
      </c>
      <c r="K24" s="23"/>
      <c r="L24" s="23"/>
      <c r="M24" s="23"/>
      <c r="N24" s="23"/>
    </row>
    <row r="25" spans="1:14" x14ac:dyDescent="0.25">
      <c r="A25" s="24" t="s">
        <v>296</v>
      </c>
      <c r="B25" s="25">
        <v>23</v>
      </c>
      <c r="C25" s="25">
        <v>0</v>
      </c>
      <c r="D25" s="25">
        <v>1</v>
      </c>
      <c r="E25" s="25">
        <v>1</v>
      </c>
      <c r="F25" s="25"/>
      <c r="G25" s="25">
        <v>63</v>
      </c>
      <c r="H25" s="25">
        <v>0</v>
      </c>
      <c r="I25" s="25">
        <v>26</v>
      </c>
      <c r="J25" s="25">
        <v>180</v>
      </c>
      <c r="K25" s="23"/>
      <c r="L25" s="23"/>
      <c r="M25" s="23"/>
      <c r="N25" s="23"/>
    </row>
    <row r="26" spans="1:14" x14ac:dyDescent="0.25">
      <c r="A26" s="24" t="s">
        <v>297</v>
      </c>
      <c r="B26" s="25">
        <v>295</v>
      </c>
      <c r="C26" s="25">
        <v>0</v>
      </c>
      <c r="D26" s="25">
        <v>410</v>
      </c>
      <c r="E26" s="25">
        <v>48</v>
      </c>
      <c r="F26" s="25"/>
      <c r="G26" s="25">
        <v>0</v>
      </c>
      <c r="H26" s="25">
        <v>0</v>
      </c>
      <c r="I26" s="25">
        <v>0</v>
      </c>
      <c r="J26" s="25">
        <v>0</v>
      </c>
      <c r="K26" s="23"/>
      <c r="L26" s="23"/>
      <c r="M26" s="23"/>
      <c r="N26" s="23"/>
    </row>
    <row r="27" spans="1:14" x14ac:dyDescent="0.25">
      <c r="A27" s="24" t="s">
        <v>298</v>
      </c>
      <c r="B27" s="25">
        <v>1183</v>
      </c>
      <c r="C27" s="25">
        <v>0</v>
      </c>
      <c r="D27" s="25">
        <v>52</v>
      </c>
      <c r="E27" s="25">
        <v>0</v>
      </c>
      <c r="F27" s="25"/>
      <c r="G27" s="25">
        <v>0</v>
      </c>
      <c r="H27" s="25">
        <v>0</v>
      </c>
      <c r="I27" s="25">
        <v>0</v>
      </c>
      <c r="J27" s="25">
        <v>0</v>
      </c>
      <c r="K27" s="23"/>
      <c r="L27" s="23"/>
      <c r="M27" s="23"/>
      <c r="N27" s="23"/>
    </row>
    <row r="28" spans="1:14" x14ac:dyDescent="0.25">
      <c r="A28" s="24" t="s">
        <v>299</v>
      </c>
      <c r="B28" s="25">
        <v>10139</v>
      </c>
      <c r="C28" s="25">
        <v>29</v>
      </c>
      <c r="D28" s="25">
        <v>91</v>
      </c>
      <c r="E28" s="25">
        <v>0</v>
      </c>
      <c r="F28" s="25"/>
      <c r="G28" s="25">
        <v>0</v>
      </c>
      <c r="H28" s="25">
        <v>0</v>
      </c>
      <c r="I28" s="25">
        <v>1</v>
      </c>
      <c r="J28" s="25">
        <v>0</v>
      </c>
      <c r="K28" s="23"/>
      <c r="L28" s="23"/>
      <c r="M28" s="23"/>
      <c r="N28" s="23"/>
    </row>
    <row r="29" spans="1:14" x14ac:dyDescent="0.25">
      <c r="A29" s="24" t="s">
        <v>300</v>
      </c>
      <c r="B29" s="25">
        <v>3894</v>
      </c>
      <c r="C29" s="25">
        <v>0</v>
      </c>
      <c r="D29" s="25">
        <v>1</v>
      </c>
      <c r="E29" s="25">
        <v>0</v>
      </c>
      <c r="F29" s="25"/>
      <c r="G29" s="25">
        <v>0</v>
      </c>
      <c r="H29" s="25">
        <v>0</v>
      </c>
      <c r="I29" s="25">
        <v>0</v>
      </c>
      <c r="J29" s="25">
        <v>0</v>
      </c>
      <c r="K29" s="23"/>
      <c r="L29" s="23"/>
      <c r="M29" s="23"/>
      <c r="N29" s="23"/>
    </row>
    <row r="30" spans="1:14" x14ac:dyDescent="0.25">
      <c r="A30" s="24" t="s">
        <v>301</v>
      </c>
      <c r="B30" s="25">
        <v>857</v>
      </c>
      <c r="C30" s="25">
        <v>1735</v>
      </c>
      <c r="D30" s="25">
        <v>18</v>
      </c>
      <c r="E30" s="25">
        <v>0</v>
      </c>
      <c r="F30" s="25"/>
      <c r="G30" s="25">
        <v>0</v>
      </c>
      <c r="H30" s="25">
        <v>0</v>
      </c>
      <c r="I30" s="25">
        <v>0</v>
      </c>
      <c r="J30" s="25">
        <v>0</v>
      </c>
      <c r="K30" s="23"/>
      <c r="L30" s="23"/>
      <c r="M30" s="23"/>
      <c r="N30" s="23"/>
    </row>
    <row r="31" spans="1:14" x14ac:dyDescent="0.25">
      <c r="A31" s="24" t="s">
        <v>302</v>
      </c>
      <c r="B31" s="25">
        <v>56</v>
      </c>
      <c r="C31" s="25">
        <v>0</v>
      </c>
      <c r="D31" s="25">
        <v>0</v>
      </c>
      <c r="E31" s="25">
        <v>0</v>
      </c>
      <c r="F31" s="25"/>
      <c r="G31" s="25">
        <v>0</v>
      </c>
      <c r="H31" s="25">
        <v>0</v>
      </c>
      <c r="I31" s="25">
        <v>0</v>
      </c>
      <c r="J31" s="25">
        <v>0</v>
      </c>
      <c r="K31" s="23"/>
      <c r="L31" s="23"/>
      <c r="M31" s="23"/>
      <c r="N31" s="23"/>
    </row>
    <row r="32" spans="1:14" x14ac:dyDescent="0.25">
      <c r="A32" s="24" t="s">
        <v>303</v>
      </c>
      <c r="B32" s="25">
        <v>0</v>
      </c>
      <c r="C32" s="25">
        <v>0</v>
      </c>
      <c r="D32" s="25">
        <v>92</v>
      </c>
      <c r="E32" s="25">
        <v>0</v>
      </c>
      <c r="F32" s="25"/>
      <c r="G32" s="25">
        <v>0</v>
      </c>
      <c r="H32" s="25">
        <v>0</v>
      </c>
      <c r="I32" s="25">
        <v>0</v>
      </c>
      <c r="J32" s="25">
        <v>0</v>
      </c>
      <c r="K32" s="23"/>
      <c r="L32" s="23"/>
      <c r="M32" s="23"/>
      <c r="N32" s="23"/>
    </row>
    <row r="33" spans="1:25" x14ac:dyDescent="0.25">
      <c r="A33" s="32" t="s">
        <v>290</v>
      </c>
      <c r="B33" s="25">
        <v>1315</v>
      </c>
      <c r="C33" s="25">
        <v>0</v>
      </c>
      <c r="D33" s="25">
        <v>81</v>
      </c>
      <c r="E33" s="25">
        <v>0</v>
      </c>
      <c r="F33" s="25"/>
      <c r="G33" s="25">
        <v>5</v>
      </c>
      <c r="H33" s="25">
        <v>0</v>
      </c>
      <c r="I33" s="25">
        <v>4</v>
      </c>
      <c r="J33" s="25">
        <v>33</v>
      </c>
      <c r="K33" s="23"/>
      <c r="L33" s="23"/>
      <c r="M33" s="33"/>
      <c r="N33" s="33"/>
    </row>
    <row r="34" spans="1:25" s="38" customFormat="1" ht="13" thickBot="1" x14ac:dyDescent="0.4">
      <c r="A34" s="34" t="s">
        <v>304</v>
      </c>
      <c r="B34" s="35">
        <v>27041</v>
      </c>
      <c r="C34" s="35">
        <v>7723</v>
      </c>
      <c r="D34" s="35">
        <v>778</v>
      </c>
      <c r="E34" s="35">
        <v>165</v>
      </c>
      <c r="F34" s="35"/>
      <c r="G34" s="35">
        <v>301</v>
      </c>
      <c r="H34" s="35">
        <v>4</v>
      </c>
      <c r="I34" s="35">
        <v>244</v>
      </c>
      <c r="J34" s="35">
        <v>394</v>
      </c>
      <c r="K34" s="36"/>
      <c r="L34" s="37"/>
      <c r="M34" s="37"/>
      <c r="N34" s="37"/>
    </row>
    <row r="35" spans="1:25" ht="13" thickTop="1" x14ac:dyDescent="0.25">
      <c r="A35" s="39" t="s">
        <v>305</v>
      </c>
      <c r="B35" s="25">
        <v>839</v>
      </c>
      <c r="C35" s="25">
        <v>284.8</v>
      </c>
      <c r="D35" s="25">
        <v>34.4</v>
      </c>
      <c r="E35" s="25">
        <v>13.6</v>
      </c>
      <c r="F35" s="40"/>
      <c r="G35" s="25">
        <v>18.5</v>
      </c>
      <c r="H35" s="25">
        <v>0.3</v>
      </c>
      <c r="I35" s="25">
        <v>12.8</v>
      </c>
      <c r="J35" s="25">
        <v>26.1</v>
      </c>
      <c r="L35" s="41"/>
    </row>
    <row r="36" spans="1:25" ht="13" thickBot="1" x14ac:dyDescent="0.3">
      <c r="A36" s="42" t="s">
        <v>306</v>
      </c>
      <c r="B36" s="43">
        <v>31.81</v>
      </c>
      <c r="C36" s="43">
        <v>36.880000000000003</v>
      </c>
      <c r="D36" s="43">
        <v>44.25</v>
      </c>
      <c r="E36" s="43">
        <v>63.98</v>
      </c>
      <c r="F36" s="44"/>
      <c r="G36" s="43">
        <v>46.51</v>
      </c>
      <c r="H36" s="43">
        <v>66.7</v>
      </c>
      <c r="I36" s="43">
        <v>66.209999999999994</v>
      </c>
      <c r="J36" s="43">
        <v>66.260000000000005</v>
      </c>
      <c r="L36" s="41"/>
    </row>
    <row r="37" spans="1:25" ht="13.5" customHeight="1" thickTop="1" x14ac:dyDescent="0.3">
      <c r="A37" s="45">
        <v>2002</v>
      </c>
      <c r="B37" s="46"/>
      <c r="C37" s="46"/>
      <c r="D37" s="46"/>
      <c r="E37" s="46"/>
      <c r="F37" s="46"/>
      <c r="G37" s="46"/>
      <c r="H37" s="46"/>
      <c r="I37" s="46"/>
      <c r="J37" s="46"/>
      <c r="K37" s="362"/>
      <c r="L37" s="362"/>
      <c r="M37" s="362"/>
      <c r="N37" s="362"/>
      <c r="P37" s="24"/>
      <c r="Q37" s="47"/>
      <c r="R37" s="47"/>
      <c r="S37" s="47"/>
      <c r="T37" s="47"/>
      <c r="U37" s="47"/>
      <c r="V37" s="47"/>
      <c r="W37" s="47"/>
      <c r="X37" s="47"/>
      <c r="Y37" s="47"/>
    </row>
    <row r="38" spans="1:25" x14ac:dyDescent="0.25">
      <c r="A38" s="48" t="s">
        <v>278</v>
      </c>
      <c r="B38" s="23"/>
      <c r="C38" s="23"/>
      <c r="D38" s="23"/>
      <c r="E38" s="23"/>
      <c r="F38" s="23"/>
      <c r="G38" s="23"/>
      <c r="H38" s="23"/>
      <c r="I38" s="23"/>
      <c r="J38" s="23"/>
    </row>
    <row r="39" spans="1:25" x14ac:dyDescent="0.25">
      <c r="A39" s="24" t="s">
        <v>279</v>
      </c>
      <c r="B39" s="25">
        <v>0</v>
      </c>
      <c r="C39" s="25">
        <v>0</v>
      </c>
      <c r="D39" s="25">
        <v>2</v>
      </c>
      <c r="E39" s="25">
        <v>86</v>
      </c>
      <c r="F39" s="25"/>
      <c r="G39" s="25">
        <v>1</v>
      </c>
      <c r="H39" s="25">
        <v>0</v>
      </c>
      <c r="I39" s="25">
        <v>58</v>
      </c>
      <c r="J39" s="25">
        <v>1</v>
      </c>
    </row>
    <row r="40" spans="1:25" x14ac:dyDescent="0.25">
      <c r="A40" s="24" t="s">
        <v>280</v>
      </c>
      <c r="B40" s="25">
        <v>0</v>
      </c>
      <c r="C40" s="25">
        <v>0</v>
      </c>
      <c r="D40" s="25">
        <v>0</v>
      </c>
      <c r="E40" s="25">
        <v>0</v>
      </c>
      <c r="F40" s="25"/>
      <c r="G40" s="25">
        <v>13</v>
      </c>
      <c r="H40" s="25">
        <v>0</v>
      </c>
      <c r="I40" s="25">
        <v>5</v>
      </c>
      <c r="J40" s="25">
        <v>0</v>
      </c>
    </row>
    <row r="41" spans="1:25" x14ac:dyDescent="0.25">
      <c r="A41" s="24" t="s">
        <v>281</v>
      </c>
      <c r="B41" s="25">
        <v>0</v>
      </c>
      <c r="C41" s="25">
        <v>0</v>
      </c>
      <c r="D41" s="25">
        <v>0</v>
      </c>
      <c r="E41" s="25">
        <v>0</v>
      </c>
      <c r="F41" s="25"/>
      <c r="G41" s="25">
        <v>0</v>
      </c>
      <c r="H41" s="25">
        <v>0</v>
      </c>
      <c r="I41" s="25">
        <v>0</v>
      </c>
      <c r="J41" s="25">
        <v>38</v>
      </c>
    </row>
    <row r="42" spans="1:25" x14ac:dyDescent="0.25">
      <c r="A42" s="24" t="s">
        <v>282</v>
      </c>
      <c r="B42" s="25">
        <v>5</v>
      </c>
      <c r="C42" s="25">
        <v>0</v>
      </c>
      <c r="D42" s="25">
        <v>12</v>
      </c>
      <c r="E42" s="25">
        <v>12</v>
      </c>
      <c r="F42" s="25"/>
      <c r="G42" s="25">
        <v>2</v>
      </c>
      <c r="H42" s="25">
        <v>0</v>
      </c>
      <c r="I42" s="25">
        <v>61</v>
      </c>
      <c r="J42" s="25">
        <v>114</v>
      </c>
    </row>
    <row r="43" spans="1:25" x14ac:dyDescent="0.25">
      <c r="A43" s="24" t="s">
        <v>283</v>
      </c>
      <c r="B43" s="25">
        <v>10</v>
      </c>
      <c r="C43" s="25">
        <v>0</v>
      </c>
      <c r="D43" s="25">
        <v>0</v>
      </c>
      <c r="E43" s="25">
        <v>15</v>
      </c>
      <c r="F43" s="25"/>
      <c r="G43" s="25">
        <v>32</v>
      </c>
      <c r="H43" s="25">
        <v>0</v>
      </c>
      <c r="I43" s="25">
        <v>15</v>
      </c>
      <c r="J43" s="25">
        <v>50</v>
      </c>
    </row>
    <row r="44" spans="1:25" x14ac:dyDescent="0.25">
      <c r="A44" s="24" t="s">
        <v>284</v>
      </c>
      <c r="B44" s="25">
        <v>32</v>
      </c>
      <c r="C44" s="25">
        <v>0</v>
      </c>
      <c r="D44" s="25">
        <v>14</v>
      </c>
      <c r="E44" s="25">
        <v>12</v>
      </c>
      <c r="F44" s="25"/>
      <c r="G44" s="25">
        <v>214</v>
      </c>
      <c r="H44" s="25">
        <v>2</v>
      </c>
      <c r="I44" s="25">
        <v>27</v>
      </c>
      <c r="J44" s="25">
        <v>34</v>
      </c>
    </row>
    <row r="45" spans="1:25" x14ac:dyDescent="0.25">
      <c r="A45" s="24" t="s">
        <v>285</v>
      </c>
      <c r="B45" s="25">
        <v>0</v>
      </c>
      <c r="C45" s="25">
        <v>0</v>
      </c>
      <c r="D45" s="25">
        <v>0</v>
      </c>
      <c r="E45" s="25">
        <v>0</v>
      </c>
      <c r="F45" s="25"/>
      <c r="G45" s="25">
        <v>0</v>
      </c>
      <c r="H45" s="25">
        <v>0</v>
      </c>
      <c r="I45" s="25">
        <v>1</v>
      </c>
      <c r="J45" s="25">
        <v>1</v>
      </c>
    </row>
    <row r="46" spans="1:25" x14ac:dyDescent="0.25">
      <c r="A46" s="27" t="s">
        <v>286</v>
      </c>
      <c r="B46" s="25">
        <v>226</v>
      </c>
      <c r="C46" s="25">
        <v>0</v>
      </c>
      <c r="D46" s="25">
        <v>31</v>
      </c>
      <c r="E46" s="25">
        <v>96</v>
      </c>
      <c r="F46" s="25"/>
      <c r="G46" s="25">
        <v>0</v>
      </c>
      <c r="H46" s="25">
        <v>0</v>
      </c>
      <c r="I46" s="25">
        <v>2</v>
      </c>
      <c r="J46" s="25">
        <v>11</v>
      </c>
    </row>
    <row r="47" spans="1:25" x14ac:dyDescent="0.25">
      <c r="A47" s="24" t="s">
        <v>287</v>
      </c>
      <c r="B47" s="25">
        <v>0</v>
      </c>
      <c r="C47" s="25">
        <v>0</v>
      </c>
      <c r="D47" s="25">
        <v>0</v>
      </c>
      <c r="E47" s="25">
        <v>0</v>
      </c>
      <c r="F47" s="25"/>
      <c r="G47" s="25">
        <v>0</v>
      </c>
      <c r="H47" s="25">
        <v>0</v>
      </c>
      <c r="I47" s="25">
        <v>0</v>
      </c>
      <c r="J47" s="25">
        <v>1</v>
      </c>
    </row>
    <row r="48" spans="1:25" x14ac:dyDescent="0.25">
      <c r="A48" s="24" t="s">
        <v>288</v>
      </c>
      <c r="B48" s="25">
        <v>9</v>
      </c>
      <c r="C48" s="25">
        <v>0</v>
      </c>
      <c r="D48" s="25">
        <v>0</v>
      </c>
      <c r="E48" s="25">
        <v>0</v>
      </c>
      <c r="F48" s="25"/>
      <c r="G48" s="25">
        <v>0</v>
      </c>
      <c r="H48" s="25">
        <v>0</v>
      </c>
      <c r="I48" s="25">
        <v>0</v>
      </c>
      <c r="J48" s="25">
        <v>0</v>
      </c>
    </row>
    <row r="49" spans="1:10" x14ac:dyDescent="0.25">
      <c r="A49" s="24" t="s">
        <v>289</v>
      </c>
      <c r="B49" s="25">
        <v>25</v>
      </c>
      <c r="C49" s="25">
        <v>0</v>
      </c>
      <c r="D49" s="25">
        <v>0</v>
      </c>
      <c r="E49" s="25">
        <v>0</v>
      </c>
      <c r="F49" s="25"/>
      <c r="G49" s="25">
        <v>3</v>
      </c>
      <c r="H49" s="25">
        <v>0</v>
      </c>
      <c r="I49" s="25">
        <v>6</v>
      </c>
      <c r="J49" s="25">
        <v>51</v>
      </c>
    </row>
    <row r="50" spans="1:10" x14ac:dyDescent="0.25">
      <c r="A50" s="24" t="s">
        <v>290</v>
      </c>
      <c r="B50" s="25">
        <v>0</v>
      </c>
      <c r="C50" s="25">
        <v>0</v>
      </c>
      <c r="D50" s="25">
        <v>0</v>
      </c>
      <c r="E50" s="25">
        <v>0</v>
      </c>
      <c r="F50" s="25"/>
      <c r="G50" s="25">
        <v>0</v>
      </c>
      <c r="H50" s="25">
        <v>0</v>
      </c>
      <c r="I50" s="25">
        <v>0</v>
      </c>
      <c r="J50" s="25">
        <v>0</v>
      </c>
    </row>
    <row r="51" spans="1:10" x14ac:dyDescent="0.25">
      <c r="A51" s="29" t="s">
        <v>307</v>
      </c>
      <c r="B51" s="30">
        <v>307</v>
      </c>
      <c r="C51" s="30">
        <v>0</v>
      </c>
      <c r="D51" s="30">
        <v>59</v>
      </c>
      <c r="E51" s="30">
        <v>220</v>
      </c>
      <c r="F51" s="30"/>
      <c r="G51" s="30">
        <v>264</v>
      </c>
      <c r="H51" s="30">
        <v>2</v>
      </c>
      <c r="I51" s="30">
        <v>175</v>
      </c>
      <c r="J51" s="30">
        <v>300</v>
      </c>
    </row>
    <row r="52" spans="1:10" x14ac:dyDescent="0.25">
      <c r="A52" s="24" t="s">
        <v>292</v>
      </c>
      <c r="B52" s="25">
        <v>682</v>
      </c>
      <c r="C52" s="25">
        <v>4229</v>
      </c>
      <c r="D52" s="25">
        <v>182</v>
      </c>
      <c r="E52" s="25">
        <v>1</v>
      </c>
      <c r="F52" s="25"/>
      <c r="G52" s="25">
        <v>0</v>
      </c>
      <c r="H52" s="25">
        <v>0</v>
      </c>
      <c r="I52" s="25">
        <v>0</v>
      </c>
      <c r="J52" s="25">
        <v>0</v>
      </c>
    </row>
    <row r="53" spans="1:10" x14ac:dyDescent="0.25">
      <c r="A53" s="24" t="s">
        <v>293</v>
      </c>
      <c r="B53" s="25">
        <v>0</v>
      </c>
      <c r="C53" s="25">
        <v>750</v>
      </c>
      <c r="D53" s="25">
        <v>0</v>
      </c>
      <c r="E53" s="25">
        <v>0</v>
      </c>
      <c r="F53" s="25"/>
      <c r="G53" s="25">
        <v>0</v>
      </c>
      <c r="H53" s="25">
        <v>0</v>
      </c>
      <c r="I53" s="25">
        <v>0</v>
      </c>
      <c r="J53" s="25">
        <v>0</v>
      </c>
    </row>
    <row r="54" spans="1:10" x14ac:dyDescent="0.25">
      <c r="A54" s="24" t="s">
        <v>294</v>
      </c>
      <c r="B54" s="25">
        <v>3518</v>
      </c>
      <c r="C54" s="25">
        <v>0</v>
      </c>
      <c r="D54" s="25">
        <v>29</v>
      </c>
      <c r="E54" s="25">
        <v>0</v>
      </c>
      <c r="F54" s="25"/>
      <c r="G54" s="25">
        <v>0</v>
      </c>
      <c r="H54" s="25">
        <v>0</v>
      </c>
      <c r="I54" s="25">
        <v>0</v>
      </c>
      <c r="J54" s="25">
        <v>0</v>
      </c>
    </row>
    <row r="55" spans="1:10" x14ac:dyDescent="0.25">
      <c r="A55" s="24" t="s">
        <v>295</v>
      </c>
      <c r="B55" s="25">
        <v>45</v>
      </c>
      <c r="C55" s="25">
        <v>0</v>
      </c>
      <c r="D55" s="25">
        <v>0</v>
      </c>
      <c r="E55" s="25">
        <v>0</v>
      </c>
      <c r="F55" s="25"/>
      <c r="G55" s="25">
        <v>0</v>
      </c>
      <c r="H55" s="25">
        <v>0</v>
      </c>
      <c r="I55" s="25">
        <v>0</v>
      </c>
      <c r="J55" s="25">
        <v>0</v>
      </c>
    </row>
    <row r="56" spans="1:10" x14ac:dyDescent="0.25">
      <c r="A56" s="24" t="s">
        <v>296</v>
      </c>
      <c r="B56" s="25">
        <v>163</v>
      </c>
      <c r="C56" s="25">
        <v>0</v>
      </c>
      <c r="D56" s="25">
        <v>1</v>
      </c>
      <c r="E56" s="25">
        <v>0</v>
      </c>
      <c r="F56" s="25"/>
      <c r="G56" s="25">
        <v>74</v>
      </c>
      <c r="H56" s="25">
        <v>0</v>
      </c>
      <c r="I56" s="25">
        <v>14</v>
      </c>
      <c r="J56" s="25">
        <v>153</v>
      </c>
    </row>
    <row r="57" spans="1:10" x14ac:dyDescent="0.25">
      <c r="A57" s="24" t="s">
        <v>297</v>
      </c>
      <c r="B57" s="25">
        <v>208</v>
      </c>
      <c r="C57" s="25">
        <v>0</v>
      </c>
      <c r="D57" s="25">
        <v>80</v>
      </c>
      <c r="E57" s="25">
        <v>41</v>
      </c>
      <c r="F57" s="25"/>
      <c r="G57" s="25">
        <v>0</v>
      </c>
      <c r="H57" s="25">
        <v>0</v>
      </c>
      <c r="I57" s="25">
        <v>0</v>
      </c>
      <c r="J57" s="25">
        <v>0</v>
      </c>
    </row>
    <row r="58" spans="1:10" x14ac:dyDescent="0.25">
      <c r="A58" s="24" t="s">
        <v>298</v>
      </c>
      <c r="B58" s="25">
        <v>1558</v>
      </c>
      <c r="C58" s="25">
        <v>1</v>
      </c>
      <c r="D58" s="25">
        <v>38</v>
      </c>
      <c r="E58" s="25">
        <v>25</v>
      </c>
      <c r="F58" s="25"/>
      <c r="G58" s="25">
        <v>0</v>
      </c>
      <c r="H58" s="25">
        <v>0</v>
      </c>
      <c r="I58" s="25">
        <v>0</v>
      </c>
      <c r="J58" s="25">
        <v>0</v>
      </c>
    </row>
    <row r="59" spans="1:10" x14ac:dyDescent="0.25">
      <c r="A59" s="24" t="s">
        <v>299</v>
      </c>
      <c r="B59" s="25">
        <v>9608</v>
      </c>
      <c r="C59" s="25">
        <v>0</v>
      </c>
      <c r="D59" s="25">
        <v>267</v>
      </c>
      <c r="E59" s="25">
        <v>0</v>
      </c>
      <c r="F59" s="25"/>
      <c r="G59" s="25">
        <v>0</v>
      </c>
      <c r="H59" s="25">
        <v>0</v>
      </c>
      <c r="I59" s="25">
        <v>0</v>
      </c>
      <c r="J59" s="25">
        <v>0</v>
      </c>
    </row>
    <row r="60" spans="1:10" x14ac:dyDescent="0.25">
      <c r="A60" s="24" t="s">
        <v>300</v>
      </c>
      <c r="B60" s="25">
        <v>3563</v>
      </c>
      <c r="C60" s="25">
        <v>48</v>
      </c>
      <c r="D60" s="25">
        <v>757</v>
      </c>
      <c r="E60" s="25">
        <v>57</v>
      </c>
      <c r="F60" s="25"/>
      <c r="G60" s="25">
        <v>0</v>
      </c>
      <c r="H60" s="25">
        <v>0</v>
      </c>
      <c r="I60" s="25">
        <v>0</v>
      </c>
      <c r="J60" s="25">
        <v>0</v>
      </c>
    </row>
    <row r="61" spans="1:10" x14ac:dyDescent="0.25">
      <c r="A61" s="24" t="s">
        <v>301</v>
      </c>
      <c r="B61" s="25">
        <v>252</v>
      </c>
      <c r="C61" s="25">
        <v>1286</v>
      </c>
      <c r="D61" s="25">
        <v>29</v>
      </c>
      <c r="E61" s="25">
        <v>0</v>
      </c>
      <c r="F61" s="25"/>
      <c r="G61" s="25">
        <v>0</v>
      </c>
      <c r="H61" s="25">
        <v>0</v>
      </c>
      <c r="I61" s="25">
        <v>0</v>
      </c>
      <c r="J61" s="25">
        <v>0</v>
      </c>
    </row>
    <row r="62" spans="1:10" x14ac:dyDescent="0.25">
      <c r="A62" s="24" t="s">
        <v>303</v>
      </c>
      <c r="B62" s="25">
        <v>0</v>
      </c>
      <c r="C62" s="25">
        <v>0</v>
      </c>
      <c r="D62" s="25">
        <v>86</v>
      </c>
      <c r="E62" s="25">
        <v>0</v>
      </c>
      <c r="F62" s="25"/>
      <c r="G62" s="25">
        <v>0</v>
      </c>
      <c r="H62" s="25">
        <v>0</v>
      </c>
      <c r="I62" s="25">
        <v>0</v>
      </c>
      <c r="J62" s="25">
        <v>0</v>
      </c>
    </row>
    <row r="63" spans="1:10" x14ac:dyDescent="0.25">
      <c r="A63" s="24" t="s">
        <v>290</v>
      </c>
      <c r="B63" s="25">
        <v>917</v>
      </c>
      <c r="C63" s="25">
        <v>0</v>
      </c>
      <c r="D63" s="25">
        <v>23</v>
      </c>
      <c r="E63" s="25">
        <v>26</v>
      </c>
      <c r="F63" s="25"/>
      <c r="G63" s="25">
        <v>3</v>
      </c>
      <c r="H63" s="25">
        <v>0</v>
      </c>
      <c r="I63" s="25">
        <v>1</v>
      </c>
      <c r="J63" s="25">
        <v>23</v>
      </c>
    </row>
    <row r="64" spans="1:10" s="38" customFormat="1" ht="13" thickBot="1" x14ac:dyDescent="0.4">
      <c r="A64" s="49" t="s">
        <v>304</v>
      </c>
      <c r="B64" s="35">
        <v>20821</v>
      </c>
      <c r="C64" s="35">
        <v>6315</v>
      </c>
      <c r="D64" s="35">
        <v>1550</v>
      </c>
      <c r="E64" s="35">
        <v>370</v>
      </c>
      <c r="F64" s="35"/>
      <c r="G64" s="35">
        <v>341</v>
      </c>
      <c r="H64" s="35">
        <v>2</v>
      </c>
      <c r="I64" s="35">
        <v>191</v>
      </c>
      <c r="J64" s="35">
        <v>476</v>
      </c>
    </row>
    <row r="65" spans="1:12" ht="13" thickTop="1" x14ac:dyDescent="0.25">
      <c r="A65" s="39" t="s">
        <v>305</v>
      </c>
      <c r="B65" s="25">
        <v>588.1</v>
      </c>
      <c r="C65" s="25">
        <v>239.6</v>
      </c>
      <c r="D65" s="25">
        <v>53</v>
      </c>
      <c r="E65" s="25">
        <v>24</v>
      </c>
      <c r="F65" s="40"/>
      <c r="G65" s="25">
        <v>19.2</v>
      </c>
      <c r="H65" s="25">
        <v>0.2</v>
      </c>
      <c r="I65" s="25">
        <v>11.4</v>
      </c>
      <c r="J65" s="25">
        <v>31</v>
      </c>
      <c r="L65" s="41"/>
    </row>
    <row r="66" spans="1:12" ht="13" thickBot="1" x14ac:dyDescent="0.3">
      <c r="A66" s="42" t="s">
        <v>306</v>
      </c>
      <c r="B66" s="43">
        <v>26.86</v>
      </c>
      <c r="C66" s="43">
        <v>37.94</v>
      </c>
      <c r="D66" s="43">
        <v>34</v>
      </c>
      <c r="E66" s="43">
        <v>64</v>
      </c>
      <c r="F66" s="44"/>
      <c r="G66" s="43">
        <v>56.29</v>
      </c>
      <c r="H66" s="43">
        <v>87</v>
      </c>
      <c r="I66" s="43">
        <v>59.21</v>
      </c>
      <c r="J66" s="43">
        <v>66</v>
      </c>
      <c r="L66" s="41"/>
    </row>
    <row r="67" spans="1:12" ht="10.5" customHeight="1" thickTop="1" x14ac:dyDescent="0.25">
      <c r="A67" s="13"/>
      <c r="B67" s="13"/>
      <c r="C67" s="13"/>
      <c r="D67" s="13"/>
      <c r="E67" s="13"/>
      <c r="F67" s="13"/>
      <c r="G67" s="13"/>
      <c r="H67" s="13"/>
      <c r="I67" s="13"/>
      <c r="J67" s="13"/>
    </row>
    <row r="68" spans="1:12" ht="21" customHeight="1" x14ac:dyDescent="0.5">
      <c r="A68" s="11" t="s">
        <v>308</v>
      </c>
      <c r="B68" s="12"/>
      <c r="C68" s="12"/>
      <c r="D68" s="12"/>
      <c r="E68" s="12"/>
      <c r="F68" s="12"/>
      <c r="G68" s="12"/>
      <c r="H68" s="12"/>
      <c r="I68" s="12"/>
      <c r="J68" s="12"/>
    </row>
    <row r="69" spans="1:12" ht="13" thickBot="1" x14ac:dyDescent="0.3">
      <c r="A69" s="1009"/>
      <c r="B69" s="1009"/>
      <c r="C69" s="1009"/>
      <c r="D69" s="1009"/>
      <c r="E69" s="1009"/>
      <c r="F69" s="1275"/>
      <c r="G69" s="1009"/>
      <c r="H69" s="1009"/>
      <c r="I69" s="1009"/>
      <c r="J69" s="1009" t="s">
        <v>67</v>
      </c>
      <c r="L69" s="41"/>
    </row>
    <row r="70" spans="1:12" ht="13" thickTop="1" x14ac:dyDescent="0.25">
      <c r="A70" s="1274"/>
      <c r="B70" s="1274" t="s">
        <v>271</v>
      </c>
      <c r="C70" s="1274"/>
      <c r="D70" s="1274"/>
      <c r="E70" s="1274"/>
      <c r="F70" s="18"/>
      <c r="G70" s="1010" t="s">
        <v>261</v>
      </c>
      <c r="H70" s="1010"/>
      <c r="I70" s="1010"/>
      <c r="J70" s="1010"/>
    </row>
    <row r="71" spans="1:12" ht="13" x14ac:dyDescent="0.3">
      <c r="A71" s="17">
        <v>2003</v>
      </c>
      <c r="B71" s="19" t="s">
        <v>272</v>
      </c>
      <c r="C71" s="19" t="s">
        <v>273</v>
      </c>
      <c r="D71" s="19" t="s">
        <v>274</v>
      </c>
      <c r="E71" s="19" t="s">
        <v>275</v>
      </c>
      <c r="F71" s="19"/>
      <c r="G71" s="19" t="s">
        <v>272</v>
      </c>
      <c r="H71" s="19" t="s">
        <v>273</v>
      </c>
      <c r="I71" s="19" t="s">
        <v>274</v>
      </c>
      <c r="J71" s="19" t="s">
        <v>275</v>
      </c>
    </row>
    <row r="72" spans="1:12" ht="10.5" customHeight="1" x14ac:dyDescent="0.25">
      <c r="A72" s="50"/>
      <c r="B72" s="21" t="s">
        <v>276</v>
      </c>
      <c r="C72" s="21" t="s">
        <v>276</v>
      </c>
      <c r="D72" s="21"/>
      <c r="E72" s="21" t="s">
        <v>277</v>
      </c>
      <c r="F72" s="21"/>
      <c r="G72" s="21" t="s">
        <v>276</v>
      </c>
      <c r="H72" s="21" t="s">
        <v>276</v>
      </c>
      <c r="I72" s="21"/>
      <c r="J72" s="21" t="s">
        <v>277</v>
      </c>
    </row>
    <row r="73" spans="1:12" ht="4.5" customHeight="1" x14ac:dyDescent="0.25">
      <c r="A73" s="51"/>
    </row>
    <row r="74" spans="1:12" x14ac:dyDescent="0.25">
      <c r="A74" s="48" t="s">
        <v>309</v>
      </c>
      <c r="B74" s="362"/>
      <c r="C74" s="362"/>
      <c r="D74" s="362"/>
      <c r="E74" s="362"/>
      <c r="F74" s="362"/>
      <c r="G74" s="362"/>
      <c r="H74" s="362"/>
      <c r="I74" s="362"/>
      <c r="J74" s="362"/>
    </row>
    <row r="75" spans="1:12" x14ac:dyDescent="0.25">
      <c r="A75" s="27" t="s">
        <v>279</v>
      </c>
      <c r="B75" s="25">
        <v>0</v>
      </c>
      <c r="C75" s="25">
        <v>0</v>
      </c>
      <c r="D75" s="25">
        <v>12</v>
      </c>
      <c r="E75" s="25">
        <v>65</v>
      </c>
      <c r="F75" s="25"/>
      <c r="G75" s="25">
        <v>0</v>
      </c>
      <c r="H75" s="25">
        <v>0</v>
      </c>
      <c r="I75" s="25">
        <v>79</v>
      </c>
      <c r="J75" s="25">
        <v>3</v>
      </c>
    </row>
    <row r="76" spans="1:12" x14ac:dyDescent="0.25">
      <c r="A76" s="27" t="s">
        <v>280</v>
      </c>
      <c r="B76" s="25">
        <v>0</v>
      </c>
      <c r="C76" s="25">
        <v>0</v>
      </c>
      <c r="D76" s="25">
        <v>0</v>
      </c>
      <c r="E76" s="25">
        <v>0</v>
      </c>
      <c r="F76" s="25"/>
      <c r="G76" s="25">
        <v>13</v>
      </c>
      <c r="H76" s="25">
        <v>0</v>
      </c>
      <c r="I76" s="25">
        <v>0</v>
      </c>
      <c r="J76" s="25">
        <v>0</v>
      </c>
    </row>
    <row r="77" spans="1:12" x14ac:dyDescent="0.25">
      <c r="A77" s="27" t="s">
        <v>281</v>
      </c>
      <c r="B77" s="25">
        <v>0</v>
      </c>
      <c r="C77" s="25">
        <v>0</v>
      </c>
      <c r="D77" s="25">
        <v>0</v>
      </c>
      <c r="E77" s="25">
        <v>0</v>
      </c>
      <c r="F77" s="25"/>
      <c r="G77" s="25">
        <v>0</v>
      </c>
      <c r="H77" s="25">
        <v>0</v>
      </c>
      <c r="I77" s="25">
        <v>0</v>
      </c>
      <c r="J77" s="25">
        <v>41</v>
      </c>
    </row>
    <row r="78" spans="1:12" x14ac:dyDescent="0.25">
      <c r="A78" s="27" t="s">
        <v>282</v>
      </c>
      <c r="B78" s="25">
        <v>5</v>
      </c>
      <c r="C78" s="25">
        <v>0</v>
      </c>
      <c r="D78" s="25">
        <v>14</v>
      </c>
      <c r="E78" s="25">
        <v>14</v>
      </c>
      <c r="F78" s="25"/>
      <c r="G78" s="25">
        <v>0</v>
      </c>
      <c r="H78" s="25">
        <v>0</v>
      </c>
      <c r="I78" s="25">
        <v>52</v>
      </c>
      <c r="J78" s="25">
        <v>37</v>
      </c>
    </row>
    <row r="79" spans="1:12" x14ac:dyDescent="0.25">
      <c r="A79" s="27" t="s">
        <v>283</v>
      </c>
      <c r="B79" s="25">
        <v>0</v>
      </c>
      <c r="C79" s="25">
        <v>0</v>
      </c>
      <c r="D79" s="25">
        <v>2</v>
      </c>
      <c r="E79" s="25">
        <v>14</v>
      </c>
      <c r="F79" s="25"/>
      <c r="G79" s="25">
        <v>1</v>
      </c>
      <c r="H79" s="25">
        <v>0</v>
      </c>
      <c r="I79" s="25">
        <v>0</v>
      </c>
      <c r="J79" s="25">
        <v>1</v>
      </c>
    </row>
    <row r="80" spans="1:12" x14ac:dyDescent="0.25">
      <c r="A80" s="27" t="s">
        <v>310</v>
      </c>
      <c r="B80" s="25">
        <v>0</v>
      </c>
      <c r="C80" s="25">
        <v>0</v>
      </c>
      <c r="D80" s="25">
        <v>0</v>
      </c>
      <c r="E80" s="25">
        <v>0</v>
      </c>
      <c r="F80" s="25"/>
      <c r="G80" s="25">
        <v>0</v>
      </c>
      <c r="H80" s="25">
        <v>0</v>
      </c>
      <c r="I80" s="25">
        <v>2</v>
      </c>
      <c r="J80" s="25">
        <v>0</v>
      </c>
    </row>
    <row r="81" spans="1:10" x14ac:dyDescent="0.25">
      <c r="A81" s="27" t="s">
        <v>284</v>
      </c>
      <c r="B81" s="25">
        <v>46</v>
      </c>
      <c r="C81" s="25">
        <v>0</v>
      </c>
      <c r="D81" s="25">
        <v>11</v>
      </c>
      <c r="E81" s="25">
        <v>11</v>
      </c>
      <c r="F81" s="25"/>
      <c r="G81" s="25">
        <v>267</v>
      </c>
      <c r="H81" s="25">
        <v>2</v>
      </c>
      <c r="I81" s="25">
        <v>35</v>
      </c>
      <c r="J81" s="25">
        <v>38</v>
      </c>
    </row>
    <row r="82" spans="1:10" x14ac:dyDescent="0.25">
      <c r="A82" s="27" t="s">
        <v>285</v>
      </c>
      <c r="B82" s="25">
        <v>0</v>
      </c>
      <c r="C82" s="25">
        <v>14</v>
      </c>
      <c r="D82" s="25">
        <v>0</v>
      </c>
      <c r="E82" s="25">
        <v>11</v>
      </c>
      <c r="F82" s="25"/>
      <c r="G82" s="25">
        <v>0</v>
      </c>
      <c r="H82" s="25">
        <v>0</v>
      </c>
      <c r="I82" s="25">
        <v>0</v>
      </c>
      <c r="J82" s="25">
        <v>0</v>
      </c>
    </row>
    <row r="83" spans="1:10" x14ac:dyDescent="0.25">
      <c r="A83" s="27" t="s">
        <v>286</v>
      </c>
      <c r="B83" s="25">
        <v>243</v>
      </c>
      <c r="C83" s="25">
        <v>0</v>
      </c>
      <c r="D83" s="25">
        <v>3</v>
      </c>
      <c r="E83" s="25">
        <v>41</v>
      </c>
      <c r="F83" s="25"/>
      <c r="G83" s="25">
        <v>0</v>
      </c>
      <c r="H83" s="25">
        <v>0</v>
      </c>
      <c r="I83" s="25">
        <v>0</v>
      </c>
      <c r="J83" s="25">
        <v>2</v>
      </c>
    </row>
    <row r="84" spans="1:10" x14ac:dyDescent="0.25">
      <c r="A84" s="27" t="s">
        <v>288</v>
      </c>
      <c r="B84" s="25">
        <v>21</v>
      </c>
      <c r="C84" s="25">
        <v>0</v>
      </c>
      <c r="D84" s="25">
        <v>0</v>
      </c>
      <c r="E84" s="25">
        <v>0</v>
      </c>
      <c r="F84" s="25"/>
      <c r="G84" s="25">
        <v>0</v>
      </c>
      <c r="H84" s="25">
        <v>0</v>
      </c>
      <c r="I84" s="25">
        <v>0</v>
      </c>
      <c r="J84" s="25">
        <v>0</v>
      </c>
    </row>
    <row r="85" spans="1:10" x14ac:dyDescent="0.25">
      <c r="A85" s="24" t="s">
        <v>289</v>
      </c>
      <c r="B85" s="25">
        <v>0</v>
      </c>
      <c r="C85" s="25">
        <v>0</v>
      </c>
      <c r="D85" s="25">
        <v>0</v>
      </c>
      <c r="E85" s="25">
        <v>8</v>
      </c>
      <c r="F85" s="25"/>
      <c r="G85" s="25">
        <v>0</v>
      </c>
      <c r="H85" s="25">
        <v>0</v>
      </c>
      <c r="I85" s="25">
        <v>5</v>
      </c>
      <c r="J85" s="25">
        <v>47</v>
      </c>
    </row>
    <row r="86" spans="1:10" x14ac:dyDescent="0.25">
      <c r="A86" s="24" t="s">
        <v>290</v>
      </c>
      <c r="B86" s="25">
        <v>0</v>
      </c>
      <c r="C86" s="25">
        <v>0</v>
      </c>
      <c r="D86" s="25">
        <v>0</v>
      </c>
      <c r="E86" s="25">
        <v>0</v>
      </c>
      <c r="F86" s="25"/>
      <c r="G86" s="25">
        <v>0</v>
      </c>
      <c r="H86" s="25">
        <v>0</v>
      </c>
      <c r="I86" s="25">
        <v>0.80509200000000192</v>
      </c>
      <c r="J86" s="25">
        <v>0.63294700000000148</v>
      </c>
    </row>
    <row r="87" spans="1:10" x14ac:dyDescent="0.25">
      <c r="A87" s="29" t="s">
        <v>307</v>
      </c>
      <c r="B87" s="30">
        <v>313.79430600000001</v>
      </c>
      <c r="C87" s="30">
        <v>13.682202</v>
      </c>
      <c r="D87" s="30">
        <v>40.879721000000004</v>
      </c>
      <c r="E87" s="30">
        <v>161.89596900000001</v>
      </c>
      <c r="F87" s="30"/>
      <c r="G87" s="30">
        <v>281.12713500000001</v>
      </c>
      <c r="H87" s="30">
        <v>2.0457000000000001</v>
      </c>
      <c r="I87" s="30">
        <v>173.805092</v>
      </c>
      <c r="J87" s="30">
        <v>169.632947</v>
      </c>
    </row>
    <row r="88" spans="1:10" x14ac:dyDescent="0.25">
      <c r="A88" s="24" t="s">
        <v>292</v>
      </c>
      <c r="B88" s="25">
        <v>1162</v>
      </c>
      <c r="C88" s="25">
        <v>4409</v>
      </c>
      <c r="D88" s="25">
        <v>0</v>
      </c>
      <c r="E88" s="25">
        <v>0</v>
      </c>
      <c r="F88" s="25"/>
      <c r="G88" s="25">
        <v>0</v>
      </c>
      <c r="H88" s="25">
        <v>0</v>
      </c>
      <c r="I88" s="25">
        <v>0</v>
      </c>
      <c r="J88" s="25">
        <v>0</v>
      </c>
    </row>
    <row r="89" spans="1:10" x14ac:dyDescent="0.25">
      <c r="A89" s="27" t="s">
        <v>293</v>
      </c>
      <c r="B89" s="25">
        <v>0</v>
      </c>
      <c r="C89" s="25">
        <v>839</v>
      </c>
      <c r="D89" s="25">
        <v>0</v>
      </c>
      <c r="E89" s="25">
        <v>0</v>
      </c>
      <c r="F89" s="25"/>
      <c r="G89" s="25">
        <v>0</v>
      </c>
      <c r="H89" s="25">
        <v>0</v>
      </c>
      <c r="I89" s="25">
        <v>1</v>
      </c>
      <c r="J89" s="25">
        <v>0</v>
      </c>
    </row>
    <row r="90" spans="1:10" x14ac:dyDescent="0.25">
      <c r="A90" s="27" t="s">
        <v>294</v>
      </c>
      <c r="B90" s="25">
        <v>3006</v>
      </c>
      <c r="C90" s="25">
        <v>158</v>
      </c>
      <c r="D90" s="25">
        <v>0</v>
      </c>
      <c r="E90" s="25">
        <v>8</v>
      </c>
      <c r="F90" s="25"/>
      <c r="G90" s="25">
        <v>0</v>
      </c>
      <c r="H90" s="25">
        <v>0</v>
      </c>
      <c r="I90" s="25">
        <v>0</v>
      </c>
      <c r="J90" s="25">
        <v>0</v>
      </c>
    </row>
    <row r="91" spans="1:10" x14ac:dyDescent="0.25">
      <c r="A91" s="27" t="s">
        <v>295</v>
      </c>
      <c r="B91" s="25">
        <v>402</v>
      </c>
      <c r="C91" s="25">
        <v>0</v>
      </c>
      <c r="D91" s="25">
        <v>0</v>
      </c>
      <c r="E91" s="25">
        <v>0</v>
      </c>
      <c r="F91" s="25"/>
      <c r="G91" s="25">
        <v>0</v>
      </c>
      <c r="H91" s="25">
        <v>0</v>
      </c>
      <c r="I91" s="25">
        <v>0</v>
      </c>
      <c r="J91" s="25">
        <v>0</v>
      </c>
    </row>
    <row r="92" spans="1:10" x14ac:dyDescent="0.25">
      <c r="A92" s="27" t="s">
        <v>311</v>
      </c>
      <c r="B92" s="25">
        <v>1441</v>
      </c>
      <c r="C92" s="25">
        <v>0</v>
      </c>
      <c r="D92" s="25">
        <v>0</v>
      </c>
      <c r="E92" s="25">
        <v>0</v>
      </c>
      <c r="F92" s="25"/>
      <c r="G92" s="25">
        <v>0</v>
      </c>
      <c r="H92" s="25">
        <v>0</v>
      </c>
      <c r="I92" s="25">
        <v>0</v>
      </c>
      <c r="J92" s="25">
        <v>0</v>
      </c>
    </row>
    <row r="93" spans="1:10" x14ac:dyDescent="0.25">
      <c r="A93" s="27" t="s">
        <v>296</v>
      </c>
      <c r="B93" s="25">
        <v>145</v>
      </c>
      <c r="C93" s="25">
        <v>0</v>
      </c>
      <c r="D93" s="25">
        <v>0</v>
      </c>
      <c r="E93" s="25">
        <v>15</v>
      </c>
      <c r="F93" s="25"/>
      <c r="G93" s="25">
        <v>75</v>
      </c>
      <c r="H93" s="25">
        <v>0</v>
      </c>
      <c r="I93" s="25">
        <v>3</v>
      </c>
      <c r="J93" s="25">
        <v>121</v>
      </c>
    </row>
    <row r="94" spans="1:10" x14ac:dyDescent="0.25">
      <c r="A94" s="27" t="s">
        <v>297</v>
      </c>
      <c r="B94" s="25">
        <v>170</v>
      </c>
      <c r="C94" s="25">
        <v>0</v>
      </c>
      <c r="D94" s="25">
        <v>40</v>
      </c>
      <c r="E94" s="25">
        <v>470</v>
      </c>
      <c r="F94" s="25"/>
      <c r="G94" s="25">
        <v>0</v>
      </c>
      <c r="H94" s="25">
        <v>0</v>
      </c>
      <c r="I94" s="25">
        <v>0</v>
      </c>
      <c r="J94" s="25">
        <v>0</v>
      </c>
    </row>
    <row r="95" spans="1:10" x14ac:dyDescent="0.25">
      <c r="A95" s="27" t="s">
        <v>298</v>
      </c>
      <c r="B95" s="25">
        <v>1896</v>
      </c>
      <c r="C95" s="25">
        <v>0</v>
      </c>
      <c r="D95" s="25">
        <v>6</v>
      </c>
      <c r="E95" s="25">
        <v>0</v>
      </c>
      <c r="F95" s="25"/>
      <c r="G95" s="25">
        <v>0</v>
      </c>
      <c r="H95" s="25">
        <v>0</v>
      </c>
      <c r="I95" s="25">
        <v>0</v>
      </c>
      <c r="J95" s="25">
        <v>0</v>
      </c>
    </row>
    <row r="96" spans="1:10" x14ac:dyDescent="0.25">
      <c r="A96" s="27" t="s">
        <v>299</v>
      </c>
      <c r="B96" s="25">
        <v>11649</v>
      </c>
      <c r="C96" s="25">
        <v>433</v>
      </c>
      <c r="D96" s="25">
        <v>110</v>
      </c>
      <c r="E96" s="25">
        <v>0</v>
      </c>
      <c r="F96" s="25"/>
      <c r="G96" s="25">
        <v>0</v>
      </c>
      <c r="H96" s="25">
        <v>0</v>
      </c>
      <c r="I96" s="25">
        <v>0</v>
      </c>
      <c r="J96" s="25">
        <v>0</v>
      </c>
    </row>
    <row r="97" spans="1:12" x14ac:dyDescent="0.25">
      <c r="A97" s="27" t="s">
        <v>300</v>
      </c>
      <c r="B97" s="25">
        <v>3288</v>
      </c>
      <c r="C97" s="25">
        <v>98</v>
      </c>
      <c r="D97" s="25">
        <v>14</v>
      </c>
      <c r="E97" s="25">
        <v>181</v>
      </c>
      <c r="F97" s="25"/>
      <c r="G97" s="25">
        <v>0</v>
      </c>
      <c r="H97" s="25">
        <v>0</v>
      </c>
      <c r="I97" s="25">
        <v>0</v>
      </c>
      <c r="J97" s="25">
        <v>0</v>
      </c>
    </row>
    <row r="98" spans="1:12" x14ac:dyDescent="0.25">
      <c r="A98" s="27" t="s">
        <v>301</v>
      </c>
      <c r="B98" s="25">
        <v>167</v>
      </c>
      <c r="C98" s="25">
        <v>1089</v>
      </c>
      <c r="D98" s="25">
        <v>45</v>
      </c>
      <c r="E98" s="25">
        <v>0</v>
      </c>
      <c r="F98" s="25"/>
      <c r="G98" s="25">
        <v>0</v>
      </c>
      <c r="H98" s="25">
        <v>0</v>
      </c>
      <c r="I98" s="25">
        <v>0</v>
      </c>
      <c r="J98" s="25">
        <v>0</v>
      </c>
    </row>
    <row r="99" spans="1:12" x14ac:dyDescent="0.25">
      <c r="A99" s="27" t="s">
        <v>302</v>
      </c>
      <c r="B99" s="25">
        <v>41</v>
      </c>
      <c r="C99" s="25">
        <v>0</v>
      </c>
      <c r="D99" s="25">
        <v>0</v>
      </c>
      <c r="E99" s="25">
        <v>0</v>
      </c>
      <c r="F99" s="25"/>
      <c r="G99" s="25">
        <v>0</v>
      </c>
      <c r="H99" s="25">
        <v>0</v>
      </c>
      <c r="I99" s="25">
        <v>0</v>
      </c>
      <c r="J99" s="25">
        <v>0</v>
      </c>
    </row>
    <row r="100" spans="1:12" x14ac:dyDescent="0.25">
      <c r="A100" s="27" t="s">
        <v>303</v>
      </c>
      <c r="B100" s="25">
        <v>0</v>
      </c>
      <c r="C100" s="25">
        <v>0</v>
      </c>
      <c r="D100" s="25">
        <v>45</v>
      </c>
      <c r="E100" s="25">
        <v>0</v>
      </c>
      <c r="F100" s="25"/>
      <c r="G100" s="25">
        <v>0</v>
      </c>
      <c r="H100" s="25">
        <v>0</v>
      </c>
      <c r="I100" s="25">
        <v>0</v>
      </c>
      <c r="J100" s="25">
        <v>0</v>
      </c>
    </row>
    <row r="101" spans="1:12" x14ac:dyDescent="0.25">
      <c r="A101" s="52" t="s">
        <v>290</v>
      </c>
      <c r="B101" s="25">
        <v>772</v>
      </c>
      <c r="C101" s="25">
        <v>80</v>
      </c>
      <c r="D101" s="25">
        <v>17</v>
      </c>
      <c r="E101" s="25">
        <v>150</v>
      </c>
      <c r="F101" s="25"/>
      <c r="G101" s="25">
        <v>3</v>
      </c>
      <c r="H101" s="25">
        <v>0</v>
      </c>
      <c r="I101" s="25">
        <v>2</v>
      </c>
      <c r="J101" s="25">
        <v>0</v>
      </c>
    </row>
    <row r="102" spans="1:12" s="38" customFormat="1" ht="13" thickBot="1" x14ac:dyDescent="0.3">
      <c r="A102" s="34" t="s">
        <v>304</v>
      </c>
      <c r="B102" s="53">
        <v>24452</v>
      </c>
      <c r="C102" s="53">
        <v>7120</v>
      </c>
      <c r="D102" s="53">
        <v>319</v>
      </c>
      <c r="E102" s="53">
        <v>986</v>
      </c>
      <c r="F102" s="53"/>
      <c r="G102" s="53">
        <v>359</v>
      </c>
      <c r="H102" s="53">
        <v>2</v>
      </c>
      <c r="I102" s="53">
        <v>181</v>
      </c>
      <c r="J102" s="53">
        <v>291</v>
      </c>
    </row>
    <row r="103" spans="1:12" ht="13" thickTop="1" x14ac:dyDescent="0.25">
      <c r="A103" s="39" t="s">
        <v>305</v>
      </c>
      <c r="B103" s="25">
        <v>652.94747500000005</v>
      </c>
      <c r="C103" s="25">
        <v>255.68920299999999</v>
      </c>
      <c r="D103" s="25">
        <v>15.252802000000001</v>
      </c>
      <c r="E103" s="25">
        <v>70.556020000000004</v>
      </c>
      <c r="F103" s="40"/>
      <c r="G103" s="25">
        <v>19.618648</v>
      </c>
      <c r="H103" s="25">
        <v>0.18490200000000001</v>
      </c>
      <c r="I103" s="25">
        <v>12.750945</v>
      </c>
      <c r="J103" s="25">
        <v>20.757511000000001</v>
      </c>
      <c r="L103" s="41"/>
    </row>
    <row r="104" spans="1:12" ht="13" thickBot="1" x14ac:dyDescent="0.3">
      <c r="A104" s="42" t="s">
        <v>306</v>
      </c>
      <c r="B104" s="43">
        <v>26.703749945612245</v>
      </c>
      <c r="C104" s="43">
        <v>35.911709983689128</v>
      </c>
      <c r="D104" s="43">
        <v>47.749294049939678</v>
      </c>
      <c r="E104" s="43">
        <v>71.552987741485708</v>
      </c>
      <c r="F104" s="44"/>
      <c r="G104" s="43">
        <v>54.690309056274984</v>
      </c>
      <c r="H104" s="43">
        <v>90.385687050887228</v>
      </c>
      <c r="I104" s="43">
        <v>70.626042498140137</v>
      </c>
      <c r="J104" s="43">
        <v>71.294018254205909</v>
      </c>
      <c r="L104" s="41"/>
    </row>
    <row r="105" spans="1:12" ht="14.25" customHeight="1" thickTop="1" x14ac:dyDescent="0.3">
      <c r="A105" s="45">
        <v>2004</v>
      </c>
      <c r="B105" s="46"/>
      <c r="C105" s="46"/>
      <c r="D105" s="46"/>
      <c r="E105" s="46"/>
      <c r="F105" s="46"/>
      <c r="G105" s="46"/>
      <c r="H105" s="46"/>
      <c r="I105" s="46"/>
      <c r="J105" s="46"/>
    </row>
    <row r="106" spans="1:12" x14ac:dyDescent="0.25">
      <c r="A106" s="22" t="s">
        <v>309</v>
      </c>
      <c r="B106" s="23"/>
      <c r="C106" s="23"/>
      <c r="D106" s="23"/>
      <c r="E106" s="23"/>
      <c r="F106" s="23"/>
      <c r="G106" s="23"/>
      <c r="H106" s="23"/>
      <c r="I106" s="23"/>
      <c r="J106" s="23"/>
    </row>
    <row r="107" spans="1:12" x14ac:dyDescent="0.25">
      <c r="A107" s="27" t="s">
        <v>279</v>
      </c>
      <c r="B107" s="25">
        <v>6</v>
      </c>
      <c r="C107" s="25">
        <v>0</v>
      </c>
      <c r="D107" s="25">
        <v>5</v>
      </c>
      <c r="E107" s="25">
        <v>18</v>
      </c>
      <c r="F107" s="25"/>
      <c r="G107" s="25">
        <v>0</v>
      </c>
      <c r="H107" s="25">
        <v>0</v>
      </c>
      <c r="I107" s="25">
        <v>65</v>
      </c>
      <c r="J107" s="25">
        <v>2</v>
      </c>
    </row>
    <row r="108" spans="1:12" x14ac:dyDescent="0.25">
      <c r="A108" s="27" t="s">
        <v>280</v>
      </c>
      <c r="B108" s="25">
        <v>0</v>
      </c>
      <c r="C108" s="25">
        <v>0</v>
      </c>
      <c r="D108" s="25">
        <v>0</v>
      </c>
      <c r="E108" s="25">
        <v>1</v>
      </c>
      <c r="F108" s="25"/>
      <c r="G108" s="25">
        <v>1</v>
      </c>
      <c r="H108" s="25">
        <v>0</v>
      </c>
      <c r="I108" s="25">
        <v>0</v>
      </c>
      <c r="J108" s="25">
        <v>0</v>
      </c>
    </row>
    <row r="109" spans="1:12" x14ac:dyDescent="0.25">
      <c r="A109" s="27" t="s">
        <v>312</v>
      </c>
      <c r="B109" s="25">
        <v>0</v>
      </c>
      <c r="C109" s="25">
        <v>0</v>
      </c>
      <c r="D109" s="25">
        <v>0</v>
      </c>
      <c r="E109" s="25">
        <v>0</v>
      </c>
      <c r="F109" s="25"/>
      <c r="G109" s="25">
        <v>0</v>
      </c>
      <c r="H109" s="25">
        <v>0</v>
      </c>
      <c r="I109" s="25">
        <v>0</v>
      </c>
      <c r="J109" s="25">
        <v>0</v>
      </c>
    </row>
    <row r="110" spans="1:12" x14ac:dyDescent="0.25">
      <c r="A110" s="27" t="s">
        <v>281</v>
      </c>
      <c r="B110" s="25">
        <v>0</v>
      </c>
      <c r="C110" s="25">
        <v>0</v>
      </c>
      <c r="D110" s="25">
        <v>0</v>
      </c>
      <c r="E110" s="25">
        <v>0</v>
      </c>
      <c r="F110" s="25"/>
      <c r="G110" s="25">
        <v>0</v>
      </c>
      <c r="H110" s="25">
        <v>0</v>
      </c>
      <c r="I110" s="25">
        <v>0</v>
      </c>
      <c r="J110" s="25">
        <v>36</v>
      </c>
    </row>
    <row r="111" spans="1:12" x14ac:dyDescent="0.25">
      <c r="A111" s="27" t="s">
        <v>282</v>
      </c>
      <c r="B111" s="25">
        <v>32</v>
      </c>
      <c r="C111" s="25">
        <v>0</v>
      </c>
      <c r="D111" s="25">
        <v>14</v>
      </c>
      <c r="E111" s="25">
        <v>8</v>
      </c>
      <c r="F111" s="25"/>
      <c r="G111" s="25">
        <v>0</v>
      </c>
      <c r="H111" s="25">
        <v>0</v>
      </c>
      <c r="I111" s="25">
        <v>51</v>
      </c>
      <c r="J111" s="25">
        <v>36</v>
      </c>
    </row>
    <row r="112" spans="1:12" x14ac:dyDescent="0.25">
      <c r="A112" s="27" t="s">
        <v>283</v>
      </c>
      <c r="B112" s="25">
        <v>8</v>
      </c>
      <c r="C112" s="25">
        <v>0</v>
      </c>
      <c r="D112" s="25">
        <v>5</v>
      </c>
      <c r="E112" s="25">
        <v>50</v>
      </c>
      <c r="F112" s="25"/>
      <c r="G112" s="25">
        <v>0</v>
      </c>
      <c r="H112" s="25">
        <v>0</v>
      </c>
      <c r="I112" s="25">
        <v>8</v>
      </c>
      <c r="J112" s="25">
        <v>5</v>
      </c>
    </row>
    <row r="113" spans="1:10" x14ac:dyDescent="0.25">
      <c r="A113" s="27" t="s">
        <v>284</v>
      </c>
      <c r="B113" s="25">
        <v>34</v>
      </c>
      <c r="C113" s="25">
        <v>0</v>
      </c>
      <c r="D113" s="25">
        <v>6</v>
      </c>
      <c r="E113" s="25">
        <v>8</v>
      </c>
      <c r="F113" s="25"/>
      <c r="G113" s="25">
        <v>346</v>
      </c>
      <c r="H113" s="25">
        <v>5</v>
      </c>
      <c r="I113" s="25">
        <v>25</v>
      </c>
      <c r="J113" s="25">
        <v>33</v>
      </c>
    </row>
    <row r="114" spans="1:10" x14ac:dyDescent="0.25">
      <c r="A114" s="27" t="s">
        <v>285</v>
      </c>
      <c r="B114" s="25">
        <v>0</v>
      </c>
      <c r="C114" s="25">
        <v>0</v>
      </c>
      <c r="D114" s="25">
        <v>0</v>
      </c>
      <c r="E114" s="25">
        <v>37</v>
      </c>
      <c r="F114" s="25"/>
      <c r="G114" s="25">
        <v>0</v>
      </c>
      <c r="H114" s="25">
        <v>0</v>
      </c>
      <c r="I114" s="25">
        <v>0</v>
      </c>
      <c r="J114" s="25">
        <v>3</v>
      </c>
    </row>
    <row r="115" spans="1:10" x14ac:dyDescent="0.25">
      <c r="A115" s="27" t="s">
        <v>313</v>
      </c>
      <c r="B115" s="25">
        <v>0</v>
      </c>
      <c r="C115" s="25">
        <v>0</v>
      </c>
      <c r="D115" s="25">
        <v>0</v>
      </c>
      <c r="E115" s="25">
        <v>5</v>
      </c>
      <c r="F115" s="25"/>
      <c r="G115" s="25">
        <v>0</v>
      </c>
      <c r="H115" s="25">
        <v>0</v>
      </c>
      <c r="I115" s="25">
        <v>0</v>
      </c>
      <c r="J115" s="25">
        <v>0</v>
      </c>
    </row>
    <row r="116" spans="1:10" x14ac:dyDescent="0.25">
      <c r="A116" s="27" t="s">
        <v>314</v>
      </c>
      <c r="B116" s="25">
        <v>183</v>
      </c>
      <c r="C116" s="25">
        <v>0</v>
      </c>
      <c r="D116" s="25">
        <v>10</v>
      </c>
      <c r="E116" s="25">
        <v>38</v>
      </c>
      <c r="F116" s="25"/>
      <c r="G116" s="25">
        <v>0</v>
      </c>
      <c r="H116" s="25">
        <v>5</v>
      </c>
      <c r="I116" s="25">
        <v>4</v>
      </c>
      <c r="J116" s="25">
        <v>12</v>
      </c>
    </row>
    <row r="117" spans="1:10" x14ac:dyDescent="0.25">
      <c r="A117" s="27" t="s">
        <v>315</v>
      </c>
      <c r="B117" s="25">
        <v>636.01463000000001</v>
      </c>
      <c r="C117" s="25">
        <v>0</v>
      </c>
      <c r="D117" s="25">
        <v>0</v>
      </c>
      <c r="E117" s="25">
        <v>18</v>
      </c>
      <c r="F117" s="25"/>
      <c r="G117" s="25">
        <v>0</v>
      </c>
      <c r="H117" s="25">
        <v>0</v>
      </c>
      <c r="I117" s="25">
        <v>0</v>
      </c>
      <c r="J117" s="25">
        <v>0</v>
      </c>
    </row>
    <row r="118" spans="1:10" x14ac:dyDescent="0.25">
      <c r="A118" s="27" t="s">
        <v>316</v>
      </c>
      <c r="B118" s="25">
        <v>8</v>
      </c>
      <c r="C118" s="25">
        <v>0</v>
      </c>
      <c r="D118" s="25">
        <v>0</v>
      </c>
      <c r="E118" s="25">
        <v>0</v>
      </c>
      <c r="F118" s="25"/>
      <c r="G118" s="25">
        <v>0</v>
      </c>
      <c r="H118" s="25">
        <v>0</v>
      </c>
      <c r="I118" s="25">
        <v>0</v>
      </c>
      <c r="J118" s="25">
        <v>0</v>
      </c>
    </row>
    <row r="119" spans="1:10" x14ac:dyDescent="0.25">
      <c r="A119" s="27" t="s">
        <v>288</v>
      </c>
      <c r="B119" s="25">
        <v>24</v>
      </c>
      <c r="C119" s="25">
        <v>0</v>
      </c>
      <c r="D119" s="25">
        <v>0</v>
      </c>
      <c r="E119" s="25">
        <v>0</v>
      </c>
      <c r="F119" s="25"/>
      <c r="G119" s="25">
        <v>8</v>
      </c>
      <c r="H119" s="25">
        <v>0</v>
      </c>
      <c r="I119" s="25">
        <v>0</v>
      </c>
      <c r="J119" s="25">
        <v>0</v>
      </c>
    </row>
    <row r="120" spans="1:10" x14ac:dyDescent="0.25">
      <c r="A120" s="27" t="s">
        <v>289</v>
      </c>
      <c r="B120" s="25">
        <v>0</v>
      </c>
      <c r="C120" s="25">
        <v>0</v>
      </c>
      <c r="D120" s="25">
        <v>0</v>
      </c>
      <c r="E120" s="25">
        <v>19</v>
      </c>
      <c r="F120" s="25"/>
      <c r="G120" s="25">
        <v>7</v>
      </c>
      <c r="H120" s="25">
        <v>0</v>
      </c>
      <c r="I120" s="25">
        <v>0</v>
      </c>
      <c r="J120" s="25">
        <v>47</v>
      </c>
    </row>
    <row r="121" spans="1:10" x14ac:dyDescent="0.25">
      <c r="A121" s="27" t="s">
        <v>290</v>
      </c>
      <c r="B121" s="25">
        <v>0.87613299999998162</v>
      </c>
      <c r="C121" s="25">
        <v>0</v>
      </c>
      <c r="D121" s="25">
        <v>0</v>
      </c>
      <c r="E121" s="25">
        <v>0</v>
      </c>
      <c r="F121" s="25"/>
      <c r="G121" s="25">
        <v>0</v>
      </c>
      <c r="H121" s="25">
        <v>0</v>
      </c>
      <c r="I121" s="25">
        <v>1</v>
      </c>
      <c r="J121" s="25">
        <v>1</v>
      </c>
    </row>
    <row r="122" spans="1:10" x14ac:dyDescent="0.25">
      <c r="A122" s="54" t="s">
        <v>317</v>
      </c>
      <c r="B122" s="30">
        <v>931.89076299999999</v>
      </c>
      <c r="C122" s="30">
        <v>0</v>
      </c>
      <c r="D122" s="30">
        <v>40</v>
      </c>
      <c r="E122" s="30">
        <v>199</v>
      </c>
      <c r="F122" s="30"/>
      <c r="G122" s="30">
        <v>362</v>
      </c>
      <c r="H122" s="30">
        <v>9</v>
      </c>
      <c r="I122" s="30">
        <v>154</v>
      </c>
      <c r="J122" s="30">
        <v>175</v>
      </c>
    </row>
    <row r="123" spans="1:10" x14ac:dyDescent="0.25">
      <c r="A123" s="27" t="s">
        <v>292</v>
      </c>
      <c r="B123" s="25">
        <v>2035</v>
      </c>
      <c r="C123" s="25">
        <v>4140</v>
      </c>
      <c r="D123" s="25">
        <v>0</v>
      </c>
      <c r="E123" s="25">
        <v>25</v>
      </c>
      <c r="F123" s="25"/>
      <c r="G123" s="25">
        <v>0</v>
      </c>
      <c r="H123" s="25">
        <v>0</v>
      </c>
      <c r="I123" s="25">
        <v>0</v>
      </c>
      <c r="J123" s="25">
        <v>0</v>
      </c>
    </row>
    <row r="124" spans="1:10" x14ac:dyDescent="0.25">
      <c r="A124" s="27" t="s">
        <v>293</v>
      </c>
      <c r="B124" s="25">
        <v>25</v>
      </c>
      <c r="C124" s="25">
        <v>715</v>
      </c>
      <c r="D124" s="25">
        <v>0</v>
      </c>
      <c r="E124" s="25">
        <v>18</v>
      </c>
      <c r="F124" s="25"/>
      <c r="G124" s="25">
        <v>0</v>
      </c>
      <c r="H124" s="25">
        <v>0</v>
      </c>
      <c r="I124" s="25">
        <v>1</v>
      </c>
      <c r="J124" s="25">
        <v>0</v>
      </c>
    </row>
    <row r="125" spans="1:10" x14ac:dyDescent="0.25">
      <c r="A125" s="27" t="s">
        <v>294</v>
      </c>
      <c r="B125" s="25">
        <v>3630</v>
      </c>
      <c r="C125" s="25">
        <v>0</v>
      </c>
      <c r="D125" s="25">
        <v>0</v>
      </c>
      <c r="E125" s="25">
        <v>53</v>
      </c>
      <c r="F125" s="25"/>
      <c r="G125" s="25">
        <v>0</v>
      </c>
      <c r="H125" s="25">
        <v>0</v>
      </c>
      <c r="I125" s="25">
        <v>0</v>
      </c>
      <c r="J125" s="25">
        <v>0</v>
      </c>
    </row>
    <row r="126" spans="1:10" x14ac:dyDescent="0.25">
      <c r="A126" s="27" t="s">
        <v>295</v>
      </c>
      <c r="B126" s="25">
        <v>1458</v>
      </c>
      <c r="C126" s="25">
        <v>0</v>
      </c>
      <c r="D126" s="25">
        <v>0</v>
      </c>
      <c r="E126" s="25">
        <v>0</v>
      </c>
      <c r="F126" s="25"/>
      <c r="G126" s="25">
        <v>0</v>
      </c>
      <c r="H126" s="25">
        <v>0</v>
      </c>
      <c r="I126" s="25">
        <v>0</v>
      </c>
      <c r="J126" s="25">
        <v>0</v>
      </c>
    </row>
    <row r="127" spans="1:10" x14ac:dyDescent="0.25">
      <c r="A127" s="27" t="s">
        <v>296</v>
      </c>
      <c r="B127" s="25">
        <v>138</v>
      </c>
      <c r="C127" s="25">
        <v>0</v>
      </c>
      <c r="D127" s="25">
        <v>0</v>
      </c>
      <c r="E127" s="25">
        <v>2</v>
      </c>
      <c r="F127" s="25"/>
      <c r="G127" s="25">
        <v>74</v>
      </c>
      <c r="H127" s="25">
        <v>0</v>
      </c>
      <c r="I127" s="25">
        <v>13</v>
      </c>
      <c r="J127" s="25">
        <v>56</v>
      </c>
    </row>
    <row r="128" spans="1:10" x14ac:dyDescent="0.25">
      <c r="A128" s="27" t="s">
        <v>297</v>
      </c>
      <c r="B128" s="25">
        <v>190</v>
      </c>
      <c r="C128" s="25">
        <v>0</v>
      </c>
      <c r="D128" s="25">
        <v>43</v>
      </c>
      <c r="E128" s="25">
        <v>432</v>
      </c>
      <c r="F128" s="25"/>
      <c r="G128" s="25">
        <v>0</v>
      </c>
      <c r="H128" s="25">
        <v>0</v>
      </c>
      <c r="I128" s="25">
        <v>0</v>
      </c>
      <c r="J128" s="25">
        <v>0</v>
      </c>
    </row>
    <row r="129" spans="1:12" x14ac:dyDescent="0.25">
      <c r="A129" s="27" t="s">
        <v>299</v>
      </c>
      <c r="B129" s="25">
        <v>10039</v>
      </c>
      <c r="C129" s="25">
        <v>0</v>
      </c>
      <c r="D129" s="25">
        <v>105</v>
      </c>
      <c r="E129" s="25">
        <v>0</v>
      </c>
      <c r="F129" s="25"/>
      <c r="G129" s="25">
        <v>0</v>
      </c>
      <c r="H129" s="25">
        <v>0</v>
      </c>
      <c r="I129" s="25">
        <v>0</v>
      </c>
      <c r="J129" s="25">
        <v>0</v>
      </c>
    </row>
    <row r="130" spans="1:12" x14ac:dyDescent="0.25">
      <c r="A130" s="27" t="s">
        <v>300</v>
      </c>
      <c r="B130" s="25">
        <v>9711</v>
      </c>
      <c r="C130" s="25">
        <v>148</v>
      </c>
      <c r="D130" s="25">
        <v>73</v>
      </c>
      <c r="E130" s="25">
        <v>142</v>
      </c>
      <c r="F130" s="25"/>
      <c r="G130" s="25">
        <v>0</v>
      </c>
      <c r="H130" s="25">
        <v>0</v>
      </c>
      <c r="I130" s="25">
        <v>0</v>
      </c>
      <c r="J130" s="25">
        <v>0</v>
      </c>
    </row>
    <row r="131" spans="1:12" x14ac:dyDescent="0.25">
      <c r="A131" s="27" t="s">
        <v>301</v>
      </c>
      <c r="B131" s="25">
        <v>717</v>
      </c>
      <c r="C131" s="25">
        <v>1342</v>
      </c>
      <c r="D131" s="25">
        <v>2</v>
      </c>
      <c r="E131" s="25">
        <v>0</v>
      </c>
      <c r="F131" s="25"/>
      <c r="G131" s="25">
        <v>0</v>
      </c>
      <c r="H131" s="25">
        <v>0</v>
      </c>
      <c r="I131" s="25">
        <v>0</v>
      </c>
      <c r="J131" s="25">
        <v>0</v>
      </c>
    </row>
    <row r="132" spans="1:12" x14ac:dyDescent="0.25">
      <c r="A132" s="27" t="s">
        <v>302</v>
      </c>
      <c r="B132" s="25">
        <v>39</v>
      </c>
      <c r="C132" s="25">
        <v>0</v>
      </c>
      <c r="D132" s="25">
        <v>0</v>
      </c>
      <c r="E132" s="25">
        <v>0</v>
      </c>
      <c r="F132" s="25"/>
      <c r="G132" s="25">
        <v>0</v>
      </c>
      <c r="H132" s="25">
        <v>0</v>
      </c>
      <c r="I132" s="25">
        <v>0</v>
      </c>
      <c r="J132" s="25">
        <v>0</v>
      </c>
    </row>
    <row r="133" spans="1:12" x14ac:dyDescent="0.25">
      <c r="A133" s="27" t="s">
        <v>303</v>
      </c>
      <c r="B133" s="25">
        <v>0</v>
      </c>
      <c r="C133" s="25">
        <v>0</v>
      </c>
      <c r="D133" s="25">
        <v>23</v>
      </c>
      <c r="E133" s="25">
        <v>0</v>
      </c>
      <c r="F133" s="25"/>
      <c r="G133" s="25">
        <v>0</v>
      </c>
      <c r="H133" s="25">
        <v>0</v>
      </c>
      <c r="I133" s="25">
        <v>0</v>
      </c>
      <c r="J133" s="25">
        <v>0</v>
      </c>
    </row>
    <row r="134" spans="1:12" x14ac:dyDescent="0.25">
      <c r="A134" s="52" t="s">
        <v>290</v>
      </c>
      <c r="B134" s="55">
        <v>569.10923700000058</v>
      </c>
      <c r="C134" s="25">
        <v>0</v>
      </c>
      <c r="D134" s="25">
        <v>0</v>
      </c>
      <c r="E134" s="25">
        <v>179</v>
      </c>
      <c r="F134" s="25"/>
      <c r="G134" s="25">
        <v>3</v>
      </c>
      <c r="H134" s="25">
        <v>0</v>
      </c>
      <c r="I134" s="25">
        <v>2</v>
      </c>
      <c r="J134" s="25">
        <v>6</v>
      </c>
    </row>
    <row r="135" spans="1:12" s="38" customFormat="1" ht="13" thickBot="1" x14ac:dyDescent="0.3">
      <c r="A135" s="34" t="s">
        <v>304</v>
      </c>
      <c r="B135" s="53">
        <v>29483</v>
      </c>
      <c r="C135" s="53">
        <v>6345</v>
      </c>
      <c r="D135" s="53">
        <v>320</v>
      </c>
      <c r="E135" s="53">
        <v>1050</v>
      </c>
      <c r="F135" s="53"/>
      <c r="G135" s="53">
        <v>440</v>
      </c>
      <c r="H135" s="53">
        <v>9</v>
      </c>
      <c r="I135" s="53">
        <v>170</v>
      </c>
      <c r="J135" s="53">
        <v>237</v>
      </c>
    </row>
    <row r="136" spans="1:12" ht="13" thickTop="1" x14ac:dyDescent="0.25">
      <c r="A136" s="39" t="s">
        <v>305</v>
      </c>
      <c r="B136" s="25">
        <v>1045.713334</v>
      </c>
      <c r="C136" s="25">
        <v>269.285841</v>
      </c>
      <c r="D136" s="25">
        <v>15.794497</v>
      </c>
      <c r="E136" s="25">
        <v>151.16808499999999</v>
      </c>
      <c r="F136" s="40"/>
      <c r="G136" s="25">
        <v>25.280249999999999</v>
      </c>
      <c r="H136" s="25">
        <v>0.85458699999999999</v>
      </c>
      <c r="I136" s="25">
        <v>11.185021000000001</v>
      </c>
      <c r="J136" s="25">
        <v>22.677941000000001</v>
      </c>
      <c r="L136" s="41"/>
    </row>
    <row r="137" spans="1:12" ht="13" thickBot="1" x14ac:dyDescent="0.3">
      <c r="A137" s="42" t="s">
        <v>306</v>
      </c>
      <c r="B137" s="43">
        <v>35.468148442746084</v>
      </c>
      <c r="C137" s="43">
        <v>42.43865406792775</v>
      </c>
      <c r="D137" s="43">
        <v>49.316827930283949</v>
      </c>
      <c r="E137" s="43">
        <v>143.98551680706069</v>
      </c>
      <c r="F137" s="44"/>
      <c r="G137" s="43">
        <v>57.492566646245635</v>
      </c>
      <c r="H137" s="43">
        <v>91.215122173126062</v>
      </c>
      <c r="I137" s="43">
        <v>65.629488768424494</v>
      </c>
      <c r="J137" s="43">
        <v>95.775983083918916</v>
      </c>
      <c r="L137" s="41"/>
    </row>
    <row r="138" spans="1:12" ht="13" thickTop="1" x14ac:dyDescent="0.25">
      <c r="A138" s="24"/>
      <c r="B138" s="25"/>
      <c r="C138" s="25"/>
      <c r="D138" s="25"/>
      <c r="E138" s="25"/>
      <c r="F138" s="40"/>
      <c r="G138" s="25"/>
      <c r="H138" s="25"/>
      <c r="I138" s="25"/>
      <c r="J138" s="25"/>
      <c r="L138" s="41"/>
    </row>
    <row r="139" spans="1:12" ht="21" customHeight="1" x14ac:dyDescent="0.5">
      <c r="A139" s="11" t="s">
        <v>308</v>
      </c>
      <c r="B139" s="12"/>
      <c r="C139" s="12"/>
      <c r="D139" s="12"/>
      <c r="E139" s="12"/>
      <c r="F139" s="12"/>
      <c r="G139" s="12"/>
      <c r="H139" s="12"/>
      <c r="I139" s="12"/>
      <c r="J139" s="12"/>
    </row>
    <row r="140" spans="1:12" ht="13" thickBot="1" x14ac:dyDescent="0.3">
      <c r="A140" s="1009"/>
      <c r="B140" s="1009"/>
      <c r="C140" s="1009"/>
      <c r="D140" s="1009"/>
      <c r="E140" s="1009"/>
      <c r="F140" s="1275"/>
      <c r="G140" s="1009"/>
      <c r="H140" s="1009"/>
      <c r="I140" s="1009"/>
      <c r="J140" s="1009" t="s">
        <v>67</v>
      </c>
      <c r="L140" s="41"/>
    </row>
    <row r="141" spans="1:12" ht="13" thickTop="1" x14ac:dyDescent="0.25">
      <c r="A141" s="1274"/>
      <c r="B141" s="1274" t="s">
        <v>271</v>
      </c>
      <c r="C141" s="1274"/>
      <c r="D141" s="1274"/>
      <c r="E141" s="1274"/>
      <c r="F141" s="18"/>
      <c r="G141" s="1010" t="s">
        <v>261</v>
      </c>
      <c r="H141" s="1010"/>
      <c r="I141" s="1010"/>
      <c r="J141" s="1010"/>
    </row>
    <row r="142" spans="1:12" ht="12" customHeight="1" x14ac:dyDescent="0.3">
      <c r="A142" s="17">
        <v>2005</v>
      </c>
      <c r="B142" s="19" t="s">
        <v>272</v>
      </c>
      <c r="C142" s="19" t="s">
        <v>273</v>
      </c>
      <c r="D142" s="19" t="s">
        <v>274</v>
      </c>
      <c r="E142" s="19" t="s">
        <v>275</v>
      </c>
      <c r="F142" s="19"/>
      <c r="G142" s="19" t="s">
        <v>272</v>
      </c>
      <c r="H142" s="19" t="s">
        <v>273</v>
      </c>
      <c r="I142" s="19" t="s">
        <v>274</v>
      </c>
      <c r="J142" s="19" t="s">
        <v>275</v>
      </c>
    </row>
    <row r="143" spans="1:12" ht="9.75" customHeight="1" x14ac:dyDescent="0.25">
      <c r="A143" s="20"/>
      <c r="B143" s="21" t="s">
        <v>276</v>
      </c>
      <c r="C143" s="21" t="s">
        <v>276</v>
      </c>
      <c r="D143" s="21"/>
      <c r="E143" s="21" t="s">
        <v>277</v>
      </c>
      <c r="F143" s="21"/>
      <c r="G143" s="21" t="s">
        <v>276</v>
      </c>
      <c r="H143" s="21" t="s">
        <v>276</v>
      </c>
      <c r="I143" s="21"/>
      <c r="J143" s="21" t="s">
        <v>277</v>
      </c>
    </row>
    <row r="144" spans="1:12" ht="4.5" customHeight="1" x14ac:dyDescent="0.25"/>
    <row r="145" spans="1:10" x14ac:dyDescent="0.25">
      <c r="A145" s="22" t="s">
        <v>309</v>
      </c>
      <c r="B145" s="23"/>
      <c r="C145" s="23"/>
      <c r="D145" s="23"/>
      <c r="E145" s="23"/>
      <c r="F145" s="23"/>
      <c r="G145" s="23"/>
      <c r="H145" s="23"/>
      <c r="I145" s="23"/>
      <c r="J145" s="23"/>
    </row>
    <row r="146" spans="1:10" x14ac:dyDescent="0.25">
      <c r="A146" s="27" t="s">
        <v>318</v>
      </c>
      <c r="B146" s="25">
        <v>0</v>
      </c>
      <c r="C146" s="25">
        <v>0</v>
      </c>
      <c r="D146" s="25">
        <v>0</v>
      </c>
      <c r="E146" s="25">
        <v>0</v>
      </c>
      <c r="F146" s="25"/>
      <c r="G146" s="25">
        <v>0</v>
      </c>
      <c r="H146" s="25">
        <v>0</v>
      </c>
      <c r="I146" s="25">
        <v>0</v>
      </c>
      <c r="J146" s="25">
        <v>5</v>
      </c>
    </row>
    <row r="147" spans="1:10" x14ac:dyDescent="0.25">
      <c r="A147" s="27" t="s">
        <v>279</v>
      </c>
      <c r="B147" s="25">
        <v>0</v>
      </c>
      <c r="C147" s="25">
        <v>0</v>
      </c>
      <c r="D147" s="25">
        <v>14.283905000000001</v>
      </c>
      <c r="E147" s="25">
        <v>20</v>
      </c>
      <c r="F147" s="25"/>
      <c r="G147" s="25">
        <v>0</v>
      </c>
      <c r="H147" s="25">
        <v>0</v>
      </c>
      <c r="I147" s="25">
        <v>84</v>
      </c>
      <c r="J147" s="25">
        <v>2</v>
      </c>
    </row>
    <row r="148" spans="1:10" x14ac:dyDescent="0.25">
      <c r="A148" s="27" t="s">
        <v>319</v>
      </c>
      <c r="B148" s="25">
        <v>0</v>
      </c>
      <c r="C148" s="25">
        <v>0</v>
      </c>
      <c r="D148" s="25">
        <v>0</v>
      </c>
      <c r="E148" s="25">
        <v>1</v>
      </c>
      <c r="F148" s="25"/>
      <c r="G148" s="25">
        <v>0</v>
      </c>
      <c r="H148" s="25">
        <v>0</v>
      </c>
      <c r="I148" s="25">
        <v>0</v>
      </c>
      <c r="J148" s="25">
        <v>0</v>
      </c>
    </row>
    <row r="149" spans="1:10" x14ac:dyDescent="0.25">
      <c r="A149" s="27" t="s">
        <v>280</v>
      </c>
      <c r="B149" s="25">
        <v>0</v>
      </c>
      <c r="C149" s="25">
        <v>0</v>
      </c>
      <c r="D149" s="25">
        <v>0</v>
      </c>
      <c r="E149" s="25">
        <v>0</v>
      </c>
      <c r="F149" s="25"/>
      <c r="G149" s="25">
        <v>4</v>
      </c>
      <c r="H149" s="25">
        <v>0</v>
      </c>
      <c r="I149" s="25">
        <v>0</v>
      </c>
      <c r="J149" s="25">
        <v>0</v>
      </c>
    </row>
    <row r="150" spans="1:10" s="56" customFormat="1" x14ac:dyDescent="0.25">
      <c r="A150" s="27" t="s">
        <v>312</v>
      </c>
      <c r="B150" s="25">
        <v>15</v>
      </c>
      <c r="C150" s="25">
        <v>0</v>
      </c>
      <c r="D150" s="25">
        <v>0</v>
      </c>
      <c r="E150" s="25">
        <v>0</v>
      </c>
      <c r="F150" s="25"/>
      <c r="G150" s="25">
        <v>0</v>
      </c>
      <c r="H150" s="25">
        <v>0</v>
      </c>
      <c r="I150" s="25">
        <v>0</v>
      </c>
      <c r="J150" s="25">
        <v>0</v>
      </c>
    </row>
    <row r="151" spans="1:10" x14ac:dyDescent="0.25">
      <c r="A151" s="27" t="s">
        <v>281</v>
      </c>
      <c r="B151" s="25">
        <v>0</v>
      </c>
      <c r="C151" s="25">
        <v>0</v>
      </c>
      <c r="D151" s="25">
        <v>0</v>
      </c>
      <c r="E151" s="25">
        <v>0</v>
      </c>
      <c r="F151" s="25"/>
      <c r="G151" s="25">
        <v>0</v>
      </c>
      <c r="H151" s="25">
        <v>0</v>
      </c>
      <c r="I151" s="25">
        <v>0</v>
      </c>
      <c r="J151" s="25">
        <v>36</v>
      </c>
    </row>
    <row r="152" spans="1:10" x14ac:dyDescent="0.25">
      <c r="A152" s="27" t="s">
        <v>282</v>
      </c>
      <c r="B152" s="25">
        <v>0</v>
      </c>
      <c r="C152" s="25">
        <v>0</v>
      </c>
      <c r="D152" s="25">
        <v>4.233473</v>
      </c>
      <c r="E152" s="25">
        <v>0</v>
      </c>
      <c r="F152" s="25"/>
      <c r="G152" s="25">
        <v>1</v>
      </c>
      <c r="H152" s="25">
        <v>0</v>
      </c>
      <c r="I152" s="25">
        <v>32</v>
      </c>
      <c r="J152" s="25">
        <v>20</v>
      </c>
    </row>
    <row r="153" spans="1:10" x14ac:dyDescent="0.25">
      <c r="A153" s="27" t="s">
        <v>283</v>
      </c>
      <c r="B153" s="25">
        <v>12</v>
      </c>
      <c r="C153" s="25">
        <v>0</v>
      </c>
      <c r="D153" s="25">
        <v>4.4978600000000002</v>
      </c>
      <c r="E153" s="25">
        <v>41</v>
      </c>
      <c r="F153" s="25"/>
      <c r="G153" s="25">
        <v>1</v>
      </c>
      <c r="H153" s="25">
        <v>0</v>
      </c>
      <c r="I153" s="25">
        <v>0</v>
      </c>
      <c r="J153" s="25">
        <v>5</v>
      </c>
    </row>
    <row r="154" spans="1:10" x14ac:dyDescent="0.25">
      <c r="A154" s="27" t="s">
        <v>284</v>
      </c>
      <c r="B154" s="25">
        <v>24</v>
      </c>
      <c r="C154" s="25">
        <v>0</v>
      </c>
      <c r="D154" s="25">
        <v>13.936945</v>
      </c>
      <c r="E154" s="25">
        <v>8</v>
      </c>
      <c r="F154" s="25"/>
      <c r="G154" s="25">
        <v>280</v>
      </c>
      <c r="H154" s="25">
        <v>15</v>
      </c>
      <c r="I154" s="25">
        <v>27</v>
      </c>
      <c r="J154" s="25">
        <v>25</v>
      </c>
    </row>
    <row r="155" spans="1:10" x14ac:dyDescent="0.25">
      <c r="A155" s="27" t="s">
        <v>285</v>
      </c>
      <c r="B155" s="25">
        <v>0</v>
      </c>
      <c r="C155" s="25">
        <v>0</v>
      </c>
      <c r="D155" s="25">
        <v>0</v>
      </c>
      <c r="E155" s="25">
        <v>5</v>
      </c>
      <c r="F155" s="25"/>
      <c r="G155" s="25">
        <v>0</v>
      </c>
      <c r="H155" s="25">
        <v>0</v>
      </c>
      <c r="I155" s="25">
        <v>0</v>
      </c>
      <c r="J155" s="25">
        <v>0</v>
      </c>
    </row>
    <row r="156" spans="1:10" x14ac:dyDescent="0.25">
      <c r="A156" s="27" t="s">
        <v>313</v>
      </c>
      <c r="B156" s="25">
        <v>90</v>
      </c>
      <c r="C156" s="25">
        <v>28</v>
      </c>
      <c r="D156" s="25">
        <v>0</v>
      </c>
      <c r="E156" s="25">
        <v>0</v>
      </c>
      <c r="F156" s="25"/>
      <c r="G156" s="25">
        <v>0</v>
      </c>
      <c r="H156" s="25">
        <v>0</v>
      </c>
      <c r="I156" s="25">
        <v>0</v>
      </c>
      <c r="J156" s="25">
        <v>0</v>
      </c>
    </row>
    <row r="157" spans="1:10" x14ac:dyDescent="0.25">
      <c r="A157" s="27" t="s">
        <v>314</v>
      </c>
      <c r="B157" s="25">
        <v>197</v>
      </c>
      <c r="C157" s="25">
        <v>0</v>
      </c>
      <c r="D157" s="25">
        <v>0</v>
      </c>
      <c r="E157" s="25">
        <v>70</v>
      </c>
      <c r="F157" s="25"/>
      <c r="G157" s="25">
        <v>0</v>
      </c>
      <c r="H157" s="25">
        <v>0</v>
      </c>
      <c r="I157" s="25">
        <v>3</v>
      </c>
      <c r="J157" s="25">
        <v>14</v>
      </c>
    </row>
    <row r="158" spans="1:10" x14ac:dyDescent="0.25">
      <c r="A158" s="27" t="s">
        <v>315</v>
      </c>
      <c r="B158" s="25">
        <v>647</v>
      </c>
      <c r="C158" s="25">
        <v>0</v>
      </c>
      <c r="D158" s="25">
        <v>0</v>
      </c>
      <c r="E158" s="25">
        <v>24</v>
      </c>
      <c r="F158" s="25"/>
      <c r="G158" s="25">
        <v>0</v>
      </c>
      <c r="H158" s="25">
        <v>0</v>
      </c>
      <c r="I158" s="25">
        <v>0</v>
      </c>
      <c r="J158" s="25">
        <v>1</v>
      </c>
    </row>
    <row r="159" spans="1:10" x14ac:dyDescent="0.25">
      <c r="A159" s="27" t="s">
        <v>288</v>
      </c>
      <c r="B159" s="25">
        <v>41</v>
      </c>
      <c r="C159" s="25">
        <v>0</v>
      </c>
      <c r="D159" s="25">
        <v>0</v>
      </c>
      <c r="E159" s="25">
        <v>3</v>
      </c>
      <c r="F159" s="25"/>
      <c r="G159" s="25">
        <v>0</v>
      </c>
      <c r="H159" s="25">
        <v>0</v>
      </c>
      <c r="I159" s="25">
        <v>0</v>
      </c>
      <c r="J159" s="25">
        <v>0</v>
      </c>
    </row>
    <row r="160" spans="1:10" x14ac:dyDescent="0.25">
      <c r="A160" s="27" t="s">
        <v>289</v>
      </c>
      <c r="B160" s="25">
        <v>0</v>
      </c>
      <c r="C160" s="25">
        <v>0</v>
      </c>
      <c r="D160" s="25">
        <v>0</v>
      </c>
      <c r="E160" s="25">
        <v>36</v>
      </c>
      <c r="F160" s="25"/>
      <c r="G160" s="25">
        <v>3</v>
      </c>
      <c r="H160" s="25">
        <v>0</v>
      </c>
      <c r="I160" s="25">
        <v>2</v>
      </c>
      <c r="J160" s="25">
        <v>53</v>
      </c>
    </row>
    <row r="161" spans="1:12" x14ac:dyDescent="0.25">
      <c r="A161" s="27" t="s">
        <v>290</v>
      </c>
      <c r="B161" s="25">
        <v>1</v>
      </c>
      <c r="C161" s="25">
        <v>0</v>
      </c>
      <c r="D161" s="25">
        <v>0</v>
      </c>
      <c r="E161" s="25">
        <v>1</v>
      </c>
      <c r="F161" s="25"/>
      <c r="G161" s="25">
        <v>1</v>
      </c>
      <c r="H161" s="25">
        <v>0</v>
      </c>
      <c r="I161" s="25">
        <v>0</v>
      </c>
      <c r="J161" s="25">
        <v>1</v>
      </c>
    </row>
    <row r="162" spans="1:12" x14ac:dyDescent="0.25">
      <c r="A162" s="54" t="s">
        <v>317</v>
      </c>
      <c r="B162" s="30">
        <v>1027</v>
      </c>
      <c r="C162" s="30">
        <v>28</v>
      </c>
      <c r="D162" s="30">
        <v>36.952182999999998</v>
      </c>
      <c r="E162" s="30">
        <v>209</v>
      </c>
      <c r="F162" s="30"/>
      <c r="G162" s="30">
        <v>290</v>
      </c>
      <c r="H162" s="30">
        <v>15</v>
      </c>
      <c r="I162" s="30">
        <v>148</v>
      </c>
      <c r="J162" s="30">
        <v>162</v>
      </c>
    </row>
    <row r="163" spans="1:12" x14ac:dyDescent="0.25">
      <c r="A163" s="27" t="s">
        <v>292</v>
      </c>
      <c r="B163" s="25">
        <v>808</v>
      </c>
      <c r="C163" s="25">
        <v>3499</v>
      </c>
      <c r="D163" s="25">
        <v>156</v>
      </c>
      <c r="E163" s="25">
        <v>0</v>
      </c>
      <c r="F163" s="25"/>
      <c r="G163" s="25">
        <v>0</v>
      </c>
      <c r="H163" s="25">
        <v>0</v>
      </c>
      <c r="I163" s="25">
        <v>0</v>
      </c>
      <c r="J163" s="25">
        <v>0</v>
      </c>
    </row>
    <row r="164" spans="1:12" x14ac:dyDescent="0.25">
      <c r="A164" s="27" t="s">
        <v>293</v>
      </c>
      <c r="B164" s="25">
        <v>0</v>
      </c>
      <c r="C164" s="25">
        <v>1084</v>
      </c>
      <c r="D164" s="25">
        <v>0</v>
      </c>
      <c r="E164" s="25">
        <v>0</v>
      </c>
      <c r="F164" s="25"/>
      <c r="G164" s="25">
        <v>0</v>
      </c>
      <c r="H164" s="25">
        <v>0</v>
      </c>
      <c r="I164" s="25">
        <v>1</v>
      </c>
      <c r="J164" s="25">
        <v>0</v>
      </c>
    </row>
    <row r="165" spans="1:12" x14ac:dyDescent="0.25">
      <c r="A165" s="27" t="s">
        <v>294</v>
      </c>
      <c r="B165" s="25">
        <v>3289</v>
      </c>
      <c r="C165" s="25">
        <v>0</v>
      </c>
      <c r="D165" s="25">
        <v>0</v>
      </c>
      <c r="E165" s="25">
        <v>0</v>
      </c>
      <c r="F165" s="25"/>
      <c r="G165" s="25">
        <v>0</v>
      </c>
      <c r="H165" s="25">
        <v>0</v>
      </c>
      <c r="I165" s="25">
        <v>0</v>
      </c>
      <c r="J165" s="25">
        <v>0</v>
      </c>
    </row>
    <row r="166" spans="1:12" x14ac:dyDescent="0.25">
      <c r="A166" s="27" t="s">
        <v>295</v>
      </c>
      <c r="B166" s="25">
        <v>1616</v>
      </c>
      <c r="C166" s="25">
        <v>0</v>
      </c>
      <c r="D166" s="25">
        <v>0</v>
      </c>
      <c r="E166" s="25">
        <v>0</v>
      </c>
      <c r="F166" s="25"/>
      <c r="G166" s="25">
        <v>0</v>
      </c>
      <c r="H166" s="25">
        <v>0</v>
      </c>
      <c r="I166" s="25">
        <v>0</v>
      </c>
      <c r="J166" s="25">
        <v>0</v>
      </c>
    </row>
    <row r="167" spans="1:12" x14ac:dyDescent="0.25">
      <c r="A167" s="27" t="s">
        <v>296</v>
      </c>
      <c r="B167" s="25">
        <v>0</v>
      </c>
      <c r="C167" s="25">
        <v>0</v>
      </c>
      <c r="D167" s="25">
        <v>0</v>
      </c>
      <c r="E167" s="25">
        <v>0</v>
      </c>
      <c r="F167" s="25"/>
      <c r="G167" s="25">
        <v>65</v>
      </c>
      <c r="H167" s="25">
        <v>0</v>
      </c>
      <c r="I167" s="25">
        <v>20</v>
      </c>
      <c r="J167" s="25">
        <v>46</v>
      </c>
    </row>
    <row r="168" spans="1:12" x14ac:dyDescent="0.25">
      <c r="A168" s="27" t="s">
        <v>297</v>
      </c>
      <c r="B168" s="25">
        <v>110</v>
      </c>
      <c r="C168" s="25">
        <v>0</v>
      </c>
      <c r="D168" s="25">
        <v>25</v>
      </c>
      <c r="E168" s="25">
        <v>367</v>
      </c>
      <c r="F168" s="25"/>
      <c r="G168" s="25">
        <v>0</v>
      </c>
      <c r="H168" s="25">
        <v>0</v>
      </c>
      <c r="I168" s="25">
        <v>0</v>
      </c>
      <c r="J168" s="25">
        <v>0</v>
      </c>
    </row>
    <row r="169" spans="1:12" x14ac:dyDescent="0.25">
      <c r="A169" s="27" t="s">
        <v>299</v>
      </c>
      <c r="B169" s="25">
        <v>12980</v>
      </c>
      <c r="C169" s="25">
        <v>0</v>
      </c>
      <c r="D169" s="25">
        <v>49</v>
      </c>
      <c r="E169" s="25">
        <v>0</v>
      </c>
      <c r="F169" s="25"/>
      <c r="G169" s="25">
        <v>0</v>
      </c>
      <c r="H169" s="25">
        <v>0</v>
      </c>
      <c r="I169" s="25">
        <v>0</v>
      </c>
      <c r="J169" s="25">
        <v>0</v>
      </c>
    </row>
    <row r="170" spans="1:12" x14ac:dyDescent="0.25">
      <c r="A170" s="27" t="s">
        <v>300</v>
      </c>
      <c r="B170" s="25">
        <v>16748</v>
      </c>
      <c r="C170" s="25">
        <v>697</v>
      </c>
      <c r="D170" s="25">
        <v>76</v>
      </c>
      <c r="E170" s="25">
        <v>125</v>
      </c>
      <c r="F170" s="25"/>
      <c r="G170" s="25">
        <v>0</v>
      </c>
      <c r="H170" s="25">
        <v>0</v>
      </c>
      <c r="I170" s="25">
        <v>0</v>
      </c>
      <c r="J170" s="25">
        <v>0</v>
      </c>
    </row>
    <row r="171" spans="1:12" x14ac:dyDescent="0.25">
      <c r="A171" s="27" t="s">
        <v>301</v>
      </c>
      <c r="B171" s="25">
        <v>299</v>
      </c>
      <c r="C171" s="25">
        <v>1210</v>
      </c>
      <c r="D171" s="25">
        <v>0</v>
      </c>
      <c r="E171" s="25">
        <v>0</v>
      </c>
      <c r="F171" s="25"/>
      <c r="G171" s="25">
        <v>0</v>
      </c>
      <c r="H171" s="25">
        <v>0</v>
      </c>
      <c r="I171" s="25">
        <v>0</v>
      </c>
      <c r="J171" s="25">
        <v>0</v>
      </c>
    </row>
    <row r="172" spans="1:12" x14ac:dyDescent="0.25">
      <c r="A172" s="52" t="s">
        <v>290</v>
      </c>
      <c r="B172" s="25">
        <v>225</v>
      </c>
      <c r="C172" s="25">
        <v>0</v>
      </c>
      <c r="D172" s="25">
        <v>0</v>
      </c>
      <c r="E172" s="25">
        <v>27</v>
      </c>
      <c r="F172" s="25"/>
      <c r="G172" s="25">
        <v>8</v>
      </c>
      <c r="H172" s="25" t="s">
        <v>320</v>
      </c>
      <c r="I172" s="25">
        <v>3</v>
      </c>
      <c r="J172" s="25">
        <v>1</v>
      </c>
    </row>
    <row r="173" spans="1:12" s="38" customFormat="1" ht="13" thickBot="1" x14ac:dyDescent="0.3">
      <c r="A173" s="34" t="s">
        <v>304</v>
      </c>
      <c r="B173" s="53">
        <v>37101</v>
      </c>
      <c r="C173" s="53">
        <v>6519</v>
      </c>
      <c r="D173" s="53">
        <v>342.95218299999999</v>
      </c>
      <c r="E173" s="53">
        <v>728</v>
      </c>
      <c r="F173" s="53"/>
      <c r="G173" s="53">
        <v>363</v>
      </c>
      <c r="H173" s="53">
        <v>15</v>
      </c>
      <c r="I173" s="53">
        <v>172</v>
      </c>
      <c r="J173" s="53">
        <v>209</v>
      </c>
    </row>
    <row r="174" spans="1:12" ht="13" thickTop="1" x14ac:dyDescent="0.25">
      <c r="A174" s="39" t="s">
        <v>305</v>
      </c>
      <c r="B174" s="25">
        <v>1436.0322200000001</v>
      </c>
      <c r="C174" s="25">
        <v>417.82225599999998</v>
      </c>
      <c r="D174" s="25">
        <v>19.359179000000001</v>
      </c>
      <c r="E174" s="25">
        <v>85.773360999999994</v>
      </c>
      <c r="F174" s="40"/>
      <c r="G174" s="25">
        <v>25.384499000000002</v>
      </c>
      <c r="H174" s="25">
        <v>1.666623</v>
      </c>
      <c r="I174" s="25">
        <v>13.111072999999999</v>
      </c>
      <c r="J174" s="25">
        <v>26.186523999999999</v>
      </c>
      <c r="L174" s="41"/>
    </row>
    <row r="175" spans="1:12" ht="13" thickBot="1" x14ac:dyDescent="0.3">
      <c r="A175" s="42" t="s">
        <v>306</v>
      </c>
      <c r="B175" s="43">
        <v>38.705508409695042</v>
      </c>
      <c r="C175" s="43">
        <v>64.096346336458467</v>
      </c>
      <c r="D175" s="43">
        <v>56.414375871462035</v>
      </c>
      <c r="E175" s="43">
        <v>117.84364963636284</v>
      </c>
      <c r="F175" s="44"/>
      <c r="G175" s="43">
        <v>70.002401390357591</v>
      </c>
      <c r="H175" s="43">
        <v>112.91292491658341</v>
      </c>
      <c r="I175" s="43">
        <v>76.110444829955284</v>
      </c>
      <c r="J175" s="43">
        <v>125.29347037336657</v>
      </c>
      <c r="L175" s="41"/>
    </row>
    <row r="176" spans="1:12" ht="13.5" customHeight="1" thickTop="1" x14ac:dyDescent="0.3">
      <c r="A176" s="57">
        <v>2006</v>
      </c>
      <c r="B176" s="58"/>
      <c r="C176" s="58"/>
      <c r="D176" s="58"/>
      <c r="E176" s="58"/>
      <c r="F176" s="58"/>
      <c r="G176" s="58"/>
      <c r="H176" s="58"/>
      <c r="I176" s="58"/>
      <c r="J176" s="58"/>
    </row>
    <row r="177" spans="1:11" x14ac:dyDescent="0.25">
      <c r="A177" s="22" t="s">
        <v>309</v>
      </c>
      <c r="B177" s="59"/>
      <c r="C177" s="59"/>
      <c r="D177" s="59"/>
      <c r="E177" s="59"/>
      <c r="F177" s="59"/>
      <c r="G177" s="59"/>
      <c r="H177" s="59"/>
      <c r="I177" s="59"/>
      <c r="J177" s="59"/>
    </row>
    <row r="178" spans="1:11" x14ac:dyDescent="0.25">
      <c r="A178" s="27" t="s">
        <v>279</v>
      </c>
      <c r="B178" s="25">
        <v>0</v>
      </c>
      <c r="C178" s="25">
        <v>0</v>
      </c>
      <c r="D178" s="25">
        <v>2</v>
      </c>
      <c r="E178" s="25">
        <v>26</v>
      </c>
      <c r="F178" s="25"/>
      <c r="G178" s="25">
        <v>3</v>
      </c>
      <c r="H178" s="25">
        <v>0</v>
      </c>
      <c r="I178" s="25">
        <v>65</v>
      </c>
      <c r="J178" s="25">
        <v>1</v>
      </c>
      <c r="K178" s="25"/>
    </row>
    <row r="179" spans="1:11" x14ac:dyDescent="0.25">
      <c r="A179" s="27" t="s">
        <v>319</v>
      </c>
      <c r="B179" s="25">
        <v>0</v>
      </c>
      <c r="C179" s="25">
        <v>0</v>
      </c>
      <c r="D179" s="25">
        <v>0</v>
      </c>
      <c r="E179" s="25">
        <v>0</v>
      </c>
      <c r="F179" s="25"/>
      <c r="G179" s="25">
        <v>1</v>
      </c>
      <c r="H179" s="25">
        <v>0</v>
      </c>
      <c r="I179" s="25">
        <v>0</v>
      </c>
      <c r="J179" s="25">
        <v>0</v>
      </c>
      <c r="K179" s="25"/>
    </row>
    <row r="180" spans="1:11" x14ac:dyDescent="0.25">
      <c r="A180" s="27" t="s">
        <v>280</v>
      </c>
      <c r="B180" s="25">
        <v>10</v>
      </c>
      <c r="C180" s="25">
        <v>0</v>
      </c>
      <c r="D180" s="25">
        <v>0</v>
      </c>
      <c r="E180" s="25">
        <v>0</v>
      </c>
      <c r="F180" s="25"/>
      <c r="G180" s="25">
        <v>5</v>
      </c>
      <c r="H180" s="25">
        <v>0</v>
      </c>
      <c r="I180" s="25">
        <v>0</v>
      </c>
      <c r="J180" s="25">
        <v>0</v>
      </c>
      <c r="K180" s="25"/>
    </row>
    <row r="181" spans="1:11" x14ac:dyDescent="0.25">
      <c r="A181" s="27" t="s">
        <v>312</v>
      </c>
      <c r="B181" s="25">
        <v>37</v>
      </c>
      <c r="C181" s="25">
        <v>0</v>
      </c>
      <c r="D181" s="25">
        <v>0</v>
      </c>
      <c r="E181" s="25">
        <v>0</v>
      </c>
      <c r="F181" s="55"/>
      <c r="G181" s="25">
        <v>0</v>
      </c>
      <c r="H181" s="25">
        <v>0</v>
      </c>
      <c r="I181" s="25">
        <v>0</v>
      </c>
      <c r="J181" s="25">
        <v>0</v>
      </c>
      <c r="K181" s="25"/>
    </row>
    <row r="182" spans="1:11" x14ac:dyDescent="0.25">
      <c r="A182" s="27" t="s">
        <v>281</v>
      </c>
      <c r="B182" s="25">
        <v>0</v>
      </c>
      <c r="C182" s="25">
        <v>0</v>
      </c>
      <c r="D182" s="25">
        <v>0</v>
      </c>
      <c r="E182" s="25">
        <v>0</v>
      </c>
      <c r="F182" s="25"/>
      <c r="G182" s="25">
        <v>0</v>
      </c>
      <c r="H182" s="25">
        <v>0</v>
      </c>
      <c r="I182" s="25">
        <v>0</v>
      </c>
      <c r="J182" s="25">
        <v>20</v>
      </c>
      <c r="K182" s="25"/>
    </row>
    <row r="183" spans="1:11" x14ac:dyDescent="0.25">
      <c r="A183" s="27" t="s">
        <v>282</v>
      </c>
      <c r="B183" s="25">
        <v>3</v>
      </c>
      <c r="C183" s="25">
        <v>0</v>
      </c>
      <c r="D183" s="25">
        <v>2</v>
      </c>
      <c r="E183" s="25">
        <v>0</v>
      </c>
      <c r="F183" s="25"/>
      <c r="G183" s="25">
        <v>0</v>
      </c>
      <c r="H183" s="25">
        <v>0</v>
      </c>
      <c r="I183" s="25">
        <v>24</v>
      </c>
      <c r="J183" s="25">
        <v>23</v>
      </c>
      <c r="K183" s="25"/>
    </row>
    <row r="184" spans="1:11" x14ac:dyDescent="0.25">
      <c r="A184" s="27" t="s">
        <v>283</v>
      </c>
      <c r="B184" s="25">
        <v>44</v>
      </c>
      <c r="C184" s="25">
        <v>0</v>
      </c>
      <c r="D184" s="25">
        <v>6</v>
      </c>
      <c r="E184" s="25">
        <v>35</v>
      </c>
      <c r="F184" s="25"/>
      <c r="G184" s="25">
        <v>0</v>
      </c>
      <c r="H184" s="25">
        <v>0</v>
      </c>
      <c r="I184" s="25">
        <v>4</v>
      </c>
      <c r="J184" s="25">
        <v>11</v>
      </c>
      <c r="K184" s="25"/>
    </row>
    <row r="185" spans="1:11" s="38" customFormat="1" x14ac:dyDescent="0.2">
      <c r="A185" s="27" t="s">
        <v>284</v>
      </c>
      <c r="B185" s="25">
        <v>16</v>
      </c>
      <c r="C185" s="25">
        <v>0</v>
      </c>
      <c r="D185" s="25">
        <v>3</v>
      </c>
      <c r="E185" s="25">
        <v>7</v>
      </c>
      <c r="F185" s="25"/>
      <c r="G185" s="25">
        <v>248</v>
      </c>
      <c r="H185" s="25">
        <v>1</v>
      </c>
      <c r="I185" s="25">
        <v>24</v>
      </c>
      <c r="J185" s="25">
        <v>18</v>
      </c>
      <c r="K185" s="25"/>
    </row>
    <row r="186" spans="1:11" x14ac:dyDescent="0.25">
      <c r="A186" s="27" t="s">
        <v>313</v>
      </c>
      <c r="B186" s="25">
        <v>384</v>
      </c>
      <c r="C186" s="25">
        <v>0</v>
      </c>
      <c r="D186" s="25">
        <v>0</v>
      </c>
      <c r="E186" s="25">
        <v>0</v>
      </c>
      <c r="F186" s="25"/>
      <c r="G186" s="25">
        <v>0</v>
      </c>
      <c r="H186" s="25">
        <v>0</v>
      </c>
      <c r="I186" s="25">
        <v>0</v>
      </c>
      <c r="J186" s="25">
        <v>0</v>
      </c>
      <c r="K186" s="25"/>
    </row>
    <row r="187" spans="1:11" x14ac:dyDescent="0.25">
      <c r="A187" s="27" t="s">
        <v>314</v>
      </c>
      <c r="B187" s="25">
        <v>188</v>
      </c>
      <c r="C187" s="25">
        <v>0</v>
      </c>
      <c r="D187" s="25">
        <v>0</v>
      </c>
      <c r="E187" s="25">
        <v>42</v>
      </c>
      <c r="F187" s="25"/>
      <c r="G187" s="25">
        <v>0</v>
      </c>
      <c r="H187" s="25">
        <v>0</v>
      </c>
      <c r="I187" s="25">
        <v>3</v>
      </c>
      <c r="J187" s="25">
        <v>22</v>
      </c>
      <c r="K187" s="25"/>
    </row>
    <row r="188" spans="1:11" x14ac:dyDescent="0.25">
      <c r="A188" s="27" t="s">
        <v>315</v>
      </c>
      <c r="B188" s="25">
        <v>856</v>
      </c>
      <c r="C188" s="25">
        <v>0</v>
      </c>
      <c r="D188" s="25">
        <v>0</v>
      </c>
      <c r="E188" s="25">
        <v>31</v>
      </c>
      <c r="F188" s="25"/>
      <c r="G188" s="25">
        <v>0</v>
      </c>
      <c r="H188" s="25">
        <v>0</v>
      </c>
      <c r="I188" s="25">
        <v>0</v>
      </c>
      <c r="J188" s="25">
        <v>0</v>
      </c>
      <c r="K188" s="25"/>
    </row>
    <row r="189" spans="1:11" x14ac:dyDescent="0.25">
      <c r="A189" s="27" t="s">
        <v>288</v>
      </c>
      <c r="B189" s="25">
        <v>46</v>
      </c>
      <c r="C189" s="25">
        <v>0</v>
      </c>
      <c r="D189" s="25">
        <v>0</v>
      </c>
      <c r="E189" s="25">
        <v>0</v>
      </c>
      <c r="F189" s="25"/>
      <c r="G189" s="25">
        <v>64</v>
      </c>
      <c r="H189" s="25">
        <v>0</v>
      </c>
      <c r="I189" s="25">
        <v>0</v>
      </c>
      <c r="J189" s="25">
        <v>0</v>
      </c>
      <c r="K189" s="25"/>
    </row>
    <row r="190" spans="1:11" x14ac:dyDescent="0.25">
      <c r="A190" s="27" t="s">
        <v>289</v>
      </c>
      <c r="B190" s="25">
        <v>0</v>
      </c>
      <c r="C190" s="25">
        <v>0</v>
      </c>
      <c r="D190" s="25">
        <v>0</v>
      </c>
      <c r="E190" s="25">
        <v>29</v>
      </c>
      <c r="F190" s="25"/>
      <c r="G190" s="25">
        <v>0</v>
      </c>
      <c r="H190" s="25">
        <v>0</v>
      </c>
      <c r="I190" s="25">
        <v>0</v>
      </c>
      <c r="J190" s="25">
        <v>3</v>
      </c>
      <c r="K190" s="25"/>
    </row>
    <row r="191" spans="1:11" x14ac:dyDescent="0.25">
      <c r="A191" s="27" t="s">
        <v>290</v>
      </c>
      <c r="B191" s="25">
        <v>0</v>
      </c>
      <c r="C191" s="25">
        <v>0</v>
      </c>
      <c r="D191" s="25">
        <v>0</v>
      </c>
      <c r="E191" s="25">
        <v>10</v>
      </c>
      <c r="F191" s="25"/>
      <c r="G191" s="25">
        <v>0</v>
      </c>
      <c r="H191" s="25">
        <v>0</v>
      </c>
      <c r="I191" s="25">
        <v>0</v>
      </c>
      <c r="J191" s="25">
        <v>0</v>
      </c>
      <c r="K191" s="25"/>
    </row>
    <row r="192" spans="1:11" x14ac:dyDescent="0.25">
      <c r="A192" s="54" t="s">
        <v>317</v>
      </c>
      <c r="B192" s="30">
        <v>1584</v>
      </c>
      <c r="C192" s="30">
        <v>0</v>
      </c>
      <c r="D192" s="30">
        <v>13</v>
      </c>
      <c r="E192" s="30">
        <v>180</v>
      </c>
      <c r="F192" s="30"/>
      <c r="G192" s="30">
        <v>320</v>
      </c>
      <c r="H192" s="30">
        <v>1</v>
      </c>
      <c r="I192" s="30">
        <v>121</v>
      </c>
      <c r="J192" s="30">
        <v>97</v>
      </c>
      <c r="K192" s="25"/>
    </row>
    <row r="193" spans="1:12" x14ac:dyDescent="0.25">
      <c r="A193" s="27" t="s">
        <v>292</v>
      </c>
      <c r="B193" s="25">
        <v>143</v>
      </c>
      <c r="C193" s="25">
        <v>3914</v>
      </c>
      <c r="D193" s="25">
        <v>0</v>
      </c>
      <c r="E193" s="25">
        <v>0</v>
      </c>
      <c r="F193" s="25"/>
      <c r="G193" s="25">
        <v>0</v>
      </c>
      <c r="H193" s="25">
        <v>0</v>
      </c>
      <c r="I193" s="25">
        <v>0</v>
      </c>
      <c r="J193" s="25">
        <v>0</v>
      </c>
      <c r="K193" s="25"/>
    </row>
    <row r="194" spans="1:12" x14ac:dyDescent="0.25">
      <c r="A194" s="27" t="s">
        <v>293</v>
      </c>
      <c r="B194" s="25">
        <v>0</v>
      </c>
      <c r="C194" s="25">
        <v>1282</v>
      </c>
      <c r="D194" s="25">
        <v>0</v>
      </c>
      <c r="E194" s="25">
        <v>0</v>
      </c>
      <c r="F194" s="25"/>
      <c r="G194" s="25">
        <v>0</v>
      </c>
      <c r="H194" s="25">
        <v>0</v>
      </c>
      <c r="I194" s="25">
        <v>1</v>
      </c>
      <c r="J194" s="25">
        <v>0</v>
      </c>
      <c r="K194" s="25"/>
    </row>
    <row r="195" spans="1:12" x14ac:dyDescent="0.25">
      <c r="A195" s="27" t="s">
        <v>294</v>
      </c>
      <c r="B195" s="25">
        <v>3798</v>
      </c>
      <c r="C195" s="25">
        <v>0</v>
      </c>
      <c r="D195" s="25">
        <v>0</v>
      </c>
      <c r="E195" s="25">
        <v>0</v>
      </c>
      <c r="F195" s="25"/>
      <c r="G195" s="25">
        <v>0</v>
      </c>
      <c r="H195" s="25">
        <v>0</v>
      </c>
      <c r="I195" s="25">
        <v>0</v>
      </c>
      <c r="J195" s="25">
        <v>0</v>
      </c>
      <c r="K195" s="25"/>
    </row>
    <row r="196" spans="1:12" x14ac:dyDescent="0.25">
      <c r="A196" s="27" t="s">
        <v>321</v>
      </c>
      <c r="B196" s="25">
        <v>0</v>
      </c>
      <c r="C196" s="25">
        <v>0</v>
      </c>
      <c r="D196" s="25">
        <v>0</v>
      </c>
      <c r="E196" s="25">
        <v>0</v>
      </c>
      <c r="F196" s="60"/>
      <c r="G196" s="25">
        <v>17</v>
      </c>
      <c r="H196" s="25">
        <v>0</v>
      </c>
      <c r="I196" s="25">
        <v>0</v>
      </c>
      <c r="J196" s="25">
        <v>0</v>
      </c>
      <c r="K196" s="25"/>
    </row>
    <row r="197" spans="1:12" x14ac:dyDescent="0.25">
      <c r="A197" s="27" t="s">
        <v>295</v>
      </c>
      <c r="B197" s="25">
        <v>1895</v>
      </c>
      <c r="C197" s="25">
        <v>0</v>
      </c>
      <c r="D197" s="25">
        <v>0</v>
      </c>
      <c r="E197" s="25">
        <v>0</v>
      </c>
      <c r="F197" s="25"/>
      <c r="G197" s="25">
        <v>0</v>
      </c>
      <c r="H197" s="25">
        <v>0</v>
      </c>
      <c r="I197" s="25">
        <v>0</v>
      </c>
      <c r="J197" s="25">
        <v>0</v>
      </c>
      <c r="K197" s="25"/>
    </row>
    <row r="198" spans="1:12" x14ac:dyDescent="0.25">
      <c r="A198" s="27" t="s">
        <v>296</v>
      </c>
      <c r="B198" s="25">
        <v>0</v>
      </c>
      <c r="C198" s="25">
        <v>20</v>
      </c>
      <c r="D198" s="25">
        <v>0</v>
      </c>
      <c r="E198" s="25">
        <v>2</v>
      </c>
      <c r="F198" s="25"/>
      <c r="G198" s="25">
        <v>9</v>
      </c>
      <c r="H198" s="25">
        <v>0</v>
      </c>
      <c r="I198" s="25">
        <v>7</v>
      </c>
      <c r="J198" s="25">
        <v>24</v>
      </c>
      <c r="K198" s="25"/>
    </row>
    <row r="199" spans="1:12" x14ac:dyDescent="0.25">
      <c r="A199" s="27" t="s">
        <v>297</v>
      </c>
      <c r="B199" s="25">
        <v>34</v>
      </c>
      <c r="C199" s="25">
        <v>0</v>
      </c>
      <c r="D199" s="25">
        <v>10</v>
      </c>
      <c r="E199" s="25">
        <v>226</v>
      </c>
      <c r="F199" s="25"/>
      <c r="G199" s="25">
        <v>0</v>
      </c>
      <c r="H199" s="25">
        <v>0</v>
      </c>
      <c r="I199" s="25">
        <v>0</v>
      </c>
      <c r="J199" s="25">
        <v>0</v>
      </c>
      <c r="K199" s="25"/>
    </row>
    <row r="200" spans="1:12" x14ac:dyDescent="0.25">
      <c r="A200" s="27" t="s">
        <v>299</v>
      </c>
      <c r="B200" s="25">
        <v>12601</v>
      </c>
      <c r="C200" s="25">
        <v>0</v>
      </c>
      <c r="D200" s="25">
        <v>42</v>
      </c>
      <c r="E200" s="25">
        <v>0</v>
      </c>
      <c r="F200" s="25"/>
      <c r="G200" s="25">
        <v>0</v>
      </c>
      <c r="H200" s="25">
        <v>0</v>
      </c>
      <c r="I200" s="25">
        <v>0</v>
      </c>
      <c r="J200" s="25">
        <v>0</v>
      </c>
      <c r="K200" s="25"/>
    </row>
    <row r="201" spans="1:12" x14ac:dyDescent="0.25">
      <c r="A201" s="27" t="s">
        <v>300</v>
      </c>
      <c r="B201" s="25">
        <v>21950</v>
      </c>
      <c r="C201" s="25">
        <v>298</v>
      </c>
      <c r="D201" s="25">
        <v>37</v>
      </c>
      <c r="E201" s="25">
        <v>168</v>
      </c>
      <c r="F201" s="25"/>
      <c r="G201" s="25">
        <v>0</v>
      </c>
      <c r="H201" s="25">
        <v>0</v>
      </c>
      <c r="I201" s="25">
        <v>0</v>
      </c>
      <c r="J201" s="25">
        <v>0</v>
      </c>
      <c r="K201" s="25"/>
    </row>
    <row r="202" spans="1:12" x14ac:dyDescent="0.25">
      <c r="A202" s="27" t="s">
        <v>301</v>
      </c>
      <c r="B202" s="25">
        <v>692</v>
      </c>
      <c r="C202" s="25">
        <v>1332</v>
      </c>
      <c r="D202" s="25">
        <v>0</v>
      </c>
      <c r="E202" s="25">
        <v>0</v>
      </c>
      <c r="F202" s="25"/>
      <c r="G202" s="25">
        <v>0</v>
      </c>
      <c r="H202" s="25">
        <v>0</v>
      </c>
      <c r="I202" s="25">
        <v>0</v>
      </c>
      <c r="J202" s="25">
        <v>0</v>
      </c>
      <c r="K202" s="25"/>
    </row>
    <row r="203" spans="1:12" x14ac:dyDescent="0.25">
      <c r="A203" s="27" t="s">
        <v>303</v>
      </c>
      <c r="B203" s="25">
        <v>0</v>
      </c>
      <c r="C203" s="25">
        <v>0</v>
      </c>
      <c r="D203" s="25">
        <v>19</v>
      </c>
      <c r="E203" s="25">
        <v>0</v>
      </c>
      <c r="F203" s="25"/>
      <c r="G203" s="25">
        <v>0</v>
      </c>
      <c r="H203" s="25">
        <v>0</v>
      </c>
      <c r="I203" s="25">
        <v>0</v>
      </c>
      <c r="J203" s="25">
        <v>0</v>
      </c>
      <c r="K203" s="25"/>
    </row>
    <row r="204" spans="1:12" x14ac:dyDescent="0.25">
      <c r="A204" s="52" t="s">
        <v>290</v>
      </c>
      <c r="B204" s="25">
        <v>0</v>
      </c>
      <c r="C204" s="25">
        <v>28</v>
      </c>
      <c r="D204" s="25">
        <v>2</v>
      </c>
      <c r="E204" s="25">
        <v>0</v>
      </c>
      <c r="F204" s="25"/>
      <c r="G204" s="25">
        <v>2</v>
      </c>
      <c r="H204" s="25">
        <v>0</v>
      </c>
      <c r="I204" s="25">
        <v>2</v>
      </c>
      <c r="J204" s="25">
        <v>1</v>
      </c>
      <c r="K204" s="25"/>
    </row>
    <row r="205" spans="1:12" ht="13" thickBot="1" x14ac:dyDescent="0.3">
      <c r="A205" s="34" t="s">
        <v>304</v>
      </c>
      <c r="B205" s="53">
        <v>42697</v>
      </c>
      <c r="C205" s="53">
        <v>6875</v>
      </c>
      <c r="D205" s="53">
        <v>123</v>
      </c>
      <c r="E205" s="53">
        <v>577</v>
      </c>
      <c r="F205" s="53"/>
      <c r="G205" s="53">
        <v>349</v>
      </c>
      <c r="H205" s="53">
        <v>1</v>
      </c>
      <c r="I205" s="53">
        <v>131</v>
      </c>
      <c r="J205" s="53">
        <v>122</v>
      </c>
      <c r="K205" s="25"/>
    </row>
    <row r="206" spans="1:12" ht="13" thickTop="1" x14ac:dyDescent="0.25">
      <c r="A206" s="39" t="s">
        <v>305</v>
      </c>
      <c r="B206" s="60">
        <v>1616</v>
      </c>
      <c r="C206" s="60">
        <v>481</v>
      </c>
      <c r="D206" s="60">
        <v>9</v>
      </c>
      <c r="E206" s="60">
        <v>52</v>
      </c>
      <c r="F206" s="61"/>
      <c r="G206" s="60">
        <v>24</v>
      </c>
      <c r="H206" s="60">
        <v>0</v>
      </c>
      <c r="I206" s="60">
        <v>10</v>
      </c>
      <c r="J206" s="60">
        <v>14</v>
      </c>
      <c r="K206" s="25"/>
      <c r="L206" s="41"/>
    </row>
    <row r="207" spans="1:12" ht="13" thickBot="1" x14ac:dyDescent="0.3">
      <c r="A207" s="42" t="s">
        <v>306</v>
      </c>
      <c r="B207" s="62">
        <v>38</v>
      </c>
      <c r="C207" s="62">
        <v>70</v>
      </c>
      <c r="D207" s="62">
        <v>75</v>
      </c>
      <c r="E207" s="62">
        <v>90</v>
      </c>
      <c r="F207" s="62"/>
      <c r="G207" s="62">
        <v>70</v>
      </c>
      <c r="H207" s="62">
        <v>127</v>
      </c>
      <c r="I207" s="62">
        <v>78</v>
      </c>
      <c r="J207" s="62">
        <v>115</v>
      </c>
      <c r="K207" s="25"/>
      <c r="L207" s="41"/>
    </row>
    <row r="208" spans="1:12" ht="13" thickTop="1" x14ac:dyDescent="0.25">
      <c r="A208" s="24"/>
      <c r="B208" s="25"/>
      <c r="C208" s="25"/>
      <c r="D208" s="25"/>
      <c r="E208" s="25"/>
      <c r="F208" s="40"/>
      <c r="G208" s="25"/>
      <c r="H208" s="25"/>
      <c r="I208" s="25"/>
      <c r="J208" s="25"/>
      <c r="L208" s="41"/>
    </row>
    <row r="209" spans="1:12" ht="21" customHeight="1" x14ac:dyDescent="0.5">
      <c r="A209" s="11" t="s">
        <v>308</v>
      </c>
      <c r="B209" s="12"/>
      <c r="C209" s="12"/>
      <c r="D209" s="12"/>
      <c r="E209" s="12"/>
      <c r="F209" s="12"/>
      <c r="G209" s="12"/>
      <c r="H209" s="12"/>
      <c r="I209" s="12"/>
      <c r="J209" s="12"/>
    </row>
    <row r="210" spans="1:12" ht="13" thickBot="1" x14ac:dyDescent="0.3">
      <c r="A210" s="1009"/>
      <c r="B210" s="1009"/>
      <c r="C210" s="1009"/>
      <c r="D210" s="1009"/>
      <c r="E210" s="1009"/>
      <c r="F210" s="1275"/>
      <c r="G210" s="1009"/>
      <c r="H210" s="1009"/>
      <c r="I210" s="1009"/>
      <c r="J210" s="1009" t="s">
        <v>67</v>
      </c>
      <c r="L210" s="41"/>
    </row>
    <row r="211" spans="1:12" ht="13" thickTop="1" x14ac:dyDescent="0.25">
      <c r="A211" s="1274"/>
      <c r="B211" s="1274" t="s">
        <v>271</v>
      </c>
      <c r="C211" s="1274"/>
      <c r="D211" s="1274"/>
      <c r="E211" s="1274"/>
      <c r="F211" s="18"/>
      <c r="G211" s="1010" t="s">
        <v>261</v>
      </c>
      <c r="H211" s="1010"/>
      <c r="I211" s="1010"/>
      <c r="J211" s="1010"/>
    </row>
    <row r="212" spans="1:12" ht="12" customHeight="1" x14ac:dyDescent="0.3">
      <c r="A212" s="17">
        <v>2007</v>
      </c>
      <c r="B212" s="19" t="s">
        <v>272</v>
      </c>
      <c r="C212" s="19" t="s">
        <v>273</v>
      </c>
      <c r="D212" s="19" t="s">
        <v>274</v>
      </c>
      <c r="E212" s="19" t="s">
        <v>275</v>
      </c>
      <c r="F212" s="19"/>
      <c r="G212" s="19" t="s">
        <v>272</v>
      </c>
      <c r="H212" s="19" t="s">
        <v>273</v>
      </c>
      <c r="I212" s="19" t="s">
        <v>274</v>
      </c>
      <c r="J212" s="19" t="s">
        <v>275</v>
      </c>
    </row>
    <row r="213" spans="1:12" ht="9.75" customHeight="1" x14ac:dyDescent="0.25">
      <c r="A213" s="20"/>
      <c r="B213" s="21" t="s">
        <v>276</v>
      </c>
      <c r="C213" s="21" t="s">
        <v>276</v>
      </c>
      <c r="D213" s="21"/>
      <c r="E213" s="21" t="s">
        <v>277</v>
      </c>
      <c r="F213" s="21"/>
      <c r="G213" s="21" t="s">
        <v>276</v>
      </c>
      <c r="H213" s="21" t="s">
        <v>276</v>
      </c>
      <c r="I213" s="21"/>
      <c r="J213" s="21" t="s">
        <v>277</v>
      </c>
    </row>
    <row r="214" spans="1:12" ht="4.5" customHeight="1" x14ac:dyDescent="0.25"/>
    <row r="215" spans="1:12" x14ac:dyDescent="0.25">
      <c r="A215" s="22" t="s">
        <v>309</v>
      </c>
      <c r="B215" s="59"/>
      <c r="C215" s="59"/>
      <c r="D215" s="59"/>
      <c r="E215" s="59"/>
      <c r="F215" s="59"/>
      <c r="G215" s="59"/>
      <c r="H215" s="59"/>
      <c r="I215" s="59"/>
      <c r="J215" s="59"/>
    </row>
    <row r="216" spans="1:12" x14ac:dyDescent="0.25">
      <c r="A216" s="27" t="s">
        <v>279</v>
      </c>
      <c r="B216" s="25">
        <v>0</v>
      </c>
      <c r="C216" s="25">
        <v>0</v>
      </c>
      <c r="D216" s="25">
        <v>1</v>
      </c>
      <c r="E216" s="25">
        <v>12</v>
      </c>
      <c r="F216" s="25"/>
      <c r="G216" s="25">
        <v>3</v>
      </c>
      <c r="H216" s="25">
        <v>0</v>
      </c>
      <c r="I216" s="25">
        <v>45</v>
      </c>
      <c r="J216" s="25">
        <v>12</v>
      </c>
    </row>
    <row r="217" spans="1:12" x14ac:dyDescent="0.25">
      <c r="A217" s="27" t="s">
        <v>319</v>
      </c>
      <c r="B217" s="25">
        <v>0</v>
      </c>
      <c r="C217" s="25">
        <v>0</v>
      </c>
      <c r="D217" s="25">
        <v>0</v>
      </c>
      <c r="E217" s="25">
        <v>0</v>
      </c>
      <c r="F217" s="25"/>
      <c r="G217" s="25">
        <v>1</v>
      </c>
      <c r="H217" s="25">
        <v>0</v>
      </c>
      <c r="I217" s="25">
        <v>0</v>
      </c>
      <c r="J217" s="25">
        <v>0</v>
      </c>
    </row>
    <row r="218" spans="1:12" x14ac:dyDescent="0.25">
      <c r="A218" s="27" t="s">
        <v>280</v>
      </c>
      <c r="B218" s="25">
        <v>7</v>
      </c>
      <c r="C218" s="25">
        <v>0</v>
      </c>
      <c r="D218" s="25">
        <v>0</v>
      </c>
      <c r="E218" s="25">
        <v>0</v>
      </c>
      <c r="F218" s="25"/>
      <c r="G218" s="25">
        <v>6</v>
      </c>
      <c r="H218" s="25">
        <v>5</v>
      </c>
      <c r="I218" s="25">
        <v>0</v>
      </c>
      <c r="J218" s="25">
        <v>0</v>
      </c>
    </row>
    <row r="219" spans="1:12" s="56" customFormat="1" x14ac:dyDescent="0.25">
      <c r="A219" s="27" t="s">
        <v>312</v>
      </c>
      <c r="B219" s="25">
        <v>66</v>
      </c>
      <c r="C219" s="25">
        <v>0</v>
      </c>
      <c r="D219" s="25">
        <v>0</v>
      </c>
      <c r="E219" s="25">
        <v>0</v>
      </c>
      <c r="F219" s="55"/>
      <c r="G219" s="25">
        <v>0</v>
      </c>
      <c r="H219" s="25">
        <v>0</v>
      </c>
      <c r="I219" s="25">
        <v>0</v>
      </c>
      <c r="J219" s="25">
        <v>0</v>
      </c>
    </row>
    <row r="220" spans="1:12" x14ac:dyDescent="0.25">
      <c r="A220" s="27" t="s">
        <v>281</v>
      </c>
      <c r="B220" s="25">
        <v>0</v>
      </c>
      <c r="C220" s="25">
        <v>0</v>
      </c>
      <c r="D220" s="25">
        <v>0</v>
      </c>
      <c r="E220" s="25">
        <v>0</v>
      </c>
      <c r="F220" s="25"/>
      <c r="G220" s="25">
        <v>0</v>
      </c>
      <c r="H220" s="25">
        <v>0</v>
      </c>
      <c r="I220" s="25">
        <v>0</v>
      </c>
      <c r="J220" s="25">
        <v>40</v>
      </c>
    </row>
    <row r="221" spans="1:12" x14ac:dyDescent="0.25">
      <c r="A221" s="27" t="s">
        <v>282</v>
      </c>
      <c r="B221" s="25">
        <v>0</v>
      </c>
      <c r="C221" s="25">
        <v>0</v>
      </c>
      <c r="D221" s="25">
        <v>0</v>
      </c>
      <c r="E221" s="25">
        <v>3</v>
      </c>
      <c r="F221" s="25"/>
      <c r="G221" s="25">
        <v>0</v>
      </c>
      <c r="H221" s="25">
        <v>0</v>
      </c>
      <c r="I221" s="25">
        <v>13</v>
      </c>
      <c r="J221" s="25">
        <v>39</v>
      </c>
    </row>
    <row r="222" spans="1:12" x14ac:dyDescent="0.25">
      <c r="A222" s="27" t="s">
        <v>283</v>
      </c>
      <c r="B222" s="25">
        <v>8</v>
      </c>
      <c r="C222" s="25">
        <v>0</v>
      </c>
      <c r="D222" s="25">
        <v>5</v>
      </c>
      <c r="E222" s="25">
        <v>29</v>
      </c>
      <c r="F222" s="25"/>
      <c r="G222" s="25">
        <v>0</v>
      </c>
      <c r="H222" s="25">
        <v>0</v>
      </c>
      <c r="I222" s="25">
        <v>3</v>
      </c>
      <c r="J222" s="25">
        <v>98</v>
      </c>
    </row>
    <row r="223" spans="1:12" x14ac:dyDescent="0.25">
      <c r="A223" s="27" t="s">
        <v>284</v>
      </c>
      <c r="B223" s="25">
        <v>22</v>
      </c>
      <c r="C223" s="25">
        <v>0</v>
      </c>
      <c r="D223" s="25">
        <v>1</v>
      </c>
      <c r="E223" s="25">
        <v>6</v>
      </c>
      <c r="F223" s="25"/>
      <c r="G223" s="25">
        <v>283</v>
      </c>
      <c r="H223" s="25">
        <v>0</v>
      </c>
      <c r="I223" s="25">
        <v>23</v>
      </c>
      <c r="J223" s="25">
        <v>13</v>
      </c>
    </row>
    <row r="224" spans="1:12" x14ac:dyDescent="0.25">
      <c r="A224" s="27" t="s">
        <v>285</v>
      </c>
      <c r="B224" s="25">
        <v>0</v>
      </c>
      <c r="C224" s="25">
        <v>7</v>
      </c>
      <c r="D224" s="25">
        <v>0</v>
      </c>
      <c r="E224" s="25">
        <v>0</v>
      </c>
      <c r="F224" s="25"/>
      <c r="G224" s="25">
        <v>0</v>
      </c>
      <c r="H224" s="25">
        <v>0</v>
      </c>
      <c r="I224" s="25">
        <v>0</v>
      </c>
      <c r="J224" s="25">
        <v>0</v>
      </c>
    </row>
    <row r="225" spans="1:10" x14ac:dyDescent="0.25">
      <c r="A225" s="27" t="s">
        <v>313</v>
      </c>
      <c r="B225" s="25">
        <v>69</v>
      </c>
      <c r="C225" s="25">
        <v>61</v>
      </c>
      <c r="D225" s="25">
        <v>0</v>
      </c>
      <c r="E225" s="25">
        <v>0</v>
      </c>
      <c r="F225" s="25"/>
      <c r="G225" s="25">
        <v>0</v>
      </c>
      <c r="H225" s="25">
        <v>0</v>
      </c>
      <c r="I225" s="25">
        <v>0</v>
      </c>
      <c r="J225" s="25">
        <v>0</v>
      </c>
    </row>
    <row r="226" spans="1:10" x14ac:dyDescent="0.25">
      <c r="A226" s="27" t="s">
        <v>314</v>
      </c>
      <c r="B226" s="25">
        <v>170</v>
      </c>
      <c r="C226" s="25">
        <v>0</v>
      </c>
      <c r="D226" s="25">
        <v>0</v>
      </c>
      <c r="E226" s="25">
        <v>125</v>
      </c>
      <c r="F226" s="25"/>
      <c r="G226" s="25">
        <v>1</v>
      </c>
      <c r="H226" s="25">
        <v>0</v>
      </c>
      <c r="I226" s="25">
        <v>9</v>
      </c>
      <c r="J226" s="25">
        <v>22</v>
      </c>
    </row>
    <row r="227" spans="1:10" x14ac:dyDescent="0.25">
      <c r="A227" s="27" t="s">
        <v>315</v>
      </c>
      <c r="B227" s="25">
        <v>130</v>
      </c>
      <c r="C227" s="25">
        <v>0</v>
      </c>
      <c r="D227" s="25">
        <v>0</v>
      </c>
      <c r="E227" s="25">
        <v>2</v>
      </c>
      <c r="F227" s="25"/>
      <c r="G227" s="25">
        <v>0</v>
      </c>
      <c r="H227" s="25">
        <v>0</v>
      </c>
      <c r="I227" s="25">
        <v>0</v>
      </c>
      <c r="J227" s="25">
        <v>0</v>
      </c>
    </row>
    <row r="228" spans="1:10" x14ac:dyDescent="0.25">
      <c r="A228" s="27" t="s">
        <v>288</v>
      </c>
      <c r="B228" s="25">
        <v>11</v>
      </c>
      <c r="C228" s="25">
        <v>0</v>
      </c>
      <c r="D228" s="25">
        <v>0</v>
      </c>
      <c r="E228" s="25">
        <v>0</v>
      </c>
      <c r="F228" s="25"/>
      <c r="G228" s="25">
        <v>117</v>
      </c>
      <c r="H228" s="25">
        <v>0</v>
      </c>
      <c r="I228" s="25">
        <v>0</v>
      </c>
      <c r="J228" s="25">
        <v>0</v>
      </c>
    </row>
    <row r="229" spans="1:10" x14ac:dyDescent="0.25">
      <c r="A229" s="27" t="s">
        <v>289</v>
      </c>
      <c r="B229" s="25">
        <v>0</v>
      </c>
      <c r="C229" s="25">
        <v>0</v>
      </c>
      <c r="D229" s="25">
        <v>0</v>
      </c>
      <c r="E229" s="25">
        <v>27</v>
      </c>
      <c r="F229" s="25"/>
      <c r="G229" s="25">
        <v>0</v>
      </c>
      <c r="H229" s="25">
        <v>0</v>
      </c>
      <c r="I229" s="25">
        <v>0</v>
      </c>
      <c r="J229" s="25">
        <v>9</v>
      </c>
    </row>
    <row r="230" spans="1:10" x14ac:dyDescent="0.25">
      <c r="A230" s="27" t="s">
        <v>290</v>
      </c>
      <c r="B230" s="25">
        <v>0</v>
      </c>
      <c r="C230" s="25">
        <v>0</v>
      </c>
      <c r="D230" s="25">
        <v>0</v>
      </c>
      <c r="E230" s="25">
        <v>0</v>
      </c>
      <c r="F230" s="25"/>
      <c r="G230" s="25">
        <v>0</v>
      </c>
      <c r="H230" s="25">
        <v>0</v>
      </c>
      <c r="I230" s="25">
        <v>0</v>
      </c>
      <c r="J230" s="25">
        <v>0</v>
      </c>
    </row>
    <row r="231" spans="1:10" x14ac:dyDescent="0.25">
      <c r="A231" s="54" t="s">
        <v>322</v>
      </c>
      <c r="B231" s="30">
        <v>482</v>
      </c>
      <c r="C231" s="30">
        <v>68</v>
      </c>
      <c r="D231" s="30">
        <v>8</v>
      </c>
      <c r="E231" s="30">
        <v>204</v>
      </c>
      <c r="F231" s="30"/>
      <c r="G231" s="30">
        <v>410</v>
      </c>
      <c r="H231" s="30">
        <v>5</v>
      </c>
      <c r="I231" s="30">
        <v>94</v>
      </c>
      <c r="J231" s="30">
        <v>233</v>
      </c>
    </row>
    <row r="232" spans="1:10" x14ac:dyDescent="0.25">
      <c r="A232" s="27" t="s">
        <v>292</v>
      </c>
      <c r="B232" s="25">
        <v>527</v>
      </c>
      <c r="C232" s="25">
        <v>4218</v>
      </c>
      <c r="D232" s="25">
        <v>0</v>
      </c>
      <c r="E232" s="25">
        <v>0</v>
      </c>
      <c r="F232" s="25"/>
      <c r="G232" s="25">
        <v>0</v>
      </c>
      <c r="H232" s="25">
        <v>0</v>
      </c>
      <c r="I232" s="25">
        <v>0</v>
      </c>
      <c r="J232" s="25">
        <v>0</v>
      </c>
    </row>
    <row r="233" spans="1:10" x14ac:dyDescent="0.25">
      <c r="A233" s="27" t="s">
        <v>293</v>
      </c>
      <c r="B233" s="25">
        <v>0</v>
      </c>
      <c r="C233" s="25">
        <v>1662</v>
      </c>
      <c r="D233" s="25">
        <v>0</v>
      </c>
      <c r="E233" s="25">
        <v>0</v>
      </c>
      <c r="F233" s="25"/>
      <c r="G233" s="25">
        <v>0</v>
      </c>
      <c r="H233" s="25">
        <v>0</v>
      </c>
      <c r="I233" s="25">
        <v>5</v>
      </c>
      <c r="J233" s="25">
        <v>0</v>
      </c>
    </row>
    <row r="234" spans="1:10" x14ac:dyDescent="0.25">
      <c r="A234" s="27" t="s">
        <v>294</v>
      </c>
      <c r="B234" s="25">
        <v>3800</v>
      </c>
      <c r="C234" s="25">
        <v>0</v>
      </c>
      <c r="D234" s="25">
        <v>72</v>
      </c>
      <c r="E234" s="25">
        <v>0</v>
      </c>
      <c r="F234" s="25"/>
      <c r="G234" s="25">
        <v>0</v>
      </c>
      <c r="H234" s="25">
        <v>0</v>
      </c>
      <c r="I234" s="25">
        <v>0</v>
      </c>
      <c r="J234" s="25">
        <v>0</v>
      </c>
    </row>
    <row r="235" spans="1:10" x14ac:dyDescent="0.25">
      <c r="A235" s="27" t="s">
        <v>295</v>
      </c>
      <c r="B235" s="25">
        <v>1455</v>
      </c>
      <c r="C235" s="25">
        <v>0</v>
      </c>
      <c r="D235" s="25">
        <v>0</v>
      </c>
      <c r="E235" s="25">
        <v>0</v>
      </c>
      <c r="F235" s="25"/>
      <c r="G235" s="25">
        <v>0</v>
      </c>
      <c r="H235" s="25">
        <v>0</v>
      </c>
      <c r="I235" s="25">
        <v>0</v>
      </c>
      <c r="J235" s="25">
        <v>0</v>
      </c>
    </row>
    <row r="236" spans="1:10" x14ac:dyDescent="0.25">
      <c r="A236" s="27" t="s">
        <v>321</v>
      </c>
      <c r="B236" s="25">
        <v>0</v>
      </c>
      <c r="C236" s="25">
        <v>0</v>
      </c>
      <c r="D236" s="25">
        <v>0</v>
      </c>
      <c r="E236" s="25">
        <v>0</v>
      </c>
      <c r="F236" s="60"/>
      <c r="G236" s="25">
        <v>7</v>
      </c>
      <c r="H236" s="25">
        <v>0</v>
      </c>
      <c r="I236" s="25">
        <v>0</v>
      </c>
      <c r="J236" s="25">
        <v>0</v>
      </c>
    </row>
    <row r="237" spans="1:10" x14ac:dyDescent="0.25">
      <c r="A237" s="27" t="s">
        <v>296</v>
      </c>
      <c r="B237" s="25">
        <v>0</v>
      </c>
      <c r="C237" s="25">
        <v>42</v>
      </c>
      <c r="D237" s="25">
        <v>0</v>
      </c>
      <c r="E237" s="25">
        <v>0</v>
      </c>
      <c r="F237" s="25"/>
      <c r="G237" s="25">
        <v>8</v>
      </c>
      <c r="H237" s="25">
        <v>4</v>
      </c>
      <c r="I237" s="25">
        <v>15</v>
      </c>
      <c r="J237" s="25">
        <v>19</v>
      </c>
    </row>
    <row r="238" spans="1:10" x14ac:dyDescent="0.25">
      <c r="A238" s="27" t="s">
        <v>297</v>
      </c>
      <c r="B238" s="25">
        <v>175</v>
      </c>
      <c r="C238" s="25">
        <v>68</v>
      </c>
      <c r="D238" s="25">
        <v>12</v>
      </c>
      <c r="E238" s="25">
        <v>550</v>
      </c>
      <c r="F238" s="25"/>
      <c r="G238" s="25">
        <v>0</v>
      </c>
      <c r="H238" s="25">
        <v>0</v>
      </c>
      <c r="I238" s="25">
        <v>0</v>
      </c>
      <c r="J238" s="25">
        <v>0</v>
      </c>
    </row>
    <row r="239" spans="1:10" x14ac:dyDescent="0.25">
      <c r="A239" s="27" t="s">
        <v>299</v>
      </c>
      <c r="B239" s="25">
        <v>7706</v>
      </c>
      <c r="C239" s="25">
        <v>0</v>
      </c>
      <c r="D239" s="25">
        <v>23</v>
      </c>
      <c r="E239" s="25">
        <v>0</v>
      </c>
      <c r="F239" s="25"/>
      <c r="G239" s="25">
        <v>0</v>
      </c>
      <c r="H239" s="25">
        <v>0</v>
      </c>
      <c r="I239" s="25">
        <v>0</v>
      </c>
      <c r="J239" s="25">
        <v>0</v>
      </c>
    </row>
    <row r="240" spans="1:10" x14ac:dyDescent="0.25">
      <c r="A240" s="27" t="s">
        <v>300</v>
      </c>
      <c r="B240" s="25">
        <v>19692</v>
      </c>
      <c r="C240" s="25">
        <v>393</v>
      </c>
      <c r="D240" s="25">
        <v>21</v>
      </c>
      <c r="E240" s="25">
        <v>159</v>
      </c>
      <c r="F240" s="25"/>
      <c r="G240" s="25">
        <v>0</v>
      </c>
      <c r="H240" s="25">
        <v>0</v>
      </c>
      <c r="I240" s="25">
        <v>0</v>
      </c>
      <c r="J240" s="25">
        <v>0</v>
      </c>
    </row>
    <row r="241" spans="1:12" x14ac:dyDescent="0.25">
      <c r="A241" s="27" t="s">
        <v>301</v>
      </c>
      <c r="B241" s="25">
        <v>1121</v>
      </c>
      <c r="C241" s="25">
        <v>1402</v>
      </c>
      <c r="D241" s="25">
        <v>0</v>
      </c>
      <c r="E241" s="25">
        <v>0</v>
      </c>
      <c r="F241" s="25"/>
      <c r="G241" s="25">
        <v>0</v>
      </c>
      <c r="H241" s="25">
        <v>0</v>
      </c>
      <c r="I241" s="25">
        <v>0</v>
      </c>
      <c r="J241" s="25">
        <v>0</v>
      </c>
    </row>
    <row r="242" spans="1:12" x14ac:dyDescent="0.25">
      <c r="A242" s="52" t="s">
        <v>290</v>
      </c>
      <c r="B242" s="25">
        <v>0</v>
      </c>
      <c r="C242" s="25">
        <v>29</v>
      </c>
      <c r="D242" s="25">
        <v>0</v>
      </c>
      <c r="E242" s="25">
        <v>21</v>
      </c>
      <c r="F242" s="25"/>
      <c r="G242" s="25">
        <v>2</v>
      </c>
      <c r="H242" s="25">
        <v>3</v>
      </c>
      <c r="I242" s="25">
        <v>2</v>
      </c>
      <c r="J242" s="25">
        <v>22</v>
      </c>
    </row>
    <row r="243" spans="1:12" s="38" customFormat="1" ht="13" thickBot="1" x14ac:dyDescent="0.3">
      <c r="A243" s="34" t="s">
        <v>304</v>
      </c>
      <c r="B243" s="53">
        <v>34957</v>
      </c>
      <c r="C243" s="53">
        <v>7884</v>
      </c>
      <c r="D243" s="53">
        <v>137</v>
      </c>
      <c r="E243" s="53">
        <v>933</v>
      </c>
      <c r="F243" s="53"/>
      <c r="G243" s="53">
        <v>428</v>
      </c>
      <c r="H243" s="53">
        <v>13</v>
      </c>
      <c r="I243" s="53">
        <v>116</v>
      </c>
      <c r="J243" s="53">
        <v>274</v>
      </c>
    </row>
    <row r="244" spans="1:12" ht="13" thickTop="1" x14ac:dyDescent="0.25">
      <c r="A244" s="39" t="s">
        <v>305</v>
      </c>
      <c r="B244" s="60">
        <v>1470</v>
      </c>
      <c r="C244" s="60">
        <v>473</v>
      </c>
      <c r="D244" s="60">
        <v>8</v>
      </c>
      <c r="E244" s="60">
        <v>121</v>
      </c>
      <c r="F244" s="61"/>
      <c r="G244" s="60">
        <v>31</v>
      </c>
      <c r="H244" s="60">
        <v>1</v>
      </c>
      <c r="I244" s="60">
        <v>10</v>
      </c>
      <c r="J244" s="60">
        <v>28</v>
      </c>
      <c r="L244" s="41"/>
    </row>
    <row r="245" spans="1:12" ht="13" thickBot="1" x14ac:dyDescent="0.3">
      <c r="A245" s="42" t="s">
        <v>306</v>
      </c>
      <c r="B245" s="62">
        <v>42</v>
      </c>
      <c r="C245" s="62">
        <v>60</v>
      </c>
      <c r="D245" s="62">
        <v>57</v>
      </c>
      <c r="E245" s="62">
        <v>130</v>
      </c>
      <c r="F245" s="62"/>
      <c r="G245" s="62">
        <v>72</v>
      </c>
      <c r="H245" s="62">
        <v>99</v>
      </c>
      <c r="I245" s="62">
        <v>85</v>
      </c>
      <c r="J245" s="62">
        <v>102</v>
      </c>
      <c r="L245" s="41"/>
    </row>
    <row r="246" spans="1:12" ht="15" customHeight="1" thickTop="1" x14ac:dyDescent="0.3">
      <c r="A246" s="45">
        <v>2008</v>
      </c>
      <c r="B246" s="63"/>
      <c r="C246" s="63"/>
      <c r="D246" s="63"/>
      <c r="E246" s="63"/>
      <c r="F246" s="63"/>
      <c r="G246" s="63"/>
      <c r="H246" s="63"/>
      <c r="I246" s="63"/>
      <c r="J246" s="63"/>
      <c r="L246" s="41"/>
    </row>
    <row r="247" spans="1:12" x14ac:dyDescent="0.25">
      <c r="A247" s="22" t="s">
        <v>309</v>
      </c>
      <c r="B247" s="59"/>
      <c r="C247" s="59"/>
      <c r="D247" s="59"/>
      <c r="E247" s="59"/>
      <c r="F247" s="59"/>
      <c r="G247" s="59"/>
      <c r="H247" s="59"/>
      <c r="I247" s="59"/>
      <c r="J247" s="59"/>
      <c r="L247" s="41"/>
    </row>
    <row r="248" spans="1:12" x14ac:dyDescent="0.25">
      <c r="A248" s="27" t="s">
        <v>279</v>
      </c>
      <c r="B248" s="25">
        <v>24</v>
      </c>
      <c r="C248" s="25">
        <v>0</v>
      </c>
      <c r="D248" s="25">
        <v>2</v>
      </c>
      <c r="E248" s="25">
        <v>13</v>
      </c>
      <c r="F248" s="25"/>
      <c r="G248" s="25">
        <v>22</v>
      </c>
      <c r="H248" s="25">
        <v>123</v>
      </c>
      <c r="I248" s="25">
        <v>66</v>
      </c>
      <c r="J248" s="25">
        <v>3</v>
      </c>
      <c r="L248" s="41"/>
    </row>
    <row r="249" spans="1:12" x14ac:dyDescent="0.25">
      <c r="A249" s="27" t="s">
        <v>319</v>
      </c>
      <c r="B249" s="25">
        <v>0</v>
      </c>
      <c r="C249" s="25">
        <v>0</v>
      </c>
      <c r="D249" s="25">
        <v>1</v>
      </c>
      <c r="E249" s="25">
        <v>0</v>
      </c>
      <c r="F249" s="25"/>
      <c r="G249" s="25">
        <v>1</v>
      </c>
      <c r="H249" s="25">
        <v>0</v>
      </c>
      <c r="I249" s="25">
        <v>0</v>
      </c>
      <c r="J249" s="25">
        <v>0</v>
      </c>
      <c r="L249" s="41"/>
    </row>
    <row r="250" spans="1:12" x14ac:dyDescent="0.25">
      <c r="A250" s="27" t="s">
        <v>280</v>
      </c>
      <c r="B250" s="25">
        <v>8</v>
      </c>
      <c r="C250" s="25">
        <v>0</v>
      </c>
      <c r="D250" s="25">
        <v>0</v>
      </c>
      <c r="E250" s="25">
        <v>0</v>
      </c>
      <c r="F250" s="25"/>
      <c r="G250" s="25">
        <v>2</v>
      </c>
      <c r="H250" s="25">
        <v>18</v>
      </c>
      <c r="I250" s="25">
        <v>0</v>
      </c>
      <c r="J250" s="25">
        <v>0</v>
      </c>
      <c r="L250" s="41"/>
    </row>
    <row r="251" spans="1:12" x14ac:dyDescent="0.25">
      <c r="A251" s="27" t="s">
        <v>281</v>
      </c>
      <c r="B251" s="25">
        <v>0</v>
      </c>
      <c r="C251" s="25">
        <v>0</v>
      </c>
      <c r="D251" s="25">
        <v>0</v>
      </c>
      <c r="E251" s="25">
        <v>0</v>
      </c>
      <c r="F251" s="25"/>
      <c r="G251" s="25">
        <v>0</v>
      </c>
      <c r="H251" s="25">
        <v>0</v>
      </c>
      <c r="I251" s="25">
        <v>0</v>
      </c>
      <c r="J251" s="25">
        <v>37</v>
      </c>
      <c r="L251" s="41"/>
    </row>
    <row r="252" spans="1:12" x14ac:dyDescent="0.25">
      <c r="A252" s="27" t="s">
        <v>282</v>
      </c>
      <c r="B252" s="25">
        <v>0</v>
      </c>
      <c r="C252" s="25">
        <v>0</v>
      </c>
      <c r="D252" s="25">
        <v>0</v>
      </c>
      <c r="E252" s="25">
        <v>0</v>
      </c>
      <c r="F252" s="25"/>
      <c r="G252" s="25">
        <v>1</v>
      </c>
      <c r="H252" s="25">
        <v>0</v>
      </c>
      <c r="I252" s="25">
        <v>57</v>
      </c>
      <c r="J252" s="25">
        <v>93</v>
      </c>
      <c r="L252" s="41"/>
    </row>
    <row r="253" spans="1:12" x14ac:dyDescent="0.25">
      <c r="A253" s="27" t="s">
        <v>283</v>
      </c>
      <c r="B253" s="25">
        <v>15</v>
      </c>
      <c r="C253" s="25">
        <v>0</v>
      </c>
      <c r="D253" s="25">
        <v>3</v>
      </c>
      <c r="E253" s="25">
        <v>32</v>
      </c>
      <c r="F253" s="25"/>
      <c r="G253" s="25">
        <v>0</v>
      </c>
      <c r="H253" s="25">
        <v>0</v>
      </c>
      <c r="I253" s="25">
        <v>3</v>
      </c>
      <c r="J253" s="25">
        <v>93</v>
      </c>
      <c r="L253" s="41"/>
    </row>
    <row r="254" spans="1:12" x14ac:dyDescent="0.25">
      <c r="A254" s="27" t="s">
        <v>284</v>
      </c>
      <c r="B254" s="25">
        <v>32</v>
      </c>
      <c r="C254" s="25">
        <v>0</v>
      </c>
      <c r="D254" s="25">
        <v>3</v>
      </c>
      <c r="E254" s="25">
        <v>5</v>
      </c>
      <c r="F254" s="25"/>
      <c r="G254" s="25">
        <v>313</v>
      </c>
      <c r="H254" s="25">
        <v>0</v>
      </c>
      <c r="I254" s="25">
        <v>32</v>
      </c>
      <c r="J254" s="25">
        <v>16</v>
      </c>
      <c r="L254" s="41"/>
    </row>
    <row r="255" spans="1:12" x14ac:dyDescent="0.25">
      <c r="A255" s="27" t="s">
        <v>313</v>
      </c>
      <c r="B255" s="25">
        <v>321</v>
      </c>
      <c r="C255" s="25">
        <v>0</v>
      </c>
      <c r="D255" s="25">
        <v>0</v>
      </c>
      <c r="E255" s="25">
        <v>0</v>
      </c>
      <c r="F255" s="25"/>
      <c r="G255" s="25">
        <v>0</v>
      </c>
      <c r="H255" s="25">
        <v>0</v>
      </c>
      <c r="I255" s="25">
        <v>0</v>
      </c>
      <c r="J255" s="25">
        <v>0</v>
      </c>
      <c r="L255" s="41"/>
    </row>
    <row r="256" spans="1:12" x14ac:dyDescent="0.25">
      <c r="A256" s="27" t="s">
        <v>314</v>
      </c>
      <c r="B256" s="25">
        <v>146</v>
      </c>
      <c r="C256" s="25">
        <v>0</v>
      </c>
      <c r="D256" s="25">
        <v>2</v>
      </c>
      <c r="E256" s="25">
        <v>142</v>
      </c>
      <c r="F256" s="25"/>
      <c r="G256" s="25">
        <v>103</v>
      </c>
      <c r="H256" s="25">
        <v>37</v>
      </c>
      <c r="I256" s="25">
        <v>9</v>
      </c>
      <c r="J256" s="25">
        <v>0</v>
      </c>
      <c r="L256" s="41"/>
    </row>
    <row r="257" spans="1:12" x14ac:dyDescent="0.25">
      <c r="A257" s="27" t="s">
        <v>315</v>
      </c>
      <c r="B257" s="25">
        <v>213</v>
      </c>
      <c r="C257" s="25">
        <v>0</v>
      </c>
      <c r="D257" s="25">
        <v>0</v>
      </c>
      <c r="E257" s="25">
        <v>3</v>
      </c>
      <c r="F257" s="25"/>
      <c r="G257" s="25">
        <v>0</v>
      </c>
      <c r="H257" s="25">
        <v>0</v>
      </c>
      <c r="I257" s="25">
        <v>0</v>
      </c>
      <c r="J257" s="25">
        <v>0</v>
      </c>
      <c r="L257" s="41"/>
    </row>
    <row r="258" spans="1:12" x14ac:dyDescent="0.25">
      <c r="A258" s="27" t="s">
        <v>288</v>
      </c>
      <c r="B258" s="25">
        <v>123</v>
      </c>
      <c r="C258" s="25">
        <v>0</v>
      </c>
      <c r="D258" s="25">
        <v>0</v>
      </c>
      <c r="E258" s="25">
        <v>15</v>
      </c>
      <c r="F258" s="25"/>
      <c r="G258" s="25">
        <v>217</v>
      </c>
      <c r="H258" s="25">
        <v>0</v>
      </c>
      <c r="I258" s="25">
        <v>2</v>
      </c>
      <c r="J258" s="25">
        <v>3</v>
      </c>
      <c r="L258" s="41"/>
    </row>
    <row r="259" spans="1:12" x14ac:dyDescent="0.25">
      <c r="A259" s="27" t="s">
        <v>289</v>
      </c>
      <c r="B259" s="25">
        <v>0</v>
      </c>
      <c r="C259" s="25">
        <v>0</v>
      </c>
      <c r="D259" s="25">
        <v>0</v>
      </c>
      <c r="E259" s="25">
        <v>33</v>
      </c>
      <c r="F259" s="25"/>
      <c r="G259" s="25">
        <v>0</v>
      </c>
      <c r="H259" s="25">
        <v>0</v>
      </c>
      <c r="I259" s="25">
        <v>0</v>
      </c>
      <c r="J259" s="25">
        <v>6</v>
      </c>
      <c r="L259" s="41"/>
    </row>
    <row r="260" spans="1:12" x14ac:dyDescent="0.25">
      <c r="A260" s="27" t="s">
        <v>290</v>
      </c>
      <c r="B260" s="25">
        <v>0</v>
      </c>
      <c r="C260" s="25">
        <v>0</v>
      </c>
      <c r="D260" s="25">
        <v>0</v>
      </c>
      <c r="E260" s="25">
        <v>0</v>
      </c>
      <c r="F260" s="25"/>
      <c r="G260" s="25">
        <v>0</v>
      </c>
      <c r="H260" s="25">
        <v>0</v>
      </c>
      <c r="I260" s="25">
        <v>0</v>
      </c>
      <c r="J260" s="25">
        <v>0</v>
      </c>
      <c r="L260" s="41"/>
    </row>
    <row r="261" spans="1:12" x14ac:dyDescent="0.25">
      <c r="A261" s="54" t="s">
        <v>317</v>
      </c>
      <c r="B261" s="30">
        <v>882</v>
      </c>
      <c r="C261" s="30">
        <v>0</v>
      </c>
      <c r="D261" s="30">
        <v>11</v>
      </c>
      <c r="E261" s="30">
        <v>244</v>
      </c>
      <c r="F261" s="30"/>
      <c r="G261" s="30">
        <v>658</v>
      </c>
      <c r="H261" s="30">
        <v>178</v>
      </c>
      <c r="I261" s="30">
        <v>168</v>
      </c>
      <c r="J261" s="30">
        <v>251</v>
      </c>
      <c r="L261" s="41"/>
    </row>
    <row r="262" spans="1:12" x14ac:dyDescent="0.25">
      <c r="A262" s="27" t="s">
        <v>292</v>
      </c>
      <c r="B262" s="25">
        <v>638</v>
      </c>
      <c r="C262" s="25">
        <v>3303</v>
      </c>
      <c r="D262" s="25">
        <v>0</v>
      </c>
      <c r="E262" s="25">
        <v>0</v>
      </c>
      <c r="F262" s="25"/>
      <c r="G262" s="25">
        <v>0</v>
      </c>
      <c r="H262" s="25">
        <v>0</v>
      </c>
      <c r="I262" s="25">
        <v>0</v>
      </c>
      <c r="J262" s="25">
        <v>0</v>
      </c>
      <c r="L262" s="41"/>
    </row>
    <row r="263" spans="1:12" x14ac:dyDescent="0.25">
      <c r="A263" s="27" t="s">
        <v>323</v>
      </c>
      <c r="B263" s="25">
        <v>0</v>
      </c>
      <c r="C263" s="25">
        <v>0</v>
      </c>
      <c r="D263" s="25">
        <v>0</v>
      </c>
      <c r="E263" s="25">
        <v>48</v>
      </c>
      <c r="F263" s="25"/>
      <c r="G263" s="25">
        <v>0</v>
      </c>
      <c r="H263" s="25">
        <v>0</v>
      </c>
      <c r="I263" s="25">
        <v>0</v>
      </c>
      <c r="J263" s="25">
        <v>0</v>
      </c>
      <c r="L263" s="41"/>
    </row>
    <row r="264" spans="1:12" x14ac:dyDescent="0.25">
      <c r="A264" s="27" t="s">
        <v>293</v>
      </c>
      <c r="B264" s="25">
        <v>0</v>
      </c>
      <c r="C264" s="25">
        <v>1412</v>
      </c>
      <c r="D264" s="25">
        <v>0</v>
      </c>
      <c r="E264" s="25">
        <v>18</v>
      </c>
      <c r="F264" s="25"/>
      <c r="G264" s="25">
        <v>0</v>
      </c>
      <c r="H264" s="25">
        <v>0</v>
      </c>
      <c r="I264" s="25">
        <v>3</v>
      </c>
      <c r="J264" s="25">
        <v>0</v>
      </c>
      <c r="L264" s="41"/>
    </row>
    <row r="265" spans="1:12" x14ac:dyDescent="0.25">
      <c r="A265" s="27" t="s">
        <v>294</v>
      </c>
      <c r="B265" s="25">
        <v>5270</v>
      </c>
      <c r="C265" s="25">
        <v>0</v>
      </c>
      <c r="D265" s="25">
        <v>0</v>
      </c>
      <c r="E265" s="25">
        <v>38</v>
      </c>
      <c r="F265" s="25"/>
      <c r="G265" s="25">
        <v>0</v>
      </c>
      <c r="H265" s="25">
        <v>0</v>
      </c>
      <c r="I265" s="25">
        <v>0</v>
      </c>
      <c r="J265" s="25">
        <v>0</v>
      </c>
      <c r="L265" s="41"/>
    </row>
    <row r="266" spans="1:12" x14ac:dyDescent="0.25">
      <c r="A266" s="27" t="s">
        <v>324</v>
      </c>
      <c r="B266" s="25">
        <v>0</v>
      </c>
      <c r="C266" s="25">
        <v>0</v>
      </c>
      <c r="D266" s="25">
        <v>0</v>
      </c>
      <c r="E266" s="25">
        <v>38</v>
      </c>
      <c r="F266" s="25"/>
      <c r="G266" s="25">
        <v>0</v>
      </c>
      <c r="H266" s="25">
        <v>0</v>
      </c>
      <c r="I266" s="25">
        <v>1</v>
      </c>
      <c r="J266" s="25">
        <v>0</v>
      </c>
      <c r="L266" s="41"/>
    </row>
    <row r="267" spans="1:12" x14ac:dyDescent="0.25">
      <c r="A267" s="27" t="s">
        <v>325</v>
      </c>
      <c r="B267" s="25">
        <v>0</v>
      </c>
      <c r="C267" s="25">
        <v>0</v>
      </c>
      <c r="D267" s="25">
        <v>0</v>
      </c>
      <c r="E267" s="25">
        <v>0</v>
      </c>
      <c r="F267" s="25"/>
      <c r="G267" s="25">
        <v>1</v>
      </c>
      <c r="H267" s="25">
        <v>0</v>
      </c>
      <c r="I267" s="25">
        <v>1</v>
      </c>
      <c r="J267" s="25">
        <v>0</v>
      </c>
      <c r="L267" s="41"/>
    </row>
    <row r="268" spans="1:12" x14ac:dyDescent="0.25">
      <c r="A268" s="27" t="s">
        <v>295</v>
      </c>
      <c r="B268" s="25">
        <v>2088</v>
      </c>
      <c r="C268" s="25">
        <v>0</v>
      </c>
      <c r="D268" s="25">
        <v>0</v>
      </c>
      <c r="E268" s="25">
        <v>0</v>
      </c>
      <c r="F268" s="25"/>
      <c r="G268" s="25">
        <v>0</v>
      </c>
      <c r="H268" s="25">
        <v>0</v>
      </c>
      <c r="I268" s="25">
        <v>0</v>
      </c>
      <c r="J268" s="25">
        <v>0</v>
      </c>
      <c r="L268" s="41"/>
    </row>
    <row r="269" spans="1:12" x14ac:dyDescent="0.25">
      <c r="A269" s="27" t="s">
        <v>296</v>
      </c>
      <c r="B269" s="25">
        <v>0</v>
      </c>
      <c r="C269" s="25">
        <v>0</v>
      </c>
      <c r="D269" s="25">
        <v>0</v>
      </c>
      <c r="E269" s="25">
        <v>0</v>
      </c>
      <c r="F269" s="25"/>
      <c r="G269" s="25">
        <v>11</v>
      </c>
      <c r="H269" s="25">
        <v>0</v>
      </c>
      <c r="I269" s="25">
        <v>14</v>
      </c>
      <c r="J269" s="25">
        <v>38</v>
      </c>
      <c r="L269" s="41"/>
    </row>
    <row r="270" spans="1:12" x14ac:dyDescent="0.25">
      <c r="A270" s="27" t="s">
        <v>297</v>
      </c>
      <c r="B270" s="25">
        <v>0</v>
      </c>
      <c r="C270" s="25">
        <v>0</v>
      </c>
      <c r="D270" s="25">
        <v>14</v>
      </c>
      <c r="E270" s="25">
        <v>63</v>
      </c>
      <c r="F270" s="25"/>
      <c r="G270" s="25">
        <v>0</v>
      </c>
      <c r="H270" s="25">
        <v>0</v>
      </c>
      <c r="I270" s="25">
        <v>0</v>
      </c>
      <c r="J270" s="25">
        <v>0</v>
      </c>
      <c r="L270" s="41"/>
    </row>
    <row r="271" spans="1:12" x14ac:dyDescent="0.25">
      <c r="A271" s="27" t="s">
        <v>299</v>
      </c>
      <c r="B271" s="25">
        <v>4185</v>
      </c>
      <c r="C271" s="25">
        <v>0</v>
      </c>
      <c r="D271" s="25">
        <v>12</v>
      </c>
      <c r="E271" s="25">
        <v>0</v>
      </c>
      <c r="F271" s="25"/>
      <c r="G271" s="25">
        <v>0</v>
      </c>
      <c r="H271" s="25">
        <v>0</v>
      </c>
      <c r="I271" s="25">
        <v>0</v>
      </c>
      <c r="J271" s="25">
        <v>0</v>
      </c>
      <c r="L271" s="41"/>
    </row>
    <row r="272" spans="1:12" x14ac:dyDescent="0.25">
      <c r="A272" s="27" t="s">
        <v>300</v>
      </c>
      <c r="B272" s="25">
        <v>20641</v>
      </c>
      <c r="C272" s="25">
        <v>300</v>
      </c>
      <c r="D272" s="25">
        <v>160</v>
      </c>
      <c r="E272" s="25">
        <v>148</v>
      </c>
      <c r="F272" s="25"/>
      <c r="G272" s="25">
        <v>0</v>
      </c>
      <c r="H272" s="25">
        <v>0</v>
      </c>
      <c r="I272" s="25">
        <v>0</v>
      </c>
      <c r="J272" s="25">
        <v>0</v>
      </c>
      <c r="L272" s="41"/>
    </row>
    <row r="273" spans="1:12" x14ac:dyDescent="0.25">
      <c r="A273" s="27" t="s">
        <v>326</v>
      </c>
      <c r="B273" s="25">
        <v>0</v>
      </c>
      <c r="C273" s="25">
        <v>0</v>
      </c>
      <c r="D273" s="25">
        <v>0</v>
      </c>
      <c r="E273" s="25">
        <v>90</v>
      </c>
      <c r="F273" s="25"/>
      <c r="G273" s="25">
        <v>0</v>
      </c>
      <c r="H273" s="25">
        <v>0</v>
      </c>
      <c r="I273" s="25">
        <v>0</v>
      </c>
      <c r="J273" s="25">
        <v>0</v>
      </c>
      <c r="L273" s="41"/>
    </row>
    <row r="274" spans="1:12" x14ac:dyDescent="0.25">
      <c r="A274" s="27" t="s">
        <v>301</v>
      </c>
      <c r="B274" s="25">
        <v>2741</v>
      </c>
      <c r="C274" s="25">
        <v>1527</v>
      </c>
      <c r="D274" s="25">
        <v>16</v>
      </c>
      <c r="E274" s="25">
        <v>0</v>
      </c>
      <c r="F274" s="25"/>
      <c r="G274" s="25">
        <v>0</v>
      </c>
      <c r="H274" s="25">
        <v>0</v>
      </c>
      <c r="I274" s="25">
        <v>0</v>
      </c>
      <c r="J274" s="25">
        <v>0</v>
      </c>
      <c r="L274" s="41"/>
    </row>
    <row r="275" spans="1:12" x14ac:dyDescent="0.25">
      <c r="A275" s="27" t="s">
        <v>302</v>
      </c>
      <c r="B275" s="25">
        <v>8</v>
      </c>
      <c r="C275" s="25">
        <v>0</v>
      </c>
      <c r="D275" s="25">
        <v>0</v>
      </c>
      <c r="E275" s="25">
        <v>0</v>
      </c>
      <c r="F275" s="25"/>
      <c r="G275" s="25">
        <v>0</v>
      </c>
      <c r="H275" s="25">
        <v>0</v>
      </c>
      <c r="I275" s="25">
        <v>0</v>
      </c>
      <c r="J275" s="25">
        <v>0</v>
      </c>
      <c r="L275" s="41"/>
    </row>
    <row r="276" spans="1:12" x14ac:dyDescent="0.25">
      <c r="A276" s="52" t="s">
        <v>290</v>
      </c>
      <c r="B276" s="25">
        <v>60</v>
      </c>
      <c r="C276" s="25">
        <v>0</v>
      </c>
      <c r="D276" s="25">
        <v>0</v>
      </c>
      <c r="E276" s="25">
        <v>1</v>
      </c>
      <c r="F276" s="25"/>
      <c r="G276" s="25">
        <v>2</v>
      </c>
      <c r="H276" s="25">
        <v>0</v>
      </c>
      <c r="I276" s="25">
        <v>1</v>
      </c>
      <c r="J276" s="25">
        <v>2</v>
      </c>
      <c r="L276" s="41"/>
    </row>
    <row r="277" spans="1:12" ht="13" thickBot="1" x14ac:dyDescent="0.3">
      <c r="A277" s="34" t="s">
        <v>304</v>
      </c>
      <c r="B277" s="53">
        <v>36514</v>
      </c>
      <c r="C277" s="53">
        <v>6542</v>
      </c>
      <c r="D277" s="53">
        <v>213</v>
      </c>
      <c r="E277" s="53">
        <v>688</v>
      </c>
      <c r="F277" s="53"/>
      <c r="G277" s="53">
        <v>672</v>
      </c>
      <c r="H277" s="53">
        <v>179</v>
      </c>
      <c r="I277" s="53">
        <v>188</v>
      </c>
      <c r="J277" s="53">
        <v>291</v>
      </c>
      <c r="L277" s="41"/>
    </row>
    <row r="278" spans="1:12" ht="13" thickTop="1" x14ac:dyDescent="0.25">
      <c r="A278" s="39" t="s">
        <v>305</v>
      </c>
      <c r="B278" s="60">
        <v>2791</v>
      </c>
      <c r="C278" s="60">
        <v>690</v>
      </c>
      <c r="D278" s="60">
        <v>28</v>
      </c>
      <c r="E278" s="60">
        <v>152</v>
      </c>
      <c r="F278" s="61"/>
      <c r="G278" s="60">
        <v>65</v>
      </c>
      <c r="H278" s="60">
        <v>12</v>
      </c>
      <c r="I278" s="60">
        <v>17</v>
      </c>
      <c r="J278" s="60">
        <v>44</v>
      </c>
      <c r="L278" s="41"/>
    </row>
    <row r="279" spans="1:12" ht="13" thickBot="1" x14ac:dyDescent="0.3">
      <c r="A279" s="42" t="s">
        <v>306</v>
      </c>
      <c r="B279" s="62">
        <v>76</v>
      </c>
      <c r="C279" s="62">
        <v>105</v>
      </c>
      <c r="D279" s="62">
        <v>130</v>
      </c>
      <c r="E279" s="62">
        <v>222</v>
      </c>
      <c r="F279" s="62"/>
      <c r="G279" s="62">
        <v>96</v>
      </c>
      <c r="H279" s="62">
        <v>67</v>
      </c>
      <c r="I279" s="62">
        <v>88</v>
      </c>
      <c r="J279" s="62">
        <v>153</v>
      </c>
      <c r="L279" s="41"/>
    </row>
    <row r="280" spans="1:12" ht="13" thickTop="1" x14ac:dyDescent="0.25">
      <c r="A280" s="24"/>
      <c r="B280" s="25"/>
      <c r="C280" s="25"/>
      <c r="D280" s="25"/>
      <c r="E280" s="25"/>
      <c r="F280" s="40"/>
      <c r="G280" s="25"/>
      <c r="H280" s="25"/>
      <c r="I280" s="25"/>
      <c r="J280" s="25"/>
      <c r="L280" s="41"/>
    </row>
    <row r="281" spans="1:12" ht="23" x14ac:dyDescent="0.5">
      <c r="A281" s="11" t="s">
        <v>308</v>
      </c>
      <c r="B281" s="12"/>
      <c r="C281" s="12"/>
      <c r="D281" s="12"/>
      <c r="E281" s="12"/>
      <c r="F281" s="12"/>
      <c r="G281" s="12"/>
      <c r="H281" s="12"/>
      <c r="I281" s="12"/>
      <c r="J281" s="12"/>
      <c r="L281" s="41"/>
    </row>
    <row r="282" spans="1:12" ht="13" thickBot="1" x14ac:dyDescent="0.3">
      <c r="A282" s="1009"/>
      <c r="B282" s="1009"/>
      <c r="C282" s="1009"/>
      <c r="D282" s="1009"/>
      <c r="E282" s="1009"/>
      <c r="F282" s="1275"/>
      <c r="G282" s="1009"/>
      <c r="H282" s="1009"/>
      <c r="I282" s="1009"/>
      <c r="J282" s="1009" t="s">
        <v>67</v>
      </c>
      <c r="L282" s="41"/>
    </row>
    <row r="283" spans="1:12" ht="13" thickTop="1" x14ac:dyDescent="0.25">
      <c r="A283" s="1274"/>
      <c r="B283" s="1274" t="s">
        <v>271</v>
      </c>
      <c r="C283" s="1274"/>
      <c r="D283" s="1274"/>
      <c r="E283" s="1274"/>
      <c r="F283" s="18"/>
      <c r="G283" s="1010" t="s">
        <v>261</v>
      </c>
      <c r="H283" s="1010"/>
      <c r="I283" s="1010"/>
      <c r="J283" s="1010"/>
    </row>
    <row r="284" spans="1:12" ht="13" x14ac:dyDescent="0.3">
      <c r="A284" s="17">
        <v>2009</v>
      </c>
      <c r="B284" s="19" t="s">
        <v>272</v>
      </c>
      <c r="C284" s="19" t="s">
        <v>273</v>
      </c>
      <c r="D284" s="19" t="s">
        <v>274</v>
      </c>
      <c r="E284" s="19" t="s">
        <v>275</v>
      </c>
      <c r="F284" s="19"/>
      <c r="G284" s="19" t="s">
        <v>272</v>
      </c>
      <c r="H284" s="19" t="s">
        <v>273</v>
      </c>
      <c r="I284" s="19" t="s">
        <v>274</v>
      </c>
      <c r="J284" s="19" t="s">
        <v>275</v>
      </c>
      <c r="L284" s="41"/>
    </row>
    <row r="285" spans="1:12" x14ac:dyDescent="0.25">
      <c r="A285" s="20"/>
      <c r="B285" s="21" t="s">
        <v>276</v>
      </c>
      <c r="C285" s="21" t="s">
        <v>276</v>
      </c>
      <c r="D285" s="21"/>
      <c r="E285" s="21" t="s">
        <v>277</v>
      </c>
      <c r="F285" s="21"/>
      <c r="G285" s="21" t="s">
        <v>276</v>
      </c>
      <c r="H285" s="21" t="s">
        <v>276</v>
      </c>
      <c r="I285" s="21"/>
      <c r="J285" s="21" t="s">
        <v>277</v>
      </c>
      <c r="L285" s="41"/>
    </row>
    <row r="286" spans="1:12" ht="10.5" customHeight="1" x14ac:dyDescent="0.25">
      <c r="L286" s="41"/>
    </row>
    <row r="287" spans="1:12" x14ac:dyDescent="0.25">
      <c r="A287" s="22" t="s">
        <v>309</v>
      </c>
      <c r="B287" s="59"/>
      <c r="C287" s="59"/>
      <c r="D287" s="59"/>
      <c r="E287" s="59"/>
      <c r="F287" s="59"/>
      <c r="G287" s="59"/>
      <c r="H287" s="59"/>
      <c r="I287" s="59"/>
      <c r="J287" s="59"/>
      <c r="L287" s="41"/>
    </row>
    <row r="288" spans="1:12" x14ac:dyDescent="0.25">
      <c r="A288" s="27" t="s">
        <v>279</v>
      </c>
      <c r="B288" s="25">
        <v>15.460732999999999</v>
      </c>
      <c r="C288" s="25">
        <v>0</v>
      </c>
      <c r="D288" s="25">
        <v>0</v>
      </c>
      <c r="E288" s="25">
        <v>1.649707</v>
      </c>
      <c r="F288" s="25"/>
      <c r="G288" s="25">
        <v>0.262818</v>
      </c>
      <c r="H288" s="25">
        <v>0</v>
      </c>
      <c r="I288" s="25">
        <v>43.014764999999997</v>
      </c>
      <c r="J288" s="25">
        <v>3.151065</v>
      </c>
      <c r="L288" s="41"/>
    </row>
    <row r="289" spans="1:12" x14ac:dyDescent="0.25">
      <c r="A289" s="27" t="s">
        <v>280</v>
      </c>
      <c r="B289" s="25">
        <v>5.8079999999999998</v>
      </c>
      <c r="C289" s="25">
        <v>0</v>
      </c>
      <c r="D289" s="25">
        <v>0</v>
      </c>
      <c r="E289" s="25">
        <v>5.6278490000000003</v>
      </c>
      <c r="F289" s="25"/>
      <c r="G289" s="25">
        <v>0.27600000000000002</v>
      </c>
      <c r="H289" s="25">
        <v>0</v>
      </c>
      <c r="I289" s="25">
        <v>0</v>
      </c>
      <c r="J289" s="25">
        <v>0</v>
      </c>
      <c r="L289" s="41"/>
    </row>
    <row r="290" spans="1:12" x14ac:dyDescent="0.25">
      <c r="A290" s="27" t="s">
        <v>281</v>
      </c>
      <c r="B290" s="25">
        <v>0</v>
      </c>
      <c r="C290" s="25">
        <v>0</v>
      </c>
      <c r="D290" s="25">
        <v>0</v>
      </c>
      <c r="E290" s="25">
        <v>0</v>
      </c>
      <c r="F290" s="25"/>
      <c r="G290" s="25">
        <v>0.28051799999999999</v>
      </c>
      <c r="H290" s="25">
        <v>0</v>
      </c>
      <c r="I290" s="25">
        <v>0</v>
      </c>
      <c r="J290" s="25">
        <v>23.753269</v>
      </c>
      <c r="L290" s="41"/>
    </row>
    <row r="291" spans="1:12" x14ac:dyDescent="0.25">
      <c r="A291" s="27" t="s">
        <v>282</v>
      </c>
      <c r="B291" s="25">
        <v>0</v>
      </c>
      <c r="C291" s="25">
        <v>0</v>
      </c>
      <c r="D291" s="25">
        <v>0</v>
      </c>
      <c r="E291" s="25">
        <v>0</v>
      </c>
      <c r="F291" s="25"/>
      <c r="G291" s="25">
        <v>8.6073999999999998E-2</v>
      </c>
      <c r="H291" s="25">
        <v>0</v>
      </c>
      <c r="I291" s="25">
        <v>6.988893</v>
      </c>
      <c r="J291" s="25">
        <v>57.746197000000002</v>
      </c>
      <c r="L291" s="41"/>
    </row>
    <row r="292" spans="1:12" x14ac:dyDescent="0.25">
      <c r="A292" s="27" t="s">
        <v>283</v>
      </c>
      <c r="B292" s="25">
        <v>13.939443000000001</v>
      </c>
      <c r="C292" s="25">
        <v>0</v>
      </c>
      <c r="D292" s="25">
        <v>5.2359239999999998</v>
      </c>
      <c r="E292" s="25">
        <v>8.0277619999999992</v>
      </c>
      <c r="F292" s="25"/>
      <c r="G292" s="25">
        <v>8.4456640000000007</v>
      </c>
      <c r="H292" s="25">
        <v>0</v>
      </c>
      <c r="I292" s="25">
        <v>3.4669999999999999E-2</v>
      </c>
      <c r="J292" s="25">
        <v>11.362546999999999</v>
      </c>
      <c r="L292" s="41"/>
    </row>
    <row r="293" spans="1:12" x14ac:dyDescent="0.25">
      <c r="A293" s="27" t="s">
        <v>284</v>
      </c>
      <c r="B293" s="25">
        <v>67.079457000000005</v>
      </c>
      <c r="C293" s="25">
        <v>0</v>
      </c>
      <c r="D293" s="25">
        <v>2.5301529999999999</v>
      </c>
      <c r="E293" s="25">
        <v>5.6011160000000002</v>
      </c>
      <c r="F293" s="25"/>
      <c r="G293" s="25">
        <v>264.15782400000001</v>
      </c>
      <c r="H293" s="25">
        <v>0</v>
      </c>
      <c r="I293" s="25">
        <v>47.932071999999998</v>
      </c>
      <c r="J293" s="25">
        <v>34.044144000000003</v>
      </c>
      <c r="L293" s="41"/>
    </row>
    <row r="294" spans="1:12" x14ac:dyDescent="0.25">
      <c r="A294" s="27" t="s">
        <v>313</v>
      </c>
      <c r="B294" s="25">
        <v>92.019020999999995</v>
      </c>
      <c r="C294" s="25">
        <v>0</v>
      </c>
      <c r="D294" s="25">
        <v>0</v>
      </c>
      <c r="E294" s="25">
        <v>0</v>
      </c>
      <c r="F294" s="25"/>
      <c r="G294" s="25">
        <v>0</v>
      </c>
      <c r="H294" s="25">
        <v>0</v>
      </c>
      <c r="I294" s="25">
        <v>0</v>
      </c>
      <c r="J294" s="25">
        <v>0</v>
      </c>
      <c r="L294" s="41"/>
    </row>
    <row r="295" spans="1:12" x14ac:dyDescent="0.25">
      <c r="A295" s="27" t="s">
        <v>314</v>
      </c>
      <c r="B295" s="25">
        <v>98.977666999999997</v>
      </c>
      <c r="C295" s="25">
        <v>0</v>
      </c>
      <c r="D295" s="25">
        <v>3.3004709999999999</v>
      </c>
      <c r="E295" s="25">
        <v>27.474035000000001</v>
      </c>
      <c r="F295" s="25"/>
      <c r="G295" s="25">
        <v>0.169879</v>
      </c>
      <c r="H295" s="25">
        <v>0</v>
      </c>
      <c r="I295" s="25">
        <v>3.164533</v>
      </c>
      <c r="J295" s="25">
        <v>1.2621519999999999</v>
      </c>
      <c r="L295" s="41"/>
    </row>
    <row r="296" spans="1:12" x14ac:dyDescent="0.25">
      <c r="A296" s="27" t="s">
        <v>315</v>
      </c>
      <c r="B296" s="25">
        <v>565.53405199999997</v>
      </c>
      <c r="C296" s="25">
        <v>0</v>
      </c>
      <c r="D296" s="25">
        <v>0</v>
      </c>
      <c r="E296" s="25">
        <v>7.4660000000000004E-3</v>
      </c>
      <c r="F296" s="25"/>
      <c r="G296" s="25">
        <v>5.641</v>
      </c>
      <c r="H296" s="25">
        <v>8.9999999999999993E-3</v>
      </c>
      <c r="I296" s="25">
        <v>4.3999999999999997E-2</v>
      </c>
      <c r="J296" s="25">
        <v>1.4999999999999999E-2</v>
      </c>
      <c r="L296" s="41"/>
    </row>
    <row r="297" spans="1:12" x14ac:dyDescent="0.25">
      <c r="A297" s="27" t="s">
        <v>287</v>
      </c>
      <c r="B297" s="25">
        <v>1.46</v>
      </c>
      <c r="C297" s="25">
        <v>0</v>
      </c>
      <c r="D297" s="25">
        <v>1.095E-2</v>
      </c>
      <c r="E297" s="25">
        <v>0</v>
      </c>
      <c r="F297" s="25"/>
      <c r="G297" s="25">
        <v>3.5999999999999997E-2</v>
      </c>
      <c r="H297" s="25">
        <v>0</v>
      </c>
      <c r="I297" s="25">
        <v>0</v>
      </c>
      <c r="J297" s="25">
        <v>0</v>
      </c>
      <c r="L297" s="41"/>
    </row>
    <row r="298" spans="1:12" x14ac:dyDescent="0.25">
      <c r="A298" s="27" t="s">
        <v>288</v>
      </c>
      <c r="B298" s="25">
        <v>276.132902</v>
      </c>
      <c r="C298" s="25">
        <v>0</v>
      </c>
      <c r="D298" s="25">
        <v>0</v>
      </c>
      <c r="E298" s="25">
        <v>7.4170980000000002</v>
      </c>
      <c r="F298" s="25"/>
      <c r="G298" s="25">
        <v>188.68135100000001</v>
      </c>
      <c r="H298" s="25">
        <v>0</v>
      </c>
      <c r="I298" s="25">
        <v>2.391286</v>
      </c>
      <c r="J298" s="25">
        <v>0</v>
      </c>
      <c r="L298" s="41"/>
    </row>
    <row r="299" spans="1:12" x14ac:dyDescent="0.25">
      <c r="A299" s="27" t="s">
        <v>289</v>
      </c>
      <c r="B299" s="25">
        <v>0</v>
      </c>
      <c r="C299" s="25">
        <v>0</v>
      </c>
      <c r="D299" s="25">
        <v>0</v>
      </c>
      <c r="E299" s="25">
        <v>19.162388</v>
      </c>
      <c r="F299" s="25"/>
      <c r="G299" s="25">
        <v>9.9999999999999995E-7</v>
      </c>
      <c r="H299" s="25">
        <v>2.4E-2</v>
      </c>
      <c r="I299" s="25">
        <v>6.2625E-2</v>
      </c>
      <c r="J299" s="25">
        <v>9.4496000000000002</v>
      </c>
      <c r="L299" s="41"/>
    </row>
    <row r="300" spans="1:12" x14ac:dyDescent="0.25">
      <c r="A300" s="27" t="s">
        <v>290</v>
      </c>
      <c r="B300" s="25">
        <v>0</v>
      </c>
      <c r="C300" s="25">
        <v>0</v>
      </c>
      <c r="D300" s="25">
        <v>4.6383000000002284E-2</v>
      </c>
      <c r="E300" s="25">
        <v>0</v>
      </c>
      <c r="F300" s="25"/>
      <c r="G300" s="25">
        <v>0.28100000000000591</v>
      </c>
      <c r="H300" s="25">
        <v>0</v>
      </c>
      <c r="I300" s="25">
        <v>8.4000000000017394E-2</v>
      </c>
      <c r="J300" s="25">
        <v>0.13132999999999129</v>
      </c>
      <c r="L300" s="41"/>
    </row>
    <row r="301" spans="1:12" x14ac:dyDescent="0.25">
      <c r="A301" s="54" t="s">
        <v>322</v>
      </c>
      <c r="B301" s="30">
        <v>1136.4112749999999</v>
      </c>
      <c r="C301" s="30">
        <v>0</v>
      </c>
      <c r="D301" s="30">
        <v>11.123881000000001</v>
      </c>
      <c r="E301" s="30">
        <v>74.967421000000002</v>
      </c>
      <c r="F301" s="30"/>
      <c r="G301" s="30">
        <v>468.318129</v>
      </c>
      <c r="H301" s="30">
        <v>3.3000000000000002E-2</v>
      </c>
      <c r="I301" s="30">
        <v>103.71684399999999</v>
      </c>
      <c r="J301" s="30">
        <v>140.91530399999999</v>
      </c>
      <c r="L301" s="41"/>
    </row>
    <row r="302" spans="1:12" x14ac:dyDescent="0.25">
      <c r="A302" s="27" t="s">
        <v>292</v>
      </c>
      <c r="B302" s="25">
        <v>381.828664</v>
      </c>
      <c r="C302" s="25">
        <v>2697.8969999999999</v>
      </c>
      <c r="D302" s="25">
        <v>0</v>
      </c>
      <c r="E302" s="25">
        <v>0</v>
      </c>
      <c r="F302" s="25"/>
      <c r="G302" s="25">
        <v>0</v>
      </c>
      <c r="H302" s="25">
        <v>0</v>
      </c>
      <c r="I302" s="25">
        <v>0.03</v>
      </c>
      <c r="J302" s="25">
        <v>3.3219999999999999E-3</v>
      </c>
      <c r="L302" s="41"/>
    </row>
    <row r="303" spans="1:12" x14ac:dyDescent="0.25">
      <c r="A303" s="27" t="s">
        <v>293</v>
      </c>
      <c r="B303" s="25">
        <v>0</v>
      </c>
      <c r="C303" s="25">
        <v>212.79</v>
      </c>
      <c r="D303" s="25">
        <v>0</v>
      </c>
      <c r="E303" s="25">
        <v>0</v>
      </c>
      <c r="F303" s="25"/>
      <c r="G303" s="25">
        <v>0</v>
      </c>
      <c r="H303" s="25">
        <v>0</v>
      </c>
      <c r="I303" s="25">
        <v>0.94689999999999996</v>
      </c>
      <c r="J303" s="25">
        <v>0</v>
      </c>
      <c r="L303" s="41"/>
    </row>
    <row r="304" spans="1:12" x14ac:dyDescent="0.25">
      <c r="A304" s="27" t="s">
        <v>294</v>
      </c>
      <c r="B304" s="25">
        <v>4883.0203350000002</v>
      </c>
      <c r="C304" s="25">
        <v>0</v>
      </c>
      <c r="D304" s="25">
        <v>0</v>
      </c>
      <c r="E304" s="25">
        <v>2.5777909999999999</v>
      </c>
      <c r="F304" s="25"/>
      <c r="G304" s="25">
        <v>0</v>
      </c>
      <c r="H304" s="25">
        <v>0</v>
      </c>
      <c r="I304" s="25">
        <v>0</v>
      </c>
      <c r="J304" s="25">
        <v>0</v>
      </c>
      <c r="L304" s="41"/>
    </row>
    <row r="305" spans="1:12" x14ac:dyDescent="0.25">
      <c r="A305" s="27" t="s">
        <v>295</v>
      </c>
      <c r="B305" s="25">
        <v>693.96819600000003</v>
      </c>
      <c r="C305" s="25">
        <v>0</v>
      </c>
      <c r="D305" s="25">
        <v>0</v>
      </c>
      <c r="E305" s="25">
        <v>0</v>
      </c>
      <c r="F305" s="25"/>
      <c r="G305" s="25">
        <v>0</v>
      </c>
      <c r="H305" s="25">
        <v>0</v>
      </c>
      <c r="I305" s="25">
        <v>0</v>
      </c>
      <c r="J305" s="25">
        <v>0</v>
      </c>
      <c r="L305" s="41"/>
    </row>
    <row r="306" spans="1:12" x14ac:dyDescent="0.25">
      <c r="A306" s="27" t="s">
        <v>296</v>
      </c>
      <c r="B306" s="25">
        <v>0</v>
      </c>
      <c r="C306" s="25">
        <v>54.972999999999999</v>
      </c>
      <c r="D306" s="25">
        <v>0</v>
      </c>
      <c r="E306" s="25">
        <v>0</v>
      </c>
      <c r="F306" s="25"/>
      <c r="G306" s="25">
        <v>22.495000000000001</v>
      </c>
      <c r="H306" s="25">
        <v>4.60046</v>
      </c>
      <c r="I306" s="25">
        <v>8.3085799999999992</v>
      </c>
      <c r="J306" s="25">
        <v>56.973984999999999</v>
      </c>
      <c r="L306" s="41"/>
    </row>
    <row r="307" spans="1:12" x14ac:dyDescent="0.25">
      <c r="A307" s="27" t="s">
        <v>297</v>
      </c>
      <c r="B307" s="25">
        <v>597.30551600000001</v>
      </c>
      <c r="C307" s="25">
        <v>0</v>
      </c>
      <c r="D307" s="25">
        <v>2.92</v>
      </c>
      <c r="E307" s="25">
        <v>5.3912000000000002E-2</v>
      </c>
      <c r="F307" s="25"/>
      <c r="G307" s="25">
        <v>0</v>
      </c>
      <c r="H307" s="25">
        <v>0</v>
      </c>
      <c r="I307" s="25">
        <v>1.7500000000000002E-2</v>
      </c>
      <c r="J307" s="25">
        <v>0</v>
      </c>
      <c r="L307" s="41"/>
    </row>
    <row r="308" spans="1:12" x14ac:dyDescent="0.25">
      <c r="A308" s="27" t="s">
        <v>299</v>
      </c>
      <c r="B308" s="25">
        <v>2941.4017199999998</v>
      </c>
      <c r="C308" s="25">
        <v>0</v>
      </c>
      <c r="D308" s="25">
        <v>12.614660000000001</v>
      </c>
      <c r="E308" s="25">
        <v>0</v>
      </c>
      <c r="F308" s="25"/>
      <c r="G308" s="25">
        <v>26.758900000000001</v>
      </c>
      <c r="H308" s="25">
        <v>0</v>
      </c>
      <c r="I308" s="25">
        <v>3.5000000000000003E-2</v>
      </c>
      <c r="J308" s="25">
        <v>0</v>
      </c>
      <c r="L308" s="41"/>
    </row>
    <row r="309" spans="1:12" x14ac:dyDescent="0.25">
      <c r="A309" s="27" t="s">
        <v>300</v>
      </c>
      <c r="B309" s="25">
        <v>17203.421763999999</v>
      </c>
      <c r="C309" s="25">
        <v>327.15202199999999</v>
      </c>
      <c r="D309" s="25">
        <v>179.87230099999999</v>
      </c>
      <c r="E309" s="60">
        <v>15.5</v>
      </c>
      <c r="F309" s="25"/>
      <c r="G309" s="25">
        <v>0</v>
      </c>
      <c r="H309" s="25">
        <v>0</v>
      </c>
      <c r="I309" s="25">
        <v>0.20066800000000001</v>
      </c>
      <c r="J309" s="25">
        <v>0</v>
      </c>
      <c r="L309" s="41"/>
    </row>
    <row r="310" spans="1:12" x14ac:dyDescent="0.25">
      <c r="A310" s="27" t="s">
        <v>301</v>
      </c>
      <c r="B310" s="25">
        <v>2896.1804689999999</v>
      </c>
      <c r="C310" s="25">
        <v>1690.557</v>
      </c>
      <c r="D310" s="25">
        <v>5.5035000000000001E-2</v>
      </c>
      <c r="E310" s="25">
        <v>0</v>
      </c>
      <c r="F310" s="25"/>
      <c r="G310" s="25">
        <v>0</v>
      </c>
      <c r="H310" s="25">
        <v>0</v>
      </c>
      <c r="I310" s="25">
        <v>2.02E-4</v>
      </c>
      <c r="J310" s="25">
        <v>0</v>
      </c>
      <c r="L310" s="41"/>
    </row>
    <row r="311" spans="1:12" x14ac:dyDescent="0.25">
      <c r="A311" s="27" t="s">
        <v>302</v>
      </c>
      <c r="B311" s="25">
        <v>0</v>
      </c>
      <c r="C311" s="25">
        <v>490.291</v>
      </c>
      <c r="D311" s="25">
        <v>0</v>
      </c>
      <c r="E311" s="25">
        <v>0</v>
      </c>
      <c r="F311" s="25"/>
      <c r="G311" s="25">
        <v>0</v>
      </c>
      <c r="H311" s="25">
        <v>0</v>
      </c>
      <c r="I311" s="25">
        <v>0</v>
      </c>
      <c r="J311" s="25">
        <v>0</v>
      </c>
      <c r="L311" s="41"/>
    </row>
    <row r="312" spans="1:12" x14ac:dyDescent="0.25">
      <c r="A312" s="52" t="s">
        <v>290</v>
      </c>
      <c r="B312" s="25">
        <v>90.283466000000772</v>
      </c>
      <c r="C312" s="25">
        <v>0</v>
      </c>
      <c r="D312" s="25">
        <v>0</v>
      </c>
      <c r="E312" s="25">
        <v>3.7563930000000028</v>
      </c>
      <c r="F312" s="25"/>
      <c r="G312" s="25">
        <v>8.0005979999999681</v>
      </c>
      <c r="H312" s="25">
        <v>0.97200000000000042</v>
      </c>
      <c r="I312" s="25">
        <v>2.0355280000000135</v>
      </c>
      <c r="J312" s="25">
        <v>1.1750490000000013</v>
      </c>
      <c r="L312" s="41"/>
    </row>
    <row r="313" spans="1:12" ht="13" thickBot="1" x14ac:dyDescent="0.3">
      <c r="A313" s="34" t="s">
        <v>304</v>
      </c>
      <c r="B313" s="53">
        <v>30823.821404999999</v>
      </c>
      <c r="C313" s="53">
        <v>5473.660022</v>
      </c>
      <c r="D313" s="53">
        <v>206.58587700000001</v>
      </c>
      <c r="E313" s="53">
        <v>96.855517000000006</v>
      </c>
      <c r="F313" s="53"/>
      <c r="G313" s="53">
        <v>525.57262700000001</v>
      </c>
      <c r="H313" s="53">
        <v>5.6054600000000008</v>
      </c>
      <c r="I313" s="53">
        <v>115.29122199999999</v>
      </c>
      <c r="J313" s="53">
        <v>199.06765999999999</v>
      </c>
      <c r="L313" s="41"/>
    </row>
    <row r="314" spans="1:12" ht="13" thickTop="1" x14ac:dyDescent="0.25">
      <c r="A314" s="39" t="s">
        <v>305</v>
      </c>
      <c r="B314" s="60">
        <v>1907.274709</v>
      </c>
      <c r="C314" s="60">
        <v>702.08293300000003</v>
      </c>
      <c r="D314" s="60">
        <v>25.634568000000002</v>
      </c>
      <c r="E314" s="60">
        <v>17.159927</v>
      </c>
      <c r="F314" s="61"/>
      <c r="G314" s="60">
        <v>61.476244999999999</v>
      </c>
      <c r="H314" s="60">
        <v>1.135521</v>
      </c>
      <c r="I314" s="60">
        <v>14.056063</v>
      </c>
      <c r="J314" s="60">
        <v>35.145696999999998</v>
      </c>
      <c r="L314" s="41"/>
    </row>
    <row r="315" spans="1:12" ht="13" thickBot="1" x14ac:dyDescent="0.3">
      <c r="A315" s="42" t="s">
        <v>306</v>
      </c>
      <c r="B315" s="62">
        <v>61.876646764200913</v>
      </c>
      <c r="C315" s="62">
        <v>128.26571803476179</v>
      </c>
      <c r="D315" s="62">
        <v>124.08673996625626</v>
      </c>
      <c r="E315" s="62">
        <v>177.17036191134056</v>
      </c>
      <c r="F315" s="62"/>
      <c r="G315" s="62">
        <v>116.97002819745404</v>
      </c>
      <c r="H315" s="62">
        <v>202.57409739789418</v>
      </c>
      <c r="I315" s="62">
        <v>121.91789414809048</v>
      </c>
      <c r="J315" s="62">
        <v>176.55151519840038</v>
      </c>
      <c r="L315" s="41"/>
    </row>
    <row r="316" spans="1:12" ht="15" customHeight="1" thickTop="1" x14ac:dyDescent="0.3">
      <c r="A316" s="45">
        <v>2010</v>
      </c>
      <c r="B316" s="63"/>
      <c r="C316" s="63"/>
      <c r="D316" s="63"/>
      <c r="E316" s="63"/>
      <c r="F316" s="63"/>
      <c r="G316" s="63"/>
      <c r="H316" s="63"/>
      <c r="I316" s="63"/>
      <c r="J316" s="63"/>
      <c r="L316" s="41"/>
    </row>
    <row r="317" spans="1:12" x14ac:dyDescent="0.25">
      <c r="A317" s="22" t="s">
        <v>309</v>
      </c>
      <c r="B317" s="59"/>
      <c r="C317" s="59"/>
      <c r="D317" s="59"/>
      <c r="E317" s="59"/>
      <c r="F317" s="59"/>
      <c r="G317" s="59"/>
      <c r="H317" s="59"/>
      <c r="I317" s="59"/>
      <c r="J317" s="59"/>
      <c r="L317" s="41"/>
    </row>
    <row r="318" spans="1:12" x14ac:dyDescent="0.25">
      <c r="A318" s="27" t="s">
        <v>279</v>
      </c>
      <c r="B318" s="60">
        <v>5.3980129999999997</v>
      </c>
      <c r="C318" s="60">
        <v>7.2473320000000001</v>
      </c>
      <c r="D318" s="60">
        <v>0</v>
      </c>
      <c r="E318" s="60">
        <v>11.413151999999998</v>
      </c>
      <c r="F318" s="60"/>
      <c r="G318" s="60">
        <v>125.291082</v>
      </c>
      <c r="H318" s="60">
        <v>0</v>
      </c>
      <c r="I318" s="60">
        <v>40.848191</v>
      </c>
      <c r="J318" s="60">
        <v>11.925735</v>
      </c>
      <c r="L318" s="41"/>
    </row>
    <row r="319" spans="1:12" x14ac:dyDescent="0.25">
      <c r="A319" s="27" t="s">
        <v>280</v>
      </c>
      <c r="B319" s="60">
        <v>0</v>
      </c>
      <c r="C319" s="60">
        <v>0</v>
      </c>
      <c r="D319" s="60">
        <v>0</v>
      </c>
      <c r="E319" s="60">
        <v>0</v>
      </c>
      <c r="F319" s="60"/>
      <c r="G319" s="60">
        <v>3.6990500000000002</v>
      </c>
      <c r="H319" s="60">
        <v>0</v>
      </c>
      <c r="I319" s="60">
        <v>0.06</v>
      </c>
      <c r="J319" s="60">
        <v>0</v>
      </c>
      <c r="L319" s="41"/>
    </row>
    <row r="320" spans="1:12" x14ac:dyDescent="0.25">
      <c r="A320" s="27" t="s">
        <v>281</v>
      </c>
      <c r="B320" s="60">
        <v>0</v>
      </c>
      <c r="C320" s="60">
        <v>0</v>
      </c>
      <c r="D320" s="60">
        <v>0</v>
      </c>
      <c r="E320" s="60">
        <v>2.7336109999999998</v>
      </c>
      <c r="F320" s="60"/>
      <c r="G320" s="60">
        <v>4.8938090000000001</v>
      </c>
      <c r="H320" s="60">
        <v>0</v>
      </c>
      <c r="I320" s="60">
        <v>0</v>
      </c>
      <c r="J320" s="60">
        <v>31.944668</v>
      </c>
      <c r="L320" s="41"/>
    </row>
    <row r="321" spans="1:12" x14ac:dyDescent="0.25">
      <c r="A321" s="27" t="s">
        <v>282</v>
      </c>
      <c r="B321" s="60">
        <v>0</v>
      </c>
      <c r="C321" s="60">
        <v>3.420191</v>
      </c>
      <c r="D321" s="60">
        <v>0</v>
      </c>
      <c r="E321" s="60">
        <v>8.0772440000000003</v>
      </c>
      <c r="F321" s="60"/>
      <c r="G321" s="60">
        <v>0.26548100000000002</v>
      </c>
      <c r="H321" s="60">
        <v>0</v>
      </c>
      <c r="I321" s="60">
        <v>4.4604609999999996</v>
      </c>
      <c r="J321" s="60">
        <v>55.061635000000003</v>
      </c>
      <c r="L321" s="41"/>
    </row>
    <row r="322" spans="1:12" x14ac:dyDescent="0.25">
      <c r="A322" s="27" t="s">
        <v>283</v>
      </c>
      <c r="B322" s="60">
        <v>17.554055000000002</v>
      </c>
      <c r="C322" s="60">
        <v>43.850861999999999</v>
      </c>
      <c r="D322" s="60">
        <v>3.470383</v>
      </c>
      <c r="E322" s="60">
        <v>37.223526000000007</v>
      </c>
      <c r="F322" s="60"/>
      <c r="G322" s="60">
        <v>9.3274919999999995</v>
      </c>
      <c r="H322" s="60">
        <v>9.3259999999999996E-2</v>
      </c>
      <c r="I322" s="60">
        <v>7.2179999999999994E-2</v>
      </c>
      <c r="J322" s="60">
        <v>55.439008000000001</v>
      </c>
      <c r="L322" s="41"/>
    </row>
    <row r="323" spans="1:12" x14ac:dyDescent="0.25">
      <c r="A323" s="27" t="s">
        <v>284</v>
      </c>
      <c r="B323" s="60">
        <v>35.998659000000004</v>
      </c>
      <c r="C323" s="60">
        <v>0.8972</v>
      </c>
      <c r="D323" s="60">
        <v>6.6525730000000003</v>
      </c>
      <c r="E323" s="60">
        <v>431.20235700000001</v>
      </c>
      <c r="F323" s="60"/>
      <c r="G323" s="60">
        <v>349.55258700000002</v>
      </c>
      <c r="H323" s="60">
        <v>0</v>
      </c>
      <c r="I323" s="60">
        <v>22.466282</v>
      </c>
      <c r="J323" s="60">
        <v>35.479709999999997</v>
      </c>
      <c r="L323" s="41"/>
    </row>
    <row r="324" spans="1:12" x14ac:dyDescent="0.25">
      <c r="A324" s="27" t="s">
        <v>313</v>
      </c>
      <c r="B324" s="60">
        <v>0</v>
      </c>
      <c r="C324" s="60">
        <v>0</v>
      </c>
      <c r="D324" s="60">
        <v>0</v>
      </c>
      <c r="E324" s="60">
        <v>1.5992310000000001</v>
      </c>
      <c r="F324" s="60"/>
      <c r="G324" s="60">
        <v>0</v>
      </c>
      <c r="H324" s="60">
        <v>0</v>
      </c>
      <c r="I324" s="60">
        <v>0</v>
      </c>
      <c r="J324" s="60">
        <v>0</v>
      </c>
      <c r="L324" s="41"/>
    </row>
    <row r="325" spans="1:12" x14ac:dyDescent="0.25">
      <c r="A325" s="27" t="s">
        <v>314</v>
      </c>
      <c r="B325" s="60">
        <v>126.699715</v>
      </c>
      <c r="C325" s="60">
        <v>23.703347999999998</v>
      </c>
      <c r="D325" s="60">
        <v>0</v>
      </c>
      <c r="E325" s="60">
        <v>14.776047</v>
      </c>
      <c r="F325" s="60"/>
      <c r="G325" s="60">
        <v>4.401497</v>
      </c>
      <c r="H325" s="60">
        <v>0</v>
      </c>
      <c r="I325" s="60">
        <v>0.314411</v>
      </c>
      <c r="J325" s="60">
        <v>0.121601</v>
      </c>
      <c r="L325" s="41"/>
    </row>
    <row r="326" spans="1:12" x14ac:dyDescent="0.25">
      <c r="A326" s="27" t="s">
        <v>315</v>
      </c>
      <c r="B326" s="60">
        <v>563.16963799999996</v>
      </c>
      <c r="C326" s="60">
        <v>3.5225</v>
      </c>
      <c r="D326" s="60">
        <v>0</v>
      </c>
      <c r="E326" s="60">
        <v>0</v>
      </c>
      <c r="F326" s="60"/>
      <c r="G326" s="60">
        <v>1.0800000000000001E-2</v>
      </c>
      <c r="H326" s="60">
        <v>0</v>
      </c>
      <c r="I326" s="60">
        <v>4.3999999999999997E-2</v>
      </c>
      <c r="J326" s="60">
        <v>3.6999999999999998E-2</v>
      </c>
      <c r="L326" s="41"/>
    </row>
    <row r="327" spans="1:12" x14ac:dyDescent="0.25">
      <c r="A327" s="27" t="s">
        <v>287</v>
      </c>
      <c r="B327" s="60">
        <v>0</v>
      </c>
      <c r="C327" s="60">
        <v>0</v>
      </c>
      <c r="D327" s="60">
        <v>0</v>
      </c>
      <c r="E327" s="60">
        <v>0</v>
      </c>
      <c r="F327" s="60"/>
      <c r="G327" s="60">
        <v>6.2E-2</v>
      </c>
      <c r="H327" s="60">
        <v>0</v>
      </c>
      <c r="I327" s="60">
        <v>1.47E-2</v>
      </c>
      <c r="J327" s="60">
        <v>0</v>
      </c>
      <c r="L327" s="41"/>
    </row>
    <row r="328" spans="1:12" x14ac:dyDescent="0.25">
      <c r="A328" s="27" t="s">
        <v>288</v>
      </c>
      <c r="B328" s="60">
        <v>132.438254</v>
      </c>
      <c r="C328" s="60">
        <v>12.0474</v>
      </c>
      <c r="D328" s="60">
        <v>4.1669179999999999</v>
      </c>
      <c r="E328" s="60">
        <v>0</v>
      </c>
      <c r="F328" s="60"/>
      <c r="G328" s="60">
        <v>8.9234349999999996</v>
      </c>
      <c r="H328" s="60">
        <v>0</v>
      </c>
      <c r="I328" s="60">
        <v>1.1952769999999999</v>
      </c>
      <c r="J328" s="60">
        <v>0</v>
      </c>
      <c r="L328" s="41"/>
    </row>
    <row r="329" spans="1:12" x14ac:dyDescent="0.25">
      <c r="A329" s="27" t="s">
        <v>289</v>
      </c>
      <c r="B329" s="60">
        <v>0</v>
      </c>
      <c r="C329" s="60">
        <v>27.943550999999999</v>
      </c>
      <c r="D329" s="60">
        <v>0</v>
      </c>
      <c r="E329" s="60">
        <v>0</v>
      </c>
      <c r="F329" s="60"/>
      <c r="G329" s="60">
        <v>24.925774000000001</v>
      </c>
      <c r="H329" s="60">
        <v>0</v>
      </c>
      <c r="I329" s="60">
        <v>0.29808499999999999</v>
      </c>
      <c r="J329" s="60">
        <v>5.7902300000000002</v>
      </c>
      <c r="L329" s="41"/>
    </row>
    <row r="330" spans="1:12" x14ac:dyDescent="0.25">
      <c r="A330" s="27" t="s">
        <v>290</v>
      </c>
      <c r="B330" s="60">
        <v>0</v>
      </c>
      <c r="C330" s="60">
        <v>0</v>
      </c>
      <c r="D330" s="60">
        <v>0</v>
      </c>
      <c r="E330" s="60">
        <v>31.862352000000044</v>
      </c>
      <c r="F330" s="60"/>
      <c r="G330" s="60">
        <v>0.37436900000000151</v>
      </c>
      <c r="H330" s="60">
        <v>0</v>
      </c>
      <c r="I330" s="60">
        <v>9.102699999998265E-2</v>
      </c>
      <c r="J330" s="60">
        <v>0.29654999999999632</v>
      </c>
      <c r="L330" s="41"/>
    </row>
    <row r="331" spans="1:12" x14ac:dyDescent="0.25">
      <c r="A331" s="54" t="s">
        <v>322</v>
      </c>
      <c r="B331" s="64">
        <v>881.25833399999999</v>
      </c>
      <c r="C331" s="64">
        <v>122.668865</v>
      </c>
      <c r="D331" s="64">
        <v>14.455161999999998</v>
      </c>
      <c r="E331" s="64">
        <v>539.21252200000004</v>
      </c>
      <c r="F331" s="64"/>
      <c r="G331" s="64">
        <v>531.72737600000005</v>
      </c>
      <c r="H331" s="64">
        <v>9.3259999999999996E-2</v>
      </c>
      <c r="I331" s="64">
        <v>69.864614000000003</v>
      </c>
      <c r="J331" s="64">
        <v>196.096137</v>
      </c>
      <c r="L331" s="41"/>
    </row>
    <row r="332" spans="1:12" x14ac:dyDescent="0.25">
      <c r="A332" s="27" t="s">
        <v>292</v>
      </c>
      <c r="B332" s="60">
        <v>0</v>
      </c>
      <c r="C332" s="60">
        <v>3235.43048</v>
      </c>
      <c r="D332" s="60">
        <v>63.722999999999999</v>
      </c>
      <c r="E332" s="60">
        <v>0</v>
      </c>
      <c r="F332" s="60"/>
      <c r="G332" s="60">
        <v>0</v>
      </c>
      <c r="H332" s="60">
        <v>2.9020000000000001E-3</v>
      </c>
      <c r="I332" s="60">
        <v>0.06</v>
      </c>
      <c r="J332" s="60">
        <v>5.0000000000000004E-6</v>
      </c>
      <c r="L332" s="41"/>
    </row>
    <row r="333" spans="1:12" x14ac:dyDescent="0.25">
      <c r="A333" s="27" t="s">
        <v>293</v>
      </c>
      <c r="B333" s="60">
        <v>0</v>
      </c>
      <c r="C333" s="60">
        <v>424.447</v>
      </c>
      <c r="D333" s="60">
        <v>0</v>
      </c>
      <c r="E333" s="60">
        <v>0</v>
      </c>
      <c r="F333" s="60"/>
      <c r="G333" s="60">
        <v>2.0899999999999998E-3</v>
      </c>
      <c r="H333" s="60">
        <v>0</v>
      </c>
      <c r="I333" s="60">
        <v>1.17639</v>
      </c>
      <c r="J333" s="60">
        <v>52.409770000000002</v>
      </c>
      <c r="L333" s="41"/>
    </row>
    <row r="334" spans="1:12" x14ac:dyDescent="0.25">
      <c r="A334" s="27" t="s">
        <v>294</v>
      </c>
      <c r="B334" s="60">
        <v>5460.6251169999996</v>
      </c>
      <c r="C334" s="60">
        <v>50.85</v>
      </c>
      <c r="D334" s="60">
        <v>6.1749999999999998</v>
      </c>
      <c r="E334" s="60">
        <v>0</v>
      </c>
      <c r="F334" s="60"/>
      <c r="G334" s="60">
        <v>0</v>
      </c>
      <c r="H334" s="60">
        <v>0</v>
      </c>
      <c r="I334" s="60">
        <v>0</v>
      </c>
      <c r="J334" s="60">
        <v>0</v>
      </c>
      <c r="L334" s="41"/>
    </row>
    <row r="335" spans="1:12" x14ac:dyDescent="0.25">
      <c r="A335" s="27" t="s">
        <v>295</v>
      </c>
      <c r="B335" s="60">
        <v>161.56899999999999</v>
      </c>
      <c r="C335" s="60">
        <v>0</v>
      </c>
      <c r="D335" s="60">
        <v>0</v>
      </c>
      <c r="E335" s="60">
        <v>0</v>
      </c>
      <c r="F335" s="60"/>
      <c r="G335" s="60">
        <v>0</v>
      </c>
      <c r="H335" s="60">
        <v>0</v>
      </c>
      <c r="I335" s="60">
        <v>0</v>
      </c>
      <c r="J335" s="60">
        <v>0</v>
      </c>
      <c r="L335" s="41"/>
    </row>
    <row r="336" spans="1:12" x14ac:dyDescent="0.25">
      <c r="A336" s="27" t="s">
        <v>296</v>
      </c>
      <c r="B336" s="60">
        <v>69.218410000000006</v>
      </c>
      <c r="C336" s="60">
        <v>0</v>
      </c>
      <c r="D336" s="60">
        <v>0</v>
      </c>
      <c r="E336" s="60">
        <v>0</v>
      </c>
      <c r="F336" s="60"/>
      <c r="G336" s="60">
        <v>64.557143999999994</v>
      </c>
      <c r="H336" s="60">
        <v>0</v>
      </c>
      <c r="I336" s="60">
        <v>14.9588</v>
      </c>
      <c r="J336" s="60">
        <v>42.786124999999998</v>
      </c>
      <c r="L336" s="41"/>
    </row>
    <row r="337" spans="1:12" x14ac:dyDescent="0.25">
      <c r="A337" s="27" t="s">
        <v>297</v>
      </c>
      <c r="B337" s="60">
        <v>0</v>
      </c>
      <c r="C337" s="60">
        <v>0</v>
      </c>
      <c r="D337" s="60">
        <v>6.54</v>
      </c>
      <c r="E337" s="60">
        <v>0</v>
      </c>
      <c r="F337" s="60"/>
      <c r="G337" s="60">
        <v>0</v>
      </c>
      <c r="H337" s="60">
        <v>0</v>
      </c>
      <c r="I337" s="60">
        <v>0</v>
      </c>
      <c r="J337" s="60">
        <v>0</v>
      </c>
      <c r="L337" s="41"/>
    </row>
    <row r="338" spans="1:12" x14ac:dyDescent="0.25">
      <c r="A338" s="27" t="s">
        <v>299</v>
      </c>
      <c r="B338" s="60">
        <v>756.66446999999994</v>
      </c>
      <c r="C338" s="60">
        <v>0</v>
      </c>
      <c r="D338" s="60">
        <v>0</v>
      </c>
      <c r="E338" s="60">
        <v>0</v>
      </c>
      <c r="F338" s="60"/>
      <c r="G338" s="60">
        <v>18.512149000000001</v>
      </c>
      <c r="H338" s="60">
        <v>0</v>
      </c>
      <c r="I338" s="60">
        <v>5.2499999999999998E-2</v>
      </c>
      <c r="J338" s="60">
        <v>49.85004</v>
      </c>
      <c r="L338" s="41"/>
    </row>
    <row r="339" spans="1:12" x14ac:dyDescent="0.25">
      <c r="A339" s="27" t="s">
        <v>300</v>
      </c>
      <c r="B339" s="60">
        <v>7864.0371169999999</v>
      </c>
      <c r="C339" s="60">
        <v>397.81299999999999</v>
      </c>
      <c r="D339" s="60">
        <v>94.896141999999998</v>
      </c>
      <c r="E339" s="60">
        <v>0</v>
      </c>
      <c r="F339" s="60"/>
      <c r="G339" s="60">
        <v>0</v>
      </c>
      <c r="H339" s="60">
        <v>0</v>
      </c>
      <c r="I339" s="60">
        <v>0.17303199999999999</v>
      </c>
      <c r="J339" s="60">
        <v>0</v>
      </c>
      <c r="L339" s="41"/>
    </row>
    <row r="340" spans="1:12" x14ac:dyDescent="0.25">
      <c r="A340" s="27" t="s">
        <v>301</v>
      </c>
      <c r="B340" s="60">
        <v>1846.457609</v>
      </c>
      <c r="C340" s="60">
        <v>2010.1602500000001</v>
      </c>
      <c r="D340" s="60">
        <v>0</v>
      </c>
      <c r="E340" s="60">
        <v>0</v>
      </c>
      <c r="F340" s="60"/>
      <c r="G340" s="60">
        <v>0</v>
      </c>
      <c r="H340" s="60">
        <v>0</v>
      </c>
      <c r="I340" s="60">
        <v>0.28564200000000001</v>
      </c>
      <c r="J340" s="60">
        <v>1.4368000000000001E-2</v>
      </c>
      <c r="L340" s="41"/>
    </row>
    <row r="341" spans="1:12" x14ac:dyDescent="0.25">
      <c r="A341" s="52" t="s">
        <v>290</v>
      </c>
      <c r="B341" s="60">
        <v>99.003324000001157</v>
      </c>
      <c r="C341" s="60">
        <v>12.600000000000364</v>
      </c>
      <c r="D341" s="60">
        <v>0</v>
      </c>
      <c r="E341" s="60">
        <v>0</v>
      </c>
      <c r="F341" s="60"/>
      <c r="G341" s="60">
        <v>9.2948700000000599</v>
      </c>
      <c r="H341" s="60">
        <v>1.1937599999999997</v>
      </c>
      <c r="I341" s="60">
        <v>3.3680270000000121</v>
      </c>
      <c r="J341" s="60">
        <v>275.30858500000011</v>
      </c>
      <c r="L341" s="41"/>
    </row>
    <row r="342" spans="1:12" ht="13" thickBot="1" x14ac:dyDescent="0.3">
      <c r="A342" s="34" t="s">
        <v>304</v>
      </c>
      <c r="B342" s="65">
        <v>17138.833926000003</v>
      </c>
      <c r="C342" s="65">
        <v>6253.9695950000005</v>
      </c>
      <c r="D342" s="65">
        <v>185.83982699999999</v>
      </c>
      <c r="E342" s="65">
        <v>539.97948100000008</v>
      </c>
      <c r="F342" s="65"/>
      <c r="G342" s="65">
        <v>624.09362900000008</v>
      </c>
      <c r="H342" s="65">
        <v>1.2899219999999998</v>
      </c>
      <c r="I342" s="65">
        <v>89.939005000000009</v>
      </c>
      <c r="J342" s="65">
        <v>616.46503000000007</v>
      </c>
      <c r="L342" s="41"/>
    </row>
    <row r="343" spans="1:12" ht="13" thickTop="1" x14ac:dyDescent="0.25">
      <c r="A343" s="39" t="s">
        <v>305</v>
      </c>
      <c r="B343" s="60">
        <v>1103.782674</v>
      </c>
      <c r="C343" s="60">
        <v>723.33569799999998</v>
      </c>
      <c r="D343" s="60">
        <v>22.405892000000001</v>
      </c>
      <c r="E343" s="60">
        <v>29.470321999999999</v>
      </c>
      <c r="F343" s="61"/>
      <c r="G343" s="60">
        <v>74.458572000000004</v>
      </c>
      <c r="H343" s="60">
        <v>0.35118199999999999</v>
      </c>
      <c r="I343" s="60">
        <v>11.591156</v>
      </c>
      <c r="J343" s="60">
        <v>133.77445900000001</v>
      </c>
      <c r="L343" s="41"/>
    </row>
    <row r="344" spans="1:12" ht="13" thickBot="1" x14ac:dyDescent="0.3">
      <c r="A344" s="42" t="s">
        <v>306</v>
      </c>
      <c r="B344" s="62">
        <f>B343*1000/B342</f>
        <v>64.402437106618819</v>
      </c>
      <c r="C344" s="62">
        <f>C343*1000/C342</f>
        <v>115.66025178285183</v>
      </c>
      <c r="D344" s="62">
        <f>D343*1000/D342</f>
        <v>120.56560943742163</v>
      </c>
      <c r="E344" s="62">
        <f>E343*1000/E342</f>
        <v>54.576744185581369</v>
      </c>
      <c r="F344" s="62"/>
      <c r="G344" s="62">
        <v>119.30673306072157</v>
      </c>
      <c r="H344" s="62">
        <v>272.25057018951537</v>
      </c>
      <c r="I344" s="62">
        <v>128.87796568352073</v>
      </c>
      <c r="J344" s="62">
        <v>217.0025102640453</v>
      </c>
      <c r="L344" s="41"/>
    </row>
    <row r="345" spans="1:12" ht="13" thickTop="1" x14ac:dyDescent="0.25">
      <c r="A345" s="26"/>
      <c r="B345" s="476"/>
      <c r="C345" s="476"/>
      <c r="D345" s="476"/>
      <c r="E345" s="476"/>
      <c r="G345" s="66"/>
      <c r="H345" s="476"/>
      <c r="I345" s="477"/>
      <c r="J345" s="67"/>
    </row>
    <row r="346" spans="1:12" ht="23" x14ac:dyDescent="0.5">
      <c r="A346" s="11" t="s">
        <v>308</v>
      </c>
      <c r="B346" s="12"/>
      <c r="C346" s="12"/>
      <c r="D346" s="12"/>
      <c r="E346" s="12"/>
      <c r="F346" s="12"/>
      <c r="G346" s="12"/>
      <c r="H346" s="12"/>
      <c r="I346" s="12"/>
      <c r="J346" s="12"/>
      <c r="L346" s="41"/>
    </row>
    <row r="347" spans="1:12" ht="13" thickBot="1" x14ac:dyDescent="0.3">
      <c r="A347" s="1009"/>
      <c r="B347" s="1009"/>
      <c r="C347" s="1009"/>
      <c r="D347" s="1009"/>
      <c r="E347" s="1009"/>
      <c r="F347" s="1275"/>
      <c r="G347" s="1009"/>
      <c r="H347" s="1009"/>
      <c r="I347" s="1009"/>
      <c r="J347" s="1009" t="s">
        <v>67</v>
      </c>
      <c r="L347" s="41"/>
    </row>
    <row r="348" spans="1:12" ht="13" thickTop="1" x14ac:dyDescent="0.25">
      <c r="A348" s="1274"/>
      <c r="B348" s="1274" t="s">
        <v>271</v>
      </c>
      <c r="C348" s="1274"/>
      <c r="D348" s="1274"/>
      <c r="E348" s="1274"/>
      <c r="F348" s="18"/>
      <c r="G348" s="1010" t="s">
        <v>261</v>
      </c>
      <c r="H348" s="1010"/>
      <c r="I348" s="1010"/>
      <c r="J348" s="1010"/>
    </row>
    <row r="349" spans="1:12" ht="13" x14ac:dyDescent="0.3">
      <c r="A349" s="17">
        <v>2011</v>
      </c>
      <c r="B349" s="19" t="s">
        <v>272</v>
      </c>
      <c r="C349" s="19" t="s">
        <v>273</v>
      </c>
      <c r="D349" s="19" t="s">
        <v>274</v>
      </c>
      <c r="E349" s="19" t="s">
        <v>275</v>
      </c>
      <c r="F349" s="19"/>
      <c r="G349" s="19" t="s">
        <v>272</v>
      </c>
      <c r="H349" s="19" t="s">
        <v>273</v>
      </c>
      <c r="I349" s="19" t="s">
        <v>274</v>
      </c>
      <c r="J349" s="19" t="s">
        <v>275</v>
      </c>
      <c r="L349" s="41"/>
    </row>
    <row r="350" spans="1:12" x14ac:dyDescent="0.25">
      <c r="A350" s="20"/>
      <c r="B350" s="21" t="s">
        <v>276</v>
      </c>
      <c r="C350" s="21" t="s">
        <v>327</v>
      </c>
      <c r="D350" s="21"/>
      <c r="E350" s="21" t="s">
        <v>277</v>
      </c>
      <c r="F350" s="21"/>
      <c r="G350" s="21" t="s">
        <v>276</v>
      </c>
      <c r="H350" s="21" t="s">
        <v>327</v>
      </c>
      <c r="I350" s="21"/>
      <c r="J350" s="21" t="s">
        <v>277</v>
      </c>
      <c r="L350" s="41"/>
    </row>
    <row r="351" spans="1:12" ht="10.5" customHeight="1" x14ac:dyDescent="0.25">
      <c r="L351" s="41"/>
    </row>
    <row r="352" spans="1:12" x14ac:dyDescent="0.25">
      <c r="A352" s="22" t="s">
        <v>309</v>
      </c>
      <c r="B352" s="68"/>
      <c r="C352" s="68"/>
      <c r="D352" s="68"/>
      <c r="E352" s="68"/>
      <c r="F352" s="68"/>
      <c r="G352" s="68"/>
      <c r="H352" s="68"/>
      <c r="I352" s="68"/>
      <c r="J352" s="68"/>
      <c r="L352" s="41"/>
    </row>
    <row r="353" spans="1:13" x14ac:dyDescent="0.25">
      <c r="A353" s="27" t="s">
        <v>279</v>
      </c>
      <c r="B353" s="60">
        <v>116.80257900000001</v>
      </c>
      <c r="C353" s="60">
        <v>33.204368000000002</v>
      </c>
      <c r="D353" s="60">
        <v>163.33103500000001</v>
      </c>
      <c r="E353" s="60">
        <v>12.961569999999998</v>
      </c>
      <c r="F353" s="60"/>
      <c r="G353" s="60">
        <v>30.557183000000002</v>
      </c>
      <c r="H353" s="60">
        <v>0.14899999999999999</v>
      </c>
      <c r="I353" s="60">
        <v>38.326509999999999</v>
      </c>
      <c r="J353" s="60">
        <v>33.318217999999995</v>
      </c>
      <c r="L353" s="69"/>
      <c r="M353" s="69"/>
    </row>
    <row r="354" spans="1:13" x14ac:dyDescent="0.25">
      <c r="A354" s="27" t="s">
        <v>280</v>
      </c>
      <c r="B354" s="60">
        <v>0</v>
      </c>
      <c r="C354" s="60">
        <v>0</v>
      </c>
      <c r="D354" s="60">
        <v>4.0000000000000003E-5</v>
      </c>
      <c r="E354" s="60">
        <v>11.124701999999999</v>
      </c>
      <c r="F354" s="60"/>
      <c r="G354" s="60">
        <v>7.7812650000000003</v>
      </c>
      <c r="H354" s="60">
        <v>0</v>
      </c>
      <c r="I354" s="60">
        <v>0</v>
      </c>
      <c r="J354" s="60">
        <v>6.6240350000000001</v>
      </c>
      <c r="L354" s="69"/>
      <c r="M354" s="69"/>
    </row>
    <row r="355" spans="1:13" x14ac:dyDescent="0.25">
      <c r="A355" s="27" t="s">
        <v>281</v>
      </c>
      <c r="B355" s="60">
        <v>0</v>
      </c>
      <c r="C355" s="60">
        <v>0</v>
      </c>
      <c r="D355" s="60">
        <v>0</v>
      </c>
      <c r="E355" s="60">
        <v>1.5030559999999999</v>
      </c>
      <c r="F355" s="60"/>
      <c r="G355" s="60">
        <v>0</v>
      </c>
      <c r="H355" s="60">
        <v>48.595799999999997</v>
      </c>
      <c r="I355" s="60">
        <v>6.3244100000000003</v>
      </c>
      <c r="J355" s="60">
        <v>0</v>
      </c>
      <c r="L355" s="69"/>
      <c r="M355" s="69"/>
    </row>
    <row r="356" spans="1:13" x14ac:dyDescent="0.25">
      <c r="A356" s="27" t="s">
        <v>282</v>
      </c>
      <c r="B356" s="60">
        <v>0</v>
      </c>
      <c r="C356" s="60">
        <v>0</v>
      </c>
      <c r="D356" s="60">
        <v>0</v>
      </c>
      <c r="E356" s="60">
        <v>0.34462100000000001</v>
      </c>
      <c r="F356" s="60"/>
      <c r="G356" s="60">
        <v>13.151903000000001</v>
      </c>
      <c r="H356" s="60">
        <v>17.708347</v>
      </c>
      <c r="I356" s="60">
        <v>1.836708</v>
      </c>
      <c r="J356" s="60">
        <v>35.406168999999998</v>
      </c>
      <c r="L356" s="69"/>
      <c r="M356" s="69"/>
    </row>
    <row r="357" spans="1:13" x14ac:dyDescent="0.25">
      <c r="A357" s="27" t="s">
        <v>283</v>
      </c>
      <c r="B357" s="60">
        <v>21.23705</v>
      </c>
      <c r="C357" s="60">
        <v>43.011541000000001</v>
      </c>
      <c r="D357" s="60">
        <v>3.2211999999999998E-2</v>
      </c>
      <c r="E357" s="60">
        <v>70.740761999999989</v>
      </c>
      <c r="F357" s="60"/>
      <c r="G357" s="60">
        <v>85.276510000000002</v>
      </c>
      <c r="H357" s="60">
        <v>192.06938199999999</v>
      </c>
      <c r="I357" s="60">
        <v>3.5999999999999997E-2</v>
      </c>
      <c r="J357" s="60">
        <v>0.28734799999999999</v>
      </c>
      <c r="L357" s="69"/>
      <c r="M357" s="69"/>
    </row>
    <row r="358" spans="1:13" x14ac:dyDescent="0.25">
      <c r="A358" s="27" t="s">
        <v>284</v>
      </c>
      <c r="B358" s="60">
        <v>19.896190000000001</v>
      </c>
      <c r="C358" s="60">
        <v>4.0101459999999998</v>
      </c>
      <c r="D358" s="60">
        <v>6.2829870000000003</v>
      </c>
      <c r="E358" s="60">
        <v>533.20202200000006</v>
      </c>
      <c r="F358" s="60"/>
      <c r="G358" s="60">
        <v>244.39657299999999</v>
      </c>
      <c r="H358" s="60">
        <v>12.868790999999998</v>
      </c>
      <c r="I358" s="60">
        <v>34.957554000000002</v>
      </c>
      <c r="J358" s="60">
        <v>69.26649900000001</v>
      </c>
      <c r="L358" s="69"/>
      <c r="M358" s="69"/>
    </row>
    <row r="359" spans="1:13" x14ac:dyDescent="0.25">
      <c r="A359" s="27" t="s">
        <v>328</v>
      </c>
      <c r="B359" s="60">
        <v>0</v>
      </c>
      <c r="C359" s="60">
        <v>0</v>
      </c>
      <c r="D359" s="60">
        <v>0</v>
      </c>
      <c r="E359" s="60">
        <v>5.358428</v>
      </c>
      <c r="F359" s="60"/>
      <c r="G359" s="60">
        <v>0</v>
      </c>
      <c r="H359" s="60">
        <v>0</v>
      </c>
      <c r="I359" s="60">
        <v>0</v>
      </c>
      <c r="J359" s="60">
        <v>0</v>
      </c>
      <c r="L359" s="69"/>
      <c r="M359" s="69"/>
    </row>
    <row r="360" spans="1:13" x14ac:dyDescent="0.25">
      <c r="A360" s="27" t="s">
        <v>329</v>
      </c>
      <c r="B360" s="60">
        <v>162.629683</v>
      </c>
      <c r="C360" s="60">
        <v>6.1429830000000001</v>
      </c>
      <c r="D360" s="60">
        <v>0</v>
      </c>
      <c r="E360" s="60">
        <v>38.246573000000005</v>
      </c>
      <c r="F360" s="60"/>
      <c r="G360" s="60">
        <v>2.352681</v>
      </c>
      <c r="H360" s="60">
        <v>0</v>
      </c>
      <c r="I360" s="60">
        <v>2.7068430000000001</v>
      </c>
      <c r="J360" s="60">
        <v>4.5248299999999997</v>
      </c>
      <c r="L360" s="69"/>
      <c r="M360" s="69"/>
    </row>
    <row r="361" spans="1:13" x14ac:dyDescent="0.25">
      <c r="A361" s="27" t="s">
        <v>330</v>
      </c>
      <c r="B361" s="60">
        <v>725.41869799999995</v>
      </c>
      <c r="C361" s="60">
        <v>4.2906420000000001</v>
      </c>
      <c r="D361" s="60">
        <v>0</v>
      </c>
      <c r="E361" s="60">
        <v>4.2000000000000002E-4</v>
      </c>
      <c r="F361" s="60"/>
      <c r="G361" s="60">
        <v>11.116899999999999</v>
      </c>
      <c r="H361" s="60">
        <v>3.6999999999999998E-2</v>
      </c>
      <c r="I361" s="60">
        <v>6.6000000000000003E-2</v>
      </c>
      <c r="J361" s="60">
        <v>5.8799999999999998E-2</v>
      </c>
      <c r="L361" s="69"/>
      <c r="M361" s="69"/>
    </row>
    <row r="362" spans="1:13" x14ac:dyDescent="0.25">
      <c r="A362" s="27" t="s">
        <v>288</v>
      </c>
      <c r="B362" s="60">
        <v>81.102496000000002</v>
      </c>
      <c r="C362" s="60">
        <v>14.3695</v>
      </c>
      <c r="D362" s="60">
        <v>14.0009</v>
      </c>
      <c r="E362" s="60">
        <v>1.014E-2</v>
      </c>
      <c r="F362" s="60"/>
      <c r="G362" s="60">
        <v>7.0017399999999999</v>
      </c>
      <c r="H362" s="60">
        <v>0</v>
      </c>
      <c r="I362" s="60">
        <v>0.536358</v>
      </c>
      <c r="J362" s="60">
        <v>0.75891000000000008</v>
      </c>
      <c r="L362" s="69"/>
      <c r="M362" s="69"/>
    </row>
    <row r="363" spans="1:13" x14ac:dyDescent="0.25">
      <c r="A363" s="27" t="s">
        <v>289</v>
      </c>
      <c r="B363" s="60"/>
      <c r="C363" s="60">
        <v>24.377244000000001</v>
      </c>
      <c r="D363" s="60"/>
      <c r="E363" s="60"/>
      <c r="F363" s="60"/>
      <c r="G363" s="60">
        <v>1.848516</v>
      </c>
      <c r="H363" s="60">
        <v>3.0000000000000001E-3</v>
      </c>
      <c r="I363" s="60">
        <v>2.6825000000000002E-2</v>
      </c>
      <c r="J363" s="60">
        <v>9.7E-5</v>
      </c>
      <c r="L363" s="69"/>
      <c r="M363" s="69"/>
    </row>
    <row r="364" spans="1:13" x14ac:dyDescent="0.25">
      <c r="A364" s="27" t="s">
        <v>290</v>
      </c>
      <c r="B364" s="60">
        <v>2.8E-3</v>
      </c>
      <c r="C364" s="60">
        <v>2.5091770000000002</v>
      </c>
      <c r="D364" s="60">
        <v>0.77068199999999998</v>
      </c>
      <c r="E364" s="60">
        <v>6.5983920000000005</v>
      </c>
      <c r="F364" s="60"/>
      <c r="G364" s="60">
        <v>32.885590999999998</v>
      </c>
      <c r="H364" s="60">
        <v>0.26657599999999998</v>
      </c>
      <c r="I364" s="60">
        <v>8.1745999999999999E-2</v>
      </c>
      <c r="J364" s="60">
        <v>4.2401989999999996</v>
      </c>
      <c r="L364" s="69"/>
      <c r="M364" s="69"/>
    </row>
    <row r="365" spans="1:13" x14ac:dyDescent="0.25">
      <c r="A365" s="54" t="s">
        <v>331</v>
      </c>
      <c r="B365" s="64">
        <f>SUM(B353:B364)</f>
        <v>1127.0894959999998</v>
      </c>
      <c r="C365" s="64">
        <f>SUM(C353:C364)</f>
        <v>131.91560100000001</v>
      </c>
      <c r="D365" s="64">
        <f>SUM(D353:D364)</f>
        <v>184.417856</v>
      </c>
      <c r="E365" s="64">
        <f>SUM(E353:E364)</f>
        <v>680.09068600000001</v>
      </c>
      <c r="F365" s="64"/>
      <c r="G365" s="64">
        <f>SUM(G353:G364)</f>
        <v>436.36886199999998</v>
      </c>
      <c r="H365" s="64">
        <f>SUM(H353:H364)</f>
        <v>271.6978959999999</v>
      </c>
      <c r="I365" s="64">
        <f>SUM(I353:I364)</f>
        <v>84.898954000000018</v>
      </c>
      <c r="J365" s="64">
        <f>SUM(J353:J364)</f>
        <v>154.48510499999998</v>
      </c>
    </row>
    <row r="366" spans="1:13" x14ac:dyDescent="0.25">
      <c r="A366" s="27" t="s">
        <v>292</v>
      </c>
      <c r="B366" s="60">
        <v>0</v>
      </c>
      <c r="C366" s="60">
        <v>3135.5590000000002</v>
      </c>
      <c r="D366" s="60">
        <v>0</v>
      </c>
      <c r="E366" s="60">
        <v>0</v>
      </c>
      <c r="F366" s="60"/>
      <c r="G366" s="60">
        <v>0</v>
      </c>
      <c r="H366" s="60">
        <v>2.8660000000000001E-3</v>
      </c>
      <c r="I366" s="60">
        <v>3.0294999999999999E-2</v>
      </c>
      <c r="J366" s="60">
        <v>0.51300000000000001</v>
      </c>
      <c r="L366" s="69"/>
      <c r="M366" s="69"/>
    </row>
    <row r="367" spans="1:13" x14ac:dyDescent="0.25">
      <c r="A367" s="27" t="s">
        <v>293</v>
      </c>
      <c r="B367" s="60">
        <v>0</v>
      </c>
      <c r="C367" s="60">
        <v>300.72699999999998</v>
      </c>
      <c r="D367" s="60">
        <v>0</v>
      </c>
      <c r="E367" s="60">
        <v>0</v>
      </c>
      <c r="F367" s="60"/>
      <c r="G367" s="60">
        <v>0</v>
      </c>
      <c r="H367" s="60">
        <v>1.9E-2</v>
      </c>
      <c r="I367" s="60">
        <v>1.7239180000000001</v>
      </c>
      <c r="J367" s="60">
        <v>5.346533</v>
      </c>
      <c r="L367" s="69"/>
      <c r="M367" s="69"/>
    </row>
    <row r="368" spans="1:13" x14ac:dyDescent="0.25">
      <c r="A368" s="27" t="s">
        <v>294</v>
      </c>
      <c r="B368" s="60">
        <v>7377.0552749999997</v>
      </c>
      <c r="C368" s="60">
        <v>0</v>
      </c>
      <c r="D368" s="60">
        <v>0</v>
      </c>
      <c r="E368" s="60">
        <v>0</v>
      </c>
      <c r="F368" s="60"/>
      <c r="G368" s="60">
        <v>0</v>
      </c>
      <c r="H368" s="60">
        <v>0</v>
      </c>
      <c r="I368" s="60">
        <v>1.0000000000000001E-5</v>
      </c>
      <c r="J368" s="60">
        <v>2.1999999999999999E-2</v>
      </c>
      <c r="L368" s="69"/>
      <c r="M368" s="69"/>
    </row>
    <row r="369" spans="1:13" x14ac:dyDescent="0.25">
      <c r="A369" s="27" t="s">
        <v>296</v>
      </c>
      <c r="B369" s="60">
        <v>197.15598800000001</v>
      </c>
      <c r="C369" s="60">
        <v>0</v>
      </c>
      <c r="D369" s="60">
        <v>0</v>
      </c>
      <c r="E369" s="60">
        <v>0</v>
      </c>
      <c r="F369" s="60"/>
      <c r="G369" s="60">
        <v>48.595590000000001</v>
      </c>
      <c r="H369" s="60">
        <v>2.508178</v>
      </c>
      <c r="I369" s="60">
        <v>8.4953760000000003</v>
      </c>
      <c r="J369" s="60">
        <v>45.958461999999997</v>
      </c>
      <c r="L369" s="69"/>
      <c r="M369" s="69"/>
    </row>
    <row r="370" spans="1:13" x14ac:dyDescent="0.25">
      <c r="A370" s="27" t="s">
        <v>297</v>
      </c>
      <c r="B370" s="60">
        <v>0</v>
      </c>
      <c r="C370" s="60">
        <v>0</v>
      </c>
      <c r="D370" s="60">
        <v>9.0253999999999994</v>
      </c>
      <c r="E370" s="60">
        <v>0</v>
      </c>
      <c r="F370" s="60"/>
      <c r="G370" s="60">
        <v>0</v>
      </c>
      <c r="H370" s="60">
        <v>0</v>
      </c>
      <c r="I370" s="60">
        <v>0</v>
      </c>
      <c r="J370" s="60">
        <v>1.7999999999999999E-2</v>
      </c>
      <c r="L370" s="69"/>
      <c r="M370" s="69"/>
    </row>
    <row r="371" spans="1:13" x14ac:dyDescent="0.25">
      <c r="A371" s="27" t="s">
        <v>299</v>
      </c>
      <c r="B371" s="60">
        <v>619.77600000000007</v>
      </c>
      <c r="C371" s="60">
        <v>0</v>
      </c>
      <c r="D371" s="60">
        <v>0</v>
      </c>
      <c r="E371" s="60">
        <v>0</v>
      </c>
      <c r="F371" s="60"/>
      <c r="G371" s="60">
        <v>5.5</v>
      </c>
      <c r="H371" s="60">
        <v>77.742000000000004</v>
      </c>
      <c r="I371" s="60">
        <v>1.7500000000000002E-2</v>
      </c>
      <c r="J371" s="60">
        <v>5.8999999999999998E-5</v>
      </c>
      <c r="L371" s="69"/>
      <c r="M371" s="69"/>
    </row>
    <row r="372" spans="1:13" x14ac:dyDescent="0.25">
      <c r="A372" s="27" t="s">
        <v>300</v>
      </c>
      <c r="B372" s="60">
        <v>11789.86155</v>
      </c>
      <c r="C372" s="60">
        <v>227.26</v>
      </c>
      <c r="D372" s="60">
        <v>0</v>
      </c>
      <c r="E372" s="60">
        <v>0</v>
      </c>
      <c r="F372" s="60"/>
      <c r="G372" s="60">
        <v>0</v>
      </c>
      <c r="H372" s="60">
        <v>0</v>
      </c>
      <c r="I372" s="60">
        <v>7.3200000000000001E-2</v>
      </c>
      <c r="J372" s="60">
        <v>0</v>
      </c>
      <c r="L372" s="69"/>
      <c r="M372" s="69"/>
    </row>
    <row r="373" spans="1:13" x14ac:dyDescent="0.25">
      <c r="A373" s="27" t="s">
        <v>301</v>
      </c>
      <c r="B373" s="60">
        <v>4354.1024159999997</v>
      </c>
      <c r="C373" s="60">
        <v>1738.516912</v>
      </c>
      <c r="D373" s="60">
        <v>0</v>
      </c>
      <c r="E373" s="60">
        <v>0</v>
      </c>
      <c r="F373" s="60"/>
      <c r="G373" s="60">
        <v>5.6999999999999998E-4</v>
      </c>
      <c r="H373" s="60">
        <v>4.0000000000000001E-3</v>
      </c>
      <c r="I373" s="60">
        <v>2.0999999999999999E-5</v>
      </c>
      <c r="J373" s="60">
        <v>1.0512300000000001</v>
      </c>
      <c r="L373" s="69"/>
      <c r="M373" s="69"/>
    </row>
    <row r="374" spans="1:13" x14ac:dyDescent="0.25">
      <c r="A374" s="27" t="s">
        <v>332</v>
      </c>
      <c r="B374" s="60">
        <v>477.66840000000002</v>
      </c>
      <c r="C374" s="60">
        <v>0</v>
      </c>
      <c r="D374" s="60">
        <v>0</v>
      </c>
      <c r="E374" s="60">
        <v>0</v>
      </c>
      <c r="F374" s="60"/>
      <c r="G374" s="60">
        <v>0</v>
      </c>
      <c r="H374" s="60">
        <v>0</v>
      </c>
      <c r="I374" s="60">
        <v>0</v>
      </c>
      <c r="J374" s="60">
        <v>0</v>
      </c>
      <c r="L374" s="69"/>
      <c r="M374" s="69"/>
    </row>
    <row r="375" spans="1:13" x14ac:dyDescent="0.25">
      <c r="A375" s="52" t="s">
        <v>290</v>
      </c>
      <c r="B375" s="60">
        <v>244.96258599999783</v>
      </c>
      <c r="C375" s="60">
        <v>50.5</v>
      </c>
      <c r="D375" s="60">
        <v>0</v>
      </c>
      <c r="E375" s="60">
        <v>0</v>
      </c>
      <c r="F375" s="60"/>
      <c r="G375" s="60">
        <v>8.0454479999999986</v>
      </c>
      <c r="H375" s="60">
        <v>38.418676000000019</v>
      </c>
      <c r="I375" s="60">
        <v>1.7745419999999998</v>
      </c>
      <c r="J375" s="60">
        <v>30.263897</v>
      </c>
      <c r="L375" s="69"/>
      <c r="M375" s="69"/>
    </row>
    <row r="376" spans="1:13" ht="13" thickBot="1" x14ac:dyDescent="0.3">
      <c r="A376" s="34" t="s">
        <v>304</v>
      </c>
      <c r="B376" s="65">
        <f>SUM(B365:B375)</f>
        <v>26187.671710999995</v>
      </c>
      <c r="C376" s="65">
        <f>SUM(C365:C375)</f>
        <v>5584.478513</v>
      </c>
      <c r="D376" s="65">
        <f>SUM(D365:D375)</f>
        <v>193.44325599999999</v>
      </c>
      <c r="E376" s="65">
        <f>SUM(E365:E375)</f>
        <v>680.09068600000001</v>
      </c>
      <c r="F376" s="65"/>
      <c r="G376" s="65">
        <f>SUM(G365:G375)</f>
        <v>498.51047</v>
      </c>
      <c r="H376" s="65">
        <f>SUM(H365:H375)</f>
        <v>390.39261599999992</v>
      </c>
      <c r="I376" s="65">
        <f>SUM(I365:I375)</f>
        <v>97.01381600000002</v>
      </c>
      <c r="J376" s="65">
        <f>SUM(J365:J375)</f>
        <v>237.65828599999998</v>
      </c>
      <c r="L376" s="69"/>
      <c r="M376" s="69"/>
    </row>
    <row r="377" spans="1:13" ht="13" thickTop="1" x14ac:dyDescent="0.25">
      <c r="A377" s="39" t="s">
        <v>305</v>
      </c>
      <c r="B377" s="60">
        <v>2050.3389309999998</v>
      </c>
      <c r="C377" s="60">
        <v>915.87675399999978</v>
      </c>
      <c r="D377" s="60">
        <v>21.111101000000001</v>
      </c>
      <c r="E377" s="60">
        <v>47.920539999999988</v>
      </c>
      <c r="F377" s="61"/>
      <c r="G377" s="60">
        <v>62.85867600000001</v>
      </c>
      <c r="H377" s="60">
        <v>82.715992999999997</v>
      </c>
      <c r="I377" s="60">
        <v>13.335470999999998</v>
      </c>
      <c r="J377" s="60">
        <v>44.881264999999999</v>
      </c>
      <c r="L377" s="69"/>
      <c r="M377" s="69"/>
    </row>
    <row r="378" spans="1:13" ht="13" thickBot="1" x14ac:dyDescent="0.3">
      <c r="A378" s="42" t="s">
        <v>306</v>
      </c>
      <c r="B378" s="62">
        <f>B377*1000/B376</f>
        <v>78.294052011457197</v>
      </c>
      <c r="C378" s="62">
        <f>C377*1000/C376</f>
        <v>164.00398924768854</v>
      </c>
      <c r="D378" s="62">
        <f>D377*1000/D376</f>
        <v>109.13330056851402</v>
      </c>
      <c r="E378" s="62">
        <f>E377*1000/E376</f>
        <v>70.461985418221104</v>
      </c>
      <c r="F378" s="60"/>
      <c r="G378" s="62">
        <f>G377*1000/G376</f>
        <v>126.09299058453077</v>
      </c>
      <c r="H378" s="62">
        <f>H377*1000/H376</f>
        <v>211.87898953498654</v>
      </c>
      <c r="I378" s="62">
        <f>I377*1000/I376</f>
        <v>137.45950370615247</v>
      </c>
      <c r="J378" s="62">
        <f>J377*1000/J376</f>
        <v>188.84788641453051</v>
      </c>
      <c r="L378" s="69"/>
      <c r="M378" s="69"/>
    </row>
    <row r="379" spans="1:13" ht="13.5" thickTop="1" x14ac:dyDescent="0.3">
      <c r="A379" s="45">
        <v>2012</v>
      </c>
      <c r="B379" s="70"/>
      <c r="C379" s="70"/>
      <c r="D379" s="70"/>
      <c r="E379" s="70"/>
      <c r="F379" s="70"/>
      <c r="G379" s="70"/>
      <c r="H379" s="70"/>
      <c r="I379" s="70"/>
      <c r="J379" s="70"/>
      <c r="L379" s="41"/>
    </row>
    <row r="380" spans="1:13" x14ac:dyDescent="0.25">
      <c r="A380" s="22" t="s">
        <v>309</v>
      </c>
      <c r="B380" s="68"/>
      <c r="C380" s="68"/>
      <c r="D380" s="68"/>
      <c r="E380" s="68"/>
      <c r="F380" s="68"/>
      <c r="G380" s="68"/>
      <c r="H380" s="68"/>
      <c r="I380" s="68"/>
      <c r="J380" s="68"/>
      <c r="L380" s="41"/>
    </row>
    <row r="381" spans="1:13" x14ac:dyDescent="0.25">
      <c r="A381" s="27" t="s">
        <v>279</v>
      </c>
      <c r="B381" s="60">
        <v>72.166821999999996</v>
      </c>
      <c r="C381" s="60">
        <v>3.9737199999999997</v>
      </c>
      <c r="D381" s="60">
        <v>0.16775799999999999</v>
      </c>
      <c r="E381" s="60">
        <v>11.131632</v>
      </c>
      <c r="F381" s="60"/>
      <c r="G381" s="60">
        <v>19.552530000000001</v>
      </c>
      <c r="H381" s="60">
        <v>2.6734599999999999</v>
      </c>
      <c r="I381" s="60">
        <v>33.623795999999999</v>
      </c>
      <c r="J381" s="60">
        <v>22.511914000000001</v>
      </c>
      <c r="L381" s="69"/>
      <c r="M381" s="69"/>
    </row>
    <row r="382" spans="1:13" x14ac:dyDescent="0.25">
      <c r="A382" s="27" t="s">
        <v>280</v>
      </c>
      <c r="B382" s="60">
        <v>0</v>
      </c>
      <c r="C382" s="60">
        <v>3.9999999999999998E-6</v>
      </c>
      <c r="D382" s="60">
        <v>0</v>
      </c>
      <c r="E382" s="60">
        <v>7.4430630000000004</v>
      </c>
      <c r="F382" s="60"/>
      <c r="G382" s="60">
        <v>0.1201</v>
      </c>
      <c r="H382" s="60">
        <v>2E-3</v>
      </c>
      <c r="I382" s="60">
        <v>0</v>
      </c>
      <c r="J382" s="60">
        <v>6.8866490000000002</v>
      </c>
      <c r="L382" s="69"/>
      <c r="M382" s="69"/>
    </row>
    <row r="383" spans="1:13" x14ac:dyDescent="0.25">
      <c r="A383" s="27" t="s">
        <v>281</v>
      </c>
      <c r="B383" s="60">
        <v>0</v>
      </c>
      <c r="C383" s="60">
        <v>0</v>
      </c>
      <c r="D383" s="60">
        <v>0</v>
      </c>
      <c r="E383" s="60">
        <v>0.50528499999999998</v>
      </c>
      <c r="F383" s="60"/>
      <c r="G383" s="60"/>
      <c r="H383" s="60">
        <v>49.923690000000001</v>
      </c>
      <c r="I383" s="60">
        <v>0</v>
      </c>
      <c r="J383" s="60">
        <v>1.1000000000000001E-5</v>
      </c>
      <c r="L383" s="69"/>
      <c r="M383" s="69"/>
    </row>
    <row r="384" spans="1:13" x14ac:dyDescent="0.25">
      <c r="A384" s="27" t="s">
        <v>282</v>
      </c>
      <c r="B384" s="60">
        <v>0</v>
      </c>
      <c r="C384" s="60">
        <v>1.15E-3</v>
      </c>
      <c r="D384" s="60">
        <v>2.9999999999999997E-4</v>
      </c>
      <c r="E384" s="60">
        <v>3.2834789999999998</v>
      </c>
      <c r="F384" s="60"/>
      <c r="G384" s="60">
        <v>21.005351000000001</v>
      </c>
      <c r="H384" s="60">
        <v>17.190823999999999</v>
      </c>
      <c r="I384" s="60">
        <v>4.3163939999999998</v>
      </c>
      <c r="J384" s="60">
        <v>27.920107000000002</v>
      </c>
      <c r="L384" s="69"/>
      <c r="M384" s="69"/>
    </row>
    <row r="385" spans="1:13" x14ac:dyDescent="0.25">
      <c r="A385" s="27" t="s">
        <v>283</v>
      </c>
      <c r="B385" s="60">
        <v>15.08183</v>
      </c>
      <c r="C385" s="60">
        <v>22.643193</v>
      </c>
      <c r="D385" s="60">
        <v>3.8718400000000002</v>
      </c>
      <c r="E385" s="60">
        <v>65.801878000000002</v>
      </c>
      <c r="F385" s="60"/>
      <c r="G385" s="60">
        <v>0.18065000000000001</v>
      </c>
      <c r="H385" s="60">
        <v>46.505448000000001</v>
      </c>
      <c r="I385" s="60">
        <v>6.025E-3</v>
      </c>
      <c r="J385" s="60">
        <v>0.17783099999999999</v>
      </c>
      <c r="L385" s="69"/>
      <c r="M385" s="69"/>
    </row>
    <row r="386" spans="1:13" x14ac:dyDescent="0.25">
      <c r="A386" s="27" t="s">
        <v>284</v>
      </c>
      <c r="B386" s="60">
        <v>27.052678999999998</v>
      </c>
      <c r="C386" s="60">
        <v>3.8930150000000001</v>
      </c>
      <c r="D386" s="60">
        <v>10.042092</v>
      </c>
      <c r="E386" s="60">
        <v>439.78505200000001</v>
      </c>
      <c r="F386" s="60"/>
      <c r="G386" s="60">
        <v>264.513755</v>
      </c>
      <c r="H386" s="60">
        <v>21.790967999999999</v>
      </c>
      <c r="I386" s="60">
        <v>33.197682</v>
      </c>
      <c r="J386" s="60">
        <v>71.800336000000001</v>
      </c>
      <c r="L386" s="69"/>
      <c r="M386" s="69"/>
    </row>
    <row r="387" spans="1:13" x14ac:dyDescent="0.25">
      <c r="A387" s="27" t="s">
        <v>313</v>
      </c>
      <c r="B387" s="60">
        <v>0</v>
      </c>
      <c r="C387" s="60">
        <v>0</v>
      </c>
      <c r="D387" s="60">
        <v>0</v>
      </c>
      <c r="E387" s="60">
        <v>3.7074280000000002</v>
      </c>
      <c r="F387" s="60"/>
      <c r="G387" s="60">
        <v>0</v>
      </c>
      <c r="H387" s="60">
        <v>0</v>
      </c>
      <c r="I387" s="60">
        <v>0</v>
      </c>
      <c r="J387" s="60">
        <v>9.9999999999999995E-7</v>
      </c>
      <c r="L387" s="69"/>
      <c r="M387" s="69"/>
    </row>
    <row r="388" spans="1:13" x14ac:dyDescent="0.25">
      <c r="A388" s="27" t="s">
        <v>314</v>
      </c>
      <c r="B388" s="60">
        <v>189.64547000000002</v>
      </c>
      <c r="C388" s="60">
        <v>6.3993140000000004</v>
      </c>
      <c r="D388" s="60">
        <v>1E-3</v>
      </c>
      <c r="E388" s="60">
        <v>37.022092999999998</v>
      </c>
      <c r="F388" s="60"/>
      <c r="G388" s="60">
        <v>4.234318</v>
      </c>
      <c r="H388" s="60">
        <v>6.36355</v>
      </c>
      <c r="I388" s="60">
        <v>0</v>
      </c>
      <c r="J388" s="60">
        <v>3.4815339999999999</v>
      </c>
      <c r="L388" s="69"/>
      <c r="M388" s="69"/>
    </row>
    <row r="389" spans="1:13" x14ac:dyDescent="0.25">
      <c r="A389" s="27" t="s">
        <v>315</v>
      </c>
      <c r="B389" s="60">
        <v>86.625773000000009</v>
      </c>
      <c r="C389" s="60">
        <v>4.8700850000000004</v>
      </c>
      <c r="D389" s="60">
        <v>0</v>
      </c>
      <c r="E389" s="60">
        <v>2.1229999999999999E-3</v>
      </c>
      <c r="F389" s="60"/>
      <c r="G389" s="60">
        <v>18.47091</v>
      </c>
      <c r="H389" s="60">
        <v>6.6000000000000003E-2</v>
      </c>
      <c r="I389" s="60">
        <v>4.3999999999999997E-2</v>
      </c>
      <c r="J389" s="60">
        <v>3.532E-3</v>
      </c>
      <c r="L389" s="69"/>
      <c r="M389" s="69"/>
    </row>
    <row r="390" spans="1:13" x14ac:dyDescent="0.25">
      <c r="A390" s="27" t="s">
        <v>287</v>
      </c>
      <c r="B390" s="60">
        <v>0</v>
      </c>
      <c r="C390" s="60">
        <v>0</v>
      </c>
      <c r="D390" s="60">
        <v>9.0000000000000002E-6</v>
      </c>
      <c r="E390" s="60">
        <v>0</v>
      </c>
      <c r="F390" s="60"/>
      <c r="G390" s="60">
        <v>1.4200000000000001E-2</v>
      </c>
      <c r="H390" s="60">
        <v>0</v>
      </c>
      <c r="I390" s="60">
        <v>0.25080000000000002</v>
      </c>
      <c r="J390" s="60">
        <v>6.4139410000000003</v>
      </c>
      <c r="L390" s="69"/>
      <c r="M390" s="69"/>
    </row>
    <row r="391" spans="1:13" x14ac:dyDescent="0.25">
      <c r="A391" s="27" t="s">
        <v>288</v>
      </c>
      <c r="B391" s="60">
        <v>98.650195999999994</v>
      </c>
      <c r="C391" s="60">
        <v>27.840631999999999</v>
      </c>
      <c r="D391" s="60">
        <v>5.3400999999999996</v>
      </c>
      <c r="E391" s="60">
        <v>1.9999999999999999E-6</v>
      </c>
      <c r="F391" s="60"/>
      <c r="G391" s="60">
        <v>20.609449000000001</v>
      </c>
      <c r="H391" s="60">
        <v>6.8653129999999996</v>
      </c>
      <c r="I391" s="60">
        <v>0</v>
      </c>
      <c r="J391" s="60">
        <v>0.90964699999999998</v>
      </c>
      <c r="L391" s="69"/>
      <c r="M391" s="69"/>
    </row>
    <row r="392" spans="1:13" x14ac:dyDescent="0.25">
      <c r="A392" s="27" t="s">
        <v>289</v>
      </c>
      <c r="B392" s="60">
        <v>0</v>
      </c>
      <c r="C392" s="60">
        <v>23.533100000000001</v>
      </c>
      <c r="D392" s="60">
        <v>0</v>
      </c>
      <c r="E392" s="60">
        <v>1.0000000000000001E-5</v>
      </c>
      <c r="F392" s="60"/>
      <c r="G392" s="60">
        <v>3.4321999999999999</v>
      </c>
      <c r="H392" s="60">
        <v>0</v>
      </c>
      <c r="I392" s="60">
        <v>4.3999999999999997E-2</v>
      </c>
      <c r="J392" s="60">
        <v>9.9599999999999992E-4</v>
      </c>
      <c r="L392" s="69"/>
      <c r="M392" s="69"/>
    </row>
    <row r="393" spans="1:13" x14ac:dyDescent="0.25">
      <c r="A393" s="27" t="s">
        <v>290</v>
      </c>
      <c r="B393" s="60">
        <v>14.00501</v>
      </c>
      <c r="C393" s="60">
        <v>1.3993199999999999</v>
      </c>
      <c r="D393" s="60">
        <v>0.55367599999999995</v>
      </c>
      <c r="E393" s="60">
        <v>23.931482000000003</v>
      </c>
      <c r="F393" s="60"/>
      <c r="G393" s="60">
        <v>6.853578999999999</v>
      </c>
      <c r="H393" s="60">
        <v>0.50163800000000003</v>
      </c>
      <c r="I393" s="60">
        <v>28.485469999999999</v>
      </c>
      <c r="J393" s="60">
        <v>10.096829</v>
      </c>
      <c r="L393" s="69"/>
      <c r="M393" s="69"/>
    </row>
    <row r="394" spans="1:13" x14ac:dyDescent="0.25">
      <c r="A394" s="54" t="s">
        <v>331</v>
      </c>
      <c r="B394" s="64">
        <f>SUM(B381:B393)</f>
        <v>503.22778000000005</v>
      </c>
      <c r="C394" s="64">
        <f>SUM(C381:C393)</f>
        <v>94.553533000000016</v>
      </c>
      <c r="D394" s="64">
        <f>SUM(D381:D393)</f>
        <v>19.976775</v>
      </c>
      <c r="E394" s="64">
        <f>SUM(E381:E393)</f>
        <v>592.61352699999998</v>
      </c>
      <c r="F394" s="64"/>
      <c r="G394" s="64">
        <f>SUM(G381:G393)</f>
        <v>358.98704200000003</v>
      </c>
      <c r="H394" s="64">
        <f>SUM(H381:H393)</f>
        <v>151.882891</v>
      </c>
      <c r="I394" s="64">
        <f>SUM(I381:I393)</f>
        <v>99.968166999999994</v>
      </c>
      <c r="J394" s="64">
        <f>SUM(J381:J393)</f>
        <v>150.203328</v>
      </c>
      <c r="L394" s="69"/>
      <c r="M394" s="69"/>
    </row>
    <row r="395" spans="1:13" x14ac:dyDescent="0.25">
      <c r="A395" s="27" t="s">
        <v>333</v>
      </c>
      <c r="B395" s="60">
        <v>0</v>
      </c>
      <c r="C395" s="60">
        <v>2401.64525</v>
      </c>
      <c r="D395" s="60">
        <v>0</v>
      </c>
      <c r="E395" s="60">
        <v>0</v>
      </c>
      <c r="F395" s="60"/>
      <c r="G395" s="60">
        <v>0</v>
      </c>
      <c r="H395" s="60">
        <v>2.8080000000000002E-3</v>
      </c>
      <c r="I395" s="60">
        <v>1.4999999999999999E-2</v>
      </c>
      <c r="J395" s="60">
        <v>0.2</v>
      </c>
      <c r="L395" s="69"/>
      <c r="M395" s="69"/>
    </row>
    <row r="396" spans="1:13" x14ac:dyDescent="0.25">
      <c r="A396" s="27" t="s">
        <v>334</v>
      </c>
      <c r="B396" s="60">
        <v>665.00438399999996</v>
      </c>
      <c r="C396" s="60">
        <v>169.31899999999999</v>
      </c>
      <c r="D396" s="60">
        <v>0</v>
      </c>
      <c r="E396" s="60">
        <v>1.4244669999999999</v>
      </c>
      <c r="F396" s="60"/>
      <c r="G396" s="60">
        <v>1.0000000000000001E-5</v>
      </c>
      <c r="H396" s="60">
        <v>0</v>
      </c>
      <c r="I396" s="60">
        <v>0.7359</v>
      </c>
      <c r="J396" s="60">
        <v>16.600076000000001</v>
      </c>
      <c r="L396" s="69"/>
      <c r="M396" s="69"/>
    </row>
    <row r="397" spans="1:13" x14ac:dyDescent="0.25">
      <c r="A397" s="27" t="s">
        <v>335</v>
      </c>
      <c r="B397" s="60">
        <v>9075.0516509999998</v>
      </c>
      <c r="C397" s="60">
        <v>0</v>
      </c>
      <c r="D397" s="60">
        <v>0</v>
      </c>
      <c r="E397" s="60">
        <v>0</v>
      </c>
      <c r="F397" s="60"/>
      <c r="G397" s="60">
        <v>0</v>
      </c>
      <c r="H397" s="60">
        <v>0</v>
      </c>
      <c r="I397" s="60">
        <v>0</v>
      </c>
      <c r="J397" s="60">
        <v>0</v>
      </c>
      <c r="L397" s="69"/>
      <c r="M397" s="69"/>
    </row>
    <row r="398" spans="1:13" x14ac:dyDescent="0.25">
      <c r="A398" s="27" t="s">
        <v>336</v>
      </c>
      <c r="B398" s="60">
        <v>256.92583100000002</v>
      </c>
      <c r="C398" s="60">
        <v>0</v>
      </c>
      <c r="D398" s="60">
        <v>0</v>
      </c>
      <c r="E398" s="60">
        <v>0</v>
      </c>
      <c r="F398" s="60"/>
      <c r="G398" s="60">
        <v>32.422229999999999</v>
      </c>
      <c r="H398" s="60">
        <v>1.6000000000000001E-3</v>
      </c>
      <c r="I398" s="60">
        <v>15.349679999999999</v>
      </c>
      <c r="J398" s="60">
        <v>47.417935</v>
      </c>
      <c r="L398" s="69"/>
      <c r="M398" s="69"/>
    </row>
    <row r="399" spans="1:13" x14ac:dyDescent="0.25">
      <c r="A399" s="27" t="s">
        <v>337</v>
      </c>
      <c r="B399" s="60">
        <v>0.3</v>
      </c>
      <c r="C399" s="60">
        <v>0</v>
      </c>
      <c r="D399" s="60">
        <v>5.4001190000000001</v>
      </c>
      <c r="E399" s="60">
        <v>0.25831300000000001</v>
      </c>
      <c r="F399" s="60"/>
      <c r="G399" s="60">
        <v>0</v>
      </c>
      <c r="H399" s="60">
        <v>0</v>
      </c>
      <c r="I399" s="60">
        <v>0</v>
      </c>
      <c r="J399" s="60">
        <v>0.02</v>
      </c>
      <c r="L399" s="69"/>
      <c r="M399" s="69"/>
    </row>
    <row r="400" spans="1:13" x14ac:dyDescent="0.25">
      <c r="A400" s="27" t="s">
        <v>338</v>
      </c>
      <c r="B400" s="60">
        <v>494.81200000000001</v>
      </c>
      <c r="C400" s="60">
        <v>0.03</v>
      </c>
      <c r="D400" s="60">
        <v>3.7883</v>
      </c>
      <c r="E400" s="60">
        <v>0</v>
      </c>
      <c r="F400" s="60"/>
      <c r="G400" s="60">
        <v>0</v>
      </c>
      <c r="H400" s="60">
        <v>54.501460000000002</v>
      </c>
      <c r="I400" s="60">
        <v>3.5000000000000003E-2</v>
      </c>
      <c r="J400" s="60">
        <v>5.8999999999999998E-5</v>
      </c>
      <c r="L400" s="69"/>
      <c r="M400" s="69"/>
    </row>
    <row r="401" spans="1:13" x14ac:dyDescent="0.25">
      <c r="A401" s="27" t="s">
        <v>339</v>
      </c>
      <c r="B401" s="60">
        <v>16180.855728999999</v>
      </c>
      <c r="C401" s="60">
        <v>551.5</v>
      </c>
      <c r="D401" s="60">
        <v>0</v>
      </c>
      <c r="E401" s="60">
        <v>0</v>
      </c>
      <c r="F401" s="60"/>
      <c r="G401" s="60">
        <v>0</v>
      </c>
      <c r="H401" s="60">
        <v>0</v>
      </c>
      <c r="I401" s="60">
        <v>5.0020000000000002E-2</v>
      </c>
      <c r="J401" s="60">
        <v>3.9199999999999999E-2</v>
      </c>
      <c r="L401" s="69"/>
      <c r="M401" s="69"/>
    </row>
    <row r="402" spans="1:13" x14ac:dyDescent="0.25">
      <c r="A402" s="27" t="s">
        <v>340</v>
      </c>
      <c r="B402" s="60">
        <v>7833.2719140000008</v>
      </c>
      <c r="C402" s="60">
        <v>1824.6473080000001</v>
      </c>
      <c r="D402" s="60">
        <v>2.0412E-2</v>
      </c>
      <c r="E402" s="60">
        <v>0.31045299999999998</v>
      </c>
      <c r="F402" s="60"/>
      <c r="G402" s="60">
        <v>9.9999999999999995E-7</v>
      </c>
      <c r="H402" s="60">
        <v>7.4980000000000003E-3</v>
      </c>
      <c r="I402" s="60">
        <v>1.0848E-2</v>
      </c>
      <c r="J402" s="60">
        <v>34.804286999999995</v>
      </c>
      <c r="L402" s="69"/>
      <c r="M402" s="69"/>
    </row>
    <row r="403" spans="1:13" x14ac:dyDescent="0.25">
      <c r="A403" s="27" t="s">
        <v>341</v>
      </c>
      <c r="B403" s="60">
        <v>174.60021</v>
      </c>
      <c r="C403" s="60">
        <v>0</v>
      </c>
      <c r="D403" s="60">
        <v>0</v>
      </c>
      <c r="E403" s="60">
        <v>0</v>
      </c>
      <c r="F403" s="60"/>
      <c r="G403" s="60">
        <v>0</v>
      </c>
      <c r="H403" s="60">
        <v>0</v>
      </c>
      <c r="I403" s="60">
        <v>0</v>
      </c>
      <c r="J403" s="60">
        <v>0</v>
      </c>
      <c r="L403" s="69"/>
      <c r="M403" s="69"/>
    </row>
    <row r="404" spans="1:13" x14ac:dyDescent="0.25">
      <c r="A404" s="27" t="s">
        <v>342</v>
      </c>
      <c r="B404" s="60">
        <v>1918.3828510000001</v>
      </c>
      <c r="C404" s="60">
        <v>0</v>
      </c>
      <c r="D404" s="60">
        <v>0</v>
      </c>
      <c r="E404" s="60">
        <v>0</v>
      </c>
      <c r="F404" s="60"/>
      <c r="G404" s="60">
        <v>0</v>
      </c>
      <c r="H404" s="60">
        <v>0</v>
      </c>
      <c r="I404" s="60">
        <v>0</v>
      </c>
      <c r="J404" s="60">
        <v>0</v>
      </c>
      <c r="L404" s="69"/>
      <c r="M404" s="69"/>
    </row>
    <row r="405" spans="1:13" x14ac:dyDescent="0.25">
      <c r="A405" s="52" t="s">
        <v>343</v>
      </c>
      <c r="B405" s="60">
        <v>5.1460000000000004E-3</v>
      </c>
      <c r="C405" s="60">
        <v>62.029640000000001</v>
      </c>
      <c r="D405" s="60">
        <v>2.31E-4</v>
      </c>
      <c r="E405" s="60">
        <v>0.46557900000000002</v>
      </c>
      <c r="F405" s="60"/>
      <c r="G405" s="60">
        <v>4.8184069999999997</v>
      </c>
      <c r="H405" s="60">
        <v>4.0075940000000001</v>
      </c>
      <c r="I405" s="60">
        <v>3.6618310000000003</v>
      </c>
      <c r="J405" s="60">
        <v>26.12876</v>
      </c>
      <c r="L405" s="69"/>
      <c r="M405" s="69"/>
    </row>
    <row r="406" spans="1:13" ht="13" thickBot="1" x14ac:dyDescent="0.3">
      <c r="A406" s="34" t="s">
        <v>304</v>
      </c>
      <c r="B406" s="65">
        <f>SUM(B394:B405)</f>
        <v>37102.437495999999</v>
      </c>
      <c r="C406" s="65">
        <f>SUM(C394:C405)</f>
        <v>5103.7247309999993</v>
      </c>
      <c r="D406" s="65">
        <f>SUM(D394:D405)</f>
        <v>29.185836999999999</v>
      </c>
      <c r="E406" s="65">
        <f>SUM(E394:E405)</f>
        <v>595.07233900000017</v>
      </c>
      <c r="F406" s="65"/>
      <c r="G406" s="65">
        <f>SUM(G394:G405)</f>
        <v>396.22769</v>
      </c>
      <c r="H406" s="65">
        <f>SUM(H394:H405)</f>
        <v>210.403851</v>
      </c>
      <c r="I406" s="65">
        <f>SUM(I394:I405)</f>
        <v>119.826446</v>
      </c>
      <c r="J406" s="65">
        <f>SUM(J394:J405)</f>
        <v>275.41364499999997</v>
      </c>
      <c r="L406" s="69"/>
      <c r="M406" s="69"/>
    </row>
    <row r="407" spans="1:13" ht="13" thickTop="1" x14ac:dyDescent="0.25">
      <c r="A407" s="39" t="s">
        <v>305</v>
      </c>
      <c r="B407" s="60">
        <v>2451.1981999999998</v>
      </c>
      <c r="C407" s="60">
        <v>675.42865599999982</v>
      </c>
      <c r="D407" s="60">
        <v>6.3130930000000012</v>
      </c>
      <c r="E407" s="60">
        <v>47.005781999999996</v>
      </c>
      <c r="F407" s="61"/>
      <c r="G407" s="60">
        <v>53.056114000000001</v>
      </c>
      <c r="H407" s="60">
        <v>43.088677000000004</v>
      </c>
      <c r="I407" s="60">
        <v>13.453686000000001</v>
      </c>
      <c r="J407" s="60">
        <v>68.009346999999991</v>
      </c>
      <c r="L407" s="69"/>
      <c r="M407" s="69"/>
    </row>
    <row r="408" spans="1:13" ht="13" thickBot="1" x14ac:dyDescent="0.3">
      <c r="A408" s="42" t="s">
        <v>306</v>
      </c>
      <c r="B408" s="62">
        <f>B407*1000/B406</f>
        <v>66.065691782763935</v>
      </c>
      <c r="C408" s="62">
        <f>C407*1000/C406</f>
        <v>132.34033800793554</v>
      </c>
      <c r="D408" s="62">
        <f>D407*1000/D406</f>
        <v>216.30673124090978</v>
      </c>
      <c r="E408" s="62">
        <f>E407*1000/E406</f>
        <v>78.991710619572231</v>
      </c>
      <c r="F408" s="62"/>
      <c r="G408" s="62">
        <f>G407*1000/G406</f>
        <v>133.90309496037494</v>
      </c>
      <c r="H408" s="62">
        <f>H407*1000/H406</f>
        <v>204.79034388016026</v>
      </c>
      <c r="I408" s="62">
        <f>I407*1000/I406</f>
        <v>112.27643353454714</v>
      </c>
      <c r="J408" s="62">
        <f>J407*1000/J406</f>
        <v>246.93528528697263</v>
      </c>
      <c r="L408" s="69"/>
      <c r="M408" s="69"/>
    </row>
    <row r="409" spans="1:13" ht="13" thickTop="1" x14ac:dyDescent="0.25"/>
    <row r="410" spans="1:13" ht="23" x14ac:dyDescent="0.5">
      <c r="A410" s="11" t="s">
        <v>308</v>
      </c>
      <c r="B410" s="12"/>
      <c r="C410" s="12"/>
      <c r="D410" s="12"/>
      <c r="E410" s="12"/>
      <c r="F410" s="12"/>
      <c r="G410" s="12"/>
      <c r="H410" s="12"/>
      <c r="I410" s="12"/>
      <c r="J410" s="12"/>
      <c r="L410" s="41"/>
    </row>
    <row r="411" spans="1:13" ht="13" thickBot="1" x14ac:dyDescent="0.3">
      <c r="A411" s="1009"/>
      <c r="B411" s="1009"/>
      <c r="C411" s="1009"/>
      <c r="D411" s="1009"/>
      <c r="E411" s="1009"/>
      <c r="F411" s="1275"/>
      <c r="G411" s="1009"/>
      <c r="H411" s="1009"/>
      <c r="I411" s="1009"/>
      <c r="J411" s="1009" t="s">
        <v>67</v>
      </c>
      <c r="L411" s="41"/>
    </row>
    <row r="412" spans="1:13" ht="13" thickTop="1" x14ac:dyDescent="0.25">
      <c r="A412" s="1274"/>
      <c r="B412" s="1274" t="s">
        <v>271</v>
      </c>
      <c r="C412" s="1274"/>
      <c r="D412" s="1274"/>
      <c r="E412" s="1274"/>
      <c r="F412" s="18"/>
      <c r="G412" s="1010" t="s">
        <v>261</v>
      </c>
      <c r="H412" s="1010"/>
      <c r="I412" s="1010"/>
      <c r="J412" s="1010"/>
    </row>
    <row r="413" spans="1:13" ht="13" x14ac:dyDescent="0.3">
      <c r="A413" s="17">
        <v>2013</v>
      </c>
      <c r="B413" s="19" t="s">
        <v>272</v>
      </c>
      <c r="C413" s="19" t="s">
        <v>273</v>
      </c>
      <c r="D413" s="19" t="s">
        <v>274</v>
      </c>
      <c r="E413" s="19" t="s">
        <v>275</v>
      </c>
      <c r="F413" s="19"/>
      <c r="G413" s="19" t="s">
        <v>272</v>
      </c>
      <c r="H413" s="19" t="s">
        <v>273</v>
      </c>
      <c r="I413" s="19" t="s">
        <v>274</v>
      </c>
      <c r="J413" s="19" t="s">
        <v>275</v>
      </c>
    </row>
    <row r="414" spans="1:13" x14ac:dyDescent="0.25">
      <c r="A414" s="20"/>
      <c r="B414" s="21" t="s">
        <v>276</v>
      </c>
      <c r="C414" s="21" t="s">
        <v>327</v>
      </c>
      <c r="D414" s="21"/>
      <c r="E414" s="21" t="s">
        <v>277</v>
      </c>
      <c r="F414" s="21"/>
      <c r="G414" s="21" t="s">
        <v>276</v>
      </c>
      <c r="H414" s="21" t="s">
        <v>327</v>
      </c>
      <c r="I414" s="21"/>
      <c r="J414" s="21" t="s">
        <v>277</v>
      </c>
    </row>
    <row r="416" spans="1:13" x14ac:dyDescent="0.25">
      <c r="A416" s="22" t="s">
        <v>309</v>
      </c>
      <c r="B416" s="59"/>
      <c r="C416" s="59"/>
      <c r="D416" s="59"/>
      <c r="E416" s="59"/>
      <c r="F416" s="59"/>
      <c r="G416" s="59"/>
      <c r="H416" s="59"/>
      <c r="I416" s="59"/>
      <c r="J416" s="59"/>
    </row>
    <row r="417" spans="1:13" x14ac:dyDescent="0.25">
      <c r="A417" s="71" t="s">
        <v>344</v>
      </c>
      <c r="B417" s="60">
        <v>6.8303000000000003</v>
      </c>
      <c r="C417" s="60">
        <v>9.2798239999999996</v>
      </c>
      <c r="D417" s="60">
        <v>3.8976999999999998E-2</v>
      </c>
      <c r="E417" s="60">
        <v>20.020805000000003</v>
      </c>
      <c r="F417" s="60"/>
      <c r="G417" s="60">
        <v>30.76099</v>
      </c>
      <c r="H417" s="60">
        <v>0.14799999999999999</v>
      </c>
      <c r="I417" s="60">
        <v>36.031407999999999</v>
      </c>
      <c r="J417" s="60">
        <v>24.202428999999999</v>
      </c>
      <c r="L417" s="72"/>
      <c r="M417" s="72"/>
    </row>
    <row r="418" spans="1:13" x14ac:dyDescent="0.25">
      <c r="A418" s="71" t="s">
        <v>345</v>
      </c>
      <c r="B418" s="60">
        <v>1.2999999999999999E-2</v>
      </c>
      <c r="C418" s="60">
        <v>0</v>
      </c>
      <c r="D418" s="60">
        <v>0</v>
      </c>
      <c r="E418" s="60">
        <v>1.510718</v>
      </c>
      <c r="F418" s="60"/>
      <c r="G418" s="60">
        <v>9.2950000000000005E-2</v>
      </c>
      <c r="H418" s="60">
        <v>1.2486000000000001E-2</v>
      </c>
      <c r="I418" s="60">
        <v>0</v>
      </c>
      <c r="J418" s="60">
        <v>1.0732380000000001</v>
      </c>
      <c r="L418" s="72"/>
      <c r="M418" s="72"/>
    </row>
    <row r="419" spans="1:13" x14ac:dyDescent="0.25">
      <c r="A419" s="71" t="s">
        <v>346</v>
      </c>
      <c r="B419" s="60">
        <v>0</v>
      </c>
      <c r="C419" s="60">
        <v>0</v>
      </c>
      <c r="D419" s="60">
        <v>0</v>
      </c>
      <c r="E419" s="60">
        <v>0.358406</v>
      </c>
      <c r="F419" s="60"/>
      <c r="G419" s="60">
        <v>5.0000000000000004E-6</v>
      </c>
      <c r="H419" s="60">
        <v>60.020420000000001</v>
      </c>
      <c r="I419" s="60">
        <v>0</v>
      </c>
      <c r="J419" s="60">
        <v>3.241E-3</v>
      </c>
      <c r="L419" s="72"/>
      <c r="M419" s="72"/>
    </row>
    <row r="420" spans="1:13" x14ac:dyDescent="0.25">
      <c r="A420" s="71" t="s">
        <v>347</v>
      </c>
      <c r="B420" s="60">
        <v>27.504999999999999</v>
      </c>
      <c r="C420" s="60">
        <v>5.4269999999999999E-2</v>
      </c>
      <c r="D420" s="60">
        <v>1E-4</v>
      </c>
      <c r="E420" s="60">
        <v>1.6080239999999999</v>
      </c>
      <c r="F420" s="60"/>
      <c r="G420" s="60">
        <v>8.9707360000000005</v>
      </c>
      <c r="H420" s="60">
        <v>25.661396999999997</v>
      </c>
      <c r="I420" s="60">
        <v>2.06304</v>
      </c>
      <c r="J420" s="60">
        <v>22.407231000000003</v>
      </c>
      <c r="L420" s="72"/>
      <c r="M420" s="72"/>
    </row>
    <row r="421" spans="1:13" x14ac:dyDescent="0.25">
      <c r="A421" s="71" t="s">
        <v>348</v>
      </c>
      <c r="B421" s="60">
        <v>29.860035000000003</v>
      </c>
      <c r="C421" s="60">
        <v>33.171402</v>
      </c>
      <c r="D421" s="60">
        <v>1.8834010000000001</v>
      </c>
      <c r="E421" s="60">
        <v>55.792057000000007</v>
      </c>
      <c r="F421" s="60"/>
      <c r="G421" s="60">
        <v>9.3008999999999994E-2</v>
      </c>
      <c r="H421" s="60">
        <v>35.128408</v>
      </c>
      <c r="I421" s="60">
        <v>1.1327E-2</v>
      </c>
      <c r="J421" s="60">
        <v>1.9354830000000001</v>
      </c>
      <c r="L421" s="72"/>
      <c r="M421" s="72"/>
    </row>
    <row r="422" spans="1:13" x14ac:dyDescent="0.25">
      <c r="A422" s="71" t="s">
        <v>349</v>
      </c>
      <c r="B422" s="60">
        <v>63.412922999999999</v>
      </c>
      <c r="C422" s="60">
        <v>7.7174829999999996</v>
      </c>
      <c r="D422" s="60">
        <v>9.2763080000000002</v>
      </c>
      <c r="E422" s="60">
        <v>331.15912100000003</v>
      </c>
      <c r="F422" s="60"/>
      <c r="G422" s="60">
        <v>323.20244500000001</v>
      </c>
      <c r="H422" s="60">
        <v>20.068727000000003</v>
      </c>
      <c r="I422" s="60">
        <v>34.913483999999997</v>
      </c>
      <c r="J422" s="60">
        <v>81.144226000000003</v>
      </c>
      <c r="L422" s="72"/>
      <c r="M422" s="72"/>
    </row>
    <row r="423" spans="1:13" x14ac:dyDescent="0.25">
      <c r="A423" s="71" t="s">
        <v>350</v>
      </c>
      <c r="B423" s="60">
        <v>32.623058999999998</v>
      </c>
      <c r="C423" s="60">
        <v>0</v>
      </c>
      <c r="D423" s="60">
        <v>0</v>
      </c>
      <c r="E423" s="60">
        <v>5.5493249999999996</v>
      </c>
      <c r="F423" s="60"/>
      <c r="G423" s="60">
        <v>0</v>
      </c>
      <c r="H423" s="60">
        <v>0</v>
      </c>
      <c r="I423" s="60">
        <v>0</v>
      </c>
      <c r="J423" s="60">
        <v>0</v>
      </c>
      <c r="L423" s="72"/>
      <c r="M423" s="72"/>
    </row>
    <row r="424" spans="1:13" x14ac:dyDescent="0.25">
      <c r="A424" s="71" t="s">
        <v>351</v>
      </c>
      <c r="B424" s="60">
        <v>195.38968799999998</v>
      </c>
      <c r="C424" s="60">
        <v>12.514355999999999</v>
      </c>
      <c r="D424" s="60">
        <v>0.27278000000000002</v>
      </c>
      <c r="E424" s="60">
        <v>43.801366999999999</v>
      </c>
      <c r="F424" s="60"/>
      <c r="G424" s="60">
        <v>6.9386340000000004</v>
      </c>
      <c r="H424" s="60">
        <v>12.868</v>
      </c>
      <c r="I424" s="60">
        <v>5.2299449999999998</v>
      </c>
      <c r="J424" s="60">
        <v>7.0000000000000007E-2</v>
      </c>
      <c r="L424" s="72"/>
      <c r="M424" s="72"/>
    </row>
    <row r="425" spans="1:13" x14ac:dyDescent="0.25">
      <c r="A425" s="71" t="s">
        <v>352</v>
      </c>
      <c r="B425" s="60">
        <v>530.66980999999998</v>
      </c>
      <c r="C425" s="60">
        <v>13.570668999999999</v>
      </c>
      <c r="D425" s="60">
        <v>0</v>
      </c>
      <c r="E425" s="60">
        <v>2.2130000000000001E-3</v>
      </c>
      <c r="F425" s="60"/>
      <c r="G425" s="60">
        <v>4.5000780000000002</v>
      </c>
      <c r="H425" s="60">
        <v>0.126025</v>
      </c>
      <c r="I425" s="60">
        <v>2.947E-2</v>
      </c>
      <c r="J425" s="60">
        <v>4.3013839999999997</v>
      </c>
      <c r="L425" s="72"/>
      <c r="M425" s="72"/>
    </row>
    <row r="426" spans="1:13" x14ac:dyDescent="0.25">
      <c r="A426" s="71" t="s">
        <v>353</v>
      </c>
      <c r="B426" s="60">
        <v>3.87</v>
      </c>
      <c r="C426" s="60">
        <v>4.4999999999999997E-3</v>
      </c>
      <c r="D426" s="60">
        <v>0</v>
      </c>
      <c r="E426" s="60">
        <v>0</v>
      </c>
      <c r="F426" s="60"/>
      <c r="G426" s="60">
        <v>0</v>
      </c>
      <c r="H426" s="60">
        <v>1.2E-2</v>
      </c>
      <c r="I426" s="60">
        <v>0</v>
      </c>
      <c r="J426" s="60">
        <v>6.6148550000000004</v>
      </c>
      <c r="L426" s="72"/>
      <c r="M426" s="72"/>
    </row>
    <row r="427" spans="1:13" x14ac:dyDescent="0.25">
      <c r="A427" s="71" t="s">
        <v>354</v>
      </c>
      <c r="B427" s="60">
        <v>206.94893999999999</v>
      </c>
      <c r="C427" s="60">
        <v>6.1393529999999998</v>
      </c>
      <c r="D427" s="60">
        <v>0</v>
      </c>
      <c r="E427" s="60">
        <v>6.0000000000000002E-5</v>
      </c>
      <c r="F427" s="60"/>
      <c r="G427" s="60">
        <v>1.7587809999999999</v>
      </c>
      <c r="H427" s="60">
        <v>10.954829999999999</v>
      </c>
      <c r="I427" s="60">
        <v>1.1640000000000001E-3</v>
      </c>
      <c r="J427" s="60">
        <v>8.0190850000000005</v>
      </c>
      <c r="L427" s="72"/>
      <c r="M427" s="72"/>
    </row>
    <row r="428" spans="1:13" x14ac:dyDescent="0.25">
      <c r="A428" s="71" t="s">
        <v>355</v>
      </c>
      <c r="B428" s="60">
        <v>0</v>
      </c>
      <c r="C428" s="60">
        <v>21.406099999999999</v>
      </c>
      <c r="D428" s="60">
        <v>0</v>
      </c>
      <c r="E428" s="60">
        <v>0</v>
      </c>
      <c r="F428" s="60"/>
      <c r="G428" s="60">
        <v>3.3231600000000001</v>
      </c>
      <c r="H428" s="60">
        <v>6.2823399999999996</v>
      </c>
      <c r="I428" s="60">
        <v>0</v>
      </c>
      <c r="J428" s="60">
        <v>1.915E-3</v>
      </c>
      <c r="L428" s="72"/>
      <c r="M428" s="72"/>
    </row>
    <row r="429" spans="1:13" x14ac:dyDescent="0.25">
      <c r="A429" s="71" t="s">
        <v>356</v>
      </c>
      <c r="B429" s="60">
        <v>27.469907000000148</v>
      </c>
      <c r="C429" s="60">
        <v>11.842406000000011</v>
      </c>
      <c r="D429" s="60">
        <v>0.72316000000000003</v>
      </c>
      <c r="E429" s="60">
        <v>6.7170979999999645</v>
      </c>
      <c r="F429" s="60"/>
      <c r="G429" s="60">
        <v>28.65133000000003</v>
      </c>
      <c r="H429" s="60">
        <v>0.27721900000003075</v>
      </c>
      <c r="I429" s="60">
        <v>9.4033999999993512E-2</v>
      </c>
      <c r="J429" s="60">
        <v>0.18240799999998103</v>
      </c>
    </row>
    <row r="430" spans="1:13" x14ac:dyDescent="0.25">
      <c r="A430" s="73" t="s">
        <v>357</v>
      </c>
      <c r="B430" s="64">
        <v>1124.592662</v>
      </c>
      <c r="C430" s="64">
        <v>115.700363</v>
      </c>
      <c r="D430" s="64">
        <v>12.194725999999999</v>
      </c>
      <c r="E430" s="64">
        <v>466.51919400000003</v>
      </c>
      <c r="F430" s="64"/>
      <c r="G430" s="64">
        <v>408.29211799999996</v>
      </c>
      <c r="H430" s="64">
        <v>171.55985200000001</v>
      </c>
      <c r="I430" s="64">
        <v>78.373872000000006</v>
      </c>
      <c r="J430" s="64">
        <v>149.95549499999998</v>
      </c>
      <c r="L430" s="72"/>
      <c r="M430" s="72"/>
    </row>
    <row r="431" spans="1:13" x14ac:dyDescent="0.25">
      <c r="A431" s="71" t="s">
        <v>333</v>
      </c>
      <c r="B431" s="60">
        <v>82.498999999999995</v>
      </c>
      <c r="C431" s="60">
        <v>1487.014596</v>
      </c>
      <c r="D431" s="60">
        <v>0</v>
      </c>
      <c r="E431" s="60">
        <v>0</v>
      </c>
      <c r="F431" s="60"/>
      <c r="G431" s="60">
        <v>0</v>
      </c>
      <c r="H431" s="60">
        <v>2.8080000000000002E-3</v>
      </c>
      <c r="I431" s="60">
        <v>0.03</v>
      </c>
      <c r="J431" s="60">
        <v>0.26500000000000001</v>
      </c>
      <c r="L431" s="72"/>
      <c r="M431" s="72"/>
    </row>
    <row r="432" spans="1:13" x14ac:dyDescent="0.25">
      <c r="A432" s="71" t="s">
        <v>334</v>
      </c>
      <c r="B432" s="60">
        <v>644.1200060000001</v>
      </c>
      <c r="C432" s="60">
        <v>68.463999999999999</v>
      </c>
      <c r="D432" s="60">
        <v>0</v>
      </c>
      <c r="E432" s="60">
        <v>2.5695450000000002</v>
      </c>
      <c r="F432" s="60"/>
      <c r="G432" s="60">
        <v>0</v>
      </c>
      <c r="H432" s="60">
        <v>0</v>
      </c>
      <c r="I432" s="60">
        <v>0.87459600000000004</v>
      </c>
      <c r="J432" s="60">
        <v>16.501059000000001</v>
      </c>
      <c r="L432" s="72"/>
      <c r="M432" s="72"/>
    </row>
    <row r="433" spans="1:13" x14ac:dyDescent="0.25">
      <c r="A433" s="71" t="s">
        <v>335</v>
      </c>
      <c r="B433" s="60">
        <v>8573.9475899999998</v>
      </c>
      <c r="C433" s="60">
        <v>86.865960000000001</v>
      </c>
      <c r="D433" s="60">
        <v>0</v>
      </c>
      <c r="E433" s="60">
        <v>0</v>
      </c>
      <c r="F433" s="60"/>
      <c r="G433" s="60">
        <v>3.7999999999999999E-2</v>
      </c>
      <c r="H433" s="60">
        <v>0</v>
      </c>
      <c r="I433" s="60">
        <v>0</v>
      </c>
      <c r="J433" s="60">
        <v>0</v>
      </c>
      <c r="L433" s="72"/>
      <c r="M433" s="72"/>
    </row>
    <row r="434" spans="1:13" x14ac:dyDescent="0.25">
      <c r="A434" s="71" t="s">
        <v>336</v>
      </c>
      <c r="B434" s="60">
        <v>266.78800000000001</v>
      </c>
      <c r="C434" s="60">
        <v>0</v>
      </c>
      <c r="D434" s="60">
        <v>7.7720000000000003E-3</v>
      </c>
      <c r="E434" s="60">
        <v>4.0000000000000003E-5</v>
      </c>
      <c r="F434" s="60"/>
      <c r="G434" s="60">
        <v>32.910940000000004</v>
      </c>
      <c r="H434" s="60">
        <v>2.4678719999999998</v>
      </c>
      <c r="I434" s="60">
        <v>16.199905000000001</v>
      </c>
      <c r="J434" s="60">
        <v>25.137104999999998</v>
      </c>
      <c r="L434" s="72"/>
      <c r="M434" s="72"/>
    </row>
    <row r="435" spans="1:13" x14ac:dyDescent="0.25">
      <c r="A435" s="71" t="s">
        <v>358</v>
      </c>
      <c r="B435" s="60">
        <v>295.26844299999999</v>
      </c>
      <c r="C435" s="60">
        <v>158.62700000000001</v>
      </c>
      <c r="D435" s="60">
        <v>0</v>
      </c>
      <c r="E435" s="60">
        <v>0</v>
      </c>
      <c r="F435" s="60"/>
      <c r="G435" s="60">
        <v>0.03</v>
      </c>
      <c r="H435" s="60">
        <v>2.3001000000000001E-2</v>
      </c>
      <c r="I435" s="60">
        <v>0</v>
      </c>
      <c r="J435" s="60">
        <v>0</v>
      </c>
      <c r="L435" s="72"/>
      <c r="M435" s="72"/>
    </row>
    <row r="436" spans="1:13" x14ac:dyDescent="0.25">
      <c r="A436" s="71" t="s">
        <v>338</v>
      </c>
      <c r="B436" s="60">
        <v>422.025893</v>
      </c>
      <c r="C436" s="60">
        <v>5.7323869999999992</v>
      </c>
      <c r="D436" s="60">
        <v>1.4313</v>
      </c>
      <c r="E436" s="60">
        <v>0</v>
      </c>
      <c r="F436" s="60"/>
      <c r="G436" s="60">
        <v>0</v>
      </c>
      <c r="H436" s="60">
        <v>21.131799999999998</v>
      </c>
      <c r="I436" s="60">
        <v>5.2499999999999998E-2</v>
      </c>
      <c r="J436" s="60">
        <v>4.1999999999999998E-5</v>
      </c>
      <c r="L436" s="72"/>
      <c r="M436" s="72"/>
    </row>
    <row r="437" spans="1:13" x14ac:dyDescent="0.25">
      <c r="A437" s="71" t="s">
        <v>339</v>
      </c>
      <c r="B437" s="60">
        <v>16752.203659999999</v>
      </c>
      <c r="C437" s="60">
        <v>1088.9616700000001</v>
      </c>
      <c r="D437" s="60">
        <v>3.5470000000000002</v>
      </c>
      <c r="E437" s="60">
        <v>0</v>
      </c>
      <c r="F437" s="60"/>
      <c r="G437" s="60">
        <v>0</v>
      </c>
      <c r="H437" s="60">
        <v>0</v>
      </c>
      <c r="I437" s="60">
        <v>0</v>
      </c>
      <c r="J437" s="60">
        <v>0</v>
      </c>
      <c r="L437" s="72"/>
      <c r="M437" s="72"/>
    </row>
    <row r="438" spans="1:13" x14ac:dyDescent="0.25">
      <c r="A438" s="71" t="s">
        <v>340</v>
      </c>
      <c r="B438" s="60">
        <v>9348.4283340000002</v>
      </c>
      <c r="C438" s="60">
        <v>2779.9194200000002</v>
      </c>
      <c r="D438" s="60">
        <v>9.8000000000000004E-2</v>
      </c>
      <c r="E438" s="60">
        <v>0.27130300000000002</v>
      </c>
      <c r="F438" s="60"/>
      <c r="G438" s="60">
        <v>0</v>
      </c>
      <c r="H438" s="60">
        <v>0.34030099999999996</v>
      </c>
      <c r="I438" s="60">
        <v>2.0379999999999999E-3</v>
      </c>
      <c r="J438" s="60">
        <v>3.0000000000000001E-6</v>
      </c>
      <c r="L438" s="72"/>
      <c r="M438" s="72"/>
    </row>
    <row r="439" spans="1:13" x14ac:dyDescent="0.25">
      <c r="A439" s="71" t="s">
        <v>359</v>
      </c>
      <c r="B439" s="60">
        <v>0</v>
      </c>
      <c r="C439" s="60">
        <v>0</v>
      </c>
      <c r="D439" s="60">
        <v>0</v>
      </c>
      <c r="E439" s="60">
        <v>2.5000000000000001E-5</v>
      </c>
      <c r="F439" s="60"/>
      <c r="G439" s="60">
        <v>0</v>
      </c>
      <c r="H439" s="60">
        <v>3.4000000000000002E-2</v>
      </c>
      <c r="I439" s="60">
        <v>2.8000000000000001E-2</v>
      </c>
      <c r="J439" s="60">
        <v>0</v>
      </c>
      <c r="L439" s="72"/>
      <c r="M439" s="72"/>
    </row>
    <row r="440" spans="1:13" x14ac:dyDescent="0.25">
      <c r="A440" s="71" t="s">
        <v>342</v>
      </c>
      <c r="B440" s="60">
        <v>1121.2248159999999</v>
      </c>
      <c r="C440" s="60">
        <v>0</v>
      </c>
      <c r="D440" s="60">
        <v>0</v>
      </c>
      <c r="E440" s="60">
        <v>7.0419999999999996E-2</v>
      </c>
      <c r="F440" s="60"/>
      <c r="G440" s="60">
        <v>0.05</v>
      </c>
      <c r="H440" s="60">
        <v>0</v>
      </c>
      <c r="I440" s="60">
        <v>0.12110899999999999</v>
      </c>
      <c r="J440" s="60">
        <v>0</v>
      </c>
      <c r="L440" s="72"/>
      <c r="M440" s="72"/>
    </row>
    <row r="441" spans="1:13" x14ac:dyDescent="0.25">
      <c r="A441" s="71" t="s">
        <v>360</v>
      </c>
      <c r="B441" s="60">
        <v>290.57375000000002</v>
      </c>
      <c r="C441" s="60">
        <v>33.640999999999998</v>
      </c>
      <c r="D441" s="60">
        <v>0</v>
      </c>
      <c r="E441" s="60">
        <v>0</v>
      </c>
      <c r="F441" s="60"/>
      <c r="G441" s="60">
        <v>0</v>
      </c>
      <c r="H441" s="60">
        <v>0</v>
      </c>
      <c r="I441" s="60">
        <v>0</v>
      </c>
      <c r="J441" s="60">
        <v>0</v>
      </c>
      <c r="L441" s="72"/>
      <c r="M441" s="72"/>
    </row>
    <row r="442" spans="1:13" x14ac:dyDescent="0.25">
      <c r="A442" s="74" t="s">
        <v>361</v>
      </c>
      <c r="B442" s="60">
        <v>220.07020199998806</v>
      </c>
      <c r="C442" s="60">
        <v>533.61094000000048</v>
      </c>
      <c r="D442" s="60">
        <v>5.780120000000001</v>
      </c>
      <c r="E442" s="60">
        <v>0.30421699999999996</v>
      </c>
      <c r="F442" s="60"/>
      <c r="G442" s="60">
        <v>6.4505510000000044</v>
      </c>
      <c r="H442" s="60">
        <v>56.10644400000001</v>
      </c>
      <c r="I442" s="60">
        <v>47.451004999999995</v>
      </c>
      <c r="J442" s="60">
        <v>23.947570000000027</v>
      </c>
      <c r="L442" s="72"/>
      <c r="M442" s="72"/>
    </row>
    <row r="443" spans="1:13" ht="13" thickBot="1" x14ac:dyDescent="0.3">
      <c r="A443" s="34" t="s">
        <v>362</v>
      </c>
      <c r="B443" s="65">
        <v>39141.742355999995</v>
      </c>
      <c r="C443" s="65">
        <v>6358.5373360000003</v>
      </c>
      <c r="D443" s="65">
        <v>23.058917999999998</v>
      </c>
      <c r="E443" s="65">
        <v>469.73474400000003</v>
      </c>
      <c r="F443" s="65"/>
      <c r="G443" s="65">
        <v>447.77160899999996</v>
      </c>
      <c r="H443" s="65">
        <v>251.666078</v>
      </c>
      <c r="I443" s="65">
        <v>143.133025</v>
      </c>
      <c r="J443" s="65">
        <v>215.80627399999997</v>
      </c>
      <c r="L443" s="72"/>
      <c r="M443" s="72"/>
    </row>
    <row r="444" spans="1:13" ht="13" thickTop="1" x14ac:dyDescent="0.25">
      <c r="A444" s="39" t="s">
        <v>305</v>
      </c>
      <c r="B444" s="60">
        <v>2295.5004660000004</v>
      </c>
      <c r="C444" s="60">
        <v>687.53913499999999</v>
      </c>
      <c r="D444" s="60">
        <v>5.2220190000000004</v>
      </c>
      <c r="E444" s="60">
        <v>37.170186999999999</v>
      </c>
      <c r="F444" s="61"/>
      <c r="G444" s="60">
        <v>60.693786999999986</v>
      </c>
      <c r="H444" s="60">
        <v>40.239561999999992</v>
      </c>
      <c r="I444" s="60">
        <v>28.232476000000005</v>
      </c>
      <c r="J444" s="60">
        <v>45.711131999999999</v>
      </c>
    </row>
    <row r="445" spans="1:13" ht="13" thickBot="1" x14ac:dyDescent="0.3">
      <c r="A445" s="42" t="s">
        <v>306</v>
      </c>
      <c r="B445" s="62">
        <v>58.645842720083344</v>
      </c>
      <c r="C445" s="62">
        <v>108.12850482254368</v>
      </c>
      <c r="D445" s="62">
        <v>226.46418188398954</v>
      </c>
      <c r="E445" s="62">
        <v>79.130163299140591</v>
      </c>
      <c r="F445" s="62"/>
      <c r="G445" s="62">
        <v>135.54630481272875</v>
      </c>
      <c r="H445" s="62">
        <v>159.89267333835906</v>
      </c>
      <c r="I445" s="62">
        <v>197.24641465517831</v>
      </c>
      <c r="J445" s="62">
        <v>211.81558419381267</v>
      </c>
    </row>
    <row r="446" spans="1:13" ht="13.5" thickTop="1" x14ac:dyDescent="0.3">
      <c r="A446" s="45">
        <v>2014</v>
      </c>
      <c r="B446" s="70"/>
      <c r="C446" s="70"/>
      <c r="D446" s="70"/>
      <c r="E446" s="70"/>
      <c r="F446" s="70"/>
      <c r="G446" s="70"/>
      <c r="H446" s="70"/>
      <c r="I446" s="70"/>
      <c r="J446" s="70"/>
    </row>
    <row r="447" spans="1:13" x14ac:dyDescent="0.25">
      <c r="A447" s="22" t="s">
        <v>309</v>
      </c>
      <c r="B447" s="68"/>
      <c r="C447" s="68"/>
      <c r="D447" s="68"/>
      <c r="E447" s="68"/>
      <c r="F447" s="68"/>
      <c r="G447" s="68"/>
      <c r="H447" s="68"/>
      <c r="I447" s="68"/>
      <c r="J447" s="68"/>
    </row>
    <row r="448" spans="1:13" x14ac:dyDescent="0.25">
      <c r="A448" s="27" t="s">
        <v>344</v>
      </c>
      <c r="B448" s="60">
        <v>7.9603539999999997</v>
      </c>
      <c r="C448" s="60">
        <v>1.95174</v>
      </c>
      <c r="D448" s="60">
        <v>1.2459999999999999E-3</v>
      </c>
      <c r="E448" s="60">
        <v>14.534092000000001</v>
      </c>
      <c r="F448" s="60"/>
      <c r="G448" s="60">
        <v>6.9943619999999997</v>
      </c>
      <c r="H448" s="60">
        <v>0.20910200000000001</v>
      </c>
      <c r="I448" s="60">
        <v>24.904810000000001</v>
      </c>
      <c r="J448" s="60">
        <v>17.356233000000003</v>
      </c>
      <c r="L448" s="75"/>
      <c r="M448" s="75"/>
    </row>
    <row r="449" spans="1:13" x14ac:dyDescent="0.25">
      <c r="A449" s="27" t="s">
        <v>345</v>
      </c>
      <c r="B449" s="60">
        <v>0</v>
      </c>
      <c r="C449" s="60">
        <v>0</v>
      </c>
      <c r="D449" s="60">
        <v>0</v>
      </c>
      <c r="E449" s="60">
        <v>2.0298029999999998</v>
      </c>
      <c r="F449" s="60"/>
      <c r="G449" s="60">
        <v>2.2499999999999999E-4</v>
      </c>
      <c r="H449" s="60">
        <v>0</v>
      </c>
      <c r="I449" s="60">
        <v>0</v>
      </c>
      <c r="J449" s="60">
        <v>8.2285970000000006</v>
      </c>
      <c r="L449" s="75"/>
      <c r="M449" s="75"/>
    </row>
    <row r="450" spans="1:13" x14ac:dyDescent="0.25">
      <c r="A450" s="27" t="s">
        <v>346</v>
      </c>
      <c r="B450" s="60">
        <v>0</v>
      </c>
      <c r="C450" s="60">
        <v>0</v>
      </c>
      <c r="D450" s="60">
        <v>0</v>
      </c>
      <c r="E450" s="60">
        <v>0</v>
      </c>
      <c r="F450" s="60"/>
      <c r="G450" s="60">
        <v>7.2027400000000004</v>
      </c>
      <c r="H450" s="60">
        <v>62.952835</v>
      </c>
      <c r="I450" s="60">
        <v>0</v>
      </c>
      <c r="J450" s="60">
        <v>3.6000000000000001E-5</v>
      </c>
      <c r="L450" s="75"/>
      <c r="M450" s="75"/>
    </row>
    <row r="451" spans="1:13" x14ac:dyDescent="0.25">
      <c r="A451" s="27" t="s">
        <v>347</v>
      </c>
      <c r="B451" s="60">
        <v>0</v>
      </c>
      <c r="C451" s="60">
        <v>1.0480400000000001</v>
      </c>
      <c r="D451" s="60">
        <v>0</v>
      </c>
      <c r="E451" s="60">
        <v>0.17433100000000001</v>
      </c>
      <c r="F451" s="60"/>
      <c r="G451" s="60">
        <v>4.605645</v>
      </c>
      <c r="H451" s="60">
        <v>38.601013999999999</v>
      </c>
      <c r="I451" s="60">
        <v>4.7698140000000002</v>
      </c>
      <c r="J451" s="60">
        <v>19.504781000000001</v>
      </c>
      <c r="L451" s="75"/>
      <c r="M451" s="75"/>
    </row>
    <row r="452" spans="1:13" x14ac:dyDescent="0.25">
      <c r="A452" s="27" t="s">
        <v>348</v>
      </c>
      <c r="B452" s="60">
        <v>34.290204000000003</v>
      </c>
      <c r="C452" s="60">
        <v>30.185075000000001</v>
      </c>
      <c r="D452" s="60">
        <v>2.0873110000000001</v>
      </c>
      <c r="E452" s="60">
        <v>38.823800999999996</v>
      </c>
      <c r="F452" s="60"/>
      <c r="G452" s="60">
        <v>4.3775000000000001E-2</v>
      </c>
      <c r="H452" s="60">
        <v>39.411944000000005</v>
      </c>
      <c r="I452" s="60">
        <v>0.50771900000000003</v>
      </c>
      <c r="J452" s="60">
        <v>4.6963559999999998</v>
      </c>
      <c r="L452" s="75"/>
      <c r="M452" s="75"/>
    </row>
    <row r="453" spans="1:13" x14ac:dyDescent="0.25">
      <c r="A453" s="27" t="s">
        <v>349</v>
      </c>
      <c r="B453" s="60">
        <v>46.551126999999994</v>
      </c>
      <c r="C453" s="60">
        <v>12.372665</v>
      </c>
      <c r="D453" s="60">
        <v>4.2576900000000002</v>
      </c>
      <c r="E453" s="60">
        <v>385.43544400000002</v>
      </c>
      <c r="F453" s="60"/>
      <c r="G453" s="60">
        <v>220.946213</v>
      </c>
      <c r="H453" s="60">
        <v>9.8769419999999997</v>
      </c>
      <c r="I453" s="60">
        <v>24.201208000000001</v>
      </c>
      <c r="J453" s="60">
        <v>78.576622999999998</v>
      </c>
      <c r="L453" s="75"/>
      <c r="M453" s="75"/>
    </row>
    <row r="454" spans="1:13" x14ac:dyDescent="0.25">
      <c r="A454" s="71" t="s">
        <v>350</v>
      </c>
      <c r="B454" s="60">
        <v>90.303320999999997</v>
      </c>
      <c r="C454" s="60">
        <v>19.566320999999999</v>
      </c>
      <c r="D454" s="60">
        <v>0</v>
      </c>
      <c r="E454" s="60">
        <v>3.9003359999999998</v>
      </c>
      <c r="F454" s="60"/>
      <c r="G454" s="60">
        <v>0</v>
      </c>
      <c r="H454" s="60">
        <v>0</v>
      </c>
      <c r="I454" s="60">
        <v>0</v>
      </c>
      <c r="J454" s="60">
        <v>0</v>
      </c>
      <c r="L454" s="75"/>
      <c r="M454" s="75"/>
    </row>
    <row r="455" spans="1:13" x14ac:dyDescent="0.25">
      <c r="A455" s="71" t="s">
        <v>351</v>
      </c>
      <c r="B455" s="60">
        <v>115.682682</v>
      </c>
      <c r="C455" s="60">
        <v>6.0696750000000002</v>
      </c>
      <c r="D455" s="60">
        <v>2.2899999999999999E-3</v>
      </c>
      <c r="E455" s="60">
        <v>50.758070000000004</v>
      </c>
      <c r="F455" s="60"/>
      <c r="G455" s="60">
        <v>1.7435179999999999</v>
      </c>
      <c r="H455" s="60">
        <v>0</v>
      </c>
      <c r="I455" s="60">
        <v>8.1271999999999997E-2</v>
      </c>
      <c r="J455" s="60">
        <v>5.6951100000000006</v>
      </c>
      <c r="L455" s="75"/>
      <c r="M455" s="75"/>
    </row>
    <row r="456" spans="1:13" x14ac:dyDescent="0.25">
      <c r="A456" s="71" t="s">
        <v>352</v>
      </c>
      <c r="B456" s="60">
        <v>212.28907600000002</v>
      </c>
      <c r="C456" s="60">
        <v>4.0180540000000002</v>
      </c>
      <c r="D456" s="60">
        <v>0</v>
      </c>
      <c r="E456" s="60">
        <v>9.0349999999999996E-3</v>
      </c>
      <c r="F456" s="60"/>
      <c r="G456" s="60">
        <v>6.2091190000000003</v>
      </c>
      <c r="H456" s="60">
        <v>0.15506600000000001</v>
      </c>
      <c r="I456" s="60">
        <v>4.3999999999999997E-2</v>
      </c>
      <c r="J456" s="60">
        <v>1.714051</v>
      </c>
      <c r="L456" s="75"/>
      <c r="M456" s="75"/>
    </row>
    <row r="457" spans="1:13" x14ac:dyDescent="0.25">
      <c r="A457" s="27" t="s">
        <v>353</v>
      </c>
      <c r="B457" s="60">
        <v>0</v>
      </c>
      <c r="C457" s="60">
        <v>0</v>
      </c>
      <c r="D457" s="60">
        <v>0</v>
      </c>
      <c r="E457" s="60">
        <v>0</v>
      </c>
      <c r="F457" s="60"/>
      <c r="G457" s="60">
        <v>0</v>
      </c>
      <c r="H457" s="60">
        <v>0</v>
      </c>
      <c r="I457" s="60">
        <v>0</v>
      </c>
      <c r="J457" s="60">
        <v>10.054539</v>
      </c>
      <c r="L457" s="75"/>
      <c r="M457" s="75"/>
    </row>
    <row r="458" spans="1:13" x14ac:dyDescent="0.25">
      <c r="A458" s="27" t="s">
        <v>354</v>
      </c>
      <c r="B458" s="60">
        <v>168.04842400000001</v>
      </c>
      <c r="C458" s="60">
        <v>13.069279999999999</v>
      </c>
      <c r="D458" s="60">
        <v>0</v>
      </c>
      <c r="E458" s="60">
        <v>4.7440000000000003E-2</v>
      </c>
      <c r="F458" s="60"/>
      <c r="G458" s="60">
        <v>21.44746</v>
      </c>
      <c r="H458" s="60">
        <v>3.0000000000000001E-3</v>
      </c>
      <c r="I458" s="60">
        <v>0.55662299999999998</v>
      </c>
      <c r="J458" s="60">
        <v>0.298014</v>
      </c>
      <c r="L458" s="75"/>
      <c r="M458" s="75"/>
    </row>
    <row r="459" spans="1:13" x14ac:dyDescent="0.25">
      <c r="A459" s="27" t="s">
        <v>355</v>
      </c>
      <c r="B459" s="60">
        <v>0</v>
      </c>
      <c r="C459" s="60">
        <v>19.097508000000001</v>
      </c>
      <c r="D459" s="60">
        <v>0</v>
      </c>
      <c r="E459" s="60">
        <v>0</v>
      </c>
      <c r="F459" s="60"/>
      <c r="G459" s="60">
        <v>0</v>
      </c>
      <c r="H459" s="60">
        <v>5.1099999999999995E-4</v>
      </c>
      <c r="I459" s="60">
        <v>0</v>
      </c>
      <c r="J459" s="60">
        <v>3.8999999999999999E-5</v>
      </c>
      <c r="L459" s="75"/>
      <c r="M459" s="75"/>
    </row>
    <row r="460" spans="1:13" x14ac:dyDescent="0.25">
      <c r="A460" s="71" t="s">
        <v>356</v>
      </c>
      <c r="B460" s="60">
        <v>14.493400000000065</v>
      </c>
      <c r="C460" s="60">
        <v>1.0335739999999873</v>
      </c>
      <c r="D460" s="60">
        <v>64.501800000000003</v>
      </c>
      <c r="E460" s="60">
        <v>0.13705099999992854</v>
      </c>
      <c r="F460" s="60"/>
      <c r="G460" s="60">
        <v>16.537491999999986</v>
      </c>
      <c r="H460" s="60">
        <v>0.3241429999999923</v>
      </c>
      <c r="I460" s="60">
        <v>0.11542599999999936</v>
      </c>
      <c r="J460" s="60">
        <v>3.940556000000015</v>
      </c>
      <c r="L460" s="75"/>
      <c r="M460" s="75"/>
    </row>
    <row r="461" spans="1:13" x14ac:dyDescent="0.25">
      <c r="A461" s="54" t="s">
        <v>357</v>
      </c>
      <c r="B461" s="64">
        <v>689.61858800000005</v>
      </c>
      <c r="C461" s="64">
        <v>108.41193200000001</v>
      </c>
      <c r="D461" s="64">
        <v>70.850336999999996</v>
      </c>
      <c r="E461" s="64">
        <v>495.84940299999994</v>
      </c>
      <c r="F461" s="64"/>
      <c r="G461" s="64">
        <v>285.73054899999994</v>
      </c>
      <c r="H461" s="64">
        <v>151.53455699999995</v>
      </c>
      <c r="I461" s="64">
        <v>55.180872000000001</v>
      </c>
      <c r="J461" s="64">
        <v>150.06493500000002</v>
      </c>
    </row>
    <row r="462" spans="1:13" x14ac:dyDescent="0.25">
      <c r="A462" s="27" t="s">
        <v>333</v>
      </c>
      <c r="B462" s="60">
        <v>0</v>
      </c>
      <c r="C462" s="60">
        <v>1077.3689450000002</v>
      </c>
      <c r="D462" s="60">
        <v>0.13800000000000001</v>
      </c>
      <c r="E462" s="60">
        <v>0</v>
      </c>
      <c r="F462" s="60"/>
      <c r="G462" s="60">
        <v>0</v>
      </c>
      <c r="H462" s="60">
        <v>0</v>
      </c>
      <c r="I462" s="60">
        <v>4.4999999999999998E-2</v>
      </c>
      <c r="J462" s="60">
        <v>0.2064</v>
      </c>
    </row>
    <row r="463" spans="1:13" x14ac:dyDescent="0.25">
      <c r="A463" s="27" t="s">
        <v>334</v>
      </c>
      <c r="B463" s="60">
        <v>379.73254400000002</v>
      </c>
      <c r="C463" s="60">
        <v>377.66200000000003</v>
      </c>
      <c r="D463" s="60">
        <v>0</v>
      </c>
      <c r="E463" s="60">
        <v>0.132942</v>
      </c>
      <c r="F463" s="60"/>
      <c r="G463" s="60">
        <v>0</v>
      </c>
      <c r="H463" s="60">
        <v>0</v>
      </c>
      <c r="I463" s="60">
        <v>0.98009199999999996</v>
      </c>
      <c r="J463" s="60">
        <v>27.369181000000001</v>
      </c>
      <c r="L463" s="75"/>
      <c r="M463" s="75"/>
    </row>
    <row r="464" spans="1:13" x14ac:dyDescent="0.25">
      <c r="A464" s="27" t="s">
        <v>335</v>
      </c>
      <c r="B464" s="60">
        <v>6886.1152160000001</v>
      </c>
      <c r="C464" s="60">
        <v>162.70500000000001</v>
      </c>
      <c r="D464" s="60">
        <v>3.9864000000000002</v>
      </c>
      <c r="E464" s="60">
        <v>0</v>
      </c>
      <c r="F464" s="60"/>
      <c r="G464" s="60">
        <v>0</v>
      </c>
      <c r="H464" s="60">
        <v>0</v>
      </c>
      <c r="I464" s="60">
        <v>0</v>
      </c>
      <c r="J464" s="60">
        <v>0</v>
      </c>
      <c r="L464" s="75"/>
      <c r="M464" s="75"/>
    </row>
    <row r="465" spans="1:13" x14ac:dyDescent="0.25">
      <c r="A465" s="27" t="s">
        <v>336</v>
      </c>
      <c r="B465" s="60">
        <v>261.90853599999997</v>
      </c>
      <c r="C465" s="60">
        <v>0</v>
      </c>
      <c r="D465" s="60">
        <v>0</v>
      </c>
      <c r="E465" s="60">
        <v>0</v>
      </c>
      <c r="F465" s="60"/>
      <c r="G465" s="60">
        <v>16.382400000000001</v>
      </c>
      <c r="H465" s="60">
        <v>3.3568639999999998</v>
      </c>
      <c r="I465" s="60">
        <v>22.722536999999999</v>
      </c>
      <c r="J465" s="60">
        <v>34.734312000000003</v>
      </c>
      <c r="L465" s="75"/>
      <c r="M465" s="75"/>
    </row>
    <row r="466" spans="1:13" x14ac:dyDescent="0.25">
      <c r="A466" s="27" t="s">
        <v>358</v>
      </c>
      <c r="B466" s="60">
        <v>99.600639999999999</v>
      </c>
      <c r="C466" s="60">
        <v>2.3E-5</v>
      </c>
      <c r="D466" s="60">
        <v>0</v>
      </c>
      <c r="E466" s="60">
        <v>0</v>
      </c>
      <c r="F466" s="60"/>
      <c r="G466" s="60">
        <v>9.8000000000000004E-2</v>
      </c>
      <c r="H466" s="60">
        <v>4.4999999999999998E-2</v>
      </c>
      <c r="I466" s="60">
        <v>0</v>
      </c>
      <c r="J466" s="60">
        <v>0</v>
      </c>
      <c r="L466" s="75"/>
      <c r="M466" s="75"/>
    </row>
    <row r="467" spans="1:13" x14ac:dyDescent="0.25">
      <c r="A467" s="27" t="s">
        <v>338</v>
      </c>
      <c r="B467" s="60">
        <v>135.601215</v>
      </c>
      <c r="C467" s="60">
        <v>0</v>
      </c>
      <c r="D467" s="60">
        <v>6.8523370000000003</v>
      </c>
      <c r="E467" s="60">
        <v>0</v>
      </c>
      <c r="F467" s="60"/>
      <c r="G467" s="60">
        <v>0</v>
      </c>
      <c r="H467" s="60">
        <v>20.388957999999999</v>
      </c>
      <c r="I467" s="60">
        <v>1.7500000000000002E-2</v>
      </c>
      <c r="J467" s="60">
        <v>2.0000000000000001E-4</v>
      </c>
      <c r="L467" s="60"/>
      <c r="M467" s="60"/>
    </row>
    <row r="468" spans="1:13" x14ac:dyDescent="0.25">
      <c r="A468" s="27" t="s">
        <v>339</v>
      </c>
      <c r="B468" s="60">
        <v>14750.197317</v>
      </c>
      <c r="C468" s="60">
        <v>1365.799673</v>
      </c>
      <c r="D468" s="60">
        <v>21.315401999999999</v>
      </c>
      <c r="E468" s="60">
        <v>0</v>
      </c>
      <c r="F468" s="60"/>
      <c r="G468" s="60">
        <v>0</v>
      </c>
      <c r="H468" s="60">
        <v>0</v>
      </c>
      <c r="I468" s="60">
        <v>0</v>
      </c>
      <c r="J468" s="60">
        <v>0</v>
      </c>
      <c r="L468" s="76"/>
      <c r="M468" s="76"/>
    </row>
    <row r="469" spans="1:13" x14ac:dyDescent="0.25">
      <c r="A469" s="27" t="s">
        <v>340</v>
      </c>
      <c r="B469" s="60">
        <v>6810.749194</v>
      </c>
      <c r="C469" s="60">
        <v>3052.4637130000001</v>
      </c>
      <c r="D469" s="60">
        <v>1.369E-3</v>
      </c>
      <c r="E469" s="60">
        <v>0.28467100000000001</v>
      </c>
      <c r="F469" s="60"/>
      <c r="G469" s="60">
        <v>5.5999999999999999E-5</v>
      </c>
      <c r="H469" s="60">
        <v>7.0000000000000001E-3</v>
      </c>
      <c r="I469" s="60">
        <v>5.1E-5</v>
      </c>
      <c r="J469" s="60">
        <v>2.1360000000000001E-2</v>
      </c>
      <c r="L469" s="75"/>
      <c r="M469" s="75"/>
    </row>
    <row r="470" spans="1:13" x14ac:dyDescent="0.25">
      <c r="A470" s="27" t="s">
        <v>359</v>
      </c>
      <c r="B470" s="60">
        <v>78.014129999999994</v>
      </c>
      <c r="C470" s="60">
        <v>0</v>
      </c>
      <c r="D470" s="60">
        <v>0</v>
      </c>
      <c r="E470" s="60">
        <v>0</v>
      </c>
      <c r="F470" s="60"/>
      <c r="G470" s="60">
        <v>0</v>
      </c>
      <c r="H470" s="60">
        <v>0</v>
      </c>
      <c r="I470" s="60">
        <v>4.2000000000000003E-2</v>
      </c>
      <c r="J470" s="60">
        <v>0</v>
      </c>
      <c r="L470" s="75"/>
      <c r="M470" s="75"/>
    </row>
    <row r="471" spans="1:13" x14ac:dyDescent="0.25">
      <c r="A471" s="27" t="s">
        <v>342</v>
      </c>
      <c r="B471" s="60">
        <v>2016.40948</v>
      </c>
      <c r="C471" s="60">
        <v>0</v>
      </c>
      <c r="D471" s="60">
        <v>0</v>
      </c>
      <c r="E471" s="60">
        <v>0</v>
      </c>
      <c r="F471" s="60"/>
      <c r="G471" s="60">
        <v>5.1249999999999997E-2</v>
      </c>
      <c r="H471" s="60">
        <v>0</v>
      </c>
      <c r="I471" s="60">
        <v>0.112937</v>
      </c>
      <c r="J471" s="60">
        <v>0</v>
      </c>
      <c r="L471" s="76"/>
      <c r="M471" s="76"/>
    </row>
    <row r="472" spans="1:13" x14ac:dyDescent="0.25">
      <c r="A472" s="27" t="s">
        <v>360</v>
      </c>
      <c r="B472" s="60">
        <v>309.55848800000001</v>
      </c>
      <c r="C472" s="60">
        <v>0</v>
      </c>
      <c r="D472" s="60">
        <v>2.1999999999999999E-2</v>
      </c>
      <c r="E472" s="60">
        <v>0</v>
      </c>
      <c r="F472" s="60"/>
      <c r="G472" s="60">
        <v>0</v>
      </c>
      <c r="H472" s="60">
        <v>0</v>
      </c>
      <c r="I472" s="60">
        <v>0</v>
      </c>
      <c r="J472" s="60">
        <v>0</v>
      </c>
      <c r="L472" s="76"/>
      <c r="M472" s="76"/>
    </row>
    <row r="473" spans="1:13" x14ac:dyDescent="0.25">
      <c r="A473" s="74" t="s">
        <v>361</v>
      </c>
      <c r="B473" s="60">
        <v>17.302158999998937</v>
      </c>
      <c r="C473" s="60">
        <v>695.68505499999992</v>
      </c>
      <c r="D473" s="60">
        <v>8.0307999999999993</v>
      </c>
      <c r="E473" s="60">
        <v>0.32092900000000002</v>
      </c>
      <c r="F473" s="60"/>
      <c r="G473" s="60">
        <v>40.654325999999998</v>
      </c>
      <c r="H473" s="60">
        <v>16.918271999999998</v>
      </c>
      <c r="I473" s="60">
        <v>2.251532000000001</v>
      </c>
      <c r="J473" s="60">
        <v>15.294974000000003</v>
      </c>
      <c r="L473" s="76"/>
      <c r="M473" s="76"/>
    </row>
    <row r="474" spans="1:13" ht="13" thickBot="1" x14ac:dyDescent="0.3">
      <c r="A474" s="34" t="s">
        <v>304</v>
      </c>
      <c r="B474" s="65">
        <v>32434.807506999998</v>
      </c>
      <c r="C474" s="65">
        <v>6840.0963410000004</v>
      </c>
      <c r="D474" s="65">
        <v>111.19664500000002</v>
      </c>
      <c r="E474" s="65">
        <v>496.58794499999993</v>
      </c>
      <c r="F474" s="65"/>
      <c r="G474" s="65">
        <v>342.91658099999995</v>
      </c>
      <c r="H474" s="65">
        <v>192.25065099999995</v>
      </c>
      <c r="I474" s="65">
        <v>81.352520999999996</v>
      </c>
      <c r="J474" s="65">
        <v>227.69136200000003</v>
      </c>
      <c r="L474" s="76"/>
      <c r="M474" s="76"/>
    </row>
    <row r="475" spans="1:13" ht="13" thickTop="1" x14ac:dyDescent="0.25">
      <c r="A475" s="39" t="s">
        <v>305</v>
      </c>
      <c r="B475" s="60">
        <v>1714.8657459999999</v>
      </c>
      <c r="C475" s="60">
        <v>593.42451699999992</v>
      </c>
      <c r="D475" s="60">
        <v>14.728954000000002</v>
      </c>
      <c r="E475" s="60">
        <v>38.218987999999996</v>
      </c>
      <c r="F475" s="61"/>
      <c r="G475" s="60">
        <v>46.574607999999984</v>
      </c>
      <c r="H475" s="60">
        <v>27.038713000000008</v>
      </c>
      <c r="I475" s="60">
        <v>10.624169999999998</v>
      </c>
      <c r="J475" s="60">
        <v>44.823527999999996</v>
      </c>
      <c r="L475" s="76"/>
      <c r="M475" s="76"/>
    </row>
    <row r="476" spans="1:13" ht="13" thickBot="1" x14ac:dyDescent="0.3">
      <c r="A476" s="42" t="s">
        <v>306</v>
      </c>
      <c r="B476" s="62">
        <v>52.871155336127771</v>
      </c>
      <c r="C476" s="62">
        <v>86.756748357910283</v>
      </c>
      <c r="D476" s="62">
        <v>132.45861869303701</v>
      </c>
      <c r="E476" s="62">
        <v>76.963181214558077</v>
      </c>
      <c r="F476" s="62"/>
      <c r="G476" s="62">
        <v>135.81906090449442</v>
      </c>
      <c r="H476" s="62">
        <v>140.64302440255463</v>
      </c>
      <c r="I476" s="62">
        <v>130.59423198452569</v>
      </c>
      <c r="J476" s="62">
        <v>196.86090682702309</v>
      </c>
      <c r="L476" s="76"/>
      <c r="M476" s="76"/>
    </row>
    <row r="477" spans="1:13" ht="13" thickTop="1" x14ac:dyDescent="0.25">
      <c r="B477" s="67"/>
    </row>
    <row r="478" spans="1:13" ht="23" x14ac:dyDescent="0.5">
      <c r="A478" s="11" t="s">
        <v>308</v>
      </c>
      <c r="B478" s="12"/>
      <c r="C478" s="12"/>
      <c r="D478" s="12"/>
      <c r="E478" s="12"/>
      <c r="F478" s="12"/>
      <c r="G478" s="12"/>
      <c r="H478" s="12"/>
      <c r="I478" s="12"/>
      <c r="J478" s="12"/>
    </row>
    <row r="479" spans="1:13" ht="13" thickBot="1" x14ac:dyDescent="0.3">
      <c r="A479" s="1009"/>
      <c r="B479" s="1009"/>
      <c r="C479" s="1009"/>
      <c r="D479" s="1009"/>
      <c r="E479" s="1009"/>
      <c r="F479" s="1275"/>
      <c r="G479" s="1009"/>
      <c r="H479" s="1009"/>
      <c r="I479" s="1009"/>
      <c r="J479" s="1009" t="s">
        <v>67</v>
      </c>
      <c r="L479" s="41"/>
    </row>
    <row r="480" spans="1:13" ht="13" thickTop="1" x14ac:dyDescent="0.25">
      <c r="A480" s="1274"/>
      <c r="B480" s="1274" t="s">
        <v>271</v>
      </c>
      <c r="C480" s="1274"/>
      <c r="D480" s="1274"/>
      <c r="E480" s="1274"/>
      <c r="F480" s="18"/>
      <c r="G480" s="1010" t="s">
        <v>261</v>
      </c>
      <c r="H480" s="1010"/>
      <c r="I480" s="1010"/>
      <c r="J480" s="1010"/>
    </row>
    <row r="481" spans="1:10" ht="13" x14ac:dyDescent="0.3">
      <c r="A481" s="17">
        <v>2015</v>
      </c>
      <c r="B481" s="19" t="s">
        <v>272</v>
      </c>
      <c r="C481" s="19" t="s">
        <v>273</v>
      </c>
      <c r="D481" s="19" t="s">
        <v>274</v>
      </c>
      <c r="E481" s="19" t="s">
        <v>275</v>
      </c>
      <c r="F481" s="19"/>
      <c r="G481" s="19" t="s">
        <v>272</v>
      </c>
      <c r="H481" s="19" t="s">
        <v>273</v>
      </c>
      <c r="I481" s="19" t="s">
        <v>274</v>
      </c>
      <c r="J481" s="19" t="s">
        <v>275</v>
      </c>
    </row>
    <row r="482" spans="1:10" x14ac:dyDescent="0.25">
      <c r="A482" s="20"/>
      <c r="B482" s="21" t="s">
        <v>276</v>
      </c>
      <c r="C482" s="21" t="s">
        <v>327</v>
      </c>
      <c r="D482" s="21"/>
      <c r="E482" s="21" t="s">
        <v>277</v>
      </c>
      <c r="F482" s="21"/>
      <c r="G482" s="21" t="s">
        <v>276</v>
      </c>
      <c r="H482" s="21" t="s">
        <v>327</v>
      </c>
      <c r="I482" s="21"/>
      <c r="J482" s="21" t="s">
        <v>277</v>
      </c>
    </row>
    <row r="484" spans="1:10" x14ac:dyDescent="0.25">
      <c r="A484" s="22" t="s">
        <v>309</v>
      </c>
      <c r="B484" s="59"/>
      <c r="C484" s="59"/>
      <c r="D484" s="59"/>
      <c r="E484" s="59"/>
      <c r="F484" s="59"/>
      <c r="G484" s="59"/>
      <c r="H484" s="59"/>
      <c r="I484" s="59"/>
      <c r="J484" s="59"/>
    </row>
    <row r="485" spans="1:10" x14ac:dyDescent="0.25">
      <c r="A485" s="71" t="s">
        <v>344</v>
      </c>
      <c r="B485" s="60">
        <v>0</v>
      </c>
      <c r="C485" s="60">
        <v>0.16425000000000001</v>
      </c>
      <c r="D485" s="60">
        <v>5.0000000000000001E-3</v>
      </c>
      <c r="E485" s="60">
        <v>17.241287</v>
      </c>
      <c r="F485" s="60"/>
      <c r="G485" s="60">
        <v>22.790679999999998</v>
      </c>
      <c r="H485" s="60">
        <v>0.253</v>
      </c>
      <c r="I485" s="60">
        <v>23.953299999999999</v>
      </c>
      <c r="J485" s="60">
        <v>10.986656</v>
      </c>
    </row>
    <row r="486" spans="1:10" x14ac:dyDescent="0.25">
      <c r="A486" s="71" t="s">
        <v>345</v>
      </c>
      <c r="B486" s="60">
        <v>0</v>
      </c>
      <c r="C486" s="60">
        <v>0</v>
      </c>
      <c r="D486" s="60">
        <v>0</v>
      </c>
      <c r="E486" s="60">
        <v>5.4399999999999997E-2</v>
      </c>
      <c r="F486" s="60"/>
      <c r="G486" s="60">
        <v>0</v>
      </c>
      <c r="H486" s="60">
        <v>1E-3</v>
      </c>
      <c r="I486" s="60">
        <v>0</v>
      </c>
      <c r="J486" s="60">
        <v>9.078144</v>
      </c>
    </row>
    <row r="487" spans="1:10" x14ac:dyDescent="0.25">
      <c r="A487" s="71" t="s">
        <v>346</v>
      </c>
      <c r="B487" s="60">
        <v>0</v>
      </c>
      <c r="C487" s="60">
        <v>0</v>
      </c>
      <c r="D487" s="60">
        <v>0</v>
      </c>
      <c r="E487" s="60">
        <v>0</v>
      </c>
      <c r="F487" s="60"/>
      <c r="G487" s="60">
        <v>4.4419999999999998E-3</v>
      </c>
      <c r="H487" s="60">
        <v>3.4849809999999999</v>
      </c>
      <c r="I487" s="60">
        <v>0</v>
      </c>
      <c r="J487" s="60">
        <v>0</v>
      </c>
    </row>
    <row r="488" spans="1:10" x14ac:dyDescent="0.25">
      <c r="A488" s="71" t="s">
        <v>347</v>
      </c>
      <c r="B488" s="60">
        <v>0</v>
      </c>
      <c r="C488" s="60">
        <v>1.8700000000000001E-2</v>
      </c>
      <c r="D488" s="60">
        <v>0</v>
      </c>
      <c r="E488" s="60">
        <v>4.3339999999999993E-3</v>
      </c>
      <c r="F488" s="60"/>
      <c r="G488" s="60">
        <v>16.485439</v>
      </c>
      <c r="H488" s="60">
        <v>34.167906000000002</v>
      </c>
      <c r="I488" s="60">
        <v>4.7241460000000002</v>
      </c>
      <c r="J488" s="60">
        <v>14.644579999999999</v>
      </c>
    </row>
    <row r="489" spans="1:10" x14ac:dyDescent="0.25">
      <c r="A489" s="71" t="s">
        <v>348</v>
      </c>
      <c r="B489" s="60">
        <v>21.306488999999999</v>
      </c>
      <c r="C489" s="60">
        <v>13.982590999999999</v>
      </c>
      <c r="D489" s="60">
        <v>6.4219999999999999E-2</v>
      </c>
      <c r="E489" s="60">
        <v>10.186077000000001</v>
      </c>
      <c r="F489" s="60"/>
      <c r="G489" s="60">
        <v>4.8500000000000001E-2</v>
      </c>
      <c r="H489" s="60">
        <v>56.626373000000001</v>
      </c>
      <c r="I489" s="60">
        <v>2.3198E-2</v>
      </c>
      <c r="J489" s="60">
        <v>1.3953769999999999</v>
      </c>
    </row>
    <row r="490" spans="1:10" x14ac:dyDescent="0.25">
      <c r="A490" s="71" t="s">
        <v>349</v>
      </c>
      <c r="B490" s="60">
        <v>39.636791000000002</v>
      </c>
      <c r="C490" s="60">
        <v>12.712993000000001</v>
      </c>
      <c r="D490" s="60">
        <v>2.5140600000000002</v>
      </c>
      <c r="E490" s="60">
        <v>379.84752899999995</v>
      </c>
      <c r="F490" s="60"/>
      <c r="G490" s="60">
        <v>206.65316899999999</v>
      </c>
      <c r="H490" s="60">
        <v>8.4009800000000006</v>
      </c>
      <c r="I490" s="60">
        <v>23.464601999999999</v>
      </c>
      <c r="J490" s="60">
        <v>64.236685999999992</v>
      </c>
    </row>
    <row r="491" spans="1:10" x14ac:dyDescent="0.25">
      <c r="A491" s="71" t="s">
        <v>363</v>
      </c>
      <c r="B491" s="60">
        <v>0</v>
      </c>
      <c r="C491" s="60">
        <v>0</v>
      </c>
      <c r="D491" s="60">
        <v>0</v>
      </c>
      <c r="E491" s="60">
        <v>0.713924</v>
      </c>
      <c r="F491" s="60"/>
      <c r="G491" s="60">
        <v>0</v>
      </c>
      <c r="H491" s="60">
        <v>0</v>
      </c>
      <c r="I491" s="60">
        <v>0</v>
      </c>
      <c r="J491" s="60">
        <v>0</v>
      </c>
    </row>
    <row r="492" spans="1:10" x14ac:dyDescent="0.25">
      <c r="A492" s="71" t="s">
        <v>364</v>
      </c>
      <c r="B492" s="60">
        <v>81.51965899999999</v>
      </c>
      <c r="C492" s="60">
        <v>12.936312000000001</v>
      </c>
      <c r="D492" s="60">
        <v>3.5599999999999998E-4</v>
      </c>
      <c r="E492" s="60">
        <v>14.690291</v>
      </c>
      <c r="F492" s="60"/>
      <c r="G492" s="60">
        <v>1.5961939999999999</v>
      </c>
      <c r="H492" s="60">
        <v>2.4E-2</v>
      </c>
      <c r="I492" s="60">
        <v>0.40860000000000002</v>
      </c>
      <c r="J492" s="60">
        <v>1.182957</v>
      </c>
    </row>
    <row r="493" spans="1:10" x14ac:dyDescent="0.25">
      <c r="A493" s="71" t="s">
        <v>365</v>
      </c>
      <c r="B493" s="60">
        <v>117.23145199999999</v>
      </c>
      <c r="C493" s="60">
        <v>16.748076999999999</v>
      </c>
      <c r="D493" s="60">
        <v>0</v>
      </c>
      <c r="E493" s="60">
        <v>2.8977000000000003E-2</v>
      </c>
      <c r="F493" s="60"/>
      <c r="G493" s="60">
        <v>0</v>
      </c>
      <c r="H493" s="60">
        <v>0.14004100000000003</v>
      </c>
      <c r="I493" s="60">
        <v>2.5999999999999999E-2</v>
      </c>
      <c r="J493" s="60">
        <v>7.2043999999999997E-2</v>
      </c>
    </row>
    <row r="494" spans="1:10" x14ac:dyDescent="0.25">
      <c r="A494" s="71" t="s">
        <v>353</v>
      </c>
      <c r="B494" s="60">
        <v>0</v>
      </c>
      <c r="C494" s="60">
        <v>5.0000000000000004E-6</v>
      </c>
      <c r="D494" s="60">
        <v>0</v>
      </c>
      <c r="E494" s="60">
        <v>0</v>
      </c>
      <c r="F494" s="60"/>
      <c r="G494" s="60">
        <v>0</v>
      </c>
      <c r="H494" s="60">
        <v>0.2167</v>
      </c>
      <c r="I494" s="60">
        <v>0</v>
      </c>
      <c r="J494" s="60">
        <v>8.7290430000000008</v>
      </c>
    </row>
    <row r="495" spans="1:10" x14ac:dyDescent="0.25">
      <c r="A495" s="71" t="s">
        <v>354</v>
      </c>
      <c r="B495" s="60">
        <v>55.465519999999998</v>
      </c>
      <c r="C495" s="60">
        <v>13.514313</v>
      </c>
      <c r="D495" s="60">
        <v>0</v>
      </c>
      <c r="E495" s="60">
        <v>8.9940000000000006E-2</v>
      </c>
      <c r="F495" s="60"/>
      <c r="G495" s="60">
        <v>12.182997</v>
      </c>
      <c r="H495" s="60">
        <v>1.4999999999999999E-2</v>
      </c>
      <c r="I495" s="60">
        <v>0.155222</v>
      </c>
      <c r="J495" s="60">
        <v>0.67924700000000005</v>
      </c>
    </row>
    <row r="496" spans="1:10" x14ac:dyDescent="0.25">
      <c r="A496" s="71" t="s">
        <v>355</v>
      </c>
      <c r="B496" s="60">
        <v>0</v>
      </c>
      <c r="C496" s="60">
        <v>18.597760000000001</v>
      </c>
      <c r="D496" s="60">
        <v>0</v>
      </c>
      <c r="E496" s="60">
        <v>0</v>
      </c>
      <c r="F496" s="60"/>
      <c r="G496" s="60">
        <v>0</v>
      </c>
      <c r="H496" s="60">
        <v>1.2799999999999999E-4</v>
      </c>
      <c r="I496" s="60">
        <v>1.45E-4</v>
      </c>
      <c r="J496" s="60">
        <v>1.1400000000000001E-4</v>
      </c>
    </row>
    <row r="497" spans="1:247" x14ac:dyDescent="0.25">
      <c r="A497" s="71" t="s">
        <v>366</v>
      </c>
      <c r="B497" s="60">
        <v>1.9999999949504854E-6</v>
      </c>
      <c r="C497" s="60">
        <v>0.25386000000000308</v>
      </c>
      <c r="D497" s="60">
        <v>0</v>
      </c>
      <c r="E497" s="60">
        <v>17.264683999999988</v>
      </c>
      <c r="F497" s="60"/>
      <c r="G497" s="60">
        <v>2.1290000000249165E-3</v>
      </c>
      <c r="H497" s="60">
        <v>0.46303999999999235</v>
      </c>
      <c r="I497" s="60">
        <v>0.14285699999999935</v>
      </c>
      <c r="J497" s="60">
        <v>4.0257280000000151</v>
      </c>
    </row>
    <row r="498" spans="1:247" x14ac:dyDescent="0.25">
      <c r="A498" s="73" t="s">
        <v>357</v>
      </c>
      <c r="B498" s="64">
        <v>315.15991299999996</v>
      </c>
      <c r="C498" s="64">
        <v>88.928861000000012</v>
      </c>
      <c r="D498" s="64">
        <v>2.5836360000000003</v>
      </c>
      <c r="E498" s="64">
        <v>440.121443</v>
      </c>
      <c r="F498" s="64"/>
      <c r="G498" s="64">
        <v>259.76355000000001</v>
      </c>
      <c r="H498" s="64">
        <v>103.79314900000001</v>
      </c>
      <c r="I498" s="64">
        <v>52.898070000000004</v>
      </c>
      <c r="J498" s="64">
        <v>115.03057600000001</v>
      </c>
    </row>
    <row r="499" spans="1:247" x14ac:dyDescent="0.25">
      <c r="A499" s="71" t="s">
        <v>333</v>
      </c>
      <c r="B499" s="60">
        <v>0</v>
      </c>
      <c r="C499" s="60">
        <v>1081.617567</v>
      </c>
      <c r="D499" s="60">
        <v>0</v>
      </c>
      <c r="E499" s="60">
        <v>3.3700000000000001E-4</v>
      </c>
      <c r="F499" s="60"/>
      <c r="G499" s="60">
        <v>0</v>
      </c>
      <c r="H499" s="60">
        <v>1.872E-3</v>
      </c>
      <c r="I499" s="60">
        <v>4.5047999999999998E-2</v>
      </c>
      <c r="J499" s="60">
        <v>0.495</v>
      </c>
    </row>
    <row r="500" spans="1:247" x14ac:dyDescent="0.25">
      <c r="A500" s="71" t="s">
        <v>334</v>
      </c>
      <c r="B500" s="60">
        <v>278.401207</v>
      </c>
      <c r="C500" s="60">
        <v>325.99635999999998</v>
      </c>
      <c r="D500" s="60">
        <v>0</v>
      </c>
      <c r="E500" s="60">
        <v>3.6635000000000001E-2</v>
      </c>
      <c r="F500" s="60"/>
      <c r="G500" s="60">
        <v>3.8999999999999998E-3</v>
      </c>
      <c r="H500" s="60">
        <v>0</v>
      </c>
      <c r="I500" s="60">
        <v>1.938572</v>
      </c>
      <c r="J500" s="60">
        <v>5.6318999999999999</v>
      </c>
    </row>
    <row r="501" spans="1:247" x14ac:dyDescent="0.25">
      <c r="A501" s="71" t="s">
        <v>335</v>
      </c>
      <c r="B501" s="60">
        <v>6301.4538430000002</v>
      </c>
      <c r="C501" s="60">
        <v>81.897230000000008</v>
      </c>
      <c r="D501" s="60">
        <v>0</v>
      </c>
      <c r="E501" s="60">
        <v>0</v>
      </c>
      <c r="F501" s="60"/>
      <c r="G501" s="60">
        <v>0</v>
      </c>
      <c r="H501" s="60">
        <v>0</v>
      </c>
      <c r="I501" s="60">
        <v>2E-3</v>
      </c>
      <c r="J501" s="60">
        <v>0</v>
      </c>
    </row>
    <row r="502" spans="1:247" x14ac:dyDescent="0.25">
      <c r="A502" s="71" t="s">
        <v>336</v>
      </c>
      <c r="B502" s="60">
        <v>44.800364000000002</v>
      </c>
      <c r="C502" s="60">
        <v>0</v>
      </c>
      <c r="D502" s="60">
        <v>1.1544E-2</v>
      </c>
      <c r="E502" s="60">
        <v>6.4450000000000002E-3</v>
      </c>
      <c r="F502" s="60"/>
      <c r="G502" s="60">
        <v>3.34972</v>
      </c>
      <c r="H502" s="60">
        <v>13.295128999999999</v>
      </c>
      <c r="I502" s="60">
        <v>19.184505000000001</v>
      </c>
      <c r="J502" s="60">
        <v>18.008687000000002</v>
      </c>
    </row>
    <row r="503" spans="1:247" x14ac:dyDescent="0.25">
      <c r="A503" s="71" t="s">
        <v>358</v>
      </c>
      <c r="B503" s="60">
        <v>46.804519999999997</v>
      </c>
      <c r="C503" s="60">
        <v>50.195</v>
      </c>
      <c r="D503" s="60">
        <v>0</v>
      </c>
      <c r="E503" s="60">
        <v>0</v>
      </c>
      <c r="F503" s="60"/>
      <c r="G503" s="60">
        <v>0.31186999999999998</v>
      </c>
      <c r="H503" s="60">
        <v>4.5999999999999999E-2</v>
      </c>
      <c r="I503" s="60">
        <v>0</v>
      </c>
      <c r="J503" s="60">
        <v>3.6999999999999998E-5</v>
      </c>
    </row>
    <row r="504" spans="1:247" x14ac:dyDescent="0.25">
      <c r="A504" s="71" t="s">
        <v>338</v>
      </c>
      <c r="B504" s="60">
        <v>260.31700000000001</v>
      </c>
      <c r="C504" s="60">
        <v>1.5273999999999999E-2</v>
      </c>
      <c r="D504" s="60">
        <v>5.2927819999999999</v>
      </c>
      <c r="E504" s="60">
        <v>2.8299999999999999E-4</v>
      </c>
      <c r="F504" s="60"/>
      <c r="G504" s="60">
        <v>0</v>
      </c>
      <c r="H504" s="60">
        <v>0</v>
      </c>
      <c r="I504" s="60">
        <v>1.7500000000000002E-2</v>
      </c>
      <c r="J504" s="60">
        <v>0</v>
      </c>
    </row>
    <row r="505" spans="1:247" x14ac:dyDescent="0.25">
      <c r="A505" s="71" t="s">
        <v>339</v>
      </c>
      <c r="B505" s="60">
        <v>7177.0467389999994</v>
      </c>
      <c r="C505" s="60">
        <v>1287.4974630000002</v>
      </c>
      <c r="D505" s="60">
        <v>6.3158789999999998</v>
      </c>
      <c r="E505" s="60">
        <v>0</v>
      </c>
      <c r="F505" s="60"/>
      <c r="G505" s="60">
        <v>0</v>
      </c>
      <c r="H505" s="60">
        <v>2.2690000000000002E-3</v>
      </c>
      <c r="I505" s="60">
        <v>8.8179999999999994E-3</v>
      </c>
      <c r="J505" s="60">
        <v>0</v>
      </c>
    </row>
    <row r="506" spans="1:247" x14ac:dyDescent="0.25">
      <c r="A506" s="71" t="s">
        <v>340</v>
      </c>
      <c r="B506" s="60">
        <v>2308.3183760000002</v>
      </c>
      <c r="C506" s="60">
        <v>2021.2722530000001</v>
      </c>
      <c r="D506" s="60">
        <v>7.2714000000000001E-2</v>
      </c>
      <c r="E506" s="60">
        <v>0.49523700000000004</v>
      </c>
      <c r="F506" s="60"/>
      <c r="G506" s="60">
        <v>8.345E-3</v>
      </c>
      <c r="H506" s="60">
        <v>1.6563999999999999E-2</v>
      </c>
      <c r="I506" s="60">
        <v>0.12701599999999999</v>
      </c>
      <c r="J506" s="60">
        <v>2.6509999999999997E-3</v>
      </c>
    </row>
    <row r="507" spans="1:247" x14ac:dyDescent="0.25">
      <c r="A507" s="71" t="s">
        <v>359</v>
      </c>
      <c r="B507" s="60">
        <v>0</v>
      </c>
      <c r="C507" s="60">
        <v>22.311</v>
      </c>
      <c r="D507" s="60">
        <v>0</v>
      </c>
      <c r="E507" s="60">
        <v>0</v>
      </c>
      <c r="F507" s="60"/>
      <c r="G507" s="60">
        <v>0</v>
      </c>
      <c r="H507" s="60">
        <v>0</v>
      </c>
      <c r="I507" s="60">
        <v>2.0211199999999998</v>
      </c>
      <c r="J507" s="60">
        <v>0</v>
      </c>
    </row>
    <row r="508" spans="1:247" x14ac:dyDescent="0.25">
      <c r="A508" s="71" t="s">
        <v>342</v>
      </c>
      <c r="B508" s="60">
        <v>0</v>
      </c>
      <c r="C508" s="60">
        <v>0</v>
      </c>
      <c r="D508" s="60">
        <v>0</v>
      </c>
      <c r="E508" s="60">
        <v>0.267426</v>
      </c>
      <c r="F508" s="60"/>
      <c r="G508" s="60">
        <v>7.1999999999999995E-2</v>
      </c>
      <c r="H508" s="60">
        <v>0</v>
      </c>
      <c r="I508" s="60">
        <v>0</v>
      </c>
      <c r="J508" s="60">
        <v>0</v>
      </c>
    </row>
    <row r="509" spans="1:247" x14ac:dyDescent="0.25">
      <c r="A509" s="74" t="s">
        <v>343</v>
      </c>
      <c r="B509" s="60">
        <v>121.96438100000159</v>
      </c>
      <c r="C509" s="60">
        <v>681.08700500000032</v>
      </c>
      <c r="D509" s="60">
        <v>7.7920000000000034</v>
      </c>
      <c r="E509" s="60">
        <v>0.26725899999999991</v>
      </c>
      <c r="F509" s="60"/>
      <c r="G509" s="60">
        <v>10.940126000000001</v>
      </c>
      <c r="H509" s="60">
        <v>16.683177999999998</v>
      </c>
      <c r="I509" s="60">
        <v>1.0495479999999979</v>
      </c>
      <c r="J509" s="60">
        <v>17.053561000000002</v>
      </c>
    </row>
    <row r="510" spans="1:247" ht="13" thickBot="1" x14ac:dyDescent="0.3">
      <c r="A510" s="34" t="s">
        <v>304</v>
      </c>
      <c r="B510" s="65">
        <v>16854.266342999999</v>
      </c>
      <c r="C510" s="65">
        <v>5640.818013000001</v>
      </c>
      <c r="D510" s="65">
        <v>22.068555000000003</v>
      </c>
      <c r="E510" s="65">
        <v>441.195065</v>
      </c>
      <c r="F510" s="65"/>
      <c r="G510" s="65">
        <v>274.44951100000003</v>
      </c>
      <c r="H510" s="65">
        <v>133.83816100000001</v>
      </c>
      <c r="I510" s="65">
        <v>77.292197000000002</v>
      </c>
      <c r="J510" s="65">
        <v>156.22241199999999</v>
      </c>
      <c r="K510" s="77"/>
      <c r="N510" s="78"/>
      <c r="O510" s="78"/>
      <c r="P510" s="78"/>
      <c r="Q510" s="78"/>
      <c r="R510" s="78"/>
      <c r="S510" s="78"/>
      <c r="T510" s="78"/>
      <c r="U510" s="78"/>
      <c r="V510" s="77"/>
      <c r="W510" s="78"/>
      <c r="X510" s="78"/>
      <c r="Y510" s="78"/>
      <c r="Z510" s="78"/>
      <c r="AA510" s="78"/>
      <c r="AB510" s="78"/>
      <c r="AC510" s="78"/>
      <c r="AD510" s="78"/>
      <c r="AE510" s="78"/>
      <c r="AF510" s="77"/>
      <c r="AG510" s="78"/>
      <c r="AH510" s="78"/>
      <c r="AI510" s="78"/>
      <c r="AJ510" s="78"/>
      <c r="AK510" s="78"/>
      <c r="AL510" s="78"/>
      <c r="AM510" s="78"/>
      <c r="AN510" s="78"/>
      <c r="AO510" s="78"/>
      <c r="AP510" s="77"/>
      <c r="AQ510" s="78"/>
      <c r="AR510" s="78"/>
      <c r="AS510" s="78"/>
      <c r="AT510" s="78"/>
      <c r="AU510" s="78"/>
      <c r="AV510" s="78"/>
      <c r="AW510" s="78"/>
      <c r="AX510" s="78"/>
      <c r="AY510" s="78"/>
      <c r="AZ510" s="77"/>
      <c r="BA510" s="78"/>
      <c r="BB510" s="78"/>
      <c r="BC510" s="78"/>
      <c r="BD510" s="78"/>
      <c r="BE510" s="78"/>
      <c r="BF510" s="78"/>
      <c r="BG510" s="78"/>
      <c r="BH510" s="78"/>
      <c r="BI510" s="78"/>
      <c r="BJ510" s="77"/>
      <c r="BK510" s="78"/>
      <c r="BL510" s="78"/>
      <c r="BM510" s="78"/>
      <c r="BN510" s="78"/>
      <c r="BO510" s="78"/>
      <c r="BP510" s="78"/>
      <c r="BQ510" s="78"/>
      <c r="BR510" s="78"/>
      <c r="BS510" s="78"/>
      <c r="BT510" s="77"/>
      <c r="BU510" s="78"/>
      <c r="BV510" s="78"/>
      <c r="BW510" s="78"/>
      <c r="BX510" s="78"/>
      <c r="BY510" s="78"/>
      <c r="BZ510" s="78"/>
      <c r="CA510" s="78"/>
      <c r="CB510" s="78"/>
      <c r="CC510" s="78"/>
      <c r="CD510" s="77"/>
      <c r="CE510" s="78"/>
      <c r="CF510" s="78"/>
      <c r="CG510" s="78"/>
      <c r="CH510" s="78"/>
      <c r="CI510" s="78"/>
      <c r="CJ510" s="78"/>
      <c r="CK510" s="78"/>
      <c r="CL510" s="78"/>
      <c r="CM510" s="78"/>
      <c r="CN510" s="77"/>
      <c r="CO510" s="78"/>
      <c r="CP510" s="78"/>
      <c r="CQ510" s="78"/>
      <c r="CR510" s="78"/>
      <c r="CS510" s="78"/>
      <c r="CT510" s="78"/>
      <c r="CU510" s="78"/>
      <c r="CV510" s="78"/>
      <c r="CW510" s="78"/>
      <c r="CX510" s="77"/>
      <c r="CY510" s="78"/>
      <c r="CZ510" s="78"/>
      <c r="DA510" s="78"/>
      <c r="DB510" s="78"/>
      <c r="DC510" s="78"/>
      <c r="DD510" s="78"/>
      <c r="DE510" s="78"/>
      <c r="DF510" s="78"/>
      <c r="DG510" s="78"/>
      <c r="DH510" s="77"/>
      <c r="DI510" s="78"/>
      <c r="DJ510" s="78"/>
      <c r="DK510" s="78"/>
      <c r="DL510" s="78"/>
      <c r="DM510" s="78"/>
      <c r="DN510" s="78"/>
      <c r="DO510" s="78"/>
      <c r="DP510" s="78"/>
      <c r="DQ510" s="78"/>
      <c r="DR510" s="77"/>
      <c r="DS510" s="78"/>
      <c r="DT510" s="78"/>
      <c r="DU510" s="78"/>
      <c r="DV510" s="78"/>
      <c r="DW510" s="78"/>
      <c r="DX510" s="78"/>
      <c r="DY510" s="78"/>
      <c r="DZ510" s="78"/>
      <c r="EA510" s="78"/>
      <c r="EB510" s="77"/>
      <c r="EC510" s="78"/>
      <c r="ED510" s="78"/>
      <c r="EE510" s="78"/>
      <c r="EF510" s="78"/>
      <c r="EG510" s="78"/>
      <c r="EH510" s="78"/>
      <c r="EI510" s="78"/>
      <c r="EJ510" s="78"/>
      <c r="EK510" s="78"/>
      <c r="EL510" s="77"/>
      <c r="EM510" s="78"/>
      <c r="EN510" s="78"/>
      <c r="EO510" s="78"/>
      <c r="EP510" s="78"/>
      <c r="EQ510" s="78"/>
      <c r="ER510" s="78"/>
      <c r="ES510" s="78"/>
      <c r="ET510" s="78"/>
      <c r="EU510" s="78"/>
      <c r="EV510" s="77"/>
      <c r="EW510" s="78"/>
      <c r="EX510" s="78"/>
      <c r="EY510" s="78"/>
      <c r="EZ510" s="78"/>
      <c r="FA510" s="78"/>
      <c r="FB510" s="78"/>
      <c r="FC510" s="78"/>
      <c r="FD510" s="78"/>
      <c r="FE510" s="78"/>
      <c r="FF510" s="77"/>
      <c r="FG510" s="78"/>
      <c r="FH510" s="78"/>
      <c r="FI510" s="78"/>
      <c r="FJ510" s="78"/>
      <c r="FK510" s="78"/>
      <c r="FL510" s="78"/>
      <c r="FM510" s="78"/>
      <c r="FN510" s="78"/>
      <c r="FO510" s="78"/>
      <c r="FP510" s="77"/>
      <c r="FQ510" s="78"/>
      <c r="FR510" s="78"/>
      <c r="FS510" s="78"/>
      <c r="FT510" s="78"/>
      <c r="FU510" s="78"/>
      <c r="FV510" s="78"/>
      <c r="FW510" s="78"/>
      <c r="FX510" s="78"/>
      <c r="FY510" s="78"/>
      <c r="FZ510" s="77"/>
      <c r="GA510" s="78"/>
      <c r="GB510" s="78"/>
      <c r="GC510" s="78"/>
      <c r="GD510" s="78"/>
      <c r="GE510" s="78"/>
      <c r="GF510" s="78"/>
      <c r="GG510" s="78"/>
      <c r="GH510" s="78"/>
      <c r="GI510" s="78"/>
      <c r="GJ510" s="77"/>
      <c r="GK510" s="78"/>
      <c r="GL510" s="78"/>
      <c r="GM510" s="78"/>
      <c r="GN510" s="78"/>
      <c r="GO510" s="78"/>
      <c r="GP510" s="78"/>
      <c r="GQ510" s="78"/>
      <c r="GR510" s="78"/>
      <c r="GS510" s="78"/>
      <c r="GT510" s="77"/>
      <c r="GU510" s="78"/>
      <c r="GV510" s="78"/>
      <c r="GW510" s="78"/>
      <c r="GX510" s="78"/>
      <c r="GY510" s="78"/>
      <c r="GZ510" s="78"/>
      <c r="HA510" s="78"/>
      <c r="HB510" s="78"/>
      <c r="HC510" s="78"/>
      <c r="HD510" s="77"/>
      <c r="HE510" s="78"/>
      <c r="HF510" s="78"/>
      <c r="HG510" s="78"/>
      <c r="HH510" s="78"/>
      <c r="HI510" s="78"/>
      <c r="HJ510" s="78"/>
      <c r="HK510" s="78"/>
      <c r="HL510" s="78"/>
      <c r="HM510" s="78"/>
      <c r="HN510" s="77"/>
      <c r="HO510" s="78"/>
      <c r="HP510" s="78"/>
      <c r="HQ510" s="78"/>
      <c r="HR510" s="78"/>
      <c r="HS510" s="78"/>
      <c r="HT510" s="78"/>
      <c r="HU510" s="78"/>
      <c r="HV510" s="78"/>
      <c r="HW510" s="78"/>
      <c r="HX510" s="77"/>
      <c r="HY510" s="78"/>
      <c r="HZ510" s="78"/>
      <c r="IA510" s="78"/>
      <c r="IB510" s="78"/>
      <c r="IC510" s="78"/>
      <c r="ID510" s="78"/>
      <c r="IE510" s="78"/>
      <c r="IF510" s="78"/>
      <c r="IG510" s="78"/>
      <c r="IH510" s="77"/>
      <c r="II510" s="78"/>
      <c r="IJ510" s="78"/>
      <c r="IK510" s="78"/>
      <c r="IL510" s="78"/>
      <c r="IM510" s="78"/>
    </row>
    <row r="511" spans="1:247" ht="13" thickTop="1" x14ac:dyDescent="0.25">
      <c r="A511" s="39" t="s">
        <v>367</v>
      </c>
      <c r="B511" s="60">
        <v>783.67646400000001</v>
      </c>
      <c r="C511" s="60">
        <v>466.32141099999996</v>
      </c>
      <c r="D511" s="60">
        <v>4.5376899999999996</v>
      </c>
      <c r="E511" s="60">
        <v>26.380013999999989</v>
      </c>
      <c r="F511" s="61"/>
      <c r="G511" s="60">
        <v>33.271304999999998</v>
      </c>
      <c r="H511" s="60">
        <v>16.798354999999994</v>
      </c>
      <c r="I511" s="60">
        <v>9.6163300000000014</v>
      </c>
      <c r="J511" s="60">
        <v>28.451062000000011</v>
      </c>
    </row>
    <row r="512" spans="1:247" ht="13" thickBot="1" x14ac:dyDescent="0.3">
      <c r="A512" s="42" t="s">
        <v>306</v>
      </c>
      <c r="B512" s="62">
        <v>46.497216078793045</v>
      </c>
      <c r="C512" s="62">
        <v>82.669111097947393</v>
      </c>
      <c r="D512" s="62">
        <v>205.6179029392726</v>
      </c>
      <c r="E512" s="62">
        <v>59.792178319129633</v>
      </c>
      <c r="F512" s="62"/>
      <c r="G512" s="62">
        <v>121.22923767934857</v>
      </c>
      <c r="H512" s="62">
        <v>125.51244633434548</v>
      </c>
      <c r="I512" s="62">
        <v>124.41527571017293</v>
      </c>
      <c r="J512" s="62">
        <v>182.11895230499971</v>
      </c>
    </row>
    <row r="513" spans="1:10" ht="13.5" thickTop="1" x14ac:dyDescent="0.3">
      <c r="A513" s="45">
        <v>2016</v>
      </c>
      <c r="B513" s="79"/>
      <c r="C513" s="79"/>
      <c r="D513" s="79"/>
      <c r="E513" s="79"/>
      <c r="F513" s="79"/>
      <c r="G513" s="79"/>
      <c r="H513" s="79"/>
      <c r="I513" s="79"/>
      <c r="J513" s="79"/>
    </row>
    <row r="514" spans="1:10" x14ac:dyDescent="0.25">
      <c r="A514" s="22" t="s">
        <v>309</v>
      </c>
      <c r="B514" s="80"/>
      <c r="C514" s="80"/>
      <c r="D514" s="80"/>
      <c r="E514" s="80"/>
      <c r="F514" s="80"/>
      <c r="G514" s="80"/>
      <c r="H514" s="80"/>
      <c r="I514" s="80"/>
      <c r="J514" s="80"/>
    </row>
    <row r="515" spans="1:10" x14ac:dyDescent="0.25">
      <c r="A515" s="27" t="s">
        <v>344</v>
      </c>
      <c r="B515" s="60">
        <v>0.65815999999999997</v>
      </c>
      <c r="C515" s="60">
        <v>0.19994000000000001</v>
      </c>
      <c r="D515" s="60">
        <v>3.0000000000000001E-3</v>
      </c>
      <c r="E515" s="60">
        <v>37.299759999999999</v>
      </c>
      <c r="F515" s="60"/>
      <c r="G515" s="60">
        <v>16.300940000000001</v>
      </c>
      <c r="H515" s="60">
        <v>2.4213900000000002</v>
      </c>
      <c r="I515" s="60">
        <v>21.551189999999998</v>
      </c>
      <c r="J515" s="60">
        <v>16.234369000000001</v>
      </c>
    </row>
    <row r="516" spans="1:10" x14ac:dyDescent="0.25">
      <c r="A516" s="27" t="s">
        <v>345</v>
      </c>
      <c r="B516" s="60">
        <v>0</v>
      </c>
      <c r="C516" s="60">
        <v>0</v>
      </c>
      <c r="D516" s="60">
        <v>0</v>
      </c>
      <c r="E516" s="60">
        <v>4.4380000000000003E-2</v>
      </c>
      <c r="F516" s="60"/>
      <c r="G516" s="60">
        <v>5.0000000000000002E-5</v>
      </c>
      <c r="H516" s="60">
        <v>2.0400000000000001E-3</v>
      </c>
      <c r="I516" s="60">
        <v>1.7999999999999999E-2</v>
      </c>
      <c r="J516" s="60">
        <v>1.1400000000000001E-4</v>
      </c>
    </row>
    <row r="517" spans="1:10" x14ac:dyDescent="0.25">
      <c r="A517" s="27" t="s">
        <v>346</v>
      </c>
      <c r="B517" s="60">
        <v>0</v>
      </c>
      <c r="C517" s="60">
        <v>0</v>
      </c>
      <c r="D517" s="60">
        <v>0</v>
      </c>
      <c r="E517" s="60">
        <v>0</v>
      </c>
      <c r="F517" s="60"/>
      <c r="G517" s="60">
        <v>27.250610000000002</v>
      </c>
      <c r="H517" s="60">
        <v>0</v>
      </c>
      <c r="I517" s="60">
        <v>0</v>
      </c>
      <c r="J517" s="60">
        <v>1.9000000000000001E-5</v>
      </c>
    </row>
    <row r="518" spans="1:10" x14ac:dyDescent="0.25">
      <c r="A518" s="27" t="s">
        <v>347</v>
      </c>
      <c r="B518" s="60">
        <v>0</v>
      </c>
      <c r="C518" s="60">
        <v>0</v>
      </c>
      <c r="D518" s="60">
        <v>0</v>
      </c>
      <c r="E518" s="60">
        <v>0.26675899999999997</v>
      </c>
      <c r="F518" s="60"/>
      <c r="G518" s="60">
        <v>5.9962</v>
      </c>
      <c r="H518" s="60">
        <v>30.742165999999997</v>
      </c>
      <c r="I518" s="60">
        <v>4.99</v>
      </c>
      <c r="J518" s="60">
        <v>4.1406840000000003</v>
      </c>
    </row>
    <row r="519" spans="1:10" x14ac:dyDescent="0.25">
      <c r="A519" s="27" t="s">
        <v>348</v>
      </c>
      <c r="B519" s="60">
        <v>26.694834</v>
      </c>
      <c r="C519" s="60">
        <v>1.24502</v>
      </c>
      <c r="D519" s="60">
        <v>8.5663370000000008</v>
      </c>
      <c r="E519" s="60">
        <v>5.4150530000000003</v>
      </c>
      <c r="F519" s="60"/>
      <c r="G519" s="60">
        <v>6.5140250000000002</v>
      </c>
      <c r="H519" s="60">
        <v>156.07138</v>
      </c>
      <c r="I519" s="60">
        <v>1.2E-4</v>
      </c>
      <c r="J519" s="60">
        <v>0.96517900000000001</v>
      </c>
    </row>
    <row r="520" spans="1:10" x14ac:dyDescent="0.25">
      <c r="A520" s="27" t="s">
        <v>349</v>
      </c>
      <c r="B520" s="60">
        <v>28.379911</v>
      </c>
      <c r="C520" s="60">
        <v>16.440664999999999</v>
      </c>
      <c r="D520" s="60">
        <v>2.1585999999999999</v>
      </c>
      <c r="E520" s="60">
        <v>411.87018799999998</v>
      </c>
      <c r="F520" s="60"/>
      <c r="G520" s="60">
        <v>181.91410999999999</v>
      </c>
      <c r="H520" s="60">
        <v>8.1036450000000002</v>
      </c>
      <c r="I520" s="60">
        <v>36.865797000000001</v>
      </c>
      <c r="J520" s="60">
        <v>70.497190000000003</v>
      </c>
    </row>
    <row r="521" spans="1:10" x14ac:dyDescent="0.25">
      <c r="A521" s="71" t="s">
        <v>363</v>
      </c>
      <c r="B521" s="60">
        <v>0</v>
      </c>
      <c r="C521" s="60">
        <v>0</v>
      </c>
      <c r="D521" s="60">
        <v>3.3</v>
      </c>
      <c r="E521" s="60">
        <v>6.6651499999999997</v>
      </c>
      <c r="F521" s="60"/>
      <c r="G521" s="60">
        <v>0</v>
      </c>
      <c r="H521" s="60">
        <v>0</v>
      </c>
      <c r="I521" s="60">
        <v>0</v>
      </c>
      <c r="J521" s="60">
        <v>0</v>
      </c>
    </row>
    <row r="522" spans="1:10" x14ac:dyDescent="0.25">
      <c r="A522" s="71" t="s">
        <v>364</v>
      </c>
      <c r="B522" s="60">
        <v>71.057746000000009</v>
      </c>
      <c r="C522" s="60">
        <v>93.814679999999996</v>
      </c>
      <c r="D522" s="60">
        <v>5.4500630000000001</v>
      </c>
      <c r="E522" s="60">
        <v>32.131152</v>
      </c>
      <c r="F522" s="60"/>
      <c r="G522" s="60">
        <v>2.3652709999999999</v>
      </c>
      <c r="H522" s="60">
        <v>1.296</v>
      </c>
      <c r="I522" s="60">
        <v>0</v>
      </c>
      <c r="J522" s="60">
        <v>0.31822800000000001</v>
      </c>
    </row>
    <row r="523" spans="1:10" x14ac:dyDescent="0.25">
      <c r="A523" s="71" t="s">
        <v>365</v>
      </c>
      <c r="B523" s="60">
        <v>28.248000999999999</v>
      </c>
      <c r="C523" s="60">
        <v>10.173110999999999</v>
      </c>
      <c r="D523" s="60">
        <v>0</v>
      </c>
      <c r="E523" s="60">
        <v>11.418037999999999</v>
      </c>
      <c r="F523" s="60"/>
      <c r="G523" s="60">
        <v>4.9799999999999997E-2</v>
      </c>
      <c r="H523" s="60">
        <v>0.10130500000000001</v>
      </c>
      <c r="I523" s="60">
        <v>6.6000000000000003E-2</v>
      </c>
      <c r="J523" s="60">
        <v>6.0000000000000002E-5</v>
      </c>
    </row>
    <row r="524" spans="1:10" x14ac:dyDescent="0.25">
      <c r="A524" s="27" t="s">
        <v>353</v>
      </c>
      <c r="B524" s="60">
        <v>4.0749999999999996E-3</v>
      </c>
      <c r="C524" s="60">
        <v>0</v>
      </c>
      <c r="D524" s="60">
        <v>0</v>
      </c>
      <c r="E524" s="60">
        <v>0</v>
      </c>
      <c r="F524" s="60"/>
      <c r="G524" s="60">
        <v>0</v>
      </c>
      <c r="H524" s="60">
        <v>2E-3</v>
      </c>
      <c r="I524" s="60">
        <v>0</v>
      </c>
      <c r="J524" s="60">
        <v>8.2708110000000001</v>
      </c>
    </row>
    <row r="525" spans="1:10" x14ac:dyDescent="0.25">
      <c r="A525" s="27" t="s">
        <v>354</v>
      </c>
      <c r="B525" s="60">
        <v>42.033881000000001</v>
      </c>
      <c r="C525" s="60">
        <v>16.170435999999999</v>
      </c>
      <c r="D525" s="60">
        <v>0</v>
      </c>
      <c r="E525" s="60">
        <v>0</v>
      </c>
      <c r="F525" s="60"/>
      <c r="G525" s="60">
        <v>8.2886140000000008</v>
      </c>
      <c r="H525" s="60">
        <v>2E-3</v>
      </c>
      <c r="I525" s="60">
        <v>1E-3</v>
      </c>
      <c r="J525" s="60">
        <v>0.37499400000000005</v>
      </c>
    </row>
    <row r="526" spans="1:10" x14ac:dyDescent="0.25">
      <c r="A526" s="27" t="s">
        <v>355</v>
      </c>
      <c r="B526" s="60">
        <v>0</v>
      </c>
      <c r="C526" s="60">
        <v>15.6173</v>
      </c>
      <c r="D526" s="60">
        <v>0</v>
      </c>
      <c r="E526" s="60">
        <v>0</v>
      </c>
      <c r="F526" s="60"/>
      <c r="G526" s="60">
        <v>0</v>
      </c>
      <c r="H526" s="60">
        <v>6.6299999999999996E-4</v>
      </c>
      <c r="I526" s="60">
        <v>1.9999999999999999E-6</v>
      </c>
      <c r="J526" s="60">
        <v>4.8000000000000001E-5</v>
      </c>
    </row>
    <row r="527" spans="1:10" x14ac:dyDescent="0.25">
      <c r="A527" s="71" t="s">
        <v>366</v>
      </c>
      <c r="B527" s="60">
        <v>22.449999999999989</v>
      </c>
      <c r="C527" s="60">
        <v>0.22921999999999798</v>
      </c>
      <c r="D527" s="60">
        <v>0</v>
      </c>
      <c r="E527" s="60">
        <v>29.560753000000034</v>
      </c>
      <c r="F527" s="60"/>
      <c r="G527" s="60">
        <v>36.993675999999994</v>
      </c>
      <c r="H527" s="60">
        <v>0.22620299999999816</v>
      </c>
      <c r="I527" s="60">
        <v>2.6000000000003354E-2</v>
      </c>
      <c r="J527" s="60">
        <v>0.17126100000000122</v>
      </c>
    </row>
    <row r="528" spans="1:10" x14ac:dyDescent="0.25">
      <c r="A528" s="54" t="s">
        <v>357</v>
      </c>
      <c r="B528" s="64">
        <v>219.52660800000001</v>
      </c>
      <c r="C528" s="64">
        <v>153.89037199999999</v>
      </c>
      <c r="D528" s="64">
        <v>19.478000000000002</v>
      </c>
      <c r="E528" s="64">
        <v>534.67123300000003</v>
      </c>
      <c r="F528" s="64"/>
      <c r="G528" s="64">
        <v>285.67329599999999</v>
      </c>
      <c r="H528" s="64">
        <v>198.96879200000001</v>
      </c>
      <c r="I528" s="64">
        <v>63.518109000000003</v>
      </c>
      <c r="J528" s="64">
        <v>100.97295700000002</v>
      </c>
    </row>
    <row r="529" spans="1:10" x14ac:dyDescent="0.25">
      <c r="A529" s="27" t="s">
        <v>333</v>
      </c>
      <c r="B529" s="60">
        <v>0</v>
      </c>
      <c r="C529" s="60">
        <v>866.91867999999999</v>
      </c>
      <c r="D529" s="60">
        <v>0</v>
      </c>
      <c r="E529" s="60">
        <v>0</v>
      </c>
      <c r="F529" s="60"/>
      <c r="G529" s="60">
        <v>1.0039999999999999E-3</v>
      </c>
      <c r="H529" s="60">
        <v>0</v>
      </c>
      <c r="I529" s="60">
        <v>4.4999999999999998E-2</v>
      </c>
      <c r="J529" s="60">
        <v>0.65041499999999997</v>
      </c>
    </row>
    <row r="530" spans="1:10" x14ac:dyDescent="0.25">
      <c r="A530" s="27" t="s">
        <v>334</v>
      </c>
      <c r="B530" s="60">
        <v>0.13788900000000001</v>
      </c>
      <c r="C530" s="60">
        <v>0</v>
      </c>
      <c r="D530" s="60">
        <v>0</v>
      </c>
      <c r="E530" s="60">
        <v>2.5557E-2</v>
      </c>
      <c r="F530" s="60"/>
      <c r="G530" s="60">
        <v>0</v>
      </c>
      <c r="H530" s="60">
        <v>0</v>
      </c>
      <c r="I530" s="60">
        <v>1.5235099999999999</v>
      </c>
      <c r="J530" s="60">
        <v>0</v>
      </c>
    </row>
    <row r="531" spans="1:10" x14ac:dyDescent="0.25">
      <c r="A531" s="27" t="s">
        <v>335</v>
      </c>
      <c r="B531" s="60">
        <v>2385.1691639999999</v>
      </c>
      <c r="C531" s="60">
        <v>186.53299999999999</v>
      </c>
      <c r="D531" s="60">
        <v>0</v>
      </c>
      <c r="E531" s="60">
        <v>0</v>
      </c>
      <c r="F531" s="60"/>
      <c r="G531" s="60">
        <v>0</v>
      </c>
      <c r="H531" s="60">
        <v>0</v>
      </c>
      <c r="I531" s="60">
        <v>0</v>
      </c>
      <c r="J531" s="60">
        <v>0</v>
      </c>
    </row>
    <row r="532" spans="1:10" x14ac:dyDescent="0.25">
      <c r="A532" s="27" t="s">
        <v>336</v>
      </c>
      <c r="B532" s="60">
        <v>0</v>
      </c>
      <c r="C532" s="60">
        <v>0</v>
      </c>
      <c r="D532" s="60">
        <v>1.3082E-2</v>
      </c>
      <c r="E532" s="60">
        <v>0</v>
      </c>
      <c r="F532" s="60"/>
      <c r="G532" s="60">
        <v>29.822319999999998</v>
      </c>
      <c r="H532" s="60">
        <v>9.995379999999999</v>
      </c>
      <c r="I532" s="60">
        <v>15.903930000000001</v>
      </c>
      <c r="J532" s="60">
        <v>8.3609000000000003E-2</v>
      </c>
    </row>
    <row r="533" spans="1:10" x14ac:dyDescent="0.25">
      <c r="A533" s="27" t="s">
        <v>358</v>
      </c>
      <c r="B533" s="60">
        <v>0</v>
      </c>
      <c r="C533" s="60">
        <v>0</v>
      </c>
      <c r="D533" s="60">
        <v>0</v>
      </c>
      <c r="E533" s="60">
        <v>0</v>
      </c>
      <c r="F533" s="60"/>
      <c r="G533" s="60">
        <v>0.21190999999999999</v>
      </c>
      <c r="H533" s="60">
        <v>4.6100000000000002E-2</v>
      </c>
      <c r="I533" s="60">
        <v>4.5760000000000002E-2</v>
      </c>
      <c r="J533" s="60">
        <v>7.3399999999999995E-4</v>
      </c>
    </row>
    <row r="534" spans="1:10" x14ac:dyDescent="0.25">
      <c r="A534" s="27" t="s">
        <v>338</v>
      </c>
      <c r="B534" s="60">
        <v>94.242999999999995</v>
      </c>
      <c r="C534" s="60">
        <v>0</v>
      </c>
      <c r="D534" s="60">
        <v>0</v>
      </c>
      <c r="E534" s="60">
        <v>0</v>
      </c>
      <c r="F534" s="60"/>
      <c r="G534" s="60">
        <v>0</v>
      </c>
      <c r="H534" s="60">
        <v>0</v>
      </c>
      <c r="I534" s="60">
        <v>1.7500000000000002E-2</v>
      </c>
      <c r="J534" s="60">
        <v>0</v>
      </c>
    </row>
    <row r="535" spans="1:10" x14ac:dyDescent="0.25">
      <c r="A535" s="27" t="s">
        <v>339</v>
      </c>
      <c r="B535" s="60">
        <v>1636.5304199999998</v>
      </c>
      <c r="C535" s="60">
        <v>977.51016400000003</v>
      </c>
      <c r="D535" s="60">
        <v>7.8570419999999999</v>
      </c>
      <c r="E535" s="60">
        <v>0</v>
      </c>
      <c r="F535" s="60"/>
      <c r="G535" s="60">
        <v>0</v>
      </c>
      <c r="H535" s="60">
        <v>0</v>
      </c>
      <c r="I535" s="60">
        <v>0</v>
      </c>
      <c r="J535" s="60">
        <v>0</v>
      </c>
    </row>
    <row r="536" spans="1:10" x14ac:dyDescent="0.25">
      <c r="A536" s="27" t="s">
        <v>340</v>
      </c>
      <c r="B536" s="60">
        <v>286.007024</v>
      </c>
      <c r="C536" s="60">
        <v>953.29226100000005</v>
      </c>
      <c r="D536" s="60">
        <v>0.20571500000000001</v>
      </c>
      <c r="E536" s="60">
        <v>2.334721</v>
      </c>
      <c r="F536" s="60"/>
      <c r="G536" s="60">
        <v>5.5999999999999999E-5</v>
      </c>
      <c r="H536" s="60">
        <v>2.912E-2</v>
      </c>
      <c r="I536" s="60">
        <v>0</v>
      </c>
      <c r="J536" s="60">
        <v>5.2940000000000001E-3</v>
      </c>
    </row>
    <row r="537" spans="1:10" x14ac:dyDescent="0.25">
      <c r="A537" s="27" t="s">
        <v>359</v>
      </c>
      <c r="B537" s="60">
        <v>0</v>
      </c>
      <c r="C537" s="60">
        <v>0</v>
      </c>
      <c r="D537" s="60">
        <v>0</v>
      </c>
      <c r="E537" s="60">
        <v>0</v>
      </c>
      <c r="F537" s="60"/>
      <c r="G537" s="60">
        <v>0</v>
      </c>
      <c r="H537" s="60">
        <v>0</v>
      </c>
      <c r="I537" s="60">
        <v>2.8000000000000001E-2</v>
      </c>
      <c r="J537" s="60">
        <v>0</v>
      </c>
    </row>
    <row r="538" spans="1:10" x14ac:dyDescent="0.25">
      <c r="A538" s="27" t="s">
        <v>342</v>
      </c>
      <c r="B538" s="60">
        <v>0</v>
      </c>
      <c r="C538" s="60">
        <v>0</v>
      </c>
      <c r="D538" s="60">
        <v>0</v>
      </c>
      <c r="E538" s="60">
        <v>0.11443</v>
      </c>
      <c r="F538" s="60"/>
      <c r="G538" s="60">
        <v>1.4999999999999999E-2</v>
      </c>
      <c r="H538" s="60">
        <v>0</v>
      </c>
      <c r="I538" s="60">
        <v>0</v>
      </c>
      <c r="J538" s="60">
        <v>0</v>
      </c>
    </row>
    <row r="539" spans="1:10" x14ac:dyDescent="0.25">
      <c r="A539" s="74" t="s">
        <v>343</v>
      </c>
      <c r="B539" s="60">
        <v>0.28092499999911524</v>
      </c>
      <c r="C539" s="60">
        <v>887.23844000000008</v>
      </c>
      <c r="D539" s="60">
        <v>4.5539299999999994</v>
      </c>
      <c r="E539" s="60">
        <v>0.26273799999999969</v>
      </c>
      <c r="F539" s="60"/>
      <c r="G539" s="60">
        <v>11.313904000000015</v>
      </c>
      <c r="H539" s="60">
        <v>19.132689999999997</v>
      </c>
      <c r="I539" s="60">
        <v>1.4299999999999997</v>
      </c>
      <c r="J539" s="60">
        <v>1.9893150000000008</v>
      </c>
    </row>
    <row r="540" spans="1:10" ht="13" thickBot="1" x14ac:dyDescent="0.3">
      <c r="A540" s="34" t="s">
        <v>304</v>
      </c>
      <c r="B540" s="65">
        <v>4621.8950299999997</v>
      </c>
      <c r="C540" s="65">
        <v>4025.3829170000004</v>
      </c>
      <c r="D540" s="65">
        <v>32.107769000000005</v>
      </c>
      <c r="E540" s="65">
        <v>537.40867900000001</v>
      </c>
      <c r="F540" s="65"/>
      <c r="G540" s="65">
        <v>327.03748999999999</v>
      </c>
      <c r="H540" s="65">
        <v>228.17208200000002</v>
      </c>
      <c r="I540" s="65">
        <v>82.511809</v>
      </c>
      <c r="J540" s="65">
        <v>103.70232400000002</v>
      </c>
    </row>
    <row r="541" spans="1:10" ht="13" thickTop="1" x14ac:dyDescent="0.25">
      <c r="A541" s="24" t="s">
        <v>367</v>
      </c>
      <c r="B541" s="60">
        <v>242.60745500000002</v>
      </c>
      <c r="C541" s="60">
        <v>373.786922</v>
      </c>
      <c r="D541" s="60">
        <v>4.1402000000000001</v>
      </c>
      <c r="E541" s="60">
        <v>34.424783000000012</v>
      </c>
      <c r="F541" s="60"/>
      <c r="G541" s="60">
        <v>36.942190999999987</v>
      </c>
      <c r="H541" s="60">
        <v>21.160576999999993</v>
      </c>
      <c r="I541" s="60">
        <v>9.003677999999999</v>
      </c>
      <c r="J541" s="60">
        <v>14.444100000000001</v>
      </c>
    </row>
    <row r="542" spans="1:10" ht="13" thickBot="1" x14ac:dyDescent="0.3">
      <c r="A542" s="42" t="s">
        <v>306</v>
      </c>
      <c r="B542" s="62">
        <v>52.490905445769087</v>
      </c>
      <c r="C542" s="62">
        <v>92.958999851702416</v>
      </c>
      <c r="D542" s="62">
        <v>128.94698476247288</v>
      </c>
      <c r="E542" s="62">
        <v>64.560915626712031</v>
      </c>
      <c r="F542" s="62"/>
      <c r="G542" s="62">
        <v>112.96011047540753</v>
      </c>
      <c r="H542" s="62">
        <v>92.739553474381637</v>
      </c>
      <c r="I542" s="62">
        <v>109.11987155680951</v>
      </c>
      <c r="J542" s="62">
        <v>139.28424593454625</v>
      </c>
    </row>
    <row r="543" spans="1:10" ht="13" thickTop="1" x14ac:dyDescent="0.25">
      <c r="A543" s="24"/>
      <c r="B543" s="60"/>
      <c r="C543" s="60"/>
      <c r="D543" s="60"/>
      <c r="E543" s="60"/>
      <c r="F543" s="60"/>
      <c r="G543" s="60"/>
      <c r="H543" s="60"/>
      <c r="I543" s="60"/>
      <c r="J543" s="60"/>
    </row>
    <row r="544" spans="1:10" ht="23" x14ac:dyDescent="0.5">
      <c r="A544" s="11" t="s">
        <v>308</v>
      </c>
      <c r="B544" s="12"/>
      <c r="C544" s="12"/>
      <c r="D544" s="12"/>
      <c r="E544" s="12"/>
      <c r="F544" s="12"/>
      <c r="G544" s="12"/>
      <c r="H544" s="12"/>
      <c r="I544" s="12"/>
      <c r="J544" s="12"/>
    </row>
    <row r="545" spans="1:12" ht="13" thickBot="1" x14ac:dyDescent="0.3">
      <c r="A545" s="1009"/>
      <c r="B545" s="1009"/>
      <c r="C545" s="1009"/>
      <c r="D545" s="1009"/>
      <c r="E545" s="1009"/>
      <c r="F545" s="1275"/>
      <c r="G545" s="1009"/>
      <c r="H545" s="1009"/>
      <c r="I545" s="1009"/>
      <c r="J545" s="1009" t="s">
        <v>67</v>
      </c>
      <c r="L545" s="41"/>
    </row>
    <row r="546" spans="1:12" ht="13" thickTop="1" x14ac:dyDescent="0.25">
      <c r="A546" s="1274"/>
      <c r="B546" s="1274" t="s">
        <v>271</v>
      </c>
      <c r="C546" s="1274"/>
      <c r="D546" s="1274"/>
      <c r="E546" s="1274"/>
      <c r="F546" s="18"/>
      <c r="G546" s="1010" t="s">
        <v>261</v>
      </c>
      <c r="H546" s="1010"/>
      <c r="I546" s="1010"/>
      <c r="J546" s="1010"/>
    </row>
    <row r="547" spans="1:12" ht="13" x14ac:dyDescent="0.3">
      <c r="A547" s="17">
        <v>2017</v>
      </c>
      <c r="B547" s="19" t="s">
        <v>272</v>
      </c>
      <c r="C547" s="19" t="s">
        <v>273</v>
      </c>
      <c r="D547" s="19" t="s">
        <v>274</v>
      </c>
      <c r="E547" s="19" t="s">
        <v>275</v>
      </c>
      <c r="F547" s="19"/>
      <c r="G547" s="19" t="s">
        <v>272</v>
      </c>
      <c r="H547" s="19" t="s">
        <v>273</v>
      </c>
      <c r="I547" s="19" t="s">
        <v>274</v>
      </c>
      <c r="J547" s="19" t="s">
        <v>275</v>
      </c>
    </row>
    <row r="548" spans="1:12" x14ac:dyDescent="0.25">
      <c r="A548" s="20"/>
      <c r="B548" s="21" t="s">
        <v>276</v>
      </c>
      <c r="C548" s="21" t="s">
        <v>327</v>
      </c>
      <c r="D548" s="21"/>
      <c r="E548" s="21" t="s">
        <v>277</v>
      </c>
      <c r="F548" s="21"/>
      <c r="G548" s="21" t="s">
        <v>276</v>
      </c>
      <c r="H548" s="21" t="s">
        <v>327</v>
      </c>
      <c r="I548" s="21"/>
      <c r="J548" s="21" t="s">
        <v>277</v>
      </c>
    </row>
    <row r="550" spans="1:12" x14ac:dyDescent="0.25">
      <c r="A550" s="22" t="s">
        <v>309</v>
      </c>
      <c r="B550" s="59"/>
      <c r="C550" s="59"/>
      <c r="D550" s="59"/>
      <c r="E550" s="59"/>
      <c r="F550" s="59"/>
      <c r="G550" s="59"/>
      <c r="H550" s="59"/>
      <c r="I550" s="59"/>
      <c r="J550" s="59"/>
    </row>
    <row r="551" spans="1:12" x14ac:dyDescent="0.25">
      <c r="A551" s="71" t="s">
        <v>344</v>
      </c>
      <c r="B551" s="60">
        <v>0.13789999999999999</v>
      </c>
      <c r="C551" s="60">
        <v>0.55622000000000005</v>
      </c>
      <c r="D551" s="60">
        <v>0.98187199999999997</v>
      </c>
      <c r="E551" s="60">
        <v>55.305720000000001</v>
      </c>
      <c r="F551" s="60"/>
      <c r="G551" s="60">
        <v>41.189419999999998</v>
      </c>
      <c r="H551" s="60">
        <v>9.6939890000000002</v>
      </c>
      <c r="I551" s="60">
        <v>23.554549999999999</v>
      </c>
      <c r="J551" s="60">
        <v>7.262105</v>
      </c>
    </row>
    <row r="552" spans="1:12" x14ac:dyDescent="0.25">
      <c r="A552" s="71" t="s">
        <v>345</v>
      </c>
      <c r="B552" s="60">
        <v>0</v>
      </c>
      <c r="C552" s="60">
        <v>0</v>
      </c>
      <c r="D552" s="60">
        <v>0</v>
      </c>
      <c r="E552" s="60">
        <v>0.16295400000000002</v>
      </c>
      <c r="F552" s="60"/>
      <c r="G552" s="60">
        <v>2.5000000000000001E-4</v>
      </c>
      <c r="H552" s="60">
        <v>3.0599999999999998E-3</v>
      </c>
      <c r="I552" s="60">
        <v>0</v>
      </c>
      <c r="J552" s="60">
        <v>3.1100000000000002E-4</v>
      </c>
    </row>
    <row r="553" spans="1:12" x14ac:dyDescent="0.25">
      <c r="A553" s="71" t="s">
        <v>346</v>
      </c>
      <c r="B553" s="60">
        <v>0</v>
      </c>
      <c r="C553" s="60">
        <v>0</v>
      </c>
      <c r="D553" s="60">
        <v>0</v>
      </c>
      <c r="E553" s="60">
        <v>0</v>
      </c>
      <c r="F553" s="60"/>
      <c r="G553" s="60">
        <v>11.487970000000001</v>
      </c>
      <c r="H553" s="60">
        <v>0</v>
      </c>
      <c r="I553" s="60">
        <v>0</v>
      </c>
      <c r="J553" s="60">
        <v>1.06E-4</v>
      </c>
    </row>
    <row r="554" spans="1:12" x14ac:dyDescent="0.25">
      <c r="A554" s="71" t="s">
        <v>347</v>
      </c>
      <c r="B554" s="60">
        <v>0</v>
      </c>
      <c r="C554" s="60">
        <v>0</v>
      </c>
      <c r="D554" s="60">
        <v>0</v>
      </c>
      <c r="E554" s="60">
        <v>0.331563</v>
      </c>
      <c r="F554" s="60"/>
      <c r="G554" s="60">
        <v>28.256530000000001</v>
      </c>
      <c r="H554" s="60">
        <v>4.8909399999999996</v>
      </c>
      <c r="I554" s="60">
        <v>2.3719600000000001</v>
      </c>
      <c r="J554" s="60">
        <v>8.8255559999999988</v>
      </c>
    </row>
    <row r="555" spans="1:12" x14ac:dyDescent="0.25">
      <c r="A555" s="71" t="s">
        <v>348</v>
      </c>
      <c r="B555" s="60">
        <v>9.8465100000000003</v>
      </c>
      <c r="C555" s="60">
        <v>1.1696800000000001</v>
      </c>
      <c r="D555" s="60">
        <v>7.1789709999999998</v>
      </c>
      <c r="E555" s="60">
        <v>12.843531</v>
      </c>
      <c r="F555" s="60"/>
      <c r="G555" s="60">
        <v>2.63286</v>
      </c>
      <c r="H555" s="60">
        <v>1.8873059999999999</v>
      </c>
      <c r="I555" s="60">
        <v>0</v>
      </c>
      <c r="J555" s="60">
        <v>2.3114000000000003E-2</v>
      </c>
    </row>
    <row r="556" spans="1:12" x14ac:dyDescent="0.25">
      <c r="A556" s="71" t="s">
        <v>349</v>
      </c>
      <c r="B556" s="60">
        <v>48.197165999999996</v>
      </c>
      <c r="C556" s="60">
        <v>18.278570000000002</v>
      </c>
      <c r="D556" s="60">
        <v>1.8114189999999999</v>
      </c>
      <c r="E556" s="60">
        <v>384.95802800000001</v>
      </c>
      <c r="F556" s="60"/>
      <c r="G556" s="60">
        <v>168.753592</v>
      </c>
      <c r="H556" s="60">
        <v>5.4840689999999999</v>
      </c>
      <c r="I556" s="60">
        <v>33.168433</v>
      </c>
      <c r="J556" s="60">
        <v>51.653441000000001</v>
      </c>
    </row>
    <row r="557" spans="1:12" x14ac:dyDescent="0.25">
      <c r="A557" s="71" t="s">
        <v>363</v>
      </c>
      <c r="B557" s="60">
        <v>0</v>
      </c>
      <c r="C557" s="60">
        <v>0</v>
      </c>
      <c r="D557" s="60">
        <v>0</v>
      </c>
      <c r="E557" s="60">
        <v>11.551841000000001</v>
      </c>
      <c r="F557" s="60"/>
      <c r="G557" s="60">
        <v>0</v>
      </c>
      <c r="H557" s="60">
        <v>0</v>
      </c>
      <c r="I557" s="60">
        <v>1.2999999999999999E-2</v>
      </c>
      <c r="J557" s="60">
        <v>0</v>
      </c>
    </row>
    <row r="558" spans="1:12" x14ac:dyDescent="0.25">
      <c r="A558" s="71" t="s">
        <v>364</v>
      </c>
      <c r="B558" s="60">
        <v>58.5807</v>
      </c>
      <c r="C558" s="60">
        <v>3.5242880000000003</v>
      </c>
      <c r="D558" s="60">
        <v>1.64E-4</v>
      </c>
      <c r="E558" s="60">
        <v>72.537846999999999</v>
      </c>
      <c r="F558" s="60"/>
      <c r="G558" s="60">
        <v>1.104738</v>
      </c>
      <c r="H558" s="60">
        <v>2.4925999999999999</v>
      </c>
      <c r="I558" s="60">
        <v>7.6914999999999997E-2</v>
      </c>
      <c r="J558" s="60">
        <v>0.10259500000000001</v>
      </c>
    </row>
    <row r="559" spans="1:12" x14ac:dyDescent="0.25">
      <c r="A559" s="71" t="s">
        <v>365</v>
      </c>
      <c r="B559" s="60">
        <v>5.5</v>
      </c>
      <c r="C559" s="60">
        <v>23.127122</v>
      </c>
      <c r="D559" s="60">
        <v>0</v>
      </c>
      <c r="E559" s="60">
        <v>4.7400000000000005E-2</v>
      </c>
      <c r="F559" s="60"/>
      <c r="G559" s="60">
        <v>7.3776319999999993</v>
      </c>
      <c r="H559" s="60">
        <v>0.102925</v>
      </c>
      <c r="I559" s="60">
        <v>4.3999999999999997E-2</v>
      </c>
      <c r="J559" s="60">
        <v>0.21746599999999999</v>
      </c>
    </row>
    <row r="560" spans="1:12" x14ac:dyDescent="0.25">
      <c r="A560" s="71" t="s">
        <v>353</v>
      </c>
      <c r="B560" s="60">
        <v>3.0080000000000003E-3</v>
      </c>
      <c r="C560" s="60">
        <v>0</v>
      </c>
      <c r="D560" s="60">
        <v>0</v>
      </c>
      <c r="E560" s="60">
        <v>0</v>
      </c>
      <c r="F560" s="60"/>
      <c r="G560" s="60">
        <v>2.4000000000000001E-4</v>
      </c>
      <c r="H560" s="60">
        <v>0</v>
      </c>
      <c r="I560" s="60">
        <v>0</v>
      </c>
      <c r="J560" s="60">
        <v>2.0010409999999998</v>
      </c>
    </row>
    <row r="561" spans="1:10" x14ac:dyDescent="0.25">
      <c r="A561" s="71" t="s">
        <v>354</v>
      </c>
      <c r="B561" s="60">
        <v>55.29721</v>
      </c>
      <c r="C561" s="60">
        <v>3.0646819999999999</v>
      </c>
      <c r="D561" s="60">
        <v>0</v>
      </c>
      <c r="E561" s="60">
        <v>8.0020000000000004E-3</v>
      </c>
      <c r="F561" s="60"/>
      <c r="G561" s="60">
        <v>45.973564000000003</v>
      </c>
      <c r="H561" s="60">
        <v>5.0000000000000001E-3</v>
      </c>
      <c r="I561" s="60">
        <v>0.50422800000000001</v>
      </c>
      <c r="J561" s="60">
        <v>0.17191300000000001</v>
      </c>
    </row>
    <row r="562" spans="1:10" x14ac:dyDescent="0.25">
      <c r="A562" s="71" t="s">
        <v>355</v>
      </c>
      <c r="B562" s="60">
        <v>0</v>
      </c>
      <c r="C562" s="60">
        <v>24.043749999999999</v>
      </c>
      <c r="D562" s="60">
        <v>5.0000000000000001E-4</v>
      </c>
      <c r="E562" s="60">
        <v>0</v>
      </c>
      <c r="F562" s="60"/>
      <c r="G562" s="60">
        <v>0.02</v>
      </c>
      <c r="H562" s="60">
        <v>0</v>
      </c>
      <c r="I562" s="60">
        <v>5.0000000000000001E-3</v>
      </c>
      <c r="J562" s="60">
        <v>2.0999999999999999E-5</v>
      </c>
    </row>
    <row r="563" spans="1:10" x14ac:dyDescent="0.25">
      <c r="A563" s="71" t="s">
        <v>366</v>
      </c>
      <c r="B563" s="60">
        <v>20.999870000000016</v>
      </c>
      <c r="C563" s="60">
        <v>9.9999999747524271E-7</v>
      </c>
      <c r="D563" s="60">
        <v>9.9999999925159955E-7</v>
      </c>
      <c r="E563" s="60">
        <v>20.416609999999991</v>
      </c>
      <c r="F563" s="60"/>
      <c r="G563" s="60">
        <v>31.239476000000025</v>
      </c>
      <c r="H563" s="60">
        <v>0.31484699999999677</v>
      </c>
      <c r="I563" s="60">
        <v>6.6000000000002501E-2</v>
      </c>
      <c r="J563" s="60">
        <v>0.16842700000000832</v>
      </c>
    </row>
    <row r="564" spans="1:10" x14ac:dyDescent="0.25">
      <c r="A564" s="73" t="s">
        <v>357</v>
      </c>
      <c r="B564" s="64">
        <v>198.562364</v>
      </c>
      <c r="C564" s="64">
        <v>73.764313000000001</v>
      </c>
      <c r="D564" s="64">
        <v>9.9729270000000003</v>
      </c>
      <c r="E564" s="64">
        <v>558.16349600000012</v>
      </c>
      <c r="F564" s="64"/>
      <c r="G564" s="64">
        <v>338.036272</v>
      </c>
      <c r="H564" s="64">
        <v>24.874735999999995</v>
      </c>
      <c r="I564" s="64">
        <v>59.804085999999998</v>
      </c>
      <c r="J564" s="64">
        <v>70.426096000000015</v>
      </c>
    </row>
    <row r="565" spans="1:10" x14ac:dyDescent="0.25">
      <c r="A565" s="71" t="s">
        <v>333</v>
      </c>
      <c r="B565" s="60">
        <v>1.805E-3</v>
      </c>
      <c r="C565" s="60">
        <v>896.75119999999993</v>
      </c>
      <c r="D565" s="60">
        <v>0</v>
      </c>
      <c r="E565" s="60">
        <v>0</v>
      </c>
      <c r="F565" s="60"/>
      <c r="G565" s="60">
        <v>0</v>
      </c>
      <c r="H565" s="60">
        <v>0</v>
      </c>
      <c r="I565" s="60">
        <v>4.4999999999999998E-2</v>
      </c>
      <c r="J565" s="60">
        <v>0.68362000000000001</v>
      </c>
    </row>
    <row r="566" spans="1:10" x14ac:dyDescent="0.25">
      <c r="A566" s="71" t="s">
        <v>334</v>
      </c>
      <c r="B566" s="60">
        <v>0.108224</v>
      </c>
      <c r="C566" s="60">
        <v>0</v>
      </c>
      <c r="D566" s="60">
        <v>0</v>
      </c>
      <c r="E566" s="60">
        <v>0.22492000000000001</v>
      </c>
      <c r="F566" s="60"/>
      <c r="G566" s="60">
        <v>2E-3</v>
      </c>
      <c r="H566" s="60">
        <v>0</v>
      </c>
      <c r="I566" s="60">
        <v>0.84192</v>
      </c>
      <c r="J566" s="60">
        <v>0</v>
      </c>
    </row>
    <row r="567" spans="1:10" x14ac:dyDescent="0.25">
      <c r="A567" s="71" t="s">
        <v>335</v>
      </c>
      <c r="B567" s="60">
        <v>623.36580000000004</v>
      </c>
      <c r="C567" s="60">
        <v>24.27582</v>
      </c>
      <c r="D567" s="60">
        <v>0</v>
      </c>
      <c r="E567" s="60">
        <v>0</v>
      </c>
      <c r="F567" s="60"/>
      <c r="G567" s="60">
        <v>0</v>
      </c>
      <c r="H567" s="60">
        <v>0</v>
      </c>
      <c r="I567" s="60">
        <v>0</v>
      </c>
      <c r="J567" s="60">
        <v>0</v>
      </c>
    </row>
    <row r="568" spans="1:10" x14ac:dyDescent="0.25">
      <c r="A568" s="71" t="s">
        <v>336</v>
      </c>
      <c r="B568" s="60">
        <v>0</v>
      </c>
      <c r="C568" s="60">
        <v>0</v>
      </c>
      <c r="D568" s="60">
        <v>2.253447</v>
      </c>
      <c r="E568" s="60">
        <v>0</v>
      </c>
      <c r="F568" s="60"/>
      <c r="G568" s="60">
        <v>26.583690000000001</v>
      </c>
      <c r="H568" s="60">
        <v>2.8E-3</v>
      </c>
      <c r="I568" s="60">
        <v>25.964230000000001</v>
      </c>
      <c r="J568" s="60">
        <v>5.0700000000000002E-2</v>
      </c>
    </row>
    <row r="569" spans="1:10" x14ac:dyDescent="0.25">
      <c r="A569" s="71" t="s">
        <v>358</v>
      </c>
      <c r="B569" s="60">
        <v>116.567587</v>
      </c>
      <c r="C569" s="60">
        <v>0</v>
      </c>
      <c r="D569" s="60">
        <v>0</v>
      </c>
      <c r="E569" s="60">
        <v>0</v>
      </c>
      <c r="F569" s="60"/>
      <c r="G569" s="60">
        <v>0.28699999999999998</v>
      </c>
      <c r="H569" s="60">
        <v>0</v>
      </c>
      <c r="I569" s="60">
        <v>0</v>
      </c>
      <c r="J569" s="60">
        <v>6.9020000000000001E-3</v>
      </c>
    </row>
    <row r="570" spans="1:10" x14ac:dyDescent="0.25">
      <c r="A570" s="71" t="s">
        <v>338</v>
      </c>
      <c r="B570" s="60">
        <v>49.5</v>
      </c>
      <c r="C570" s="60">
        <v>0</v>
      </c>
      <c r="D570" s="60">
        <v>0</v>
      </c>
      <c r="E570" s="60">
        <v>3.539E-3</v>
      </c>
      <c r="F570" s="60"/>
      <c r="G570" s="60">
        <v>0</v>
      </c>
      <c r="H570" s="60">
        <v>0</v>
      </c>
      <c r="I570" s="60">
        <v>3.5525000000000001E-2</v>
      </c>
      <c r="J570" s="60">
        <v>0</v>
      </c>
    </row>
    <row r="571" spans="1:10" x14ac:dyDescent="0.25">
      <c r="A571" s="71" t="s">
        <v>339</v>
      </c>
      <c r="B571" s="60">
        <v>2164.9080899999999</v>
      </c>
      <c r="C571" s="60">
        <v>891.13201000000004</v>
      </c>
      <c r="D571" s="60">
        <v>15.199118</v>
      </c>
      <c r="E571" s="60">
        <v>0</v>
      </c>
      <c r="F571" s="60"/>
      <c r="G571" s="60">
        <v>0</v>
      </c>
      <c r="H571" s="60">
        <v>0</v>
      </c>
      <c r="I571" s="60">
        <v>0</v>
      </c>
      <c r="J571" s="60">
        <v>0</v>
      </c>
    </row>
    <row r="572" spans="1:10" x14ac:dyDescent="0.25">
      <c r="A572" s="71" t="s">
        <v>340</v>
      </c>
      <c r="B572" s="60">
        <v>1380.2551959999998</v>
      </c>
      <c r="C572" s="60">
        <v>902.85350300000005</v>
      </c>
      <c r="D572" s="60">
        <v>0.12828200000000001</v>
      </c>
      <c r="E572" s="60">
        <v>0.10682899999999999</v>
      </c>
      <c r="F572" s="60"/>
      <c r="G572" s="60">
        <v>0</v>
      </c>
      <c r="H572" s="60">
        <v>0.03</v>
      </c>
      <c r="I572" s="60">
        <v>1E-4</v>
      </c>
      <c r="J572" s="60">
        <v>3.2599999999999999E-3</v>
      </c>
    </row>
    <row r="573" spans="1:10" x14ac:dyDescent="0.25">
      <c r="A573" s="71" t="s">
        <v>359</v>
      </c>
      <c r="B573" s="60">
        <v>0</v>
      </c>
      <c r="C573" s="60">
        <v>0</v>
      </c>
      <c r="D573" s="60">
        <v>0</v>
      </c>
      <c r="E573" s="60">
        <v>0</v>
      </c>
      <c r="F573" s="60"/>
      <c r="G573" s="60">
        <v>0</v>
      </c>
      <c r="H573" s="60">
        <v>0</v>
      </c>
      <c r="I573" s="60">
        <v>0.14871999999999999</v>
      </c>
      <c r="J573" s="60">
        <v>0</v>
      </c>
    </row>
    <row r="574" spans="1:10" x14ac:dyDescent="0.25">
      <c r="A574" s="71" t="s">
        <v>342</v>
      </c>
      <c r="B574" s="60">
        <v>0</v>
      </c>
      <c r="C574" s="60">
        <v>0</v>
      </c>
      <c r="D574" s="60">
        <v>0</v>
      </c>
      <c r="E574" s="60">
        <v>0</v>
      </c>
      <c r="F574" s="60"/>
      <c r="G574" s="60">
        <v>0.14768600000000001</v>
      </c>
      <c r="H574" s="60">
        <v>0</v>
      </c>
      <c r="I574" s="60">
        <v>0</v>
      </c>
      <c r="J574" s="60">
        <v>0</v>
      </c>
    </row>
    <row r="575" spans="1:10" x14ac:dyDescent="0.25">
      <c r="A575" s="74" t="s">
        <v>343</v>
      </c>
      <c r="B575" s="60">
        <v>134.16461400000026</v>
      </c>
      <c r="C575" s="60">
        <v>716.27771099999973</v>
      </c>
      <c r="D575" s="60">
        <v>4.8620000000000019</v>
      </c>
      <c r="E575" s="60">
        <v>0.246508</v>
      </c>
      <c r="F575" s="60"/>
      <c r="G575" s="60">
        <v>7.3600610000000017</v>
      </c>
      <c r="H575" s="60">
        <v>2.0097019999999999</v>
      </c>
      <c r="I575" s="60">
        <v>1.7973729999999968</v>
      </c>
      <c r="J575" s="60">
        <v>5.2462760000000008</v>
      </c>
    </row>
    <row r="576" spans="1:10" ht="13" thickBot="1" x14ac:dyDescent="0.3">
      <c r="A576" s="34" t="s">
        <v>304</v>
      </c>
      <c r="B576" s="65">
        <v>4667.4336800000001</v>
      </c>
      <c r="C576" s="65">
        <v>3505.0545569999995</v>
      </c>
      <c r="D576" s="65">
        <v>32.415773999999999</v>
      </c>
      <c r="E576" s="65">
        <v>558.74529200000006</v>
      </c>
      <c r="F576" s="65"/>
      <c r="G576" s="65">
        <v>372.41670899999997</v>
      </c>
      <c r="H576" s="65">
        <v>26.917237999999998</v>
      </c>
      <c r="I576" s="65">
        <v>88.636954000000003</v>
      </c>
      <c r="J576" s="65">
        <v>76.416854000000015</v>
      </c>
    </row>
    <row r="577" spans="1:10" ht="13" thickTop="1" x14ac:dyDescent="0.25">
      <c r="A577" s="39" t="s">
        <v>367</v>
      </c>
      <c r="B577" s="60">
        <v>336.473973</v>
      </c>
      <c r="C577" s="60">
        <v>581.41154800000004</v>
      </c>
      <c r="D577" s="60">
        <v>6.0419499999999999</v>
      </c>
      <c r="E577" s="60">
        <v>40.749159000000006</v>
      </c>
      <c r="F577" s="60"/>
      <c r="G577" s="60">
        <v>43.985643000000003</v>
      </c>
      <c r="H577" s="60">
        <v>5.9320529999999989</v>
      </c>
      <c r="I577" s="60">
        <v>10.207068</v>
      </c>
      <c r="J577" s="60">
        <v>11.813364999999999</v>
      </c>
    </row>
    <row r="578" spans="1:10" ht="13" thickBot="1" x14ac:dyDescent="0.3">
      <c r="A578" s="42" t="s">
        <v>306</v>
      </c>
      <c r="B578" s="62">
        <v>72.089716976974813</v>
      </c>
      <c r="C578" s="62">
        <v>165.87803086798004</v>
      </c>
      <c r="D578" s="62">
        <v>186.38919434717187</v>
      </c>
      <c r="E578" s="62">
        <v>72.929758126713679</v>
      </c>
      <c r="F578" s="62"/>
      <c r="G578" s="62">
        <v>118.1086721863492</v>
      </c>
      <c r="H578" s="62">
        <v>220.38119215649093</v>
      </c>
      <c r="I578" s="62">
        <v>115.15589761805218</v>
      </c>
      <c r="J578" s="62">
        <v>154.59109321616401</v>
      </c>
    </row>
    <row r="579" spans="1:10" ht="13.5" thickTop="1" x14ac:dyDescent="0.3">
      <c r="A579" s="45">
        <v>2018</v>
      </c>
      <c r="B579" s="79"/>
      <c r="C579" s="79"/>
      <c r="D579" s="79"/>
      <c r="E579" s="79"/>
      <c r="F579" s="79"/>
      <c r="G579" s="79"/>
      <c r="H579" s="79"/>
      <c r="I579" s="79"/>
      <c r="J579" s="79"/>
    </row>
    <row r="580" spans="1:10" x14ac:dyDescent="0.25">
      <c r="A580" s="22" t="s">
        <v>309</v>
      </c>
      <c r="B580" s="80"/>
      <c r="C580" s="80"/>
      <c r="D580" s="80"/>
      <c r="E580" s="80"/>
      <c r="F580" s="80"/>
      <c r="G580" s="80"/>
      <c r="H580" s="80"/>
      <c r="I580" s="80"/>
      <c r="J580" s="80"/>
    </row>
    <row r="581" spans="1:10" x14ac:dyDescent="0.25">
      <c r="A581" s="27" t="s">
        <v>344</v>
      </c>
      <c r="B581" s="60">
        <v>19.551680999999999</v>
      </c>
      <c r="C581" s="60">
        <v>7.6938380000000004</v>
      </c>
      <c r="D581" s="60">
        <v>5.22966</v>
      </c>
      <c r="E581" s="60">
        <v>34.222180999999999</v>
      </c>
      <c r="F581" s="60"/>
      <c r="G581" s="60">
        <v>8.5486000000000004</v>
      </c>
      <c r="H581" s="60">
        <v>9.1182300000000005</v>
      </c>
      <c r="I581" s="60">
        <v>24.949190000000002</v>
      </c>
      <c r="J581" s="60">
        <v>1.378811</v>
      </c>
    </row>
    <row r="582" spans="1:10" x14ac:dyDescent="0.25">
      <c r="A582" s="27" t="s">
        <v>345</v>
      </c>
      <c r="B582" s="60">
        <v>0</v>
      </c>
      <c r="C582" s="60">
        <v>0</v>
      </c>
      <c r="D582" s="60">
        <v>0</v>
      </c>
      <c r="E582" s="60">
        <v>5.0335999999999999E-2</v>
      </c>
      <c r="F582" s="60"/>
      <c r="G582" s="60">
        <v>2.0000000000000001E-4</v>
      </c>
      <c r="H582" s="60">
        <v>1.0200000000000001E-3</v>
      </c>
      <c r="I582" s="60">
        <v>0</v>
      </c>
      <c r="J582" s="60">
        <v>0.23333500000000001</v>
      </c>
    </row>
    <row r="583" spans="1:10" x14ac:dyDescent="0.25">
      <c r="A583" s="27" t="s">
        <v>346</v>
      </c>
      <c r="B583" s="60">
        <v>0</v>
      </c>
      <c r="C583" s="60">
        <v>0</v>
      </c>
      <c r="D583" s="60">
        <v>0</v>
      </c>
      <c r="E583" s="60">
        <v>0</v>
      </c>
      <c r="F583" s="60"/>
      <c r="G583" s="60">
        <v>0</v>
      </c>
      <c r="H583" s="60">
        <v>66.282979999999995</v>
      </c>
      <c r="I583" s="60">
        <v>0</v>
      </c>
      <c r="J583" s="60">
        <v>1.8000000000000001E-4</v>
      </c>
    </row>
    <row r="584" spans="1:10" x14ac:dyDescent="0.25">
      <c r="A584" s="27" t="s">
        <v>347</v>
      </c>
      <c r="B584" s="60">
        <v>0</v>
      </c>
      <c r="C584" s="60">
        <v>1E-3</v>
      </c>
      <c r="D584" s="60">
        <v>0</v>
      </c>
      <c r="E584" s="60">
        <v>5.9465999999999998E-2</v>
      </c>
      <c r="F584" s="60"/>
      <c r="G584" s="60">
        <v>15.905239999999999</v>
      </c>
      <c r="H584" s="60">
        <v>4.8650609999999999</v>
      </c>
      <c r="I584" s="60">
        <v>5.7469599999999996</v>
      </c>
      <c r="J584" s="60">
        <v>10.648396</v>
      </c>
    </row>
    <row r="585" spans="1:10" x14ac:dyDescent="0.25">
      <c r="A585" s="27" t="s">
        <v>348</v>
      </c>
      <c r="B585" s="60">
        <v>19.581334999999999</v>
      </c>
      <c r="C585" s="60">
        <v>0.69687999999999994</v>
      </c>
      <c r="D585" s="60">
        <v>25.259654999999999</v>
      </c>
      <c r="E585" s="60">
        <v>13.575396</v>
      </c>
      <c r="F585" s="60"/>
      <c r="G585" s="60">
        <v>2.4931699999999997</v>
      </c>
      <c r="H585" s="60">
        <v>3.0754109999999999</v>
      </c>
      <c r="I585" s="60">
        <v>7.4999999999999997E-2</v>
      </c>
      <c r="J585" s="60">
        <v>0.29510199999999998</v>
      </c>
    </row>
    <row r="586" spans="1:10" x14ac:dyDescent="0.25">
      <c r="A586" s="27" t="s">
        <v>349</v>
      </c>
      <c r="B586" s="60">
        <v>63.025932999999995</v>
      </c>
      <c r="C586" s="60">
        <v>23.926410000000001</v>
      </c>
      <c r="D586" s="60">
        <v>1.4739949999999999</v>
      </c>
      <c r="E586" s="60">
        <v>376.41294500000004</v>
      </c>
      <c r="F586" s="60"/>
      <c r="G586" s="60">
        <v>205.56671699999998</v>
      </c>
      <c r="H586" s="60">
        <v>10.504632000000001</v>
      </c>
      <c r="I586" s="60">
        <v>51.265976999999999</v>
      </c>
      <c r="J586" s="60">
        <v>55.132090999999996</v>
      </c>
    </row>
    <row r="587" spans="1:10" x14ac:dyDescent="0.25">
      <c r="A587" s="71" t="s">
        <v>363</v>
      </c>
      <c r="B587" s="60">
        <v>0</v>
      </c>
      <c r="C587" s="60">
        <v>0</v>
      </c>
      <c r="D587" s="60">
        <v>0</v>
      </c>
      <c r="E587" s="60">
        <v>22.265219999999999</v>
      </c>
      <c r="F587" s="60"/>
      <c r="G587" s="60">
        <v>0</v>
      </c>
      <c r="H587" s="60">
        <v>0</v>
      </c>
      <c r="I587" s="60">
        <v>0</v>
      </c>
      <c r="J587" s="60">
        <v>0</v>
      </c>
    </row>
    <row r="588" spans="1:10" x14ac:dyDescent="0.25">
      <c r="A588" s="71" t="s">
        <v>364</v>
      </c>
      <c r="B588" s="60">
        <v>88.249757000000002</v>
      </c>
      <c r="C588" s="60">
        <v>2.7597100000000001</v>
      </c>
      <c r="D588" s="60">
        <v>4.0359499999999997</v>
      </c>
      <c r="E588" s="60">
        <v>44.002614000000001</v>
      </c>
      <c r="F588" s="60"/>
      <c r="G588" s="60">
        <v>1.628552</v>
      </c>
      <c r="H588" s="60">
        <v>0.31480000000000002</v>
      </c>
      <c r="I588" s="60">
        <v>0</v>
      </c>
      <c r="J588" s="60">
        <v>0.14144200000000001</v>
      </c>
    </row>
    <row r="589" spans="1:10" x14ac:dyDescent="0.25">
      <c r="A589" s="71" t="s">
        <v>365</v>
      </c>
      <c r="B589" s="60">
        <v>3.0431499999999998</v>
      </c>
      <c r="C589" s="60">
        <v>47.778939999999999</v>
      </c>
      <c r="D589" s="60">
        <v>0</v>
      </c>
      <c r="E589" s="60">
        <v>0.78850100000000001</v>
      </c>
      <c r="F589" s="60"/>
      <c r="G589" s="60">
        <v>12.63904</v>
      </c>
      <c r="H589" s="60">
        <v>0.127</v>
      </c>
      <c r="I589" s="60">
        <v>6.6000000000000003E-2</v>
      </c>
      <c r="J589" s="60">
        <v>0.67581500000000005</v>
      </c>
    </row>
    <row r="590" spans="1:10" x14ac:dyDescent="0.25">
      <c r="A590" s="27" t="s">
        <v>353</v>
      </c>
      <c r="B590" s="60">
        <v>2E-3</v>
      </c>
      <c r="C590" s="60">
        <v>0</v>
      </c>
      <c r="D590" s="60">
        <v>0</v>
      </c>
      <c r="E590" s="60">
        <v>0</v>
      </c>
      <c r="F590" s="60"/>
      <c r="G590" s="60">
        <v>2.8499999999999999E-4</v>
      </c>
      <c r="H590" s="60">
        <v>0</v>
      </c>
      <c r="I590" s="60">
        <v>0</v>
      </c>
      <c r="J590" s="60">
        <v>0.48031200000000002</v>
      </c>
    </row>
    <row r="591" spans="1:10" x14ac:dyDescent="0.25">
      <c r="A591" s="27" t="s">
        <v>354</v>
      </c>
      <c r="B591" s="60">
        <v>37.020386999999999</v>
      </c>
      <c r="C591" s="60">
        <v>6.0223599999999999</v>
      </c>
      <c r="D591" s="60">
        <v>0</v>
      </c>
      <c r="E591" s="60">
        <v>4.6E-5</v>
      </c>
      <c r="F591" s="60"/>
      <c r="G591" s="60">
        <v>60.016393999999998</v>
      </c>
      <c r="H591" s="60">
        <v>2E-3</v>
      </c>
      <c r="I591" s="60">
        <v>0.19361200000000001</v>
      </c>
      <c r="J591" s="60">
        <v>6.4741999999999994E-2</v>
      </c>
    </row>
    <row r="592" spans="1:10" x14ac:dyDescent="0.25">
      <c r="A592" s="27" t="s">
        <v>355</v>
      </c>
      <c r="B592" s="60">
        <v>3.0013000000000001</v>
      </c>
      <c r="C592" s="60">
        <v>16.46087</v>
      </c>
      <c r="D592" s="60">
        <v>0</v>
      </c>
      <c r="E592" s="60">
        <v>0</v>
      </c>
      <c r="F592" s="60"/>
      <c r="G592" s="60">
        <v>0</v>
      </c>
      <c r="H592" s="60">
        <v>0</v>
      </c>
      <c r="I592" s="60">
        <v>0</v>
      </c>
      <c r="J592" s="60">
        <v>1.05E-4</v>
      </c>
    </row>
    <row r="593" spans="1:10" x14ac:dyDescent="0.25">
      <c r="A593" s="71" t="s">
        <v>366</v>
      </c>
      <c r="B593" s="60">
        <v>3.9999999899009708E-6</v>
      </c>
      <c r="C593" s="60">
        <v>0</v>
      </c>
      <c r="D593" s="60">
        <v>0.9170700000000096</v>
      </c>
      <c r="E593" s="60">
        <v>11.773891000000049</v>
      </c>
      <c r="F593" s="60"/>
      <c r="G593" s="60">
        <v>42.046596000000079</v>
      </c>
      <c r="H593" s="60">
        <v>0.30302199999999857</v>
      </c>
      <c r="I593" s="60">
        <v>8.7999999999993861E-2</v>
      </c>
      <c r="J593" s="60">
        <v>0.41415599999999131</v>
      </c>
    </row>
    <row r="594" spans="1:10" x14ac:dyDescent="0.25">
      <c r="A594" s="54" t="s">
        <v>357</v>
      </c>
      <c r="B594" s="64">
        <v>233.47554699999998</v>
      </c>
      <c r="C594" s="64">
        <v>105.340008</v>
      </c>
      <c r="D594" s="64">
        <v>36.916330000000002</v>
      </c>
      <c r="E594" s="64">
        <v>503.15059600000006</v>
      </c>
      <c r="F594" s="64"/>
      <c r="G594" s="64">
        <v>348.84479400000004</v>
      </c>
      <c r="H594" s="64">
        <v>94.594155999999998</v>
      </c>
      <c r="I594" s="64">
        <v>82.384738999999996</v>
      </c>
      <c r="J594" s="64">
        <v>69.464486999999977</v>
      </c>
    </row>
    <row r="595" spans="1:10" x14ac:dyDescent="0.25">
      <c r="A595" s="27" t="s">
        <v>333</v>
      </c>
      <c r="B595" s="60">
        <v>1.13E-4</v>
      </c>
      <c r="C595" s="60">
        <v>775.79859999999996</v>
      </c>
      <c r="D595" s="60">
        <v>0</v>
      </c>
      <c r="E595" s="60">
        <v>0</v>
      </c>
      <c r="F595" s="60"/>
      <c r="G595" s="60">
        <v>0.51637</v>
      </c>
      <c r="H595" s="60">
        <v>3.8000000000000002E-5</v>
      </c>
      <c r="I595" s="60">
        <v>0.06</v>
      </c>
      <c r="J595" s="60">
        <v>0.45631500000000003</v>
      </c>
    </row>
    <row r="596" spans="1:10" x14ac:dyDescent="0.25">
      <c r="A596" s="27" t="s">
        <v>334</v>
      </c>
      <c r="B596" s="60">
        <v>4.9000000000000002E-2</v>
      </c>
      <c r="C596" s="60">
        <v>0</v>
      </c>
      <c r="D596" s="60">
        <v>0</v>
      </c>
      <c r="E596" s="60">
        <v>0.38054699999999997</v>
      </c>
      <c r="F596" s="60"/>
      <c r="G596" s="60">
        <v>16</v>
      </c>
      <c r="H596" s="60">
        <v>0</v>
      </c>
      <c r="I596" s="60">
        <v>0.55129799999999995</v>
      </c>
      <c r="J596" s="60">
        <v>0</v>
      </c>
    </row>
    <row r="597" spans="1:10" x14ac:dyDescent="0.25">
      <c r="A597" s="27" t="s">
        <v>335</v>
      </c>
      <c r="B597" s="60">
        <v>580.37321799999995</v>
      </c>
      <c r="C597" s="60">
        <v>176.94213999999999</v>
      </c>
      <c r="D597" s="60">
        <v>0</v>
      </c>
      <c r="E597" s="60">
        <v>0</v>
      </c>
      <c r="F597" s="60"/>
      <c r="G597" s="60">
        <v>0</v>
      </c>
      <c r="H597" s="60">
        <v>0</v>
      </c>
      <c r="I597" s="60">
        <v>0</v>
      </c>
      <c r="J597" s="60">
        <v>0</v>
      </c>
    </row>
    <row r="598" spans="1:10" x14ac:dyDescent="0.25">
      <c r="A598" s="27" t="s">
        <v>336</v>
      </c>
      <c r="B598" s="60">
        <v>2.5000000000000001E-2</v>
      </c>
      <c r="C598" s="60">
        <v>0</v>
      </c>
      <c r="D598" s="60">
        <v>5.6432000000000003E-2</v>
      </c>
      <c r="E598" s="60">
        <v>0</v>
      </c>
      <c r="F598" s="60"/>
      <c r="G598" s="60">
        <v>44.583999999999996</v>
      </c>
      <c r="H598" s="60">
        <v>5.1161999999999999E-2</v>
      </c>
      <c r="I598" s="60">
        <v>19.87801</v>
      </c>
      <c r="J598" s="60">
        <v>7.9479999999999995E-2</v>
      </c>
    </row>
    <row r="599" spans="1:10" x14ac:dyDescent="0.25">
      <c r="A599" s="27" t="s">
        <v>358</v>
      </c>
      <c r="B599" s="60">
        <v>0</v>
      </c>
      <c r="C599" s="60">
        <v>5</v>
      </c>
      <c r="D599" s="60">
        <v>0</v>
      </c>
      <c r="E599" s="60">
        <v>0</v>
      </c>
      <c r="F599" s="60"/>
      <c r="G599" s="60">
        <v>0.10395</v>
      </c>
      <c r="H599" s="60">
        <v>8.0000000000000002E-3</v>
      </c>
      <c r="I599" s="60">
        <v>2.334E-2</v>
      </c>
      <c r="J599" s="60">
        <v>5.5500000000000002E-3</v>
      </c>
    </row>
    <row r="600" spans="1:10" x14ac:dyDescent="0.25">
      <c r="A600" s="27" t="s">
        <v>338</v>
      </c>
      <c r="B600" s="60">
        <v>96.024000000000001</v>
      </c>
      <c r="C600" s="60">
        <v>0.12481100000000001</v>
      </c>
      <c r="D600" s="60">
        <v>0</v>
      </c>
      <c r="E600" s="60">
        <v>1.0000000000000001E-5</v>
      </c>
      <c r="F600" s="60"/>
      <c r="G600" s="60">
        <v>0</v>
      </c>
      <c r="H600" s="60">
        <v>0</v>
      </c>
      <c r="I600" s="60">
        <v>1.7510999999999999E-2</v>
      </c>
      <c r="J600" s="60">
        <v>0</v>
      </c>
    </row>
    <row r="601" spans="1:10" x14ac:dyDescent="0.25">
      <c r="A601" s="27" t="s">
        <v>339</v>
      </c>
      <c r="B601" s="60">
        <v>2957.723035</v>
      </c>
      <c r="C601" s="60">
        <v>866.24168699999996</v>
      </c>
      <c r="D601" s="60">
        <v>113.212197</v>
      </c>
      <c r="E601" s="60">
        <v>0</v>
      </c>
      <c r="F601" s="60"/>
      <c r="G601" s="60">
        <v>0</v>
      </c>
      <c r="H601" s="60">
        <v>0</v>
      </c>
      <c r="I601" s="60">
        <v>0</v>
      </c>
      <c r="J601" s="60">
        <v>0</v>
      </c>
    </row>
    <row r="602" spans="1:10" x14ac:dyDescent="0.25">
      <c r="A602" s="27" t="s">
        <v>340</v>
      </c>
      <c r="B602" s="60">
        <v>2559.9010240000002</v>
      </c>
      <c r="C602" s="60">
        <v>1040.7541839999999</v>
      </c>
      <c r="D602" s="60">
        <v>5.0230999999999998E-2</v>
      </c>
      <c r="E602" s="60">
        <v>0.13900200000000001</v>
      </c>
      <c r="F602" s="60"/>
      <c r="G602" s="60">
        <v>0</v>
      </c>
      <c r="H602" s="60">
        <v>1.5262</v>
      </c>
      <c r="I602" s="60">
        <v>0</v>
      </c>
      <c r="J602" s="60">
        <v>6.6710000000000005E-2</v>
      </c>
    </row>
    <row r="603" spans="1:10" x14ac:dyDescent="0.25">
      <c r="A603" s="27" t="s">
        <v>359</v>
      </c>
      <c r="B603" s="60">
        <v>0</v>
      </c>
      <c r="C603" s="60">
        <v>0</v>
      </c>
      <c r="D603" s="60">
        <v>0</v>
      </c>
      <c r="E603" s="60">
        <v>0</v>
      </c>
      <c r="F603" s="60"/>
      <c r="G603" s="60">
        <v>3.0000000000000001E-3</v>
      </c>
      <c r="H603" s="60">
        <v>0</v>
      </c>
      <c r="I603" s="60">
        <v>0.35560000000000003</v>
      </c>
      <c r="J603" s="60">
        <v>0</v>
      </c>
    </row>
    <row r="604" spans="1:10" x14ac:dyDescent="0.25">
      <c r="A604" s="27" t="s">
        <v>342</v>
      </c>
      <c r="B604" s="60">
        <v>0</v>
      </c>
      <c r="C604" s="60">
        <v>0</v>
      </c>
      <c r="D604" s="60">
        <v>0</v>
      </c>
      <c r="E604" s="60">
        <v>2.5999999999999999E-2</v>
      </c>
      <c r="F604" s="60"/>
      <c r="G604" s="60">
        <v>0</v>
      </c>
      <c r="H604" s="60">
        <v>0</v>
      </c>
      <c r="I604" s="60">
        <v>0</v>
      </c>
      <c r="J604" s="60">
        <v>0</v>
      </c>
    </row>
    <row r="605" spans="1:10" x14ac:dyDescent="0.25">
      <c r="A605" s="74" t="s">
        <v>343</v>
      </c>
      <c r="B605" s="60">
        <v>3.686799999923096E-2</v>
      </c>
      <c r="C605" s="60">
        <v>577.09384</v>
      </c>
      <c r="D605" s="60">
        <v>3.3513599999999997</v>
      </c>
      <c r="E605" s="60">
        <v>0.53035200000000005</v>
      </c>
      <c r="F605" s="60"/>
      <c r="G605" s="60">
        <v>82.768124000000043</v>
      </c>
      <c r="H605" s="60">
        <v>6.9905069999999991</v>
      </c>
      <c r="I605" s="60">
        <v>2.0148920000000032</v>
      </c>
      <c r="J605" s="60">
        <v>6.7824439999999999</v>
      </c>
    </row>
    <row r="606" spans="1:10" ht="13" thickBot="1" x14ac:dyDescent="0.3">
      <c r="A606" s="34" t="s">
        <v>304</v>
      </c>
      <c r="B606" s="65">
        <v>6427.6078049999996</v>
      </c>
      <c r="C606" s="65">
        <v>3547.2952699999996</v>
      </c>
      <c r="D606" s="65">
        <v>153.58654999999999</v>
      </c>
      <c r="E606" s="65">
        <v>504.22650700000003</v>
      </c>
      <c r="F606" s="65"/>
      <c r="G606" s="65">
        <v>492.82023800000007</v>
      </c>
      <c r="H606" s="65">
        <v>103.170063</v>
      </c>
      <c r="I606" s="65">
        <v>105.28539000000001</v>
      </c>
      <c r="J606" s="65">
        <v>76.854985999999982</v>
      </c>
    </row>
    <row r="607" spans="1:10" ht="13" thickTop="1" x14ac:dyDescent="0.25">
      <c r="A607" s="24" t="s">
        <v>367</v>
      </c>
      <c r="B607" s="60">
        <v>468.36925500000001</v>
      </c>
      <c r="C607" s="60">
        <v>665.89878899999997</v>
      </c>
      <c r="D607" s="60">
        <v>18.619854</v>
      </c>
      <c r="E607" s="60">
        <v>40.462488000000008</v>
      </c>
      <c r="F607" s="60"/>
      <c r="G607" s="60">
        <v>65.035683000000006</v>
      </c>
      <c r="H607" s="60">
        <v>38.410996000000004</v>
      </c>
      <c r="I607" s="60">
        <v>15.975061000000004</v>
      </c>
      <c r="J607" s="60">
        <v>12.391218999999994</v>
      </c>
    </row>
    <row r="608" spans="1:10" ht="13" thickBot="1" x14ac:dyDescent="0.3">
      <c r="A608" s="42" t="s">
        <v>306</v>
      </c>
      <c r="B608" s="62">
        <v>72.868362415587683</v>
      </c>
      <c r="C608" s="62">
        <v>187.72014684867213</v>
      </c>
      <c r="D608" s="62">
        <v>121.2336236473832</v>
      </c>
      <c r="E608" s="62">
        <v>80.24664994456549</v>
      </c>
      <c r="F608" s="62"/>
      <c r="G608" s="62">
        <v>131.96633982389335</v>
      </c>
      <c r="H608" s="62">
        <v>372.30757530893442</v>
      </c>
      <c r="I608" s="62">
        <v>151.73103314714416</v>
      </c>
      <c r="J608" s="62">
        <v>161.22856362240438</v>
      </c>
    </row>
    <row r="609" spans="1:12" ht="13" thickTop="1" x14ac:dyDescent="0.25">
      <c r="A609" s="24"/>
      <c r="B609" s="60"/>
      <c r="C609" s="60"/>
      <c r="D609" s="60"/>
      <c r="E609" s="60"/>
      <c r="F609" s="60"/>
      <c r="G609" s="60"/>
      <c r="H609" s="60"/>
      <c r="I609" s="60"/>
      <c r="J609" s="60"/>
    </row>
    <row r="610" spans="1:12" ht="23" x14ac:dyDescent="0.5">
      <c r="A610" s="11" t="s">
        <v>308</v>
      </c>
      <c r="B610" s="12"/>
      <c r="C610" s="12"/>
      <c r="D610" s="12"/>
      <c r="E610" s="12"/>
      <c r="F610" s="12"/>
      <c r="G610" s="12"/>
      <c r="H610" s="12"/>
      <c r="I610" s="12"/>
      <c r="J610" s="12"/>
    </row>
    <row r="611" spans="1:12" ht="13" thickBot="1" x14ac:dyDescent="0.3">
      <c r="A611" s="1009"/>
      <c r="B611" s="1009"/>
      <c r="C611" s="1009"/>
      <c r="D611" s="1009"/>
      <c r="E611" s="1009"/>
      <c r="F611" s="1275"/>
      <c r="G611" s="1009"/>
      <c r="H611" s="1009"/>
      <c r="I611" s="1009"/>
      <c r="J611" s="1009" t="s">
        <v>67</v>
      </c>
      <c r="L611" s="41"/>
    </row>
    <row r="612" spans="1:12" ht="13" thickTop="1" x14ac:dyDescent="0.25">
      <c r="A612" s="1274"/>
      <c r="B612" s="1274" t="s">
        <v>271</v>
      </c>
      <c r="C612" s="1274"/>
      <c r="D612" s="1274"/>
      <c r="E612" s="1274"/>
      <c r="F612" s="18"/>
      <c r="G612" s="1010" t="s">
        <v>261</v>
      </c>
      <c r="H612" s="1010"/>
      <c r="I612" s="1010"/>
      <c r="J612" s="1010"/>
    </row>
    <row r="613" spans="1:12" ht="13" x14ac:dyDescent="0.3">
      <c r="A613" s="17">
        <v>2019</v>
      </c>
      <c r="B613" s="19" t="s">
        <v>272</v>
      </c>
      <c r="C613" s="19" t="s">
        <v>273</v>
      </c>
      <c r="D613" s="19" t="s">
        <v>274</v>
      </c>
      <c r="E613" s="19" t="s">
        <v>275</v>
      </c>
      <c r="F613" s="19"/>
      <c r="G613" s="19" t="s">
        <v>272</v>
      </c>
      <c r="H613" s="19" t="s">
        <v>273</v>
      </c>
      <c r="I613" s="19" t="s">
        <v>274</v>
      </c>
      <c r="J613" s="19" t="s">
        <v>275</v>
      </c>
    </row>
    <row r="614" spans="1:12" x14ac:dyDescent="0.25">
      <c r="A614" s="20"/>
      <c r="B614" s="21" t="s">
        <v>276</v>
      </c>
      <c r="C614" s="21" t="s">
        <v>327</v>
      </c>
      <c r="D614" s="21"/>
      <c r="E614" s="21" t="s">
        <v>277</v>
      </c>
      <c r="F614" s="21"/>
      <c r="G614" s="21" t="s">
        <v>276</v>
      </c>
      <c r="H614" s="21" t="s">
        <v>327</v>
      </c>
      <c r="I614" s="21"/>
      <c r="J614" s="21" t="s">
        <v>277</v>
      </c>
    </row>
    <row r="616" spans="1:12" x14ac:dyDescent="0.25">
      <c r="A616" s="22" t="s">
        <v>309</v>
      </c>
      <c r="B616" s="59"/>
      <c r="C616" s="59"/>
      <c r="D616" s="59"/>
      <c r="E616" s="59"/>
      <c r="F616" s="59"/>
      <c r="G616" s="59"/>
      <c r="H616" s="59"/>
      <c r="I616" s="59"/>
      <c r="J616" s="59"/>
    </row>
    <row r="617" spans="1:12" x14ac:dyDescent="0.25">
      <c r="A617" s="71" t="s">
        <v>344</v>
      </c>
      <c r="B617" s="60">
        <v>10.923691</v>
      </c>
      <c r="C617" s="60">
        <v>2.8968539999999998</v>
      </c>
      <c r="D617" s="60">
        <v>21.291740999999998</v>
      </c>
      <c r="E617" s="60">
        <v>31.745207000000001</v>
      </c>
      <c r="F617" s="60"/>
      <c r="G617" s="60">
        <v>10.009508</v>
      </c>
      <c r="H617" s="60">
        <v>5.4863499999999998</v>
      </c>
      <c r="I617" s="60">
        <v>34.281331000000002</v>
      </c>
      <c r="J617" s="60">
        <v>2.6387749999999999</v>
      </c>
    </row>
    <row r="618" spans="1:12" x14ac:dyDescent="0.25">
      <c r="A618" s="71" t="s">
        <v>345</v>
      </c>
      <c r="B618" s="60">
        <v>0</v>
      </c>
      <c r="C618" s="60">
        <v>0</v>
      </c>
      <c r="D618" s="60">
        <v>0</v>
      </c>
      <c r="E618" s="60">
        <v>0</v>
      </c>
      <c r="F618" s="60"/>
      <c r="G618" s="60">
        <v>2.0000000000000001E-4</v>
      </c>
      <c r="H618" s="60">
        <v>0</v>
      </c>
      <c r="I618" s="60">
        <v>0</v>
      </c>
      <c r="J618" s="60">
        <v>5.1000000000000004E-4</v>
      </c>
    </row>
    <row r="619" spans="1:12" x14ac:dyDescent="0.25">
      <c r="A619" s="71" t="s">
        <v>346</v>
      </c>
      <c r="B619" s="60">
        <v>0</v>
      </c>
      <c r="C619" s="60">
        <v>3.74302</v>
      </c>
      <c r="D619" s="60">
        <v>0</v>
      </c>
      <c r="E619" s="60">
        <v>0</v>
      </c>
      <c r="F619" s="60"/>
      <c r="G619" s="60">
        <v>25.563120000000001</v>
      </c>
      <c r="H619" s="60">
        <v>63.514809999999997</v>
      </c>
      <c r="I619" s="60">
        <v>0</v>
      </c>
      <c r="J619" s="60">
        <v>7.045E-3</v>
      </c>
    </row>
    <row r="620" spans="1:12" x14ac:dyDescent="0.25">
      <c r="A620" s="71" t="s">
        <v>347</v>
      </c>
      <c r="B620" s="60">
        <v>0</v>
      </c>
      <c r="C620" s="60">
        <v>0</v>
      </c>
      <c r="D620" s="60">
        <v>0</v>
      </c>
      <c r="E620" s="60">
        <v>4.1655999999999999E-2</v>
      </c>
      <c r="F620" s="60"/>
      <c r="G620" s="60">
        <v>23.886649999999999</v>
      </c>
      <c r="H620" s="60">
        <v>5.1073500000000003</v>
      </c>
      <c r="I620" s="60">
        <v>3.8346100000000001</v>
      </c>
      <c r="J620" s="60">
        <v>10.377870999999999</v>
      </c>
    </row>
    <row r="621" spans="1:12" x14ac:dyDescent="0.25">
      <c r="A621" s="71" t="s">
        <v>348</v>
      </c>
      <c r="B621" s="60">
        <v>19.531770999999999</v>
      </c>
      <c r="C621" s="60">
        <v>0.92631300000000005</v>
      </c>
      <c r="D621" s="60">
        <v>9.3314199999999996</v>
      </c>
      <c r="E621" s="60">
        <v>12.418352999999998</v>
      </c>
      <c r="F621" s="60"/>
      <c r="G621" s="60">
        <v>1.012375</v>
      </c>
      <c r="H621" s="60">
        <v>4.109165</v>
      </c>
      <c r="I621" s="60">
        <v>2.192199</v>
      </c>
      <c r="J621" s="60">
        <v>2.5108809999999999</v>
      </c>
    </row>
    <row r="622" spans="1:12" x14ac:dyDescent="0.25">
      <c r="A622" s="71" t="s">
        <v>349</v>
      </c>
      <c r="B622" s="60">
        <v>43.401764</v>
      </c>
      <c r="C622" s="60">
        <v>26.153364</v>
      </c>
      <c r="D622" s="60">
        <v>3.0494189999999999</v>
      </c>
      <c r="E622" s="60">
        <v>440.10804200000001</v>
      </c>
      <c r="F622" s="60"/>
      <c r="G622" s="60">
        <v>187.71081999999998</v>
      </c>
      <c r="H622" s="60">
        <v>5.3213720000000002</v>
      </c>
      <c r="I622" s="60">
        <v>38.947467000000003</v>
      </c>
      <c r="J622" s="60">
        <v>44.538102000000002</v>
      </c>
    </row>
    <row r="623" spans="1:12" x14ac:dyDescent="0.25">
      <c r="A623" s="71" t="s">
        <v>363</v>
      </c>
      <c r="B623" s="60">
        <v>0</v>
      </c>
      <c r="C623" s="60">
        <v>0</v>
      </c>
      <c r="D623" s="60">
        <v>0</v>
      </c>
      <c r="E623" s="60">
        <v>29.752437</v>
      </c>
      <c r="F623" s="60"/>
      <c r="G623" s="60">
        <v>0</v>
      </c>
      <c r="H623" s="60">
        <v>0</v>
      </c>
      <c r="I623" s="60">
        <v>0</v>
      </c>
      <c r="J623" s="60">
        <v>0</v>
      </c>
    </row>
    <row r="624" spans="1:12" x14ac:dyDescent="0.25">
      <c r="A624" s="71" t="s">
        <v>364</v>
      </c>
      <c r="B624" s="60">
        <v>91.773882999999998</v>
      </c>
      <c r="C624" s="60">
        <v>24.666084999999999</v>
      </c>
      <c r="D624" s="60">
        <v>0.95392500000000002</v>
      </c>
      <c r="E624" s="60">
        <v>24.252821000000001</v>
      </c>
      <c r="F624" s="60"/>
      <c r="G624" s="60">
        <v>4.2926799999999998</v>
      </c>
      <c r="H624" s="60">
        <v>0</v>
      </c>
      <c r="I624" s="60">
        <v>2.5011800000000002</v>
      </c>
      <c r="J624" s="60">
        <v>0.45688000000000001</v>
      </c>
    </row>
    <row r="625" spans="1:10" x14ac:dyDescent="0.25">
      <c r="A625" s="71" t="s">
        <v>365</v>
      </c>
      <c r="B625" s="60">
        <v>8.1717520000000015</v>
      </c>
      <c r="C625" s="60">
        <v>50.341099999999997</v>
      </c>
      <c r="D625" s="60">
        <v>0</v>
      </c>
      <c r="E625" s="60">
        <v>0.123086</v>
      </c>
      <c r="F625" s="60"/>
      <c r="G625" s="60">
        <v>0.22</v>
      </c>
      <c r="H625" s="60">
        <v>0.152</v>
      </c>
      <c r="I625" s="60">
        <v>4.3999999999999997E-2</v>
      </c>
      <c r="J625" s="60">
        <v>0.58586499999999997</v>
      </c>
    </row>
    <row r="626" spans="1:10" x14ac:dyDescent="0.25">
      <c r="A626" s="71" t="s">
        <v>353</v>
      </c>
      <c r="B626" s="60">
        <v>4.3E-3</v>
      </c>
      <c r="C626" s="60">
        <v>0</v>
      </c>
      <c r="D626" s="60">
        <v>0</v>
      </c>
      <c r="E626" s="60">
        <v>0</v>
      </c>
      <c r="F626" s="60"/>
      <c r="G626" s="60">
        <v>5.0699999999999996E-4</v>
      </c>
      <c r="H626" s="60">
        <v>0</v>
      </c>
      <c r="I626" s="60">
        <v>0</v>
      </c>
      <c r="J626" s="60">
        <v>8.7000000000000001E-5</v>
      </c>
    </row>
    <row r="627" spans="1:10" x14ac:dyDescent="0.25">
      <c r="A627" s="71" t="s">
        <v>354</v>
      </c>
      <c r="B627" s="60">
        <v>54.289982000000002</v>
      </c>
      <c r="C627" s="60">
        <v>5.1253849999999996</v>
      </c>
      <c r="D627" s="60">
        <v>0.19186</v>
      </c>
      <c r="E627" s="60">
        <v>0.79342800000000002</v>
      </c>
      <c r="F627" s="60"/>
      <c r="G627" s="60">
        <v>25.816623</v>
      </c>
      <c r="H627" s="60">
        <v>3.0000000000000001E-3</v>
      </c>
      <c r="I627" s="60">
        <v>0.27739999999999998</v>
      </c>
      <c r="J627" s="60">
        <v>5.4524000000000003E-2</v>
      </c>
    </row>
    <row r="628" spans="1:10" x14ac:dyDescent="0.25">
      <c r="A628" s="71" t="s">
        <v>355</v>
      </c>
      <c r="B628" s="60">
        <v>0</v>
      </c>
      <c r="C628" s="60">
        <v>15.81658</v>
      </c>
      <c r="D628" s="60">
        <v>0</v>
      </c>
      <c r="E628" s="60">
        <v>0</v>
      </c>
      <c r="F628" s="60"/>
      <c r="G628" s="60">
        <v>3.69041</v>
      </c>
      <c r="H628" s="60">
        <v>0</v>
      </c>
      <c r="I628" s="60">
        <v>0</v>
      </c>
      <c r="J628" s="60">
        <v>3.0000000000000001E-5</v>
      </c>
    </row>
    <row r="629" spans="1:10" x14ac:dyDescent="0.25">
      <c r="A629" s="71" t="s">
        <v>366</v>
      </c>
      <c r="B629" s="60">
        <v>54.259909999999962</v>
      </c>
      <c r="C629" s="60">
        <v>13.482962999999984</v>
      </c>
      <c r="D629" s="60">
        <v>0.60110999999999848</v>
      </c>
      <c r="E629" s="60">
        <v>8.4506000000033055E-2</v>
      </c>
      <c r="F629" s="60"/>
      <c r="G629" s="60">
        <v>37.653936000000101</v>
      </c>
      <c r="H629" s="60">
        <v>0.28873500000000263</v>
      </c>
      <c r="I629" s="60">
        <v>8.7999999999993861E-2</v>
      </c>
      <c r="J629" s="60">
        <v>0.41320699999999988</v>
      </c>
    </row>
    <row r="630" spans="1:10" x14ac:dyDescent="0.25">
      <c r="A630" s="73" t="s">
        <v>357</v>
      </c>
      <c r="B630" s="64">
        <v>282.35705299999995</v>
      </c>
      <c r="C630" s="64">
        <v>143.15166399999998</v>
      </c>
      <c r="D630" s="64">
        <v>35.419474999999991</v>
      </c>
      <c r="E630" s="64">
        <v>539.31953599999997</v>
      </c>
      <c r="F630" s="64"/>
      <c r="G630" s="64">
        <v>319.85682900000006</v>
      </c>
      <c r="H630" s="64">
        <v>83.982782</v>
      </c>
      <c r="I630" s="64">
        <v>82.166186999999994</v>
      </c>
      <c r="J630" s="64">
        <v>61.583776999999998</v>
      </c>
    </row>
    <row r="631" spans="1:10" x14ac:dyDescent="0.25">
      <c r="A631" s="71" t="s">
        <v>333</v>
      </c>
      <c r="B631" s="60">
        <v>0</v>
      </c>
      <c r="C631" s="60">
        <v>797.38430999999991</v>
      </c>
      <c r="D631" s="60">
        <v>0</v>
      </c>
      <c r="E631" s="60">
        <v>0</v>
      </c>
      <c r="F631" s="60"/>
      <c r="G631" s="60">
        <v>23.1</v>
      </c>
      <c r="H631" s="60">
        <v>3.6000000000000002E-4</v>
      </c>
      <c r="I631" s="60">
        <v>0.15648000000000001</v>
      </c>
      <c r="J631" s="60">
        <v>7.4300000000000005E-2</v>
      </c>
    </row>
    <row r="632" spans="1:10" x14ac:dyDescent="0.25">
      <c r="A632" s="71" t="s">
        <v>334</v>
      </c>
      <c r="B632" s="60">
        <v>121.342069</v>
      </c>
      <c r="C632" s="60">
        <v>0</v>
      </c>
      <c r="D632" s="60">
        <v>0</v>
      </c>
      <c r="E632" s="60">
        <v>0.22758200000000001</v>
      </c>
      <c r="F632" s="60"/>
      <c r="G632" s="60">
        <v>16.5</v>
      </c>
      <c r="H632" s="60">
        <v>0</v>
      </c>
      <c r="I632" s="60">
        <v>0.79713500000000004</v>
      </c>
      <c r="J632" s="60">
        <v>2.3200000000000002E-2</v>
      </c>
    </row>
    <row r="633" spans="1:10" x14ac:dyDescent="0.25">
      <c r="A633" s="71" t="s">
        <v>335</v>
      </c>
      <c r="B633" s="60">
        <v>487.36757</v>
      </c>
      <c r="C633" s="60">
        <v>313.18074999999999</v>
      </c>
      <c r="D633" s="60">
        <v>0</v>
      </c>
      <c r="E633" s="60">
        <v>0</v>
      </c>
      <c r="F633" s="60"/>
      <c r="G633" s="60">
        <v>35.5</v>
      </c>
      <c r="H633" s="60">
        <v>0</v>
      </c>
      <c r="I633" s="60">
        <v>0</v>
      </c>
      <c r="J633" s="60">
        <v>0</v>
      </c>
    </row>
    <row r="634" spans="1:10" x14ac:dyDescent="0.25">
      <c r="A634" s="71" t="s">
        <v>336</v>
      </c>
      <c r="B634" s="60">
        <v>0</v>
      </c>
      <c r="C634" s="60">
        <v>0</v>
      </c>
      <c r="D634" s="60">
        <v>5.2845000000000003E-2</v>
      </c>
      <c r="E634" s="60">
        <v>0</v>
      </c>
      <c r="F634" s="60"/>
      <c r="G634" s="60">
        <v>59.704000000000001</v>
      </c>
      <c r="H634" s="60">
        <v>2.9499999999999999E-3</v>
      </c>
      <c r="I634" s="60">
        <v>19.594985999999999</v>
      </c>
      <c r="J634" s="60">
        <v>8.6999999999999994E-2</v>
      </c>
    </row>
    <row r="635" spans="1:10" x14ac:dyDescent="0.25">
      <c r="A635" s="71" t="s">
        <v>358</v>
      </c>
      <c r="B635" s="60">
        <v>0</v>
      </c>
      <c r="C635" s="60">
        <v>0</v>
      </c>
      <c r="D635" s="60">
        <v>0</v>
      </c>
      <c r="E635" s="60">
        <v>0</v>
      </c>
      <c r="F635" s="60"/>
      <c r="G635" s="60">
        <v>0.29005999999999998</v>
      </c>
      <c r="H635" s="60">
        <v>0</v>
      </c>
      <c r="I635" s="60">
        <v>0</v>
      </c>
      <c r="J635" s="60">
        <v>6.8782999999999997E-2</v>
      </c>
    </row>
    <row r="636" spans="1:10" x14ac:dyDescent="0.25">
      <c r="A636" s="71" t="s">
        <v>338</v>
      </c>
      <c r="B636" s="60">
        <v>146.00035000000003</v>
      </c>
      <c r="C636" s="60">
        <v>0.57016699999999998</v>
      </c>
      <c r="D636" s="60">
        <v>0</v>
      </c>
      <c r="E636" s="60">
        <v>0</v>
      </c>
      <c r="F636" s="60"/>
      <c r="G636" s="60">
        <v>0</v>
      </c>
      <c r="H636" s="60">
        <v>0</v>
      </c>
      <c r="I636" s="60">
        <v>1.7500000000000002E-2</v>
      </c>
      <c r="J636" s="60">
        <v>1.2E-4</v>
      </c>
    </row>
    <row r="637" spans="1:10" x14ac:dyDescent="0.25">
      <c r="A637" s="71" t="s">
        <v>339</v>
      </c>
      <c r="B637" s="60">
        <v>1370.634693</v>
      </c>
      <c r="C637" s="60">
        <v>812.60567900000001</v>
      </c>
      <c r="D637" s="60">
        <v>8.7222179999999998</v>
      </c>
      <c r="E637" s="60">
        <v>0</v>
      </c>
      <c r="F637" s="60"/>
      <c r="G637" s="60">
        <v>8.2700300000000002</v>
      </c>
      <c r="H637" s="60">
        <v>0</v>
      </c>
      <c r="I637" s="60">
        <v>0</v>
      </c>
      <c r="J637" s="60">
        <v>0</v>
      </c>
    </row>
    <row r="638" spans="1:10" x14ac:dyDescent="0.25">
      <c r="A638" s="71" t="s">
        <v>340</v>
      </c>
      <c r="B638" s="60">
        <v>642.87776099999996</v>
      </c>
      <c r="C638" s="60">
        <v>860.64471900000001</v>
      </c>
      <c r="D638" s="60">
        <v>0</v>
      </c>
      <c r="E638" s="60">
        <v>0.13417699999999999</v>
      </c>
      <c r="F638" s="60"/>
      <c r="G638" s="60">
        <v>9.9</v>
      </c>
      <c r="H638" s="60">
        <v>3.7969999999999997E-2</v>
      </c>
      <c r="I638" s="60">
        <v>3.01E-4</v>
      </c>
      <c r="J638" s="60">
        <v>5.9879000000000002E-2</v>
      </c>
    </row>
    <row r="639" spans="1:10" x14ac:dyDescent="0.25">
      <c r="A639" s="71" t="s">
        <v>359</v>
      </c>
      <c r="B639" s="60">
        <v>0</v>
      </c>
      <c r="C639" s="60">
        <v>0</v>
      </c>
      <c r="D639" s="60">
        <v>0</v>
      </c>
      <c r="E639" s="60">
        <v>0</v>
      </c>
      <c r="F639" s="60"/>
      <c r="G639" s="60">
        <v>7.0000000000000001E-3</v>
      </c>
      <c r="H639" s="60">
        <v>0</v>
      </c>
      <c r="I639" s="60">
        <v>0.65669999999999995</v>
      </c>
      <c r="J639" s="60">
        <v>1.085E-3</v>
      </c>
    </row>
    <row r="640" spans="1:10" x14ac:dyDescent="0.25">
      <c r="A640" s="71" t="s">
        <v>342</v>
      </c>
      <c r="B640" s="60">
        <v>0</v>
      </c>
      <c r="C640" s="60">
        <v>0</v>
      </c>
      <c r="D640" s="60">
        <v>0</v>
      </c>
      <c r="E640" s="60">
        <v>0</v>
      </c>
      <c r="F640" s="60"/>
      <c r="G640" s="60">
        <v>0</v>
      </c>
      <c r="H640" s="60">
        <v>0</v>
      </c>
      <c r="I640" s="60">
        <v>0</v>
      </c>
      <c r="J640" s="60">
        <v>0</v>
      </c>
    </row>
    <row r="641" spans="1:10" x14ac:dyDescent="0.25">
      <c r="A641" s="74" t="s">
        <v>343</v>
      </c>
      <c r="B641" s="60">
        <v>126.22845200000029</v>
      </c>
      <c r="C641" s="60">
        <v>394.9736039999998</v>
      </c>
      <c r="D641" s="60">
        <v>2.1584680000000009</v>
      </c>
      <c r="E641" s="60">
        <v>0.58281300000000025</v>
      </c>
      <c r="F641" s="60"/>
      <c r="G641" s="60">
        <v>295.73108099999996</v>
      </c>
      <c r="H641" s="60">
        <v>1.1907249999999998</v>
      </c>
      <c r="I641" s="60">
        <v>6.8166309999999939</v>
      </c>
      <c r="J641" s="60">
        <v>6.1283639999999986</v>
      </c>
    </row>
    <row r="642" spans="1:10" ht="13" thickBot="1" x14ac:dyDescent="0.3">
      <c r="A642" s="34" t="s">
        <v>304</v>
      </c>
      <c r="B642" s="65">
        <v>3176.8079479999997</v>
      </c>
      <c r="C642" s="65">
        <v>3322.5108929999997</v>
      </c>
      <c r="D642" s="65">
        <v>46.353005999999986</v>
      </c>
      <c r="E642" s="65">
        <v>540.26410799999996</v>
      </c>
      <c r="F642" s="65"/>
      <c r="G642" s="65">
        <v>768.85900000000004</v>
      </c>
      <c r="H642" s="65">
        <v>85.214787000000001</v>
      </c>
      <c r="I642" s="65">
        <v>110.20591999999999</v>
      </c>
      <c r="J642" s="65">
        <v>68.026508000000021</v>
      </c>
    </row>
    <row r="643" spans="1:10" ht="13" thickTop="1" x14ac:dyDescent="0.25">
      <c r="A643" s="39" t="s">
        <v>367</v>
      </c>
      <c r="B643" s="60">
        <v>239.59122300000004</v>
      </c>
      <c r="C643" s="60">
        <v>588.30727400000001</v>
      </c>
      <c r="D643" s="60">
        <v>7.087523</v>
      </c>
      <c r="E643" s="60">
        <v>42.83916099999999</v>
      </c>
      <c r="F643" s="60"/>
      <c r="G643" s="60">
        <v>84.896066000000033</v>
      </c>
      <c r="H643" s="60">
        <v>22.506278999999999</v>
      </c>
      <c r="I643" s="60">
        <v>17.418832999999999</v>
      </c>
      <c r="J643" s="60">
        <v>11.430641999999995</v>
      </c>
    </row>
    <row r="644" spans="1:10" ht="13" thickBot="1" x14ac:dyDescent="0.3">
      <c r="A644" s="42" t="s">
        <v>306</v>
      </c>
      <c r="B644" s="62">
        <v>75.418856576091656</v>
      </c>
      <c r="C644" s="62">
        <v>177.06707154503829</v>
      </c>
      <c r="D644" s="62">
        <v>152.90320114298524</v>
      </c>
      <c r="E644" s="62">
        <v>79.292998305191858</v>
      </c>
      <c r="F644" s="62"/>
      <c r="G644" s="62">
        <v>110.41825094067967</v>
      </c>
      <c r="H644" s="62">
        <v>264.11236585030719</v>
      </c>
      <c r="I644" s="62">
        <v>158.05714429860029</v>
      </c>
      <c r="J644" s="62">
        <v>168.03217357563014</v>
      </c>
    </row>
    <row r="645" spans="1:10" ht="13.5" thickTop="1" x14ac:dyDescent="0.3">
      <c r="A645" s="45">
        <v>2020</v>
      </c>
      <c r="B645" s="79"/>
      <c r="C645" s="79"/>
      <c r="D645" s="79"/>
      <c r="E645" s="79"/>
      <c r="F645" s="79"/>
      <c r="G645" s="79"/>
      <c r="H645" s="79"/>
      <c r="I645" s="79"/>
      <c r="J645" s="79"/>
    </row>
    <row r="646" spans="1:10" x14ac:dyDescent="0.25">
      <c r="A646" s="22" t="s">
        <v>309</v>
      </c>
      <c r="B646" s="80"/>
      <c r="C646" s="80"/>
      <c r="D646" s="80"/>
      <c r="E646" s="80"/>
      <c r="F646" s="80"/>
      <c r="G646" s="80"/>
      <c r="H646" s="80"/>
      <c r="I646" s="80"/>
      <c r="J646" s="80"/>
    </row>
    <row r="647" spans="1:10" x14ac:dyDescent="0.25">
      <c r="A647" s="27" t="s">
        <v>344</v>
      </c>
      <c r="B647" s="60">
        <v>17.479195000000001</v>
      </c>
      <c r="C647" s="60">
        <v>8.7429660000000009</v>
      </c>
      <c r="D647" s="60">
        <v>23.949149999999999</v>
      </c>
      <c r="E647" s="60">
        <v>54.656280000000002</v>
      </c>
      <c r="F647" s="60"/>
      <c r="G647" s="60">
        <v>11.497629999999999</v>
      </c>
      <c r="H647" s="60">
        <v>0.54100000000000004</v>
      </c>
      <c r="I647" s="60">
        <v>59.928545999999997</v>
      </c>
      <c r="J647" s="60">
        <v>2.881453</v>
      </c>
    </row>
    <row r="648" spans="1:10" x14ac:dyDescent="0.25">
      <c r="A648" s="27" t="s">
        <v>345</v>
      </c>
      <c r="B648" s="60">
        <v>0</v>
      </c>
      <c r="C648" s="60">
        <v>0</v>
      </c>
      <c r="D648" s="60">
        <v>0</v>
      </c>
      <c r="E648" s="60">
        <v>2.3E-5</v>
      </c>
      <c r="F648" s="60"/>
      <c r="G648" s="60">
        <v>0</v>
      </c>
      <c r="H648" s="60">
        <v>0</v>
      </c>
      <c r="I648" s="60">
        <v>0</v>
      </c>
      <c r="J648" s="60">
        <v>5.0699999999999996E-4</v>
      </c>
    </row>
    <row r="649" spans="1:10" x14ac:dyDescent="0.25">
      <c r="A649" s="27" t="s">
        <v>346</v>
      </c>
      <c r="B649" s="60">
        <v>0</v>
      </c>
      <c r="C649" s="60">
        <v>7.2480599999999997</v>
      </c>
      <c r="D649" s="60">
        <v>0</v>
      </c>
      <c r="E649" s="60">
        <v>0</v>
      </c>
      <c r="F649" s="60"/>
      <c r="G649" s="60">
        <v>0</v>
      </c>
      <c r="H649" s="60">
        <v>12.931872</v>
      </c>
      <c r="I649" s="60">
        <v>0.20802000000000001</v>
      </c>
      <c r="J649" s="60">
        <v>1.588E-3</v>
      </c>
    </row>
    <row r="650" spans="1:10" x14ac:dyDescent="0.25">
      <c r="A650" s="27" t="s">
        <v>347</v>
      </c>
      <c r="B650" s="60">
        <v>0</v>
      </c>
      <c r="C650" s="60">
        <v>3.2000000000000002E-3</v>
      </c>
      <c r="D650" s="60">
        <v>0</v>
      </c>
      <c r="E650" s="60">
        <v>0.17160700000000001</v>
      </c>
      <c r="F650" s="60"/>
      <c r="G650" s="60">
        <v>0.54747999999999997</v>
      </c>
      <c r="H650" s="60">
        <v>4.0960000000000001</v>
      </c>
      <c r="I650" s="60">
        <v>3.8733019999999998</v>
      </c>
      <c r="J650" s="60">
        <v>11.187929</v>
      </c>
    </row>
    <row r="651" spans="1:10" x14ac:dyDescent="0.25">
      <c r="A651" s="27" t="s">
        <v>348</v>
      </c>
      <c r="B651" s="60">
        <v>23.732405</v>
      </c>
      <c r="C651" s="60">
        <v>3.6019269999999999</v>
      </c>
      <c r="D651" s="60">
        <v>12.710934999999999</v>
      </c>
      <c r="E651" s="60">
        <v>3.220879</v>
      </c>
      <c r="F651" s="60"/>
      <c r="G651" s="60">
        <v>429.87770699999999</v>
      </c>
      <c r="H651" s="60">
        <v>2.5115599999999998</v>
      </c>
      <c r="I651" s="60">
        <v>3.2641399999999998</v>
      </c>
      <c r="J651" s="60">
        <v>7.2690159999999997</v>
      </c>
    </row>
    <row r="652" spans="1:10" x14ac:dyDescent="0.25">
      <c r="A652" s="27" t="s">
        <v>349</v>
      </c>
      <c r="B652" s="60">
        <v>56.134441000000002</v>
      </c>
      <c r="C652" s="60">
        <v>29.701778000000001</v>
      </c>
      <c r="D652" s="60">
        <v>5.1740700000000004</v>
      </c>
      <c r="E652" s="60">
        <v>431.43979999999999</v>
      </c>
      <c r="F652" s="60"/>
      <c r="G652" s="60">
        <v>268.80128000000002</v>
      </c>
      <c r="H652" s="60">
        <v>6.020702</v>
      </c>
      <c r="I652" s="60">
        <v>42.003526000000001</v>
      </c>
      <c r="J652" s="60">
        <v>51.147638999999998</v>
      </c>
    </row>
    <row r="653" spans="1:10" x14ac:dyDescent="0.25">
      <c r="A653" s="71" t="s">
        <v>363</v>
      </c>
      <c r="B653" s="60">
        <v>0</v>
      </c>
      <c r="C653" s="60">
        <v>0</v>
      </c>
      <c r="D653" s="60">
        <v>0</v>
      </c>
      <c r="E653" s="60">
        <v>62.323540000000001</v>
      </c>
      <c r="F653" s="60"/>
      <c r="G653" s="60">
        <v>0</v>
      </c>
      <c r="H653" s="60">
        <v>0</v>
      </c>
      <c r="I653" s="60">
        <v>0</v>
      </c>
      <c r="J653" s="60">
        <v>0</v>
      </c>
    </row>
    <row r="654" spans="1:10" x14ac:dyDescent="0.25">
      <c r="A654" s="71" t="s">
        <v>364</v>
      </c>
      <c r="B654" s="60">
        <v>62.491802</v>
      </c>
      <c r="C654" s="60">
        <v>170.27543</v>
      </c>
      <c r="D654" s="60">
        <v>1.44E-4</v>
      </c>
      <c r="E654" s="60">
        <v>25.072082000000002</v>
      </c>
      <c r="F654" s="60"/>
      <c r="G654" s="60">
        <v>1.8574360000000001</v>
      </c>
      <c r="H654" s="60">
        <v>0</v>
      </c>
      <c r="I654" s="60">
        <v>0.32301999999999997</v>
      </c>
      <c r="J654" s="60">
        <v>105.531583</v>
      </c>
    </row>
    <row r="655" spans="1:10" x14ac:dyDescent="0.25">
      <c r="A655" s="71" t="s">
        <v>365</v>
      </c>
      <c r="B655" s="60">
        <v>3.0656350000000003</v>
      </c>
      <c r="C655" s="60">
        <v>50.677273999999997</v>
      </c>
      <c r="D655" s="60">
        <v>6.9360000000000005E-2</v>
      </c>
      <c r="E655" s="60">
        <v>2.6878000000000003E-2</v>
      </c>
      <c r="F655" s="60"/>
      <c r="G655" s="60">
        <v>0.1007</v>
      </c>
      <c r="H655" s="60">
        <v>0.22131999999999999</v>
      </c>
      <c r="I655" s="60">
        <v>4.3999999999999997E-2</v>
      </c>
      <c r="J655" s="60">
        <v>0.76592899999999997</v>
      </c>
    </row>
    <row r="656" spans="1:10" x14ac:dyDescent="0.25">
      <c r="A656" s="27" t="s">
        <v>353</v>
      </c>
      <c r="B656" s="60">
        <v>0</v>
      </c>
      <c r="C656" s="60">
        <v>0</v>
      </c>
      <c r="D656" s="60">
        <v>0</v>
      </c>
      <c r="E656" s="60">
        <v>0</v>
      </c>
      <c r="F656" s="60"/>
      <c r="G656" s="60">
        <v>7.8200000000000003E-4</v>
      </c>
      <c r="H656" s="60">
        <v>0</v>
      </c>
      <c r="I656" s="60">
        <v>0</v>
      </c>
      <c r="J656" s="60">
        <v>8.2000000000000001E-5</v>
      </c>
    </row>
    <row r="657" spans="1:10" x14ac:dyDescent="0.25">
      <c r="A657" s="27" t="s">
        <v>354</v>
      </c>
      <c r="B657" s="60">
        <v>71.134871000000004</v>
      </c>
      <c r="C657" s="60">
        <v>5.071987</v>
      </c>
      <c r="D657" s="60">
        <v>0</v>
      </c>
      <c r="E657" s="60">
        <v>1.401098</v>
      </c>
      <c r="F657" s="60"/>
      <c r="G657" s="60">
        <v>61.524037</v>
      </c>
      <c r="H657" s="60">
        <v>3.1158100000000002</v>
      </c>
      <c r="I657" s="60">
        <v>0.16900000000000001</v>
      </c>
      <c r="J657" s="60">
        <v>6.3156000000000004E-2</v>
      </c>
    </row>
    <row r="658" spans="1:10" x14ac:dyDescent="0.25">
      <c r="A658" s="27" t="s">
        <v>355</v>
      </c>
      <c r="B658" s="60">
        <v>0</v>
      </c>
      <c r="C658" s="60">
        <v>3.8142200000000002</v>
      </c>
      <c r="D658" s="60">
        <v>0</v>
      </c>
      <c r="E658" s="60">
        <v>0</v>
      </c>
      <c r="F658" s="60"/>
      <c r="G658" s="60">
        <v>0</v>
      </c>
      <c r="H658" s="60">
        <v>0</v>
      </c>
      <c r="I658" s="60">
        <v>0</v>
      </c>
      <c r="J658" s="60">
        <v>1.3799999999999999E-4</v>
      </c>
    </row>
    <row r="659" spans="1:10" x14ac:dyDescent="0.25">
      <c r="A659" s="71" t="s">
        <v>366</v>
      </c>
      <c r="B659" s="60">
        <v>25.234740000000016</v>
      </c>
      <c r="C659" s="60">
        <v>0</v>
      </c>
      <c r="D659" s="60">
        <v>2.4447660000000013</v>
      </c>
      <c r="E659" s="60">
        <v>7.5164329999998927</v>
      </c>
      <c r="F659" s="60"/>
      <c r="G659" s="60">
        <v>232.29022599999996</v>
      </c>
      <c r="H659" s="60">
        <v>0.29982400000000098</v>
      </c>
      <c r="I659" s="60">
        <v>4.399999999999693E-2</v>
      </c>
      <c r="J659" s="60">
        <v>0.70491699999999469</v>
      </c>
    </row>
    <row r="660" spans="1:10" x14ac:dyDescent="0.25">
      <c r="A660" s="54" t="s">
        <v>357</v>
      </c>
      <c r="B660" s="64">
        <v>259.27308900000003</v>
      </c>
      <c r="C660" s="64">
        <v>279.13684199999994</v>
      </c>
      <c r="D660" s="64">
        <v>44.348424999999999</v>
      </c>
      <c r="E660" s="64">
        <v>585.82862</v>
      </c>
      <c r="F660" s="64"/>
      <c r="G660" s="64">
        <v>1006.4972779999999</v>
      </c>
      <c r="H660" s="64">
        <v>29.738087999999998</v>
      </c>
      <c r="I660" s="64">
        <v>109.85755399999999</v>
      </c>
      <c r="J660" s="64">
        <v>179.55393699999996</v>
      </c>
    </row>
    <row r="661" spans="1:10" x14ac:dyDescent="0.25">
      <c r="A661" s="27" t="s">
        <v>333</v>
      </c>
      <c r="B661" s="60">
        <v>0</v>
      </c>
      <c r="C661" s="60">
        <v>507.73677999999995</v>
      </c>
      <c r="D661" s="60">
        <v>0</v>
      </c>
      <c r="E661" s="60">
        <v>0</v>
      </c>
      <c r="F661" s="60"/>
      <c r="G661" s="60">
        <v>11</v>
      </c>
      <c r="H661" s="60">
        <v>0</v>
      </c>
      <c r="I661" s="60">
        <v>6.4836000000000005E-2</v>
      </c>
      <c r="J661" s="60">
        <v>3.7199999999999997E-2</v>
      </c>
    </row>
    <row r="662" spans="1:10" x14ac:dyDescent="0.25">
      <c r="A662" s="27" t="s">
        <v>334</v>
      </c>
      <c r="B662" s="60">
        <v>0</v>
      </c>
      <c r="C662" s="60">
        <v>0</v>
      </c>
      <c r="D662" s="60">
        <v>0</v>
      </c>
      <c r="E662" s="60">
        <v>8.5738000000000009E-2</v>
      </c>
      <c r="F662" s="60"/>
      <c r="G662" s="60">
        <v>34</v>
      </c>
      <c r="H662" s="60">
        <v>0</v>
      </c>
      <c r="I662" s="60">
        <v>1.438769</v>
      </c>
      <c r="J662" s="60">
        <v>0</v>
      </c>
    </row>
    <row r="663" spans="1:10" x14ac:dyDescent="0.25">
      <c r="A663" s="27" t="s">
        <v>335</v>
      </c>
      <c r="B663" s="60">
        <v>129.22048000000001</v>
      </c>
      <c r="C663" s="60">
        <v>299.24923000000001</v>
      </c>
      <c r="D663" s="60">
        <v>0</v>
      </c>
      <c r="E663" s="60">
        <v>0</v>
      </c>
      <c r="F663" s="60"/>
      <c r="G663" s="60">
        <v>38</v>
      </c>
      <c r="H663" s="60">
        <v>0</v>
      </c>
      <c r="I663" s="60">
        <v>0</v>
      </c>
      <c r="J663" s="60">
        <v>0</v>
      </c>
    </row>
    <row r="664" spans="1:10" x14ac:dyDescent="0.25">
      <c r="A664" s="27" t="s">
        <v>336</v>
      </c>
      <c r="B664" s="60">
        <v>0</v>
      </c>
      <c r="C664" s="60">
        <v>0</v>
      </c>
      <c r="D664" s="60">
        <v>4.5948000000000003E-2</v>
      </c>
      <c r="E664" s="60">
        <v>0</v>
      </c>
      <c r="F664" s="60"/>
      <c r="G664" s="60">
        <v>107.48753000000001</v>
      </c>
      <c r="H664" s="60">
        <v>2.5048750000000002</v>
      </c>
      <c r="I664" s="60">
        <v>16.156196000000001</v>
      </c>
      <c r="J664" s="60">
        <v>4.9144999999999994E-2</v>
      </c>
    </row>
    <row r="665" spans="1:10" x14ac:dyDescent="0.25">
      <c r="A665" s="27" t="s">
        <v>358</v>
      </c>
      <c r="B665" s="60">
        <v>0</v>
      </c>
      <c r="C665" s="60">
        <v>0</v>
      </c>
      <c r="D665" s="60">
        <v>0</v>
      </c>
      <c r="E665" s="60">
        <v>0</v>
      </c>
      <c r="F665" s="60"/>
      <c r="G665" s="60">
        <v>0.25869999999999999</v>
      </c>
      <c r="H665" s="60">
        <v>0</v>
      </c>
      <c r="I665" s="60">
        <v>0</v>
      </c>
      <c r="J665" s="60">
        <v>4.6600000000000001E-3</v>
      </c>
    </row>
    <row r="666" spans="1:10" x14ac:dyDescent="0.25">
      <c r="A666" s="27" t="s">
        <v>338</v>
      </c>
      <c r="B666" s="60">
        <v>49.5</v>
      </c>
      <c r="C666" s="60">
        <v>0</v>
      </c>
      <c r="D666" s="60">
        <v>0</v>
      </c>
      <c r="E666" s="60">
        <v>0</v>
      </c>
      <c r="F666" s="60"/>
      <c r="G666" s="60">
        <v>0</v>
      </c>
      <c r="H666" s="60">
        <v>0</v>
      </c>
      <c r="I666" s="60">
        <v>1.6222E-2</v>
      </c>
      <c r="J666" s="60">
        <v>7.8225000000000003E-2</v>
      </c>
    </row>
    <row r="667" spans="1:10" x14ac:dyDescent="0.25">
      <c r="A667" s="27" t="s">
        <v>339</v>
      </c>
      <c r="B667" s="60">
        <v>606.27582999999993</v>
      </c>
      <c r="C667" s="60">
        <v>858.24100199999998</v>
      </c>
      <c r="D667" s="60">
        <v>0.50000100000000003</v>
      </c>
      <c r="E667" s="60">
        <v>0</v>
      </c>
      <c r="F667" s="60"/>
      <c r="G667" s="60">
        <v>2.7784499999999999</v>
      </c>
      <c r="H667" s="60">
        <v>0</v>
      </c>
      <c r="I667" s="60">
        <v>0</v>
      </c>
      <c r="J667" s="60">
        <v>0</v>
      </c>
    </row>
    <row r="668" spans="1:10" x14ac:dyDescent="0.25">
      <c r="A668" s="27" t="s">
        <v>340</v>
      </c>
      <c r="B668" s="60">
        <v>20.165289000000001</v>
      </c>
      <c r="C668" s="60">
        <v>993.97150899999997</v>
      </c>
      <c r="D668" s="60">
        <v>2.7980000000000001E-2</v>
      </c>
      <c r="E668" s="60">
        <v>0.16573199999999999</v>
      </c>
      <c r="F668" s="60"/>
      <c r="G668" s="60">
        <v>11</v>
      </c>
      <c r="H668" s="60">
        <v>1.8540000000000001E-2</v>
      </c>
      <c r="I668" s="60">
        <v>1.2999999999999999E-5</v>
      </c>
      <c r="J668" s="60">
        <v>7.1710999999999997E-2</v>
      </c>
    </row>
    <row r="669" spans="1:10" x14ac:dyDescent="0.25">
      <c r="A669" s="27" t="s">
        <v>359</v>
      </c>
      <c r="B669" s="60">
        <v>0</v>
      </c>
      <c r="C669" s="60">
        <v>0</v>
      </c>
      <c r="D669" s="60">
        <v>0</v>
      </c>
      <c r="E669" s="60">
        <v>0</v>
      </c>
      <c r="F669" s="60"/>
      <c r="G669" s="60">
        <v>0</v>
      </c>
      <c r="H669" s="60">
        <v>0</v>
      </c>
      <c r="I669" s="60">
        <v>5.6399999999999999E-2</v>
      </c>
      <c r="J669" s="60">
        <v>0.13578999999999999</v>
      </c>
    </row>
    <row r="670" spans="1:10" x14ac:dyDescent="0.25">
      <c r="A670" s="27" t="s">
        <v>342</v>
      </c>
      <c r="B670" s="60">
        <v>0</v>
      </c>
      <c r="C670" s="60">
        <v>0</v>
      </c>
      <c r="D670" s="60">
        <v>0</v>
      </c>
      <c r="E670" s="60">
        <v>0</v>
      </c>
      <c r="F670" s="60"/>
      <c r="G670" s="60">
        <v>0</v>
      </c>
      <c r="H670" s="60">
        <v>0</v>
      </c>
      <c r="I670" s="60">
        <v>0</v>
      </c>
      <c r="J670" s="60">
        <v>0</v>
      </c>
    </row>
    <row r="671" spans="1:10" x14ac:dyDescent="0.25">
      <c r="A671" s="74" t="s">
        <v>343</v>
      </c>
      <c r="B671" s="60">
        <v>419.11040200000002</v>
      </c>
      <c r="C671" s="60">
        <v>348.2165200000004</v>
      </c>
      <c r="D671" s="60">
        <v>3.6004939999999999</v>
      </c>
      <c r="E671" s="60">
        <v>0.23740800000000001</v>
      </c>
      <c r="F671" s="60"/>
      <c r="G671" s="60">
        <v>379.85673999999995</v>
      </c>
      <c r="H671" s="60">
        <v>1.1023930000000006</v>
      </c>
      <c r="I671" s="60">
        <v>1.8501369999999966</v>
      </c>
      <c r="J671" s="60">
        <v>7.9525329999999999</v>
      </c>
    </row>
    <row r="672" spans="1:10" ht="13" thickBot="1" x14ac:dyDescent="0.3">
      <c r="A672" s="34" t="s">
        <v>304</v>
      </c>
      <c r="B672" s="65">
        <v>1483.5450900000001</v>
      </c>
      <c r="C672" s="65">
        <v>3286.5518830000005</v>
      </c>
      <c r="D672" s="65">
        <v>48.522847999999996</v>
      </c>
      <c r="E672" s="65">
        <v>586.317498</v>
      </c>
      <c r="F672" s="65"/>
      <c r="G672" s="65">
        <v>1590.878698</v>
      </c>
      <c r="H672" s="65">
        <v>33.363895999999997</v>
      </c>
      <c r="I672" s="65">
        <v>129.44012699999996</v>
      </c>
      <c r="J672" s="65">
        <v>187.88320099999996</v>
      </c>
    </row>
    <row r="673" spans="1:10" ht="13" thickTop="1" x14ac:dyDescent="0.25">
      <c r="A673" s="24" t="s">
        <v>367</v>
      </c>
      <c r="B673" s="60">
        <v>113.72365400000001</v>
      </c>
      <c r="C673" s="60">
        <v>398.96600799999999</v>
      </c>
      <c r="D673" s="60">
        <v>6.6234469999999996</v>
      </c>
      <c r="E673" s="60">
        <v>47.572492000000004</v>
      </c>
      <c r="F673" s="60"/>
      <c r="G673" s="60">
        <v>108.70070199999999</v>
      </c>
      <c r="H673" s="60">
        <v>7.0763590000000001</v>
      </c>
      <c r="I673" s="60">
        <v>18.000247000000002</v>
      </c>
      <c r="J673" s="60">
        <v>18.494531000000002</v>
      </c>
    </row>
    <row r="674" spans="1:10" ht="13" thickBot="1" x14ac:dyDescent="0.3">
      <c r="A674" s="42" t="s">
        <v>306</v>
      </c>
      <c r="B674" s="62">
        <v>76.656688607961357</v>
      </c>
      <c r="C674" s="62">
        <v>121.39349147770626</v>
      </c>
      <c r="D674" s="62">
        <v>136.50161260113998</v>
      </c>
      <c r="E674" s="62">
        <v>81.137766077723313</v>
      </c>
      <c r="F674" s="62"/>
      <c r="G674" s="62">
        <v>68.327460878478618</v>
      </c>
      <c r="H674" s="62">
        <v>212.09630314157559</v>
      </c>
      <c r="I674" s="62">
        <v>139.06234038228351</v>
      </c>
      <c r="J674" s="62">
        <v>98.436320552149894</v>
      </c>
    </row>
    <row r="675" spans="1:10" ht="13" thickTop="1" x14ac:dyDescent="0.25">
      <c r="A675" s="24"/>
      <c r="B675" s="60"/>
      <c r="C675" s="60"/>
      <c r="D675" s="60"/>
      <c r="E675" s="60"/>
      <c r="F675" s="60"/>
      <c r="G675" s="60"/>
      <c r="H675" s="60"/>
      <c r="I675" s="60"/>
      <c r="J675" s="60"/>
    </row>
    <row r="676" spans="1:10" x14ac:dyDescent="0.25">
      <c r="A676" s="24"/>
      <c r="B676" s="60"/>
      <c r="C676" s="60"/>
      <c r="D676" s="60"/>
      <c r="E676" s="60"/>
      <c r="F676" s="60"/>
      <c r="G676" s="60"/>
      <c r="H676" s="60"/>
      <c r="I676" s="60"/>
      <c r="J676" s="81" t="s">
        <v>368</v>
      </c>
    </row>
    <row r="677" spans="1:10" s="83" customFormat="1" x14ac:dyDescent="0.25">
      <c r="A677" s="26" t="s">
        <v>369</v>
      </c>
      <c r="B677" s="82"/>
      <c r="C677" s="82"/>
      <c r="D677" s="82"/>
      <c r="E677" s="82"/>
      <c r="F677" s="82"/>
      <c r="G677" s="82"/>
      <c r="H677" s="82"/>
      <c r="I677" s="82"/>
    </row>
    <row r="678" spans="1:10" s="83" customFormat="1" x14ac:dyDescent="0.25">
      <c r="A678" s="26" t="s">
        <v>370</v>
      </c>
      <c r="B678" s="84"/>
      <c r="C678" s="84"/>
      <c r="E678" s="84"/>
      <c r="F678" s="84"/>
      <c r="G678" s="84"/>
      <c r="H678" s="84"/>
      <c r="I678" s="84"/>
      <c r="J678" s="84"/>
    </row>
    <row r="679" spans="1:10" s="83" customFormat="1" x14ac:dyDescent="0.25">
      <c r="A679" s="26" t="s">
        <v>371</v>
      </c>
      <c r="B679" s="85"/>
      <c r="C679" s="85"/>
      <c r="D679" s="85"/>
      <c r="E679" s="85"/>
      <c r="F679" s="85"/>
      <c r="G679" s="86"/>
      <c r="H679" s="86"/>
      <c r="I679" s="86"/>
      <c r="J679" s="86"/>
    </row>
    <row r="680" spans="1:10" s="83" customFormat="1" x14ac:dyDescent="0.25">
      <c r="A680" s="26" t="s">
        <v>372</v>
      </c>
    </row>
    <row r="681" spans="1:10" s="83" customFormat="1" x14ac:dyDescent="0.25">
      <c r="A681" s="26" t="s">
        <v>373</v>
      </c>
    </row>
  </sheetData>
  <pageMargins left="0.51181102362204722" right="0.51181102362204722" top="0.51181102362204722" bottom="0.51181102362204722" header="0.27559055118110237" footer="0.27559055118110237"/>
  <pageSetup paperSize="9" scale="81" firstPageNumber="157" fitToHeight="7" orientation="portrait" useFirstPageNumber="1" verticalDpi="4" r:id="rId1"/>
  <headerFooter alignWithMargins="0">
    <oddFooter>&amp;C&amp;P</oddFooter>
  </headerFooter>
  <rowBreaks count="9" manualBreakCount="9">
    <brk id="67" max="9" man="1"/>
    <brk id="138" max="9" man="1"/>
    <brk id="208" max="9" man="1"/>
    <brk id="280" max="9" man="1"/>
    <brk id="345" max="9" man="1"/>
    <brk id="409" max="9" man="1"/>
    <brk id="477" max="9" man="1"/>
    <brk id="543" max="9" man="1"/>
    <brk id="609"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BT55"/>
  <sheetViews>
    <sheetView zoomScaleNormal="100" workbookViewId="0">
      <pane xSplit="1" topLeftCell="BH1" activePane="topRight" state="frozen"/>
      <selection pane="topRight"/>
    </sheetView>
  </sheetViews>
  <sheetFormatPr defaultRowHeight="15.5" x14ac:dyDescent="0.35"/>
  <cols>
    <col min="1" max="1" width="27.07421875" style="135" customWidth="1"/>
    <col min="2" max="2" width="6.765625" style="135" bestFit="1" customWidth="1"/>
    <col min="3" max="3" width="6.53515625" style="135" bestFit="1" customWidth="1"/>
    <col min="4" max="4" width="9.23046875" style="135"/>
    <col min="5" max="5" width="6.765625" style="135" bestFit="1" customWidth="1"/>
    <col min="6" max="6" width="6.53515625" style="135" bestFit="1" customWidth="1"/>
    <col min="7" max="7" width="9.23046875" style="135"/>
    <col min="8" max="8" width="6.765625" style="135" bestFit="1" customWidth="1"/>
    <col min="9" max="9" width="6.53515625" style="135" bestFit="1" customWidth="1"/>
    <col min="10" max="10" width="9.23046875" style="135"/>
    <col min="11" max="11" width="6.765625" style="135" bestFit="1" customWidth="1"/>
    <col min="12" max="12" width="6.53515625" style="135" bestFit="1" customWidth="1"/>
    <col min="13" max="13" width="9.23046875" style="135"/>
    <col min="14" max="14" width="6.765625" style="135" bestFit="1" customWidth="1"/>
    <col min="15" max="15" width="6.53515625" style="135" bestFit="1" customWidth="1"/>
    <col min="16" max="16" width="9.23046875" style="135"/>
    <col min="17" max="17" width="6.765625" style="135" bestFit="1" customWidth="1"/>
    <col min="18" max="18" width="6.53515625" style="135" bestFit="1" customWidth="1"/>
    <col min="19" max="19" width="9.23046875" style="135"/>
    <col min="20" max="20" width="27.3046875" style="135" customWidth="1"/>
    <col min="21" max="21" width="6.765625" style="135" bestFit="1" customWidth="1"/>
    <col min="22" max="22" width="6.53515625" style="135" bestFit="1" customWidth="1"/>
    <col min="23" max="23" width="9.23046875" style="135"/>
    <col min="24" max="24" width="6.765625" style="135" bestFit="1" customWidth="1"/>
    <col min="25" max="25" width="6.53515625" style="135" bestFit="1" customWidth="1"/>
    <col min="26" max="26" width="9.23046875" style="135"/>
    <col min="27" max="27" width="6.765625" style="135" bestFit="1" customWidth="1"/>
    <col min="28" max="28" width="6.53515625" style="135" bestFit="1" customWidth="1"/>
    <col min="29" max="29" width="9.23046875" style="135"/>
    <col min="30" max="30" width="6.765625" style="135" bestFit="1" customWidth="1"/>
    <col min="31" max="31" width="6.53515625" style="135" bestFit="1" customWidth="1"/>
    <col min="32" max="32" width="9.23046875" style="135"/>
    <col min="33" max="33" width="6.765625" style="135" bestFit="1" customWidth="1"/>
    <col min="34" max="34" width="6.53515625" style="135" bestFit="1" customWidth="1"/>
    <col min="35" max="35" width="9.23046875" style="135"/>
    <col min="36" max="36" width="6.765625" style="135" bestFit="1" customWidth="1"/>
    <col min="37" max="37" width="6.53515625" style="135" bestFit="1" customWidth="1"/>
    <col min="38" max="38" width="9.23046875" style="135"/>
    <col min="39" max="39" width="26.53515625" style="135" customWidth="1"/>
    <col min="40" max="40" width="6.765625" style="135" bestFit="1" customWidth="1"/>
    <col min="41" max="41" width="6.53515625" style="135" bestFit="1" customWidth="1"/>
    <col min="42" max="42" width="9.23046875" style="135"/>
    <col min="43" max="43" width="6.765625" style="135" bestFit="1" customWidth="1"/>
    <col min="44" max="44" width="6.53515625" style="135" bestFit="1" customWidth="1"/>
    <col min="45" max="45" width="9.23046875" style="135"/>
    <col min="46" max="46" width="6.765625" style="135" bestFit="1" customWidth="1"/>
    <col min="47" max="47" width="6.53515625" style="135" bestFit="1" customWidth="1"/>
    <col min="48" max="48" width="9.23046875" style="135"/>
    <col min="49" max="49" width="6.765625" style="135" bestFit="1" customWidth="1"/>
    <col min="50" max="50" width="6.53515625" style="135" bestFit="1" customWidth="1"/>
    <col min="51" max="51" width="9.23046875" style="135"/>
    <col min="52" max="52" width="6.765625" style="135" bestFit="1" customWidth="1"/>
    <col min="53" max="53" width="6.53515625" style="135" bestFit="1" customWidth="1"/>
    <col min="54" max="54" width="9.23046875" style="135"/>
    <col min="55" max="55" width="6.765625" style="135" bestFit="1" customWidth="1"/>
    <col min="56" max="56" width="6.53515625" style="135" bestFit="1" customWidth="1"/>
    <col min="57" max="57" width="9.23046875" style="135"/>
    <col min="58" max="58" width="28.4609375" style="135" customWidth="1"/>
    <col min="59" max="59" width="6.765625" style="135" bestFit="1" customWidth="1"/>
    <col min="60" max="60" width="6.53515625" style="135" bestFit="1" customWidth="1"/>
    <col min="61" max="61" width="9.23046875" style="135"/>
    <col min="62" max="62" width="6.765625" style="135" bestFit="1" customWidth="1"/>
    <col min="63" max="63" width="6.53515625" style="135" bestFit="1" customWidth="1"/>
    <col min="64" max="64" width="9.23046875" style="135"/>
    <col min="65" max="65" width="6.765625" style="135" bestFit="1" customWidth="1"/>
    <col min="66" max="66" width="6.53515625" style="135" bestFit="1" customWidth="1"/>
    <col min="67" max="67" width="9.23046875" style="135"/>
    <col min="68" max="68" width="6.69140625" style="135" customWidth="1"/>
    <col min="69" max="69" width="10.3046875" style="135" customWidth="1"/>
    <col min="70" max="256" width="9.23046875" style="135"/>
    <col min="257" max="257" width="27.07421875" style="135" customWidth="1"/>
    <col min="258" max="258" width="6.765625" style="135" bestFit="1" customWidth="1"/>
    <col min="259" max="259" width="6.53515625" style="135" bestFit="1" customWidth="1"/>
    <col min="260" max="260" width="9.23046875" style="135"/>
    <col min="261" max="261" width="6.765625" style="135" bestFit="1" customWidth="1"/>
    <col min="262" max="262" width="6.53515625" style="135" bestFit="1" customWidth="1"/>
    <col min="263" max="263" width="9.23046875" style="135"/>
    <col min="264" max="264" width="6.765625" style="135" bestFit="1" customWidth="1"/>
    <col min="265" max="265" width="6.53515625" style="135" bestFit="1" customWidth="1"/>
    <col min="266" max="266" width="9.23046875" style="135"/>
    <col min="267" max="267" width="6.765625" style="135" bestFit="1" customWidth="1"/>
    <col min="268" max="268" width="6.53515625" style="135" bestFit="1" customWidth="1"/>
    <col min="269" max="269" width="9.23046875" style="135"/>
    <col min="270" max="270" width="6.765625" style="135" bestFit="1" customWidth="1"/>
    <col min="271" max="271" width="6.53515625" style="135" bestFit="1" customWidth="1"/>
    <col min="272" max="272" width="9.23046875" style="135"/>
    <col min="273" max="273" width="6.765625" style="135" bestFit="1" customWidth="1"/>
    <col min="274" max="274" width="6.53515625" style="135" bestFit="1" customWidth="1"/>
    <col min="275" max="275" width="9.23046875" style="135"/>
    <col min="276" max="276" width="27.3046875" style="135" customWidth="1"/>
    <col min="277" max="277" width="6.765625" style="135" bestFit="1" customWidth="1"/>
    <col min="278" max="278" width="6.53515625" style="135" bestFit="1" customWidth="1"/>
    <col min="279" max="279" width="9.23046875" style="135"/>
    <col min="280" max="280" width="6.765625" style="135" bestFit="1" customWidth="1"/>
    <col min="281" max="281" width="6.53515625" style="135" bestFit="1" customWidth="1"/>
    <col min="282" max="282" width="9.23046875" style="135"/>
    <col min="283" max="283" width="6.765625" style="135" bestFit="1" customWidth="1"/>
    <col min="284" max="284" width="6.53515625" style="135" bestFit="1" customWidth="1"/>
    <col min="285" max="285" width="9.23046875" style="135"/>
    <col min="286" max="286" width="6.765625" style="135" bestFit="1" customWidth="1"/>
    <col min="287" max="287" width="6.53515625" style="135" bestFit="1" customWidth="1"/>
    <col min="288" max="288" width="9.23046875" style="135"/>
    <col min="289" max="289" width="6.765625" style="135" bestFit="1" customWidth="1"/>
    <col min="290" max="290" width="6.53515625" style="135" bestFit="1" customWidth="1"/>
    <col min="291" max="291" width="9.23046875" style="135"/>
    <col min="292" max="292" width="6.765625" style="135" bestFit="1" customWidth="1"/>
    <col min="293" max="293" width="6.53515625" style="135" bestFit="1" customWidth="1"/>
    <col min="294" max="294" width="9.23046875" style="135"/>
    <col min="295" max="295" width="26.53515625" style="135" customWidth="1"/>
    <col min="296" max="296" width="6.765625" style="135" bestFit="1" customWidth="1"/>
    <col min="297" max="297" width="6.53515625" style="135" bestFit="1" customWidth="1"/>
    <col min="298" max="298" width="9.23046875" style="135"/>
    <col min="299" max="299" width="6.765625" style="135" bestFit="1" customWidth="1"/>
    <col min="300" max="300" width="6.53515625" style="135" bestFit="1" customWidth="1"/>
    <col min="301" max="301" width="9.23046875" style="135"/>
    <col min="302" max="302" width="6.765625" style="135" bestFit="1" customWidth="1"/>
    <col min="303" max="303" width="6.53515625" style="135" bestFit="1" customWidth="1"/>
    <col min="304" max="304" width="9.23046875" style="135"/>
    <col min="305" max="305" width="6.765625" style="135" bestFit="1" customWidth="1"/>
    <col min="306" max="306" width="6.53515625" style="135" bestFit="1" customWidth="1"/>
    <col min="307" max="307" width="9.23046875" style="135"/>
    <col min="308" max="308" width="6.765625" style="135" bestFit="1" customWidth="1"/>
    <col min="309" max="309" width="6.53515625" style="135" bestFit="1" customWidth="1"/>
    <col min="310" max="310" width="9.23046875" style="135"/>
    <col min="311" max="311" width="6.765625" style="135" bestFit="1" customWidth="1"/>
    <col min="312" max="312" width="6.53515625" style="135" bestFit="1" customWidth="1"/>
    <col min="313" max="313" width="9.23046875" style="135"/>
    <col min="314" max="314" width="28.4609375" style="135" customWidth="1"/>
    <col min="315" max="315" width="6.765625" style="135" bestFit="1" customWidth="1"/>
    <col min="316" max="316" width="6.53515625" style="135" bestFit="1" customWidth="1"/>
    <col min="317" max="317" width="9.23046875" style="135"/>
    <col min="318" max="318" width="6.765625" style="135" bestFit="1" customWidth="1"/>
    <col min="319" max="319" width="6.53515625" style="135" bestFit="1" customWidth="1"/>
    <col min="320" max="320" width="9.23046875" style="135"/>
    <col min="321" max="321" width="6.765625" style="135" bestFit="1" customWidth="1"/>
    <col min="322" max="322" width="6.53515625" style="135" bestFit="1" customWidth="1"/>
    <col min="323" max="323" width="9.23046875" style="135"/>
    <col min="324" max="324" width="6.69140625" style="135" customWidth="1"/>
    <col min="325" max="325" width="10.3046875" style="135" customWidth="1"/>
    <col min="326" max="512" width="9.23046875" style="135"/>
    <col min="513" max="513" width="27.07421875" style="135" customWidth="1"/>
    <col min="514" max="514" width="6.765625" style="135" bestFit="1" customWidth="1"/>
    <col min="515" max="515" width="6.53515625" style="135" bestFit="1" customWidth="1"/>
    <col min="516" max="516" width="9.23046875" style="135"/>
    <col min="517" max="517" width="6.765625" style="135" bestFit="1" customWidth="1"/>
    <col min="518" max="518" width="6.53515625" style="135" bestFit="1" customWidth="1"/>
    <col min="519" max="519" width="9.23046875" style="135"/>
    <col min="520" max="520" width="6.765625" style="135" bestFit="1" customWidth="1"/>
    <col min="521" max="521" width="6.53515625" style="135" bestFit="1" customWidth="1"/>
    <col min="522" max="522" width="9.23046875" style="135"/>
    <col min="523" max="523" width="6.765625" style="135" bestFit="1" customWidth="1"/>
    <col min="524" max="524" width="6.53515625" style="135" bestFit="1" customWidth="1"/>
    <col min="525" max="525" width="9.23046875" style="135"/>
    <col min="526" max="526" width="6.765625" style="135" bestFit="1" customWidth="1"/>
    <col min="527" max="527" width="6.53515625" style="135" bestFit="1" customWidth="1"/>
    <col min="528" max="528" width="9.23046875" style="135"/>
    <col min="529" max="529" width="6.765625" style="135" bestFit="1" customWidth="1"/>
    <col min="530" max="530" width="6.53515625" style="135" bestFit="1" customWidth="1"/>
    <col min="531" max="531" width="9.23046875" style="135"/>
    <col min="532" max="532" width="27.3046875" style="135" customWidth="1"/>
    <col min="533" max="533" width="6.765625" style="135" bestFit="1" customWidth="1"/>
    <col min="534" max="534" width="6.53515625" style="135" bestFit="1" customWidth="1"/>
    <col min="535" max="535" width="9.23046875" style="135"/>
    <col min="536" max="536" width="6.765625" style="135" bestFit="1" customWidth="1"/>
    <col min="537" max="537" width="6.53515625" style="135" bestFit="1" customWidth="1"/>
    <col min="538" max="538" width="9.23046875" style="135"/>
    <col min="539" max="539" width="6.765625" style="135" bestFit="1" customWidth="1"/>
    <col min="540" max="540" width="6.53515625" style="135" bestFit="1" customWidth="1"/>
    <col min="541" max="541" width="9.23046875" style="135"/>
    <col min="542" max="542" width="6.765625" style="135" bestFit="1" customWidth="1"/>
    <col min="543" max="543" width="6.53515625" style="135" bestFit="1" customWidth="1"/>
    <col min="544" max="544" width="9.23046875" style="135"/>
    <col min="545" max="545" width="6.765625" style="135" bestFit="1" customWidth="1"/>
    <col min="546" max="546" width="6.53515625" style="135" bestFit="1" customWidth="1"/>
    <col min="547" max="547" width="9.23046875" style="135"/>
    <col min="548" max="548" width="6.765625" style="135" bestFit="1" customWidth="1"/>
    <col min="549" max="549" width="6.53515625" style="135" bestFit="1" customWidth="1"/>
    <col min="550" max="550" width="9.23046875" style="135"/>
    <col min="551" max="551" width="26.53515625" style="135" customWidth="1"/>
    <col min="552" max="552" width="6.765625" style="135" bestFit="1" customWidth="1"/>
    <col min="553" max="553" width="6.53515625" style="135" bestFit="1" customWidth="1"/>
    <col min="554" max="554" width="9.23046875" style="135"/>
    <col min="555" max="555" width="6.765625" style="135" bestFit="1" customWidth="1"/>
    <col min="556" max="556" width="6.53515625" style="135" bestFit="1" customWidth="1"/>
    <col min="557" max="557" width="9.23046875" style="135"/>
    <col min="558" max="558" width="6.765625" style="135" bestFit="1" customWidth="1"/>
    <col min="559" max="559" width="6.53515625" style="135" bestFit="1" customWidth="1"/>
    <col min="560" max="560" width="9.23046875" style="135"/>
    <col min="561" max="561" width="6.765625" style="135" bestFit="1" customWidth="1"/>
    <col min="562" max="562" width="6.53515625" style="135" bestFit="1" customWidth="1"/>
    <col min="563" max="563" width="9.23046875" style="135"/>
    <col min="564" max="564" width="6.765625" style="135" bestFit="1" customWidth="1"/>
    <col min="565" max="565" width="6.53515625" style="135" bestFit="1" customWidth="1"/>
    <col min="566" max="566" width="9.23046875" style="135"/>
    <col min="567" max="567" width="6.765625" style="135" bestFit="1" customWidth="1"/>
    <col min="568" max="568" width="6.53515625" style="135" bestFit="1" customWidth="1"/>
    <col min="569" max="569" width="9.23046875" style="135"/>
    <col min="570" max="570" width="28.4609375" style="135" customWidth="1"/>
    <col min="571" max="571" width="6.765625" style="135" bestFit="1" customWidth="1"/>
    <col min="572" max="572" width="6.53515625" style="135" bestFit="1" customWidth="1"/>
    <col min="573" max="573" width="9.23046875" style="135"/>
    <col min="574" max="574" width="6.765625" style="135" bestFit="1" customWidth="1"/>
    <col min="575" max="575" width="6.53515625" style="135" bestFit="1" customWidth="1"/>
    <col min="576" max="576" width="9.23046875" style="135"/>
    <col min="577" max="577" width="6.765625" style="135" bestFit="1" customWidth="1"/>
    <col min="578" max="578" width="6.53515625" style="135" bestFit="1" customWidth="1"/>
    <col min="579" max="579" width="9.23046875" style="135"/>
    <col min="580" max="580" width="6.69140625" style="135" customWidth="1"/>
    <col min="581" max="581" width="10.3046875" style="135" customWidth="1"/>
    <col min="582" max="768" width="9.23046875" style="135"/>
    <col min="769" max="769" width="27.07421875" style="135" customWidth="1"/>
    <col min="770" max="770" width="6.765625" style="135" bestFit="1" customWidth="1"/>
    <col min="771" max="771" width="6.53515625" style="135" bestFit="1" customWidth="1"/>
    <col min="772" max="772" width="9.23046875" style="135"/>
    <col min="773" max="773" width="6.765625" style="135" bestFit="1" customWidth="1"/>
    <col min="774" max="774" width="6.53515625" style="135" bestFit="1" customWidth="1"/>
    <col min="775" max="775" width="9.23046875" style="135"/>
    <col min="776" max="776" width="6.765625" style="135" bestFit="1" customWidth="1"/>
    <col min="777" max="777" width="6.53515625" style="135" bestFit="1" customWidth="1"/>
    <col min="778" max="778" width="9.23046875" style="135"/>
    <col min="779" max="779" width="6.765625" style="135" bestFit="1" customWidth="1"/>
    <col min="780" max="780" width="6.53515625" style="135" bestFit="1" customWidth="1"/>
    <col min="781" max="781" width="9.23046875" style="135"/>
    <col min="782" max="782" width="6.765625" style="135" bestFit="1" customWidth="1"/>
    <col min="783" max="783" width="6.53515625" style="135" bestFit="1" customWidth="1"/>
    <col min="784" max="784" width="9.23046875" style="135"/>
    <col min="785" max="785" width="6.765625" style="135" bestFit="1" customWidth="1"/>
    <col min="786" max="786" width="6.53515625" style="135" bestFit="1" customWidth="1"/>
    <col min="787" max="787" width="9.23046875" style="135"/>
    <col min="788" max="788" width="27.3046875" style="135" customWidth="1"/>
    <col min="789" max="789" width="6.765625" style="135" bestFit="1" customWidth="1"/>
    <col min="790" max="790" width="6.53515625" style="135" bestFit="1" customWidth="1"/>
    <col min="791" max="791" width="9.23046875" style="135"/>
    <col min="792" max="792" width="6.765625" style="135" bestFit="1" customWidth="1"/>
    <col min="793" max="793" width="6.53515625" style="135" bestFit="1" customWidth="1"/>
    <col min="794" max="794" width="9.23046875" style="135"/>
    <col min="795" max="795" width="6.765625" style="135" bestFit="1" customWidth="1"/>
    <col min="796" max="796" width="6.53515625" style="135" bestFit="1" customWidth="1"/>
    <col min="797" max="797" width="9.23046875" style="135"/>
    <col min="798" max="798" width="6.765625" style="135" bestFit="1" customWidth="1"/>
    <col min="799" max="799" width="6.53515625" style="135" bestFit="1" customWidth="1"/>
    <col min="800" max="800" width="9.23046875" style="135"/>
    <col min="801" max="801" width="6.765625" style="135" bestFit="1" customWidth="1"/>
    <col min="802" max="802" width="6.53515625" style="135" bestFit="1" customWidth="1"/>
    <col min="803" max="803" width="9.23046875" style="135"/>
    <col min="804" max="804" width="6.765625" style="135" bestFit="1" customWidth="1"/>
    <col min="805" max="805" width="6.53515625" style="135" bestFit="1" customWidth="1"/>
    <col min="806" max="806" width="9.23046875" style="135"/>
    <col min="807" max="807" width="26.53515625" style="135" customWidth="1"/>
    <col min="808" max="808" width="6.765625" style="135" bestFit="1" customWidth="1"/>
    <col min="809" max="809" width="6.53515625" style="135" bestFit="1" customWidth="1"/>
    <col min="810" max="810" width="9.23046875" style="135"/>
    <col min="811" max="811" width="6.765625" style="135" bestFit="1" customWidth="1"/>
    <col min="812" max="812" width="6.53515625" style="135" bestFit="1" customWidth="1"/>
    <col min="813" max="813" width="9.23046875" style="135"/>
    <col min="814" max="814" width="6.765625" style="135" bestFit="1" customWidth="1"/>
    <col min="815" max="815" width="6.53515625" style="135" bestFit="1" customWidth="1"/>
    <col min="816" max="816" width="9.23046875" style="135"/>
    <col min="817" max="817" width="6.765625" style="135" bestFit="1" customWidth="1"/>
    <col min="818" max="818" width="6.53515625" style="135" bestFit="1" customWidth="1"/>
    <col min="819" max="819" width="9.23046875" style="135"/>
    <col min="820" max="820" width="6.765625" style="135" bestFit="1" customWidth="1"/>
    <col min="821" max="821" width="6.53515625" style="135" bestFit="1" customWidth="1"/>
    <col min="822" max="822" width="9.23046875" style="135"/>
    <col min="823" max="823" width="6.765625" style="135" bestFit="1" customWidth="1"/>
    <col min="824" max="824" width="6.53515625" style="135" bestFit="1" customWidth="1"/>
    <col min="825" max="825" width="9.23046875" style="135"/>
    <col min="826" max="826" width="28.4609375" style="135" customWidth="1"/>
    <col min="827" max="827" width="6.765625" style="135" bestFit="1" customWidth="1"/>
    <col min="828" max="828" width="6.53515625" style="135" bestFit="1" customWidth="1"/>
    <col min="829" max="829" width="9.23046875" style="135"/>
    <col min="830" max="830" width="6.765625" style="135" bestFit="1" customWidth="1"/>
    <col min="831" max="831" width="6.53515625" style="135" bestFit="1" customWidth="1"/>
    <col min="832" max="832" width="9.23046875" style="135"/>
    <col min="833" max="833" width="6.765625" style="135" bestFit="1" customWidth="1"/>
    <col min="834" max="834" width="6.53515625" style="135" bestFit="1" customWidth="1"/>
    <col min="835" max="835" width="9.23046875" style="135"/>
    <col min="836" max="836" width="6.69140625" style="135" customWidth="1"/>
    <col min="837" max="837" width="10.3046875" style="135" customWidth="1"/>
    <col min="838" max="1024" width="9.23046875" style="135"/>
    <col min="1025" max="1025" width="27.07421875" style="135" customWidth="1"/>
    <col min="1026" max="1026" width="6.765625" style="135" bestFit="1" customWidth="1"/>
    <col min="1027" max="1027" width="6.53515625" style="135" bestFit="1" customWidth="1"/>
    <col min="1028" max="1028" width="9.23046875" style="135"/>
    <col min="1029" max="1029" width="6.765625" style="135" bestFit="1" customWidth="1"/>
    <col min="1030" max="1030" width="6.53515625" style="135" bestFit="1" customWidth="1"/>
    <col min="1031" max="1031" width="9.23046875" style="135"/>
    <col min="1032" max="1032" width="6.765625" style="135" bestFit="1" customWidth="1"/>
    <col min="1033" max="1033" width="6.53515625" style="135" bestFit="1" customWidth="1"/>
    <col min="1034" max="1034" width="9.23046875" style="135"/>
    <col min="1035" max="1035" width="6.765625" style="135" bestFit="1" customWidth="1"/>
    <col min="1036" max="1036" width="6.53515625" style="135" bestFit="1" customWidth="1"/>
    <col min="1037" max="1037" width="9.23046875" style="135"/>
    <col min="1038" max="1038" width="6.765625" style="135" bestFit="1" customWidth="1"/>
    <col min="1039" max="1039" width="6.53515625" style="135" bestFit="1" customWidth="1"/>
    <col min="1040" max="1040" width="9.23046875" style="135"/>
    <col min="1041" max="1041" width="6.765625" style="135" bestFit="1" customWidth="1"/>
    <col min="1042" max="1042" width="6.53515625" style="135" bestFit="1" customWidth="1"/>
    <col min="1043" max="1043" width="9.23046875" style="135"/>
    <col min="1044" max="1044" width="27.3046875" style="135" customWidth="1"/>
    <col min="1045" max="1045" width="6.765625" style="135" bestFit="1" customWidth="1"/>
    <col min="1046" max="1046" width="6.53515625" style="135" bestFit="1" customWidth="1"/>
    <col min="1047" max="1047" width="9.23046875" style="135"/>
    <col min="1048" max="1048" width="6.765625" style="135" bestFit="1" customWidth="1"/>
    <col min="1049" max="1049" width="6.53515625" style="135" bestFit="1" customWidth="1"/>
    <col min="1050" max="1050" width="9.23046875" style="135"/>
    <col min="1051" max="1051" width="6.765625" style="135" bestFit="1" customWidth="1"/>
    <col min="1052" max="1052" width="6.53515625" style="135" bestFit="1" customWidth="1"/>
    <col min="1053" max="1053" width="9.23046875" style="135"/>
    <col min="1054" max="1054" width="6.765625" style="135" bestFit="1" customWidth="1"/>
    <col min="1055" max="1055" width="6.53515625" style="135" bestFit="1" customWidth="1"/>
    <col min="1056" max="1056" width="9.23046875" style="135"/>
    <col min="1057" max="1057" width="6.765625" style="135" bestFit="1" customWidth="1"/>
    <col min="1058" max="1058" width="6.53515625" style="135" bestFit="1" customWidth="1"/>
    <col min="1059" max="1059" width="9.23046875" style="135"/>
    <col min="1060" max="1060" width="6.765625" style="135" bestFit="1" customWidth="1"/>
    <col min="1061" max="1061" width="6.53515625" style="135" bestFit="1" customWidth="1"/>
    <col min="1062" max="1062" width="9.23046875" style="135"/>
    <col min="1063" max="1063" width="26.53515625" style="135" customWidth="1"/>
    <col min="1064" max="1064" width="6.765625" style="135" bestFit="1" customWidth="1"/>
    <col min="1065" max="1065" width="6.53515625" style="135" bestFit="1" customWidth="1"/>
    <col min="1066" max="1066" width="9.23046875" style="135"/>
    <col min="1067" max="1067" width="6.765625" style="135" bestFit="1" customWidth="1"/>
    <col min="1068" max="1068" width="6.53515625" style="135" bestFit="1" customWidth="1"/>
    <col min="1069" max="1069" width="9.23046875" style="135"/>
    <col min="1070" max="1070" width="6.765625" style="135" bestFit="1" customWidth="1"/>
    <col min="1071" max="1071" width="6.53515625" style="135" bestFit="1" customWidth="1"/>
    <col min="1072" max="1072" width="9.23046875" style="135"/>
    <col min="1073" max="1073" width="6.765625" style="135" bestFit="1" customWidth="1"/>
    <col min="1074" max="1074" width="6.53515625" style="135" bestFit="1" customWidth="1"/>
    <col min="1075" max="1075" width="9.23046875" style="135"/>
    <col min="1076" max="1076" width="6.765625" style="135" bestFit="1" customWidth="1"/>
    <col min="1077" max="1077" width="6.53515625" style="135" bestFit="1" customWidth="1"/>
    <col min="1078" max="1078" width="9.23046875" style="135"/>
    <col min="1079" max="1079" width="6.765625" style="135" bestFit="1" customWidth="1"/>
    <col min="1080" max="1080" width="6.53515625" style="135" bestFit="1" customWidth="1"/>
    <col min="1081" max="1081" width="9.23046875" style="135"/>
    <col min="1082" max="1082" width="28.4609375" style="135" customWidth="1"/>
    <col min="1083" max="1083" width="6.765625" style="135" bestFit="1" customWidth="1"/>
    <col min="1084" max="1084" width="6.53515625" style="135" bestFit="1" customWidth="1"/>
    <col min="1085" max="1085" width="9.23046875" style="135"/>
    <col min="1086" max="1086" width="6.765625" style="135" bestFit="1" customWidth="1"/>
    <col min="1087" max="1087" width="6.53515625" style="135" bestFit="1" customWidth="1"/>
    <col min="1088" max="1088" width="9.23046875" style="135"/>
    <col min="1089" max="1089" width="6.765625" style="135" bestFit="1" customWidth="1"/>
    <col min="1090" max="1090" width="6.53515625" style="135" bestFit="1" customWidth="1"/>
    <col min="1091" max="1091" width="9.23046875" style="135"/>
    <col min="1092" max="1092" width="6.69140625" style="135" customWidth="1"/>
    <col min="1093" max="1093" width="10.3046875" style="135" customWidth="1"/>
    <col min="1094" max="1280" width="9.23046875" style="135"/>
    <col min="1281" max="1281" width="27.07421875" style="135" customWidth="1"/>
    <col min="1282" max="1282" width="6.765625" style="135" bestFit="1" customWidth="1"/>
    <col min="1283" max="1283" width="6.53515625" style="135" bestFit="1" customWidth="1"/>
    <col min="1284" max="1284" width="9.23046875" style="135"/>
    <col min="1285" max="1285" width="6.765625" style="135" bestFit="1" customWidth="1"/>
    <col min="1286" max="1286" width="6.53515625" style="135" bestFit="1" customWidth="1"/>
    <col min="1287" max="1287" width="9.23046875" style="135"/>
    <col min="1288" max="1288" width="6.765625" style="135" bestFit="1" customWidth="1"/>
    <col min="1289" max="1289" width="6.53515625" style="135" bestFit="1" customWidth="1"/>
    <col min="1290" max="1290" width="9.23046875" style="135"/>
    <col min="1291" max="1291" width="6.765625" style="135" bestFit="1" customWidth="1"/>
    <col min="1292" max="1292" width="6.53515625" style="135" bestFit="1" customWidth="1"/>
    <col min="1293" max="1293" width="9.23046875" style="135"/>
    <col min="1294" max="1294" width="6.765625" style="135" bestFit="1" customWidth="1"/>
    <col min="1295" max="1295" width="6.53515625" style="135" bestFit="1" customWidth="1"/>
    <col min="1296" max="1296" width="9.23046875" style="135"/>
    <col min="1297" max="1297" width="6.765625" style="135" bestFit="1" customWidth="1"/>
    <col min="1298" max="1298" width="6.53515625" style="135" bestFit="1" customWidth="1"/>
    <col min="1299" max="1299" width="9.23046875" style="135"/>
    <col min="1300" max="1300" width="27.3046875" style="135" customWidth="1"/>
    <col min="1301" max="1301" width="6.765625" style="135" bestFit="1" customWidth="1"/>
    <col min="1302" max="1302" width="6.53515625" style="135" bestFit="1" customWidth="1"/>
    <col min="1303" max="1303" width="9.23046875" style="135"/>
    <col min="1304" max="1304" width="6.765625" style="135" bestFit="1" customWidth="1"/>
    <col min="1305" max="1305" width="6.53515625" style="135" bestFit="1" customWidth="1"/>
    <col min="1306" max="1306" width="9.23046875" style="135"/>
    <col min="1307" max="1307" width="6.765625" style="135" bestFit="1" customWidth="1"/>
    <col min="1308" max="1308" width="6.53515625" style="135" bestFit="1" customWidth="1"/>
    <col min="1309" max="1309" width="9.23046875" style="135"/>
    <col min="1310" max="1310" width="6.765625" style="135" bestFit="1" customWidth="1"/>
    <col min="1311" max="1311" width="6.53515625" style="135" bestFit="1" customWidth="1"/>
    <col min="1312" max="1312" width="9.23046875" style="135"/>
    <col min="1313" max="1313" width="6.765625" style="135" bestFit="1" customWidth="1"/>
    <col min="1314" max="1314" width="6.53515625" style="135" bestFit="1" customWidth="1"/>
    <col min="1315" max="1315" width="9.23046875" style="135"/>
    <col min="1316" max="1316" width="6.765625" style="135" bestFit="1" customWidth="1"/>
    <col min="1317" max="1317" width="6.53515625" style="135" bestFit="1" customWidth="1"/>
    <col min="1318" max="1318" width="9.23046875" style="135"/>
    <col min="1319" max="1319" width="26.53515625" style="135" customWidth="1"/>
    <col min="1320" max="1320" width="6.765625" style="135" bestFit="1" customWidth="1"/>
    <col min="1321" max="1321" width="6.53515625" style="135" bestFit="1" customWidth="1"/>
    <col min="1322" max="1322" width="9.23046875" style="135"/>
    <col min="1323" max="1323" width="6.765625" style="135" bestFit="1" customWidth="1"/>
    <col min="1324" max="1324" width="6.53515625" style="135" bestFit="1" customWidth="1"/>
    <col min="1325" max="1325" width="9.23046875" style="135"/>
    <col min="1326" max="1326" width="6.765625" style="135" bestFit="1" customWidth="1"/>
    <col min="1327" max="1327" width="6.53515625" style="135" bestFit="1" customWidth="1"/>
    <col min="1328" max="1328" width="9.23046875" style="135"/>
    <col min="1329" max="1329" width="6.765625" style="135" bestFit="1" customWidth="1"/>
    <col min="1330" max="1330" width="6.53515625" style="135" bestFit="1" customWidth="1"/>
    <col min="1331" max="1331" width="9.23046875" style="135"/>
    <col min="1332" max="1332" width="6.765625" style="135" bestFit="1" customWidth="1"/>
    <col min="1333" max="1333" width="6.53515625" style="135" bestFit="1" customWidth="1"/>
    <col min="1334" max="1334" width="9.23046875" style="135"/>
    <col min="1335" max="1335" width="6.765625" style="135" bestFit="1" customWidth="1"/>
    <col min="1336" max="1336" width="6.53515625" style="135" bestFit="1" customWidth="1"/>
    <col min="1337" max="1337" width="9.23046875" style="135"/>
    <col min="1338" max="1338" width="28.4609375" style="135" customWidth="1"/>
    <col min="1339" max="1339" width="6.765625" style="135" bestFit="1" customWidth="1"/>
    <col min="1340" max="1340" width="6.53515625" style="135" bestFit="1" customWidth="1"/>
    <col min="1341" max="1341" width="9.23046875" style="135"/>
    <col min="1342" max="1342" width="6.765625" style="135" bestFit="1" customWidth="1"/>
    <col min="1343" max="1343" width="6.53515625" style="135" bestFit="1" customWidth="1"/>
    <col min="1344" max="1344" width="9.23046875" style="135"/>
    <col min="1345" max="1345" width="6.765625" style="135" bestFit="1" customWidth="1"/>
    <col min="1346" max="1346" width="6.53515625" style="135" bestFit="1" customWidth="1"/>
    <col min="1347" max="1347" width="9.23046875" style="135"/>
    <col min="1348" max="1348" width="6.69140625" style="135" customWidth="1"/>
    <col min="1349" max="1349" width="10.3046875" style="135" customWidth="1"/>
    <col min="1350" max="1536" width="9.23046875" style="135"/>
    <col min="1537" max="1537" width="27.07421875" style="135" customWidth="1"/>
    <col min="1538" max="1538" width="6.765625" style="135" bestFit="1" customWidth="1"/>
    <col min="1539" max="1539" width="6.53515625" style="135" bestFit="1" customWidth="1"/>
    <col min="1540" max="1540" width="9.23046875" style="135"/>
    <col min="1541" max="1541" width="6.765625" style="135" bestFit="1" customWidth="1"/>
    <col min="1542" max="1542" width="6.53515625" style="135" bestFit="1" customWidth="1"/>
    <col min="1543" max="1543" width="9.23046875" style="135"/>
    <col min="1544" max="1544" width="6.765625" style="135" bestFit="1" customWidth="1"/>
    <col min="1545" max="1545" width="6.53515625" style="135" bestFit="1" customWidth="1"/>
    <col min="1546" max="1546" width="9.23046875" style="135"/>
    <col min="1547" max="1547" width="6.765625" style="135" bestFit="1" customWidth="1"/>
    <col min="1548" max="1548" width="6.53515625" style="135" bestFit="1" customWidth="1"/>
    <col min="1549" max="1549" width="9.23046875" style="135"/>
    <col min="1550" max="1550" width="6.765625" style="135" bestFit="1" customWidth="1"/>
    <col min="1551" max="1551" width="6.53515625" style="135" bestFit="1" customWidth="1"/>
    <col min="1552" max="1552" width="9.23046875" style="135"/>
    <col min="1553" max="1553" width="6.765625" style="135" bestFit="1" customWidth="1"/>
    <col min="1554" max="1554" width="6.53515625" style="135" bestFit="1" customWidth="1"/>
    <col min="1555" max="1555" width="9.23046875" style="135"/>
    <col min="1556" max="1556" width="27.3046875" style="135" customWidth="1"/>
    <col min="1557" max="1557" width="6.765625" style="135" bestFit="1" customWidth="1"/>
    <col min="1558" max="1558" width="6.53515625" style="135" bestFit="1" customWidth="1"/>
    <col min="1559" max="1559" width="9.23046875" style="135"/>
    <col min="1560" max="1560" width="6.765625" style="135" bestFit="1" customWidth="1"/>
    <col min="1561" max="1561" width="6.53515625" style="135" bestFit="1" customWidth="1"/>
    <col min="1562" max="1562" width="9.23046875" style="135"/>
    <col min="1563" max="1563" width="6.765625" style="135" bestFit="1" customWidth="1"/>
    <col min="1564" max="1564" width="6.53515625" style="135" bestFit="1" customWidth="1"/>
    <col min="1565" max="1565" width="9.23046875" style="135"/>
    <col min="1566" max="1566" width="6.765625" style="135" bestFit="1" customWidth="1"/>
    <col min="1567" max="1567" width="6.53515625" style="135" bestFit="1" customWidth="1"/>
    <col min="1568" max="1568" width="9.23046875" style="135"/>
    <col min="1569" max="1569" width="6.765625" style="135" bestFit="1" customWidth="1"/>
    <col min="1570" max="1570" width="6.53515625" style="135" bestFit="1" customWidth="1"/>
    <col min="1571" max="1571" width="9.23046875" style="135"/>
    <col min="1572" max="1572" width="6.765625" style="135" bestFit="1" customWidth="1"/>
    <col min="1573" max="1573" width="6.53515625" style="135" bestFit="1" customWidth="1"/>
    <col min="1574" max="1574" width="9.23046875" style="135"/>
    <col min="1575" max="1575" width="26.53515625" style="135" customWidth="1"/>
    <col min="1576" max="1576" width="6.765625" style="135" bestFit="1" customWidth="1"/>
    <col min="1577" max="1577" width="6.53515625" style="135" bestFit="1" customWidth="1"/>
    <col min="1578" max="1578" width="9.23046875" style="135"/>
    <col min="1579" max="1579" width="6.765625" style="135" bestFit="1" customWidth="1"/>
    <col min="1580" max="1580" width="6.53515625" style="135" bestFit="1" customWidth="1"/>
    <col min="1581" max="1581" width="9.23046875" style="135"/>
    <col min="1582" max="1582" width="6.765625" style="135" bestFit="1" customWidth="1"/>
    <col min="1583" max="1583" width="6.53515625" style="135" bestFit="1" customWidth="1"/>
    <col min="1584" max="1584" width="9.23046875" style="135"/>
    <col min="1585" max="1585" width="6.765625" style="135" bestFit="1" customWidth="1"/>
    <col min="1586" max="1586" width="6.53515625" style="135" bestFit="1" customWidth="1"/>
    <col min="1587" max="1587" width="9.23046875" style="135"/>
    <col min="1588" max="1588" width="6.765625" style="135" bestFit="1" customWidth="1"/>
    <col min="1589" max="1589" width="6.53515625" style="135" bestFit="1" customWidth="1"/>
    <col min="1590" max="1590" width="9.23046875" style="135"/>
    <col min="1591" max="1591" width="6.765625" style="135" bestFit="1" customWidth="1"/>
    <col min="1592" max="1592" width="6.53515625" style="135" bestFit="1" customWidth="1"/>
    <col min="1593" max="1593" width="9.23046875" style="135"/>
    <col min="1594" max="1594" width="28.4609375" style="135" customWidth="1"/>
    <col min="1595" max="1595" width="6.765625" style="135" bestFit="1" customWidth="1"/>
    <col min="1596" max="1596" width="6.53515625" style="135" bestFit="1" customWidth="1"/>
    <col min="1597" max="1597" width="9.23046875" style="135"/>
    <col min="1598" max="1598" width="6.765625" style="135" bestFit="1" customWidth="1"/>
    <col min="1599" max="1599" width="6.53515625" style="135" bestFit="1" customWidth="1"/>
    <col min="1600" max="1600" width="9.23046875" style="135"/>
    <col min="1601" max="1601" width="6.765625" style="135" bestFit="1" customWidth="1"/>
    <col min="1602" max="1602" width="6.53515625" style="135" bestFit="1" customWidth="1"/>
    <col min="1603" max="1603" width="9.23046875" style="135"/>
    <col min="1604" max="1604" width="6.69140625" style="135" customWidth="1"/>
    <col min="1605" max="1605" width="10.3046875" style="135" customWidth="1"/>
    <col min="1606" max="1792" width="9.23046875" style="135"/>
    <col min="1793" max="1793" width="27.07421875" style="135" customWidth="1"/>
    <col min="1794" max="1794" width="6.765625" style="135" bestFit="1" customWidth="1"/>
    <col min="1795" max="1795" width="6.53515625" style="135" bestFit="1" customWidth="1"/>
    <col min="1796" max="1796" width="9.23046875" style="135"/>
    <col min="1797" max="1797" width="6.765625" style="135" bestFit="1" customWidth="1"/>
    <col min="1798" max="1798" width="6.53515625" style="135" bestFit="1" customWidth="1"/>
    <col min="1799" max="1799" width="9.23046875" style="135"/>
    <col min="1800" max="1800" width="6.765625" style="135" bestFit="1" customWidth="1"/>
    <col min="1801" max="1801" width="6.53515625" style="135" bestFit="1" customWidth="1"/>
    <col min="1802" max="1802" width="9.23046875" style="135"/>
    <col min="1803" max="1803" width="6.765625" style="135" bestFit="1" customWidth="1"/>
    <col min="1804" max="1804" width="6.53515625" style="135" bestFit="1" customWidth="1"/>
    <col min="1805" max="1805" width="9.23046875" style="135"/>
    <col min="1806" max="1806" width="6.765625" style="135" bestFit="1" customWidth="1"/>
    <col min="1807" max="1807" width="6.53515625" style="135" bestFit="1" customWidth="1"/>
    <col min="1808" max="1808" width="9.23046875" style="135"/>
    <col min="1809" max="1809" width="6.765625" style="135" bestFit="1" customWidth="1"/>
    <col min="1810" max="1810" width="6.53515625" style="135" bestFit="1" customWidth="1"/>
    <col min="1811" max="1811" width="9.23046875" style="135"/>
    <col min="1812" max="1812" width="27.3046875" style="135" customWidth="1"/>
    <col min="1813" max="1813" width="6.765625" style="135" bestFit="1" customWidth="1"/>
    <col min="1814" max="1814" width="6.53515625" style="135" bestFit="1" customWidth="1"/>
    <col min="1815" max="1815" width="9.23046875" style="135"/>
    <col min="1816" max="1816" width="6.765625" style="135" bestFit="1" customWidth="1"/>
    <col min="1817" max="1817" width="6.53515625" style="135" bestFit="1" customWidth="1"/>
    <col min="1818" max="1818" width="9.23046875" style="135"/>
    <col min="1819" max="1819" width="6.765625" style="135" bestFit="1" customWidth="1"/>
    <col min="1820" max="1820" width="6.53515625" style="135" bestFit="1" customWidth="1"/>
    <col min="1821" max="1821" width="9.23046875" style="135"/>
    <col min="1822" max="1822" width="6.765625" style="135" bestFit="1" customWidth="1"/>
    <col min="1823" max="1823" width="6.53515625" style="135" bestFit="1" customWidth="1"/>
    <col min="1824" max="1824" width="9.23046875" style="135"/>
    <col min="1825" max="1825" width="6.765625" style="135" bestFit="1" customWidth="1"/>
    <col min="1826" max="1826" width="6.53515625" style="135" bestFit="1" customWidth="1"/>
    <col min="1827" max="1827" width="9.23046875" style="135"/>
    <col min="1828" max="1828" width="6.765625" style="135" bestFit="1" customWidth="1"/>
    <col min="1829" max="1829" width="6.53515625" style="135" bestFit="1" customWidth="1"/>
    <col min="1830" max="1830" width="9.23046875" style="135"/>
    <col min="1831" max="1831" width="26.53515625" style="135" customWidth="1"/>
    <col min="1832" max="1832" width="6.765625" style="135" bestFit="1" customWidth="1"/>
    <col min="1833" max="1833" width="6.53515625" style="135" bestFit="1" customWidth="1"/>
    <col min="1834" max="1834" width="9.23046875" style="135"/>
    <col min="1835" max="1835" width="6.765625" style="135" bestFit="1" customWidth="1"/>
    <col min="1836" max="1836" width="6.53515625" style="135" bestFit="1" customWidth="1"/>
    <col min="1837" max="1837" width="9.23046875" style="135"/>
    <col min="1838" max="1838" width="6.765625" style="135" bestFit="1" customWidth="1"/>
    <col min="1839" max="1839" width="6.53515625" style="135" bestFit="1" customWidth="1"/>
    <col min="1840" max="1840" width="9.23046875" style="135"/>
    <col min="1841" max="1841" width="6.765625" style="135" bestFit="1" customWidth="1"/>
    <col min="1842" max="1842" width="6.53515625" style="135" bestFit="1" customWidth="1"/>
    <col min="1843" max="1843" width="9.23046875" style="135"/>
    <col min="1844" max="1844" width="6.765625" style="135" bestFit="1" customWidth="1"/>
    <col min="1845" max="1845" width="6.53515625" style="135" bestFit="1" customWidth="1"/>
    <col min="1846" max="1846" width="9.23046875" style="135"/>
    <col min="1847" max="1847" width="6.765625" style="135" bestFit="1" customWidth="1"/>
    <col min="1848" max="1848" width="6.53515625" style="135" bestFit="1" customWidth="1"/>
    <col min="1849" max="1849" width="9.23046875" style="135"/>
    <col min="1850" max="1850" width="28.4609375" style="135" customWidth="1"/>
    <col min="1851" max="1851" width="6.765625" style="135" bestFit="1" customWidth="1"/>
    <col min="1852" max="1852" width="6.53515625" style="135" bestFit="1" customWidth="1"/>
    <col min="1853" max="1853" width="9.23046875" style="135"/>
    <col min="1854" max="1854" width="6.765625" style="135" bestFit="1" customWidth="1"/>
    <col min="1855" max="1855" width="6.53515625" style="135" bestFit="1" customWidth="1"/>
    <col min="1856" max="1856" width="9.23046875" style="135"/>
    <col min="1857" max="1857" width="6.765625" style="135" bestFit="1" customWidth="1"/>
    <col min="1858" max="1858" width="6.53515625" style="135" bestFit="1" customWidth="1"/>
    <col min="1859" max="1859" width="9.23046875" style="135"/>
    <col min="1860" max="1860" width="6.69140625" style="135" customWidth="1"/>
    <col min="1861" max="1861" width="10.3046875" style="135" customWidth="1"/>
    <col min="1862" max="2048" width="9.23046875" style="135"/>
    <col min="2049" max="2049" width="27.07421875" style="135" customWidth="1"/>
    <col min="2050" max="2050" width="6.765625" style="135" bestFit="1" customWidth="1"/>
    <col min="2051" max="2051" width="6.53515625" style="135" bestFit="1" customWidth="1"/>
    <col min="2052" max="2052" width="9.23046875" style="135"/>
    <col min="2053" max="2053" width="6.765625" style="135" bestFit="1" customWidth="1"/>
    <col min="2054" max="2054" width="6.53515625" style="135" bestFit="1" customWidth="1"/>
    <col min="2055" max="2055" width="9.23046875" style="135"/>
    <col min="2056" max="2056" width="6.765625" style="135" bestFit="1" customWidth="1"/>
    <col min="2057" max="2057" width="6.53515625" style="135" bestFit="1" customWidth="1"/>
    <col min="2058" max="2058" width="9.23046875" style="135"/>
    <col min="2059" max="2059" width="6.765625" style="135" bestFit="1" customWidth="1"/>
    <col min="2060" max="2060" width="6.53515625" style="135" bestFit="1" customWidth="1"/>
    <col min="2061" max="2061" width="9.23046875" style="135"/>
    <col min="2062" max="2062" width="6.765625" style="135" bestFit="1" customWidth="1"/>
    <col min="2063" max="2063" width="6.53515625" style="135" bestFit="1" customWidth="1"/>
    <col min="2064" max="2064" width="9.23046875" style="135"/>
    <col min="2065" max="2065" width="6.765625" style="135" bestFit="1" customWidth="1"/>
    <col min="2066" max="2066" width="6.53515625" style="135" bestFit="1" customWidth="1"/>
    <col min="2067" max="2067" width="9.23046875" style="135"/>
    <col min="2068" max="2068" width="27.3046875" style="135" customWidth="1"/>
    <col min="2069" max="2069" width="6.765625" style="135" bestFit="1" customWidth="1"/>
    <col min="2070" max="2070" width="6.53515625" style="135" bestFit="1" customWidth="1"/>
    <col min="2071" max="2071" width="9.23046875" style="135"/>
    <col min="2072" max="2072" width="6.765625" style="135" bestFit="1" customWidth="1"/>
    <col min="2073" max="2073" width="6.53515625" style="135" bestFit="1" customWidth="1"/>
    <col min="2074" max="2074" width="9.23046875" style="135"/>
    <col min="2075" max="2075" width="6.765625" style="135" bestFit="1" customWidth="1"/>
    <col min="2076" max="2076" width="6.53515625" style="135" bestFit="1" customWidth="1"/>
    <col min="2077" max="2077" width="9.23046875" style="135"/>
    <col min="2078" max="2078" width="6.765625" style="135" bestFit="1" customWidth="1"/>
    <col min="2079" max="2079" width="6.53515625" style="135" bestFit="1" customWidth="1"/>
    <col min="2080" max="2080" width="9.23046875" style="135"/>
    <col min="2081" max="2081" width="6.765625" style="135" bestFit="1" customWidth="1"/>
    <col min="2082" max="2082" width="6.53515625" style="135" bestFit="1" customWidth="1"/>
    <col min="2083" max="2083" width="9.23046875" style="135"/>
    <col min="2084" max="2084" width="6.765625" style="135" bestFit="1" customWidth="1"/>
    <col min="2085" max="2085" width="6.53515625" style="135" bestFit="1" customWidth="1"/>
    <col min="2086" max="2086" width="9.23046875" style="135"/>
    <col min="2087" max="2087" width="26.53515625" style="135" customWidth="1"/>
    <col min="2088" max="2088" width="6.765625" style="135" bestFit="1" customWidth="1"/>
    <col min="2089" max="2089" width="6.53515625" style="135" bestFit="1" customWidth="1"/>
    <col min="2090" max="2090" width="9.23046875" style="135"/>
    <col min="2091" max="2091" width="6.765625" style="135" bestFit="1" customWidth="1"/>
    <col min="2092" max="2092" width="6.53515625" style="135" bestFit="1" customWidth="1"/>
    <col min="2093" max="2093" width="9.23046875" style="135"/>
    <col min="2094" max="2094" width="6.765625" style="135" bestFit="1" customWidth="1"/>
    <col min="2095" max="2095" width="6.53515625" style="135" bestFit="1" customWidth="1"/>
    <col min="2096" max="2096" width="9.23046875" style="135"/>
    <col min="2097" max="2097" width="6.765625" style="135" bestFit="1" customWidth="1"/>
    <col min="2098" max="2098" width="6.53515625" style="135" bestFit="1" customWidth="1"/>
    <col min="2099" max="2099" width="9.23046875" style="135"/>
    <col min="2100" max="2100" width="6.765625" style="135" bestFit="1" customWidth="1"/>
    <col min="2101" max="2101" width="6.53515625" style="135" bestFit="1" customWidth="1"/>
    <col min="2102" max="2102" width="9.23046875" style="135"/>
    <col min="2103" max="2103" width="6.765625" style="135" bestFit="1" customWidth="1"/>
    <col min="2104" max="2104" width="6.53515625" style="135" bestFit="1" customWidth="1"/>
    <col min="2105" max="2105" width="9.23046875" style="135"/>
    <col min="2106" max="2106" width="28.4609375" style="135" customWidth="1"/>
    <col min="2107" max="2107" width="6.765625" style="135" bestFit="1" customWidth="1"/>
    <col min="2108" max="2108" width="6.53515625" style="135" bestFit="1" customWidth="1"/>
    <col min="2109" max="2109" width="9.23046875" style="135"/>
    <col min="2110" max="2110" width="6.765625" style="135" bestFit="1" customWidth="1"/>
    <col min="2111" max="2111" width="6.53515625" style="135" bestFit="1" customWidth="1"/>
    <col min="2112" max="2112" width="9.23046875" style="135"/>
    <col min="2113" max="2113" width="6.765625" style="135" bestFit="1" customWidth="1"/>
    <col min="2114" max="2114" width="6.53515625" style="135" bestFit="1" customWidth="1"/>
    <col min="2115" max="2115" width="9.23046875" style="135"/>
    <col min="2116" max="2116" width="6.69140625" style="135" customWidth="1"/>
    <col min="2117" max="2117" width="10.3046875" style="135" customWidth="1"/>
    <col min="2118" max="2304" width="9.23046875" style="135"/>
    <col min="2305" max="2305" width="27.07421875" style="135" customWidth="1"/>
    <col min="2306" max="2306" width="6.765625" style="135" bestFit="1" customWidth="1"/>
    <col min="2307" max="2307" width="6.53515625" style="135" bestFit="1" customWidth="1"/>
    <col min="2308" max="2308" width="9.23046875" style="135"/>
    <col min="2309" max="2309" width="6.765625" style="135" bestFit="1" customWidth="1"/>
    <col min="2310" max="2310" width="6.53515625" style="135" bestFit="1" customWidth="1"/>
    <col min="2311" max="2311" width="9.23046875" style="135"/>
    <col min="2312" max="2312" width="6.765625" style="135" bestFit="1" customWidth="1"/>
    <col min="2313" max="2313" width="6.53515625" style="135" bestFit="1" customWidth="1"/>
    <col min="2314" max="2314" width="9.23046875" style="135"/>
    <col min="2315" max="2315" width="6.765625" style="135" bestFit="1" customWidth="1"/>
    <col min="2316" max="2316" width="6.53515625" style="135" bestFit="1" customWidth="1"/>
    <col min="2317" max="2317" width="9.23046875" style="135"/>
    <col min="2318" max="2318" width="6.765625" style="135" bestFit="1" customWidth="1"/>
    <col min="2319" max="2319" width="6.53515625" style="135" bestFit="1" customWidth="1"/>
    <col min="2320" max="2320" width="9.23046875" style="135"/>
    <col min="2321" max="2321" width="6.765625" style="135" bestFit="1" customWidth="1"/>
    <col min="2322" max="2322" width="6.53515625" style="135" bestFit="1" customWidth="1"/>
    <col min="2323" max="2323" width="9.23046875" style="135"/>
    <col min="2324" max="2324" width="27.3046875" style="135" customWidth="1"/>
    <col min="2325" max="2325" width="6.765625" style="135" bestFit="1" customWidth="1"/>
    <col min="2326" max="2326" width="6.53515625" style="135" bestFit="1" customWidth="1"/>
    <col min="2327" max="2327" width="9.23046875" style="135"/>
    <col min="2328" max="2328" width="6.765625" style="135" bestFit="1" customWidth="1"/>
    <col min="2329" max="2329" width="6.53515625" style="135" bestFit="1" customWidth="1"/>
    <col min="2330" max="2330" width="9.23046875" style="135"/>
    <col min="2331" max="2331" width="6.765625" style="135" bestFit="1" customWidth="1"/>
    <col min="2332" max="2332" width="6.53515625" style="135" bestFit="1" customWidth="1"/>
    <col min="2333" max="2333" width="9.23046875" style="135"/>
    <col min="2334" max="2334" width="6.765625" style="135" bestFit="1" customWidth="1"/>
    <col min="2335" max="2335" width="6.53515625" style="135" bestFit="1" customWidth="1"/>
    <col min="2336" max="2336" width="9.23046875" style="135"/>
    <col min="2337" max="2337" width="6.765625" style="135" bestFit="1" customWidth="1"/>
    <col min="2338" max="2338" width="6.53515625" style="135" bestFit="1" customWidth="1"/>
    <col min="2339" max="2339" width="9.23046875" style="135"/>
    <col min="2340" max="2340" width="6.765625" style="135" bestFit="1" customWidth="1"/>
    <col min="2341" max="2341" width="6.53515625" style="135" bestFit="1" customWidth="1"/>
    <col min="2342" max="2342" width="9.23046875" style="135"/>
    <col min="2343" max="2343" width="26.53515625" style="135" customWidth="1"/>
    <col min="2344" max="2344" width="6.765625" style="135" bestFit="1" customWidth="1"/>
    <col min="2345" max="2345" width="6.53515625" style="135" bestFit="1" customWidth="1"/>
    <col min="2346" max="2346" width="9.23046875" style="135"/>
    <col min="2347" max="2347" width="6.765625" style="135" bestFit="1" customWidth="1"/>
    <col min="2348" max="2348" width="6.53515625" style="135" bestFit="1" customWidth="1"/>
    <col min="2349" max="2349" width="9.23046875" style="135"/>
    <col min="2350" max="2350" width="6.765625" style="135" bestFit="1" customWidth="1"/>
    <col min="2351" max="2351" width="6.53515625" style="135" bestFit="1" customWidth="1"/>
    <col min="2352" max="2352" width="9.23046875" style="135"/>
    <col min="2353" max="2353" width="6.765625" style="135" bestFit="1" customWidth="1"/>
    <col min="2354" max="2354" width="6.53515625" style="135" bestFit="1" customWidth="1"/>
    <col min="2355" max="2355" width="9.23046875" style="135"/>
    <col min="2356" max="2356" width="6.765625" style="135" bestFit="1" customWidth="1"/>
    <col min="2357" max="2357" width="6.53515625" style="135" bestFit="1" customWidth="1"/>
    <col min="2358" max="2358" width="9.23046875" style="135"/>
    <col min="2359" max="2359" width="6.765625" style="135" bestFit="1" customWidth="1"/>
    <col min="2360" max="2360" width="6.53515625" style="135" bestFit="1" customWidth="1"/>
    <col min="2361" max="2361" width="9.23046875" style="135"/>
    <col min="2362" max="2362" width="28.4609375" style="135" customWidth="1"/>
    <col min="2363" max="2363" width="6.765625" style="135" bestFit="1" customWidth="1"/>
    <col min="2364" max="2364" width="6.53515625" style="135" bestFit="1" customWidth="1"/>
    <col min="2365" max="2365" width="9.23046875" style="135"/>
    <col min="2366" max="2366" width="6.765625" style="135" bestFit="1" customWidth="1"/>
    <col min="2367" max="2367" width="6.53515625" style="135" bestFit="1" customWidth="1"/>
    <col min="2368" max="2368" width="9.23046875" style="135"/>
    <col min="2369" max="2369" width="6.765625" style="135" bestFit="1" customWidth="1"/>
    <col min="2370" max="2370" width="6.53515625" style="135" bestFit="1" customWidth="1"/>
    <col min="2371" max="2371" width="9.23046875" style="135"/>
    <col min="2372" max="2372" width="6.69140625" style="135" customWidth="1"/>
    <col min="2373" max="2373" width="10.3046875" style="135" customWidth="1"/>
    <col min="2374" max="2560" width="9.23046875" style="135"/>
    <col min="2561" max="2561" width="27.07421875" style="135" customWidth="1"/>
    <col min="2562" max="2562" width="6.765625" style="135" bestFit="1" customWidth="1"/>
    <col min="2563" max="2563" width="6.53515625" style="135" bestFit="1" customWidth="1"/>
    <col min="2564" max="2564" width="9.23046875" style="135"/>
    <col min="2565" max="2565" width="6.765625" style="135" bestFit="1" customWidth="1"/>
    <col min="2566" max="2566" width="6.53515625" style="135" bestFit="1" customWidth="1"/>
    <col min="2567" max="2567" width="9.23046875" style="135"/>
    <col min="2568" max="2568" width="6.765625" style="135" bestFit="1" customWidth="1"/>
    <col min="2569" max="2569" width="6.53515625" style="135" bestFit="1" customWidth="1"/>
    <col min="2570" max="2570" width="9.23046875" style="135"/>
    <col min="2571" max="2571" width="6.765625" style="135" bestFit="1" customWidth="1"/>
    <col min="2572" max="2572" width="6.53515625" style="135" bestFit="1" customWidth="1"/>
    <col min="2573" max="2573" width="9.23046875" style="135"/>
    <col min="2574" max="2574" width="6.765625" style="135" bestFit="1" customWidth="1"/>
    <col min="2575" max="2575" width="6.53515625" style="135" bestFit="1" customWidth="1"/>
    <col min="2576" max="2576" width="9.23046875" style="135"/>
    <col min="2577" max="2577" width="6.765625" style="135" bestFit="1" customWidth="1"/>
    <col min="2578" max="2578" width="6.53515625" style="135" bestFit="1" customWidth="1"/>
    <col min="2579" max="2579" width="9.23046875" style="135"/>
    <col min="2580" max="2580" width="27.3046875" style="135" customWidth="1"/>
    <col min="2581" max="2581" width="6.765625" style="135" bestFit="1" customWidth="1"/>
    <col min="2582" max="2582" width="6.53515625" style="135" bestFit="1" customWidth="1"/>
    <col min="2583" max="2583" width="9.23046875" style="135"/>
    <col min="2584" max="2584" width="6.765625" style="135" bestFit="1" customWidth="1"/>
    <col min="2585" max="2585" width="6.53515625" style="135" bestFit="1" customWidth="1"/>
    <col min="2586" max="2586" width="9.23046875" style="135"/>
    <col min="2587" max="2587" width="6.765625" style="135" bestFit="1" customWidth="1"/>
    <col min="2588" max="2588" width="6.53515625" style="135" bestFit="1" customWidth="1"/>
    <col min="2589" max="2589" width="9.23046875" style="135"/>
    <col min="2590" max="2590" width="6.765625" style="135" bestFit="1" customWidth="1"/>
    <col min="2591" max="2591" width="6.53515625" style="135" bestFit="1" customWidth="1"/>
    <col min="2592" max="2592" width="9.23046875" style="135"/>
    <col min="2593" max="2593" width="6.765625" style="135" bestFit="1" customWidth="1"/>
    <col min="2594" max="2594" width="6.53515625" style="135" bestFit="1" customWidth="1"/>
    <col min="2595" max="2595" width="9.23046875" style="135"/>
    <col min="2596" max="2596" width="6.765625" style="135" bestFit="1" customWidth="1"/>
    <col min="2597" max="2597" width="6.53515625" style="135" bestFit="1" customWidth="1"/>
    <col min="2598" max="2598" width="9.23046875" style="135"/>
    <col min="2599" max="2599" width="26.53515625" style="135" customWidth="1"/>
    <col min="2600" max="2600" width="6.765625" style="135" bestFit="1" customWidth="1"/>
    <col min="2601" max="2601" width="6.53515625" style="135" bestFit="1" customWidth="1"/>
    <col min="2602" max="2602" width="9.23046875" style="135"/>
    <col min="2603" max="2603" width="6.765625" style="135" bestFit="1" customWidth="1"/>
    <col min="2604" max="2604" width="6.53515625" style="135" bestFit="1" customWidth="1"/>
    <col min="2605" max="2605" width="9.23046875" style="135"/>
    <col min="2606" max="2606" width="6.765625" style="135" bestFit="1" customWidth="1"/>
    <col min="2607" max="2607" width="6.53515625" style="135" bestFit="1" customWidth="1"/>
    <col min="2608" max="2608" width="9.23046875" style="135"/>
    <col min="2609" max="2609" width="6.765625" style="135" bestFit="1" customWidth="1"/>
    <col min="2610" max="2610" width="6.53515625" style="135" bestFit="1" customWidth="1"/>
    <col min="2611" max="2611" width="9.23046875" style="135"/>
    <col min="2612" max="2612" width="6.765625" style="135" bestFit="1" customWidth="1"/>
    <col min="2613" max="2613" width="6.53515625" style="135" bestFit="1" customWidth="1"/>
    <col min="2614" max="2614" width="9.23046875" style="135"/>
    <col min="2615" max="2615" width="6.765625" style="135" bestFit="1" customWidth="1"/>
    <col min="2616" max="2616" width="6.53515625" style="135" bestFit="1" customWidth="1"/>
    <col min="2617" max="2617" width="9.23046875" style="135"/>
    <col min="2618" max="2618" width="28.4609375" style="135" customWidth="1"/>
    <col min="2619" max="2619" width="6.765625" style="135" bestFit="1" customWidth="1"/>
    <col min="2620" max="2620" width="6.53515625" style="135" bestFit="1" customWidth="1"/>
    <col min="2621" max="2621" width="9.23046875" style="135"/>
    <col min="2622" max="2622" width="6.765625" style="135" bestFit="1" customWidth="1"/>
    <col min="2623" max="2623" width="6.53515625" style="135" bestFit="1" customWidth="1"/>
    <col min="2624" max="2624" width="9.23046875" style="135"/>
    <col min="2625" max="2625" width="6.765625" style="135" bestFit="1" customWidth="1"/>
    <col min="2626" max="2626" width="6.53515625" style="135" bestFit="1" customWidth="1"/>
    <col min="2627" max="2627" width="9.23046875" style="135"/>
    <col min="2628" max="2628" width="6.69140625" style="135" customWidth="1"/>
    <col min="2629" max="2629" width="10.3046875" style="135" customWidth="1"/>
    <col min="2630" max="2816" width="9.23046875" style="135"/>
    <col min="2817" max="2817" width="27.07421875" style="135" customWidth="1"/>
    <col min="2818" max="2818" width="6.765625" style="135" bestFit="1" customWidth="1"/>
    <col min="2819" max="2819" width="6.53515625" style="135" bestFit="1" customWidth="1"/>
    <col min="2820" max="2820" width="9.23046875" style="135"/>
    <col min="2821" max="2821" width="6.765625" style="135" bestFit="1" customWidth="1"/>
    <col min="2822" max="2822" width="6.53515625" style="135" bestFit="1" customWidth="1"/>
    <col min="2823" max="2823" width="9.23046875" style="135"/>
    <col min="2824" max="2824" width="6.765625" style="135" bestFit="1" customWidth="1"/>
    <col min="2825" max="2825" width="6.53515625" style="135" bestFit="1" customWidth="1"/>
    <col min="2826" max="2826" width="9.23046875" style="135"/>
    <col min="2827" max="2827" width="6.765625" style="135" bestFit="1" customWidth="1"/>
    <col min="2828" max="2828" width="6.53515625" style="135" bestFit="1" customWidth="1"/>
    <col min="2829" max="2829" width="9.23046875" style="135"/>
    <col min="2830" max="2830" width="6.765625" style="135" bestFit="1" customWidth="1"/>
    <col min="2831" max="2831" width="6.53515625" style="135" bestFit="1" customWidth="1"/>
    <col min="2832" max="2832" width="9.23046875" style="135"/>
    <col min="2833" max="2833" width="6.765625" style="135" bestFit="1" customWidth="1"/>
    <col min="2834" max="2834" width="6.53515625" style="135" bestFit="1" customWidth="1"/>
    <col min="2835" max="2835" width="9.23046875" style="135"/>
    <col min="2836" max="2836" width="27.3046875" style="135" customWidth="1"/>
    <col min="2837" max="2837" width="6.765625" style="135" bestFit="1" customWidth="1"/>
    <col min="2838" max="2838" width="6.53515625" style="135" bestFit="1" customWidth="1"/>
    <col min="2839" max="2839" width="9.23046875" style="135"/>
    <col min="2840" max="2840" width="6.765625" style="135" bestFit="1" customWidth="1"/>
    <col min="2841" max="2841" width="6.53515625" style="135" bestFit="1" customWidth="1"/>
    <col min="2842" max="2842" width="9.23046875" style="135"/>
    <col min="2843" max="2843" width="6.765625" style="135" bestFit="1" customWidth="1"/>
    <col min="2844" max="2844" width="6.53515625" style="135" bestFit="1" customWidth="1"/>
    <col min="2845" max="2845" width="9.23046875" style="135"/>
    <col min="2846" max="2846" width="6.765625" style="135" bestFit="1" customWidth="1"/>
    <col min="2847" max="2847" width="6.53515625" style="135" bestFit="1" customWidth="1"/>
    <col min="2848" max="2848" width="9.23046875" style="135"/>
    <col min="2849" max="2849" width="6.765625" style="135" bestFit="1" customWidth="1"/>
    <col min="2850" max="2850" width="6.53515625" style="135" bestFit="1" customWidth="1"/>
    <col min="2851" max="2851" width="9.23046875" style="135"/>
    <col min="2852" max="2852" width="6.765625" style="135" bestFit="1" customWidth="1"/>
    <col min="2853" max="2853" width="6.53515625" style="135" bestFit="1" customWidth="1"/>
    <col min="2854" max="2854" width="9.23046875" style="135"/>
    <col min="2855" max="2855" width="26.53515625" style="135" customWidth="1"/>
    <col min="2856" max="2856" width="6.765625" style="135" bestFit="1" customWidth="1"/>
    <col min="2857" max="2857" width="6.53515625" style="135" bestFit="1" customWidth="1"/>
    <col min="2858" max="2858" width="9.23046875" style="135"/>
    <col min="2859" max="2859" width="6.765625" style="135" bestFit="1" customWidth="1"/>
    <col min="2860" max="2860" width="6.53515625" style="135" bestFit="1" customWidth="1"/>
    <col min="2861" max="2861" width="9.23046875" style="135"/>
    <col min="2862" max="2862" width="6.765625" style="135" bestFit="1" customWidth="1"/>
    <col min="2863" max="2863" width="6.53515625" style="135" bestFit="1" customWidth="1"/>
    <col min="2864" max="2864" width="9.23046875" style="135"/>
    <col min="2865" max="2865" width="6.765625" style="135" bestFit="1" customWidth="1"/>
    <col min="2866" max="2866" width="6.53515625" style="135" bestFit="1" customWidth="1"/>
    <col min="2867" max="2867" width="9.23046875" style="135"/>
    <col min="2868" max="2868" width="6.765625" style="135" bestFit="1" customWidth="1"/>
    <col min="2869" max="2869" width="6.53515625" style="135" bestFit="1" customWidth="1"/>
    <col min="2870" max="2870" width="9.23046875" style="135"/>
    <col min="2871" max="2871" width="6.765625" style="135" bestFit="1" customWidth="1"/>
    <col min="2872" max="2872" width="6.53515625" style="135" bestFit="1" customWidth="1"/>
    <col min="2873" max="2873" width="9.23046875" style="135"/>
    <col min="2874" max="2874" width="28.4609375" style="135" customWidth="1"/>
    <col min="2875" max="2875" width="6.765625" style="135" bestFit="1" customWidth="1"/>
    <col min="2876" max="2876" width="6.53515625" style="135" bestFit="1" customWidth="1"/>
    <col min="2877" max="2877" width="9.23046875" style="135"/>
    <col min="2878" max="2878" width="6.765625" style="135" bestFit="1" customWidth="1"/>
    <col min="2879" max="2879" width="6.53515625" style="135" bestFit="1" customWidth="1"/>
    <col min="2880" max="2880" width="9.23046875" style="135"/>
    <col min="2881" max="2881" width="6.765625" style="135" bestFit="1" customWidth="1"/>
    <col min="2882" max="2882" width="6.53515625" style="135" bestFit="1" customWidth="1"/>
    <col min="2883" max="2883" width="9.23046875" style="135"/>
    <col min="2884" max="2884" width="6.69140625" style="135" customWidth="1"/>
    <col min="2885" max="2885" width="10.3046875" style="135" customWidth="1"/>
    <col min="2886" max="3072" width="9.23046875" style="135"/>
    <col min="3073" max="3073" width="27.07421875" style="135" customWidth="1"/>
    <col min="3074" max="3074" width="6.765625" style="135" bestFit="1" customWidth="1"/>
    <col min="3075" max="3075" width="6.53515625" style="135" bestFit="1" customWidth="1"/>
    <col min="3076" max="3076" width="9.23046875" style="135"/>
    <col min="3077" max="3077" width="6.765625" style="135" bestFit="1" customWidth="1"/>
    <col min="3078" max="3078" width="6.53515625" style="135" bestFit="1" customWidth="1"/>
    <col min="3079" max="3079" width="9.23046875" style="135"/>
    <col min="3080" max="3080" width="6.765625" style="135" bestFit="1" customWidth="1"/>
    <col min="3081" max="3081" width="6.53515625" style="135" bestFit="1" customWidth="1"/>
    <col min="3082" max="3082" width="9.23046875" style="135"/>
    <col min="3083" max="3083" width="6.765625" style="135" bestFit="1" customWidth="1"/>
    <col min="3084" max="3084" width="6.53515625" style="135" bestFit="1" customWidth="1"/>
    <col min="3085" max="3085" width="9.23046875" style="135"/>
    <col min="3086" max="3086" width="6.765625" style="135" bestFit="1" customWidth="1"/>
    <col min="3087" max="3087" width="6.53515625" style="135" bestFit="1" customWidth="1"/>
    <col min="3088" max="3088" width="9.23046875" style="135"/>
    <col min="3089" max="3089" width="6.765625" style="135" bestFit="1" customWidth="1"/>
    <col min="3090" max="3090" width="6.53515625" style="135" bestFit="1" customWidth="1"/>
    <col min="3091" max="3091" width="9.23046875" style="135"/>
    <col min="3092" max="3092" width="27.3046875" style="135" customWidth="1"/>
    <col min="3093" max="3093" width="6.765625" style="135" bestFit="1" customWidth="1"/>
    <col min="3094" max="3094" width="6.53515625" style="135" bestFit="1" customWidth="1"/>
    <col min="3095" max="3095" width="9.23046875" style="135"/>
    <col min="3096" max="3096" width="6.765625" style="135" bestFit="1" customWidth="1"/>
    <col min="3097" max="3097" width="6.53515625" style="135" bestFit="1" customWidth="1"/>
    <col min="3098" max="3098" width="9.23046875" style="135"/>
    <col min="3099" max="3099" width="6.765625" style="135" bestFit="1" customWidth="1"/>
    <col min="3100" max="3100" width="6.53515625" style="135" bestFit="1" customWidth="1"/>
    <col min="3101" max="3101" width="9.23046875" style="135"/>
    <col min="3102" max="3102" width="6.765625" style="135" bestFit="1" customWidth="1"/>
    <col min="3103" max="3103" width="6.53515625" style="135" bestFit="1" customWidth="1"/>
    <col min="3104" max="3104" width="9.23046875" style="135"/>
    <col min="3105" max="3105" width="6.765625" style="135" bestFit="1" customWidth="1"/>
    <col min="3106" max="3106" width="6.53515625" style="135" bestFit="1" customWidth="1"/>
    <col min="3107" max="3107" width="9.23046875" style="135"/>
    <col min="3108" max="3108" width="6.765625" style="135" bestFit="1" customWidth="1"/>
    <col min="3109" max="3109" width="6.53515625" style="135" bestFit="1" customWidth="1"/>
    <col min="3110" max="3110" width="9.23046875" style="135"/>
    <col min="3111" max="3111" width="26.53515625" style="135" customWidth="1"/>
    <col min="3112" max="3112" width="6.765625" style="135" bestFit="1" customWidth="1"/>
    <col min="3113" max="3113" width="6.53515625" style="135" bestFit="1" customWidth="1"/>
    <col min="3114" max="3114" width="9.23046875" style="135"/>
    <col min="3115" max="3115" width="6.765625" style="135" bestFit="1" customWidth="1"/>
    <col min="3116" max="3116" width="6.53515625" style="135" bestFit="1" customWidth="1"/>
    <col min="3117" max="3117" width="9.23046875" style="135"/>
    <col min="3118" max="3118" width="6.765625" style="135" bestFit="1" customWidth="1"/>
    <col min="3119" max="3119" width="6.53515625" style="135" bestFit="1" customWidth="1"/>
    <col min="3120" max="3120" width="9.23046875" style="135"/>
    <col min="3121" max="3121" width="6.765625" style="135" bestFit="1" customWidth="1"/>
    <col min="3122" max="3122" width="6.53515625" style="135" bestFit="1" customWidth="1"/>
    <col min="3123" max="3123" width="9.23046875" style="135"/>
    <col min="3124" max="3124" width="6.765625" style="135" bestFit="1" customWidth="1"/>
    <col min="3125" max="3125" width="6.53515625" style="135" bestFit="1" customWidth="1"/>
    <col min="3126" max="3126" width="9.23046875" style="135"/>
    <col min="3127" max="3127" width="6.765625" style="135" bestFit="1" customWidth="1"/>
    <col min="3128" max="3128" width="6.53515625" style="135" bestFit="1" customWidth="1"/>
    <col min="3129" max="3129" width="9.23046875" style="135"/>
    <col min="3130" max="3130" width="28.4609375" style="135" customWidth="1"/>
    <col min="3131" max="3131" width="6.765625" style="135" bestFit="1" customWidth="1"/>
    <col min="3132" max="3132" width="6.53515625" style="135" bestFit="1" customWidth="1"/>
    <col min="3133" max="3133" width="9.23046875" style="135"/>
    <col min="3134" max="3134" width="6.765625" style="135" bestFit="1" customWidth="1"/>
    <col min="3135" max="3135" width="6.53515625" style="135" bestFit="1" customWidth="1"/>
    <col min="3136" max="3136" width="9.23046875" style="135"/>
    <col min="3137" max="3137" width="6.765625" style="135" bestFit="1" customWidth="1"/>
    <col min="3138" max="3138" width="6.53515625" style="135" bestFit="1" customWidth="1"/>
    <col min="3139" max="3139" width="9.23046875" style="135"/>
    <col min="3140" max="3140" width="6.69140625" style="135" customWidth="1"/>
    <col min="3141" max="3141" width="10.3046875" style="135" customWidth="1"/>
    <col min="3142" max="3328" width="9.23046875" style="135"/>
    <col min="3329" max="3329" width="27.07421875" style="135" customWidth="1"/>
    <col min="3330" max="3330" width="6.765625" style="135" bestFit="1" customWidth="1"/>
    <col min="3331" max="3331" width="6.53515625" style="135" bestFit="1" customWidth="1"/>
    <col min="3332" max="3332" width="9.23046875" style="135"/>
    <col min="3333" max="3333" width="6.765625" style="135" bestFit="1" customWidth="1"/>
    <col min="3334" max="3334" width="6.53515625" style="135" bestFit="1" customWidth="1"/>
    <col min="3335" max="3335" width="9.23046875" style="135"/>
    <col min="3336" max="3336" width="6.765625" style="135" bestFit="1" customWidth="1"/>
    <col min="3337" max="3337" width="6.53515625" style="135" bestFit="1" customWidth="1"/>
    <col min="3338" max="3338" width="9.23046875" style="135"/>
    <col min="3339" max="3339" width="6.765625" style="135" bestFit="1" customWidth="1"/>
    <col min="3340" max="3340" width="6.53515625" style="135" bestFit="1" customWidth="1"/>
    <col min="3341" max="3341" width="9.23046875" style="135"/>
    <col min="3342" max="3342" width="6.765625" style="135" bestFit="1" customWidth="1"/>
    <col min="3343" max="3343" width="6.53515625" style="135" bestFit="1" customWidth="1"/>
    <col min="3344" max="3344" width="9.23046875" style="135"/>
    <col min="3345" max="3345" width="6.765625" style="135" bestFit="1" customWidth="1"/>
    <col min="3346" max="3346" width="6.53515625" style="135" bestFit="1" customWidth="1"/>
    <col min="3347" max="3347" width="9.23046875" style="135"/>
    <col min="3348" max="3348" width="27.3046875" style="135" customWidth="1"/>
    <col min="3349" max="3349" width="6.765625" style="135" bestFit="1" customWidth="1"/>
    <col min="3350" max="3350" width="6.53515625" style="135" bestFit="1" customWidth="1"/>
    <col min="3351" max="3351" width="9.23046875" style="135"/>
    <col min="3352" max="3352" width="6.765625" style="135" bestFit="1" customWidth="1"/>
    <col min="3353" max="3353" width="6.53515625" style="135" bestFit="1" customWidth="1"/>
    <col min="3354" max="3354" width="9.23046875" style="135"/>
    <col min="3355" max="3355" width="6.765625" style="135" bestFit="1" customWidth="1"/>
    <col min="3356" max="3356" width="6.53515625" style="135" bestFit="1" customWidth="1"/>
    <col min="3357" max="3357" width="9.23046875" style="135"/>
    <col min="3358" max="3358" width="6.765625" style="135" bestFit="1" customWidth="1"/>
    <col min="3359" max="3359" width="6.53515625" style="135" bestFit="1" customWidth="1"/>
    <col min="3360" max="3360" width="9.23046875" style="135"/>
    <col min="3361" max="3361" width="6.765625" style="135" bestFit="1" customWidth="1"/>
    <col min="3362" max="3362" width="6.53515625" style="135" bestFit="1" customWidth="1"/>
    <col min="3363" max="3363" width="9.23046875" style="135"/>
    <col min="3364" max="3364" width="6.765625" style="135" bestFit="1" customWidth="1"/>
    <col min="3365" max="3365" width="6.53515625" style="135" bestFit="1" customWidth="1"/>
    <col min="3366" max="3366" width="9.23046875" style="135"/>
    <col min="3367" max="3367" width="26.53515625" style="135" customWidth="1"/>
    <col min="3368" max="3368" width="6.765625" style="135" bestFit="1" customWidth="1"/>
    <col min="3369" max="3369" width="6.53515625" style="135" bestFit="1" customWidth="1"/>
    <col min="3370" max="3370" width="9.23046875" style="135"/>
    <col min="3371" max="3371" width="6.765625" style="135" bestFit="1" customWidth="1"/>
    <col min="3372" max="3372" width="6.53515625" style="135" bestFit="1" customWidth="1"/>
    <col min="3373" max="3373" width="9.23046875" style="135"/>
    <col min="3374" max="3374" width="6.765625" style="135" bestFit="1" customWidth="1"/>
    <col min="3375" max="3375" width="6.53515625" style="135" bestFit="1" customWidth="1"/>
    <col min="3376" max="3376" width="9.23046875" style="135"/>
    <col min="3377" max="3377" width="6.765625" style="135" bestFit="1" customWidth="1"/>
    <col min="3378" max="3378" width="6.53515625" style="135" bestFit="1" customWidth="1"/>
    <col min="3379" max="3379" width="9.23046875" style="135"/>
    <col min="3380" max="3380" width="6.765625" style="135" bestFit="1" customWidth="1"/>
    <col min="3381" max="3381" width="6.53515625" style="135" bestFit="1" customWidth="1"/>
    <col min="3382" max="3382" width="9.23046875" style="135"/>
    <col min="3383" max="3383" width="6.765625" style="135" bestFit="1" customWidth="1"/>
    <col min="3384" max="3384" width="6.53515625" style="135" bestFit="1" customWidth="1"/>
    <col min="3385" max="3385" width="9.23046875" style="135"/>
    <col min="3386" max="3386" width="28.4609375" style="135" customWidth="1"/>
    <col min="3387" max="3387" width="6.765625" style="135" bestFit="1" customWidth="1"/>
    <col min="3388" max="3388" width="6.53515625" style="135" bestFit="1" customWidth="1"/>
    <col min="3389" max="3389" width="9.23046875" style="135"/>
    <col min="3390" max="3390" width="6.765625" style="135" bestFit="1" customWidth="1"/>
    <col min="3391" max="3391" width="6.53515625" style="135" bestFit="1" customWidth="1"/>
    <col min="3392" max="3392" width="9.23046875" style="135"/>
    <col min="3393" max="3393" width="6.765625" style="135" bestFit="1" customWidth="1"/>
    <col min="3394" max="3394" width="6.53515625" style="135" bestFit="1" customWidth="1"/>
    <col min="3395" max="3395" width="9.23046875" style="135"/>
    <col min="3396" max="3396" width="6.69140625" style="135" customWidth="1"/>
    <col min="3397" max="3397" width="10.3046875" style="135" customWidth="1"/>
    <col min="3398" max="3584" width="9.23046875" style="135"/>
    <col min="3585" max="3585" width="27.07421875" style="135" customWidth="1"/>
    <col min="3586" max="3586" width="6.765625" style="135" bestFit="1" customWidth="1"/>
    <col min="3587" max="3587" width="6.53515625" style="135" bestFit="1" customWidth="1"/>
    <col min="3588" max="3588" width="9.23046875" style="135"/>
    <col min="3589" max="3589" width="6.765625" style="135" bestFit="1" customWidth="1"/>
    <col min="3590" max="3590" width="6.53515625" style="135" bestFit="1" customWidth="1"/>
    <col min="3591" max="3591" width="9.23046875" style="135"/>
    <col min="3592" max="3592" width="6.765625" style="135" bestFit="1" customWidth="1"/>
    <col min="3593" max="3593" width="6.53515625" style="135" bestFit="1" customWidth="1"/>
    <col min="3594" max="3594" width="9.23046875" style="135"/>
    <col min="3595" max="3595" width="6.765625" style="135" bestFit="1" customWidth="1"/>
    <col min="3596" max="3596" width="6.53515625" style="135" bestFit="1" customWidth="1"/>
    <col min="3597" max="3597" width="9.23046875" style="135"/>
    <col min="3598" max="3598" width="6.765625" style="135" bestFit="1" customWidth="1"/>
    <col min="3599" max="3599" width="6.53515625" style="135" bestFit="1" customWidth="1"/>
    <col min="3600" max="3600" width="9.23046875" style="135"/>
    <col min="3601" max="3601" width="6.765625" style="135" bestFit="1" customWidth="1"/>
    <col min="3602" max="3602" width="6.53515625" style="135" bestFit="1" customWidth="1"/>
    <col min="3603" max="3603" width="9.23046875" style="135"/>
    <col min="3604" max="3604" width="27.3046875" style="135" customWidth="1"/>
    <col min="3605" max="3605" width="6.765625" style="135" bestFit="1" customWidth="1"/>
    <col min="3606" max="3606" width="6.53515625" style="135" bestFit="1" customWidth="1"/>
    <col min="3607" max="3607" width="9.23046875" style="135"/>
    <col min="3608" max="3608" width="6.765625" style="135" bestFit="1" customWidth="1"/>
    <col min="3609" max="3609" width="6.53515625" style="135" bestFit="1" customWidth="1"/>
    <col min="3610" max="3610" width="9.23046875" style="135"/>
    <col min="3611" max="3611" width="6.765625" style="135" bestFit="1" customWidth="1"/>
    <col min="3612" max="3612" width="6.53515625" style="135" bestFit="1" customWidth="1"/>
    <col min="3613" max="3613" width="9.23046875" style="135"/>
    <col min="3614" max="3614" width="6.765625" style="135" bestFit="1" customWidth="1"/>
    <col min="3615" max="3615" width="6.53515625" style="135" bestFit="1" customWidth="1"/>
    <col min="3616" max="3616" width="9.23046875" style="135"/>
    <col min="3617" max="3617" width="6.765625" style="135" bestFit="1" customWidth="1"/>
    <col min="3618" max="3618" width="6.53515625" style="135" bestFit="1" customWidth="1"/>
    <col min="3619" max="3619" width="9.23046875" style="135"/>
    <col min="3620" max="3620" width="6.765625" style="135" bestFit="1" customWidth="1"/>
    <col min="3621" max="3621" width="6.53515625" style="135" bestFit="1" customWidth="1"/>
    <col min="3622" max="3622" width="9.23046875" style="135"/>
    <col min="3623" max="3623" width="26.53515625" style="135" customWidth="1"/>
    <col min="3624" max="3624" width="6.765625" style="135" bestFit="1" customWidth="1"/>
    <col min="3625" max="3625" width="6.53515625" style="135" bestFit="1" customWidth="1"/>
    <col min="3626" max="3626" width="9.23046875" style="135"/>
    <col min="3627" max="3627" width="6.765625" style="135" bestFit="1" customWidth="1"/>
    <col min="3628" max="3628" width="6.53515625" style="135" bestFit="1" customWidth="1"/>
    <col min="3629" max="3629" width="9.23046875" style="135"/>
    <col min="3630" max="3630" width="6.765625" style="135" bestFit="1" customWidth="1"/>
    <col min="3631" max="3631" width="6.53515625" style="135" bestFit="1" customWidth="1"/>
    <col min="3632" max="3632" width="9.23046875" style="135"/>
    <col min="3633" max="3633" width="6.765625" style="135" bestFit="1" customWidth="1"/>
    <col min="3634" max="3634" width="6.53515625" style="135" bestFit="1" customWidth="1"/>
    <col min="3635" max="3635" width="9.23046875" style="135"/>
    <col min="3636" max="3636" width="6.765625" style="135" bestFit="1" customWidth="1"/>
    <col min="3637" max="3637" width="6.53515625" style="135" bestFit="1" customWidth="1"/>
    <col min="3638" max="3638" width="9.23046875" style="135"/>
    <col min="3639" max="3639" width="6.765625" style="135" bestFit="1" customWidth="1"/>
    <col min="3640" max="3640" width="6.53515625" style="135" bestFit="1" customWidth="1"/>
    <col min="3641" max="3641" width="9.23046875" style="135"/>
    <col min="3642" max="3642" width="28.4609375" style="135" customWidth="1"/>
    <col min="3643" max="3643" width="6.765625" style="135" bestFit="1" customWidth="1"/>
    <col min="3644" max="3644" width="6.53515625" style="135" bestFit="1" customWidth="1"/>
    <col min="3645" max="3645" width="9.23046875" style="135"/>
    <col min="3646" max="3646" width="6.765625" style="135" bestFit="1" customWidth="1"/>
    <col min="3647" max="3647" width="6.53515625" style="135" bestFit="1" customWidth="1"/>
    <col min="3648" max="3648" width="9.23046875" style="135"/>
    <col min="3649" max="3649" width="6.765625" style="135" bestFit="1" customWidth="1"/>
    <col min="3650" max="3650" width="6.53515625" style="135" bestFit="1" customWidth="1"/>
    <col min="3651" max="3651" width="9.23046875" style="135"/>
    <col min="3652" max="3652" width="6.69140625" style="135" customWidth="1"/>
    <col min="3653" max="3653" width="10.3046875" style="135" customWidth="1"/>
    <col min="3654" max="3840" width="9.23046875" style="135"/>
    <col min="3841" max="3841" width="27.07421875" style="135" customWidth="1"/>
    <col min="3842" max="3842" width="6.765625" style="135" bestFit="1" customWidth="1"/>
    <col min="3843" max="3843" width="6.53515625" style="135" bestFit="1" customWidth="1"/>
    <col min="3844" max="3844" width="9.23046875" style="135"/>
    <col min="3845" max="3845" width="6.765625" style="135" bestFit="1" customWidth="1"/>
    <col min="3846" max="3846" width="6.53515625" style="135" bestFit="1" customWidth="1"/>
    <col min="3847" max="3847" width="9.23046875" style="135"/>
    <col min="3848" max="3848" width="6.765625" style="135" bestFit="1" customWidth="1"/>
    <col min="3849" max="3849" width="6.53515625" style="135" bestFit="1" customWidth="1"/>
    <col min="3850" max="3850" width="9.23046875" style="135"/>
    <col min="3851" max="3851" width="6.765625" style="135" bestFit="1" customWidth="1"/>
    <col min="3852" max="3852" width="6.53515625" style="135" bestFit="1" customWidth="1"/>
    <col min="3853" max="3853" width="9.23046875" style="135"/>
    <col min="3854" max="3854" width="6.765625" style="135" bestFit="1" customWidth="1"/>
    <col min="3855" max="3855" width="6.53515625" style="135" bestFit="1" customWidth="1"/>
    <col min="3856" max="3856" width="9.23046875" style="135"/>
    <col min="3857" max="3857" width="6.765625" style="135" bestFit="1" customWidth="1"/>
    <col min="3858" max="3858" width="6.53515625" style="135" bestFit="1" customWidth="1"/>
    <col min="3859" max="3859" width="9.23046875" style="135"/>
    <col min="3860" max="3860" width="27.3046875" style="135" customWidth="1"/>
    <col min="3861" max="3861" width="6.765625" style="135" bestFit="1" customWidth="1"/>
    <col min="3862" max="3862" width="6.53515625" style="135" bestFit="1" customWidth="1"/>
    <col min="3863" max="3863" width="9.23046875" style="135"/>
    <col min="3864" max="3864" width="6.765625" style="135" bestFit="1" customWidth="1"/>
    <col min="3865" max="3865" width="6.53515625" style="135" bestFit="1" customWidth="1"/>
    <col min="3866" max="3866" width="9.23046875" style="135"/>
    <col min="3867" max="3867" width="6.765625" style="135" bestFit="1" customWidth="1"/>
    <col min="3868" max="3868" width="6.53515625" style="135" bestFit="1" customWidth="1"/>
    <col min="3869" max="3869" width="9.23046875" style="135"/>
    <col min="3870" max="3870" width="6.765625" style="135" bestFit="1" customWidth="1"/>
    <col min="3871" max="3871" width="6.53515625" style="135" bestFit="1" customWidth="1"/>
    <col min="3872" max="3872" width="9.23046875" style="135"/>
    <col min="3873" max="3873" width="6.765625" style="135" bestFit="1" customWidth="1"/>
    <col min="3874" max="3874" width="6.53515625" style="135" bestFit="1" customWidth="1"/>
    <col min="3875" max="3875" width="9.23046875" style="135"/>
    <col min="3876" max="3876" width="6.765625" style="135" bestFit="1" customWidth="1"/>
    <col min="3877" max="3877" width="6.53515625" style="135" bestFit="1" customWidth="1"/>
    <col min="3878" max="3878" width="9.23046875" style="135"/>
    <col min="3879" max="3879" width="26.53515625" style="135" customWidth="1"/>
    <col min="3880" max="3880" width="6.765625" style="135" bestFit="1" customWidth="1"/>
    <col min="3881" max="3881" width="6.53515625" style="135" bestFit="1" customWidth="1"/>
    <col min="3882" max="3882" width="9.23046875" style="135"/>
    <col min="3883" max="3883" width="6.765625" style="135" bestFit="1" customWidth="1"/>
    <col min="3884" max="3884" width="6.53515625" style="135" bestFit="1" customWidth="1"/>
    <col min="3885" max="3885" width="9.23046875" style="135"/>
    <col min="3886" max="3886" width="6.765625" style="135" bestFit="1" customWidth="1"/>
    <col min="3887" max="3887" width="6.53515625" style="135" bestFit="1" customWidth="1"/>
    <col min="3888" max="3888" width="9.23046875" style="135"/>
    <col min="3889" max="3889" width="6.765625" style="135" bestFit="1" customWidth="1"/>
    <col min="3890" max="3890" width="6.53515625" style="135" bestFit="1" customWidth="1"/>
    <col min="3891" max="3891" width="9.23046875" style="135"/>
    <col min="3892" max="3892" width="6.765625" style="135" bestFit="1" customWidth="1"/>
    <col min="3893" max="3893" width="6.53515625" style="135" bestFit="1" customWidth="1"/>
    <col min="3894" max="3894" width="9.23046875" style="135"/>
    <col min="3895" max="3895" width="6.765625" style="135" bestFit="1" customWidth="1"/>
    <col min="3896" max="3896" width="6.53515625" style="135" bestFit="1" customWidth="1"/>
    <col min="3897" max="3897" width="9.23046875" style="135"/>
    <col min="3898" max="3898" width="28.4609375" style="135" customWidth="1"/>
    <col min="3899" max="3899" width="6.765625" style="135" bestFit="1" customWidth="1"/>
    <col min="3900" max="3900" width="6.53515625" style="135" bestFit="1" customWidth="1"/>
    <col min="3901" max="3901" width="9.23046875" style="135"/>
    <col min="3902" max="3902" width="6.765625" style="135" bestFit="1" customWidth="1"/>
    <col min="3903" max="3903" width="6.53515625" style="135" bestFit="1" customWidth="1"/>
    <col min="3904" max="3904" width="9.23046875" style="135"/>
    <col min="3905" max="3905" width="6.765625" style="135" bestFit="1" customWidth="1"/>
    <col min="3906" max="3906" width="6.53515625" style="135" bestFit="1" customWidth="1"/>
    <col min="3907" max="3907" width="9.23046875" style="135"/>
    <col min="3908" max="3908" width="6.69140625" style="135" customWidth="1"/>
    <col min="3909" max="3909" width="10.3046875" style="135" customWidth="1"/>
    <col min="3910" max="4096" width="9.23046875" style="135"/>
    <col min="4097" max="4097" width="27.07421875" style="135" customWidth="1"/>
    <col min="4098" max="4098" width="6.765625" style="135" bestFit="1" customWidth="1"/>
    <col min="4099" max="4099" width="6.53515625" style="135" bestFit="1" customWidth="1"/>
    <col min="4100" max="4100" width="9.23046875" style="135"/>
    <col min="4101" max="4101" width="6.765625" style="135" bestFit="1" customWidth="1"/>
    <col min="4102" max="4102" width="6.53515625" style="135" bestFit="1" customWidth="1"/>
    <col min="4103" max="4103" width="9.23046875" style="135"/>
    <col min="4104" max="4104" width="6.765625" style="135" bestFit="1" customWidth="1"/>
    <col min="4105" max="4105" width="6.53515625" style="135" bestFit="1" customWidth="1"/>
    <col min="4106" max="4106" width="9.23046875" style="135"/>
    <col min="4107" max="4107" width="6.765625" style="135" bestFit="1" customWidth="1"/>
    <col min="4108" max="4108" width="6.53515625" style="135" bestFit="1" customWidth="1"/>
    <col min="4109" max="4109" width="9.23046875" style="135"/>
    <col min="4110" max="4110" width="6.765625" style="135" bestFit="1" customWidth="1"/>
    <col min="4111" max="4111" width="6.53515625" style="135" bestFit="1" customWidth="1"/>
    <col min="4112" max="4112" width="9.23046875" style="135"/>
    <col min="4113" max="4113" width="6.765625" style="135" bestFit="1" customWidth="1"/>
    <col min="4114" max="4114" width="6.53515625" style="135" bestFit="1" customWidth="1"/>
    <col min="4115" max="4115" width="9.23046875" style="135"/>
    <col min="4116" max="4116" width="27.3046875" style="135" customWidth="1"/>
    <col min="4117" max="4117" width="6.765625" style="135" bestFit="1" customWidth="1"/>
    <col min="4118" max="4118" width="6.53515625" style="135" bestFit="1" customWidth="1"/>
    <col min="4119" max="4119" width="9.23046875" style="135"/>
    <col min="4120" max="4120" width="6.765625" style="135" bestFit="1" customWidth="1"/>
    <col min="4121" max="4121" width="6.53515625" style="135" bestFit="1" customWidth="1"/>
    <col min="4122" max="4122" width="9.23046875" style="135"/>
    <col min="4123" max="4123" width="6.765625" style="135" bestFit="1" customWidth="1"/>
    <col min="4124" max="4124" width="6.53515625" style="135" bestFit="1" customWidth="1"/>
    <col min="4125" max="4125" width="9.23046875" style="135"/>
    <col min="4126" max="4126" width="6.765625" style="135" bestFit="1" customWidth="1"/>
    <col min="4127" max="4127" width="6.53515625" style="135" bestFit="1" customWidth="1"/>
    <col min="4128" max="4128" width="9.23046875" style="135"/>
    <col min="4129" max="4129" width="6.765625" style="135" bestFit="1" customWidth="1"/>
    <col min="4130" max="4130" width="6.53515625" style="135" bestFit="1" customWidth="1"/>
    <col min="4131" max="4131" width="9.23046875" style="135"/>
    <col min="4132" max="4132" width="6.765625" style="135" bestFit="1" customWidth="1"/>
    <col min="4133" max="4133" width="6.53515625" style="135" bestFit="1" customWidth="1"/>
    <col min="4134" max="4134" width="9.23046875" style="135"/>
    <col min="4135" max="4135" width="26.53515625" style="135" customWidth="1"/>
    <col min="4136" max="4136" width="6.765625" style="135" bestFit="1" customWidth="1"/>
    <col min="4137" max="4137" width="6.53515625" style="135" bestFit="1" customWidth="1"/>
    <col min="4138" max="4138" width="9.23046875" style="135"/>
    <col min="4139" max="4139" width="6.765625" style="135" bestFit="1" customWidth="1"/>
    <col min="4140" max="4140" width="6.53515625" style="135" bestFit="1" customWidth="1"/>
    <col min="4141" max="4141" width="9.23046875" style="135"/>
    <col min="4142" max="4142" width="6.765625" style="135" bestFit="1" customWidth="1"/>
    <col min="4143" max="4143" width="6.53515625" style="135" bestFit="1" customWidth="1"/>
    <col min="4144" max="4144" width="9.23046875" style="135"/>
    <col min="4145" max="4145" width="6.765625" style="135" bestFit="1" customWidth="1"/>
    <col min="4146" max="4146" width="6.53515625" style="135" bestFit="1" customWidth="1"/>
    <col min="4147" max="4147" width="9.23046875" style="135"/>
    <col min="4148" max="4148" width="6.765625" style="135" bestFit="1" customWidth="1"/>
    <col min="4149" max="4149" width="6.53515625" style="135" bestFit="1" customWidth="1"/>
    <col min="4150" max="4150" width="9.23046875" style="135"/>
    <col min="4151" max="4151" width="6.765625" style="135" bestFit="1" customWidth="1"/>
    <col min="4152" max="4152" width="6.53515625" style="135" bestFit="1" customWidth="1"/>
    <col min="4153" max="4153" width="9.23046875" style="135"/>
    <col min="4154" max="4154" width="28.4609375" style="135" customWidth="1"/>
    <col min="4155" max="4155" width="6.765625" style="135" bestFit="1" customWidth="1"/>
    <col min="4156" max="4156" width="6.53515625" style="135" bestFit="1" customWidth="1"/>
    <col min="4157" max="4157" width="9.23046875" style="135"/>
    <col min="4158" max="4158" width="6.765625" style="135" bestFit="1" customWidth="1"/>
    <col min="4159" max="4159" width="6.53515625" style="135" bestFit="1" customWidth="1"/>
    <col min="4160" max="4160" width="9.23046875" style="135"/>
    <col min="4161" max="4161" width="6.765625" style="135" bestFit="1" customWidth="1"/>
    <col min="4162" max="4162" width="6.53515625" style="135" bestFit="1" customWidth="1"/>
    <col min="4163" max="4163" width="9.23046875" style="135"/>
    <col min="4164" max="4164" width="6.69140625" style="135" customWidth="1"/>
    <col min="4165" max="4165" width="10.3046875" style="135" customWidth="1"/>
    <col min="4166" max="4352" width="9.23046875" style="135"/>
    <col min="4353" max="4353" width="27.07421875" style="135" customWidth="1"/>
    <col min="4354" max="4354" width="6.765625" style="135" bestFit="1" customWidth="1"/>
    <col min="4355" max="4355" width="6.53515625" style="135" bestFit="1" customWidth="1"/>
    <col min="4356" max="4356" width="9.23046875" style="135"/>
    <col min="4357" max="4357" width="6.765625" style="135" bestFit="1" customWidth="1"/>
    <col min="4358" max="4358" width="6.53515625" style="135" bestFit="1" customWidth="1"/>
    <col min="4359" max="4359" width="9.23046875" style="135"/>
    <col min="4360" max="4360" width="6.765625" style="135" bestFit="1" customWidth="1"/>
    <col min="4361" max="4361" width="6.53515625" style="135" bestFit="1" customWidth="1"/>
    <col min="4362" max="4362" width="9.23046875" style="135"/>
    <col min="4363" max="4363" width="6.765625" style="135" bestFit="1" customWidth="1"/>
    <col min="4364" max="4364" width="6.53515625" style="135" bestFit="1" customWidth="1"/>
    <col min="4365" max="4365" width="9.23046875" style="135"/>
    <col min="4366" max="4366" width="6.765625" style="135" bestFit="1" customWidth="1"/>
    <col min="4367" max="4367" width="6.53515625" style="135" bestFit="1" customWidth="1"/>
    <col min="4368" max="4368" width="9.23046875" style="135"/>
    <col min="4369" max="4369" width="6.765625" style="135" bestFit="1" customWidth="1"/>
    <col min="4370" max="4370" width="6.53515625" style="135" bestFit="1" customWidth="1"/>
    <col min="4371" max="4371" width="9.23046875" style="135"/>
    <col min="4372" max="4372" width="27.3046875" style="135" customWidth="1"/>
    <col min="4373" max="4373" width="6.765625" style="135" bestFit="1" customWidth="1"/>
    <col min="4374" max="4374" width="6.53515625" style="135" bestFit="1" customWidth="1"/>
    <col min="4375" max="4375" width="9.23046875" style="135"/>
    <col min="4376" max="4376" width="6.765625" style="135" bestFit="1" customWidth="1"/>
    <col min="4377" max="4377" width="6.53515625" style="135" bestFit="1" customWidth="1"/>
    <col min="4378" max="4378" width="9.23046875" style="135"/>
    <col min="4379" max="4379" width="6.765625" style="135" bestFit="1" customWidth="1"/>
    <col min="4380" max="4380" width="6.53515625" style="135" bestFit="1" customWidth="1"/>
    <col min="4381" max="4381" width="9.23046875" style="135"/>
    <col min="4382" max="4382" width="6.765625" style="135" bestFit="1" customWidth="1"/>
    <col min="4383" max="4383" width="6.53515625" style="135" bestFit="1" customWidth="1"/>
    <col min="4384" max="4384" width="9.23046875" style="135"/>
    <col min="4385" max="4385" width="6.765625" style="135" bestFit="1" customWidth="1"/>
    <col min="4386" max="4386" width="6.53515625" style="135" bestFit="1" customWidth="1"/>
    <col min="4387" max="4387" width="9.23046875" style="135"/>
    <col min="4388" max="4388" width="6.765625" style="135" bestFit="1" customWidth="1"/>
    <col min="4389" max="4389" width="6.53515625" style="135" bestFit="1" customWidth="1"/>
    <col min="4390" max="4390" width="9.23046875" style="135"/>
    <col min="4391" max="4391" width="26.53515625" style="135" customWidth="1"/>
    <col min="4392" max="4392" width="6.765625" style="135" bestFit="1" customWidth="1"/>
    <col min="4393" max="4393" width="6.53515625" style="135" bestFit="1" customWidth="1"/>
    <col min="4394" max="4394" width="9.23046875" style="135"/>
    <col min="4395" max="4395" width="6.765625" style="135" bestFit="1" customWidth="1"/>
    <col min="4396" max="4396" width="6.53515625" style="135" bestFit="1" customWidth="1"/>
    <col min="4397" max="4397" width="9.23046875" style="135"/>
    <col min="4398" max="4398" width="6.765625" style="135" bestFit="1" customWidth="1"/>
    <col min="4399" max="4399" width="6.53515625" style="135" bestFit="1" customWidth="1"/>
    <col min="4400" max="4400" width="9.23046875" style="135"/>
    <col min="4401" max="4401" width="6.765625" style="135" bestFit="1" customWidth="1"/>
    <col min="4402" max="4402" width="6.53515625" style="135" bestFit="1" customWidth="1"/>
    <col min="4403" max="4403" width="9.23046875" style="135"/>
    <col min="4404" max="4404" width="6.765625" style="135" bestFit="1" customWidth="1"/>
    <col min="4405" max="4405" width="6.53515625" style="135" bestFit="1" customWidth="1"/>
    <col min="4406" max="4406" width="9.23046875" style="135"/>
    <col min="4407" max="4407" width="6.765625" style="135" bestFit="1" customWidth="1"/>
    <col min="4408" max="4408" width="6.53515625" style="135" bestFit="1" customWidth="1"/>
    <col min="4409" max="4409" width="9.23046875" style="135"/>
    <col min="4410" max="4410" width="28.4609375" style="135" customWidth="1"/>
    <col min="4411" max="4411" width="6.765625" style="135" bestFit="1" customWidth="1"/>
    <col min="4412" max="4412" width="6.53515625" style="135" bestFit="1" customWidth="1"/>
    <col min="4413" max="4413" width="9.23046875" style="135"/>
    <col min="4414" max="4414" width="6.765625" style="135" bestFit="1" customWidth="1"/>
    <col min="4415" max="4415" width="6.53515625" style="135" bestFit="1" customWidth="1"/>
    <col min="4416" max="4416" width="9.23046875" style="135"/>
    <col min="4417" max="4417" width="6.765625" style="135" bestFit="1" customWidth="1"/>
    <col min="4418" max="4418" width="6.53515625" style="135" bestFit="1" customWidth="1"/>
    <col min="4419" max="4419" width="9.23046875" style="135"/>
    <col min="4420" max="4420" width="6.69140625" style="135" customWidth="1"/>
    <col min="4421" max="4421" width="10.3046875" style="135" customWidth="1"/>
    <col min="4422" max="4608" width="9.23046875" style="135"/>
    <col min="4609" max="4609" width="27.07421875" style="135" customWidth="1"/>
    <col min="4610" max="4610" width="6.765625" style="135" bestFit="1" customWidth="1"/>
    <col min="4611" max="4611" width="6.53515625" style="135" bestFit="1" customWidth="1"/>
    <col min="4612" max="4612" width="9.23046875" style="135"/>
    <col min="4613" max="4613" width="6.765625" style="135" bestFit="1" customWidth="1"/>
    <col min="4614" max="4614" width="6.53515625" style="135" bestFit="1" customWidth="1"/>
    <col min="4615" max="4615" width="9.23046875" style="135"/>
    <col min="4616" max="4616" width="6.765625" style="135" bestFit="1" customWidth="1"/>
    <col min="4617" max="4617" width="6.53515625" style="135" bestFit="1" customWidth="1"/>
    <col min="4618" max="4618" width="9.23046875" style="135"/>
    <col min="4619" max="4619" width="6.765625" style="135" bestFit="1" customWidth="1"/>
    <col min="4620" max="4620" width="6.53515625" style="135" bestFit="1" customWidth="1"/>
    <col min="4621" max="4621" width="9.23046875" style="135"/>
    <col min="4622" max="4622" width="6.765625" style="135" bestFit="1" customWidth="1"/>
    <col min="4623" max="4623" width="6.53515625" style="135" bestFit="1" customWidth="1"/>
    <col min="4624" max="4624" width="9.23046875" style="135"/>
    <col min="4625" max="4625" width="6.765625" style="135" bestFit="1" customWidth="1"/>
    <col min="4626" max="4626" width="6.53515625" style="135" bestFit="1" customWidth="1"/>
    <col min="4627" max="4627" width="9.23046875" style="135"/>
    <col min="4628" max="4628" width="27.3046875" style="135" customWidth="1"/>
    <col min="4629" max="4629" width="6.765625" style="135" bestFit="1" customWidth="1"/>
    <col min="4630" max="4630" width="6.53515625" style="135" bestFit="1" customWidth="1"/>
    <col min="4631" max="4631" width="9.23046875" style="135"/>
    <col min="4632" max="4632" width="6.765625" style="135" bestFit="1" customWidth="1"/>
    <col min="4633" max="4633" width="6.53515625" style="135" bestFit="1" customWidth="1"/>
    <col min="4634" max="4634" width="9.23046875" style="135"/>
    <col min="4635" max="4635" width="6.765625" style="135" bestFit="1" customWidth="1"/>
    <col min="4636" max="4636" width="6.53515625" style="135" bestFit="1" customWidth="1"/>
    <col min="4637" max="4637" width="9.23046875" style="135"/>
    <col min="4638" max="4638" width="6.765625" style="135" bestFit="1" customWidth="1"/>
    <col min="4639" max="4639" width="6.53515625" style="135" bestFit="1" customWidth="1"/>
    <col min="4640" max="4640" width="9.23046875" style="135"/>
    <col min="4641" max="4641" width="6.765625" style="135" bestFit="1" customWidth="1"/>
    <col min="4642" max="4642" width="6.53515625" style="135" bestFit="1" customWidth="1"/>
    <col min="4643" max="4643" width="9.23046875" style="135"/>
    <col min="4644" max="4644" width="6.765625" style="135" bestFit="1" customWidth="1"/>
    <col min="4645" max="4645" width="6.53515625" style="135" bestFit="1" customWidth="1"/>
    <col min="4646" max="4646" width="9.23046875" style="135"/>
    <col min="4647" max="4647" width="26.53515625" style="135" customWidth="1"/>
    <col min="4648" max="4648" width="6.765625" style="135" bestFit="1" customWidth="1"/>
    <col min="4649" max="4649" width="6.53515625" style="135" bestFit="1" customWidth="1"/>
    <col min="4650" max="4650" width="9.23046875" style="135"/>
    <col min="4651" max="4651" width="6.765625" style="135" bestFit="1" customWidth="1"/>
    <col min="4652" max="4652" width="6.53515625" style="135" bestFit="1" customWidth="1"/>
    <col min="4653" max="4653" width="9.23046875" style="135"/>
    <col min="4654" max="4654" width="6.765625" style="135" bestFit="1" customWidth="1"/>
    <col min="4655" max="4655" width="6.53515625" style="135" bestFit="1" customWidth="1"/>
    <col min="4656" max="4656" width="9.23046875" style="135"/>
    <col min="4657" max="4657" width="6.765625" style="135" bestFit="1" customWidth="1"/>
    <col min="4658" max="4658" width="6.53515625" style="135" bestFit="1" customWidth="1"/>
    <col min="4659" max="4659" width="9.23046875" style="135"/>
    <col min="4660" max="4660" width="6.765625" style="135" bestFit="1" customWidth="1"/>
    <col min="4661" max="4661" width="6.53515625" style="135" bestFit="1" customWidth="1"/>
    <col min="4662" max="4662" width="9.23046875" style="135"/>
    <col min="4663" max="4663" width="6.765625" style="135" bestFit="1" customWidth="1"/>
    <col min="4664" max="4664" width="6.53515625" style="135" bestFit="1" customWidth="1"/>
    <col min="4665" max="4665" width="9.23046875" style="135"/>
    <col min="4666" max="4666" width="28.4609375" style="135" customWidth="1"/>
    <col min="4667" max="4667" width="6.765625" style="135" bestFit="1" customWidth="1"/>
    <col min="4668" max="4668" width="6.53515625" style="135" bestFit="1" customWidth="1"/>
    <col min="4669" max="4669" width="9.23046875" style="135"/>
    <col min="4670" max="4670" width="6.765625" style="135" bestFit="1" customWidth="1"/>
    <col min="4671" max="4671" width="6.53515625" style="135" bestFit="1" customWidth="1"/>
    <col min="4672" max="4672" width="9.23046875" style="135"/>
    <col min="4673" max="4673" width="6.765625" style="135" bestFit="1" customWidth="1"/>
    <col min="4674" max="4674" width="6.53515625" style="135" bestFit="1" customWidth="1"/>
    <col min="4675" max="4675" width="9.23046875" style="135"/>
    <col min="4676" max="4676" width="6.69140625" style="135" customWidth="1"/>
    <col min="4677" max="4677" width="10.3046875" style="135" customWidth="1"/>
    <col min="4678" max="4864" width="9.23046875" style="135"/>
    <col min="4865" max="4865" width="27.07421875" style="135" customWidth="1"/>
    <col min="4866" max="4866" width="6.765625" style="135" bestFit="1" customWidth="1"/>
    <col min="4867" max="4867" width="6.53515625" style="135" bestFit="1" customWidth="1"/>
    <col min="4868" max="4868" width="9.23046875" style="135"/>
    <col min="4869" max="4869" width="6.765625" style="135" bestFit="1" customWidth="1"/>
    <col min="4870" max="4870" width="6.53515625" style="135" bestFit="1" customWidth="1"/>
    <col min="4871" max="4871" width="9.23046875" style="135"/>
    <col min="4872" max="4872" width="6.765625" style="135" bestFit="1" customWidth="1"/>
    <col min="4873" max="4873" width="6.53515625" style="135" bestFit="1" customWidth="1"/>
    <col min="4874" max="4874" width="9.23046875" style="135"/>
    <col min="4875" max="4875" width="6.765625" style="135" bestFit="1" customWidth="1"/>
    <col min="4876" max="4876" width="6.53515625" style="135" bestFit="1" customWidth="1"/>
    <col min="4877" max="4877" width="9.23046875" style="135"/>
    <col min="4878" max="4878" width="6.765625" style="135" bestFit="1" customWidth="1"/>
    <col min="4879" max="4879" width="6.53515625" style="135" bestFit="1" customWidth="1"/>
    <col min="4880" max="4880" width="9.23046875" style="135"/>
    <col min="4881" max="4881" width="6.765625" style="135" bestFit="1" customWidth="1"/>
    <col min="4882" max="4882" width="6.53515625" style="135" bestFit="1" customWidth="1"/>
    <col min="4883" max="4883" width="9.23046875" style="135"/>
    <col min="4884" max="4884" width="27.3046875" style="135" customWidth="1"/>
    <col min="4885" max="4885" width="6.765625" style="135" bestFit="1" customWidth="1"/>
    <col min="4886" max="4886" width="6.53515625" style="135" bestFit="1" customWidth="1"/>
    <col min="4887" max="4887" width="9.23046875" style="135"/>
    <col min="4888" max="4888" width="6.765625" style="135" bestFit="1" customWidth="1"/>
    <col min="4889" max="4889" width="6.53515625" style="135" bestFit="1" customWidth="1"/>
    <col min="4890" max="4890" width="9.23046875" style="135"/>
    <col min="4891" max="4891" width="6.765625" style="135" bestFit="1" customWidth="1"/>
    <col min="4892" max="4892" width="6.53515625" style="135" bestFit="1" customWidth="1"/>
    <col min="4893" max="4893" width="9.23046875" style="135"/>
    <col min="4894" max="4894" width="6.765625" style="135" bestFit="1" customWidth="1"/>
    <col min="4895" max="4895" width="6.53515625" style="135" bestFit="1" customWidth="1"/>
    <col min="4896" max="4896" width="9.23046875" style="135"/>
    <col min="4897" max="4897" width="6.765625" style="135" bestFit="1" customWidth="1"/>
    <col min="4898" max="4898" width="6.53515625" style="135" bestFit="1" customWidth="1"/>
    <col min="4899" max="4899" width="9.23046875" style="135"/>
    <col min="4900" max="4900" width="6.765625" style="135" bestFit="1" customWidth="1"/>
    <col min="4901" max="4901" width="6.53515625" style="135" bestFit="1" customWidth="1"/>
    <col min="4902" max="4902" width="9.23046875" style="135"/>
    <col min="4903" max="4903" width="26.53515625" style="135" customWidth="1"/>
    <col min="4904" max="4904" width="6.765625" style="135" bestFit="1" customWidth="1"/>
    <col min="4905" max="4905" width="6.53515625" style="135" bestFit="1" customWidth="1"/>
    <col min="4906" max="4906" width="9.23046875" style="135"/>
    <col min="4907" max="4907" width="6.765625" style="135" bestFit="1" customWidth="1"/>
    <col min="4908" max="4908" width="6.53515625" style="135" bestFit="1" customWidth="1"/>
    <col min="4909" max="4909" width="9.23046875" style="135"/>
    <col min="4910" max="4910" width="6.765625" style="135" bestFit="1" customWidth="1"/>
    <col min="4911" max="4911" width="6.53515625" style="135" bestFit="1" customWidth="1"/>
    <col min="4912" max="4912" width="9.23046875" style="135"/>
    <col min="4913" max="4913" width="6.765625" style="135" bestFit="1" customWidth="1"/>
    <col min="4914" max="4914" width="6.53515625" style="135" bestFit="1" customWidth="1"/>
    <col min="4915" max="4915" width="9.23046875" style="135"/>
    <col min="4916" max="4916" width="6.765625" style="135" bestFit="1" customWidth="1"/>
    <col min="4917" max="4917" width="6.53515625" style="135" bestFit="1" customWidth="1"/>
    <col min="4918" max="4918" width="9.23046875" style="135"/>
    <col min="4919" max="4919" width="6.765625" style="135" bestFit="1" customWidth="1"/>
    <col min="4920" max="4920" width="6.53515625" style="135" bestFit="1" customWidth="1"/>
    <col min="4921" max="4921" width="9.23046875" style="135"/>
    <col min="4922" max="4922" width="28.4609375" style="135" customWidth="1"/>
    <col min="4923" max="4923" width="6.765625" style="135" bestFit="1" customWidth="1"/>
    <col min="4924" max="4924" width="6.53515625" style="135" bestFit="1" customWidth="1"/>
    <col min="4925" max="4925" width="9.23046875" style="135"/>
    <col min="4926" max="4926" width="6.765625" style="135" bestFit="1" customWidth="1"/>
    <col min="4927" max="4927" width="6.53515625" style="135" bestFit="1" customWidth="1"/>
    <col min="4928" max="4928" width="9.23046875" style="135"/>
    <col min="4929" max="4929" width="6.765625" style="135" bestFit="1" customWidth="1"/>
    <col min="4930" max="4930" width="6.53515625" style="135" bestFit="1" customWidth="1"/>
    <col min="4931" max="4931" width="9.23046875" style="135"/>
    <col min="4932" max="4932" width="6.69140625" style="135" customWidth="1"/>
    <col min="4933" max="4933" width="10.3046875" style="135" customWidth="1"/>
    <col min="4934" max="5120" width="9.23046875" style="135"/>
    <col min="5121" max="5121" width="27.07421875" style="135" customWidth="1"/>
    <col min="5122" max="5122" width="6.765625" style="135" bestFit="1" customWidth="1"/>
    <col min="5123" max="5123" width="6.53515625" style="135" bestFit="1" customWidth="1"/>
    <col min="5124" max="5124" width="9.23046875" style="135"/>
    <col min="5125" max="5125" width="6.765625" style="135" bestFit="1" customWidth="1"/>
    <col min="5126" max="5126" width="6.53515625" style="135" bestFit="1" customWidth="1"/>
    <col min="5127" max="5127" width="9.23046875" style="135"/>
    <col min="5128" max="5128" width="6.765625" style="135" bestFit="1" customWidth="1"/>
    <col min="5129" max="5129" width="6.53515625" style="135" bestFit="1" customWidth="1"/>
    <col min="5130" max="5130" width="9.23046875" style="135"/>
    <col min="5131" max="5131" width="6.765625" style="135" bestFit="1" customWidth="1"/>
    <col min="5132" max="5132" width="6.53515625" style="135" bestFit="1" customWidth="1"/>
    <col min="5133" max="5133" width="9.23046875" style="135"/>
    <col min="5134" max="5134" width="6.765625" style="135" bestFit="1" customWidth="1"/>
    <col min="5135" max="5135" width="6.53515625" style="135" bestFit="1" customWidth="1"/>
    <col min="5136" max="5136" width="9.23046875" style="135"/>
    <col min="5137" max="5137" width="6.765625" style="135" bestFit="1" customWidth="1"/>
    <col min="5138" max="5138" width="6.53515625" style="135" bestFit="1" customWidth="1"/>
    <col min="5139" max="5139" width="9.23046875" style="135"/>
    <col min="5140" max="5140" width="27.3046875" style="135" customWidth="1"/>
    <col min="5141" max="5141" width="6.765625" style="135" bestFit="1" customWidth="1"/>
    <col min="5142" max="5142" width="6.53515625" style="135" bestFit="1" customWidth="1"/>
    <col min="5143" max="5143" width="9.23046875" style="135"/>
    <col min="5144" max="5144" width="6.765625" style="135" bestFit="1" customWidth="1"/>
    <col min="5145" max="5145" width="6.53515625" style="135" bestFit="1" customWidth="1"/>
    <col min="5146" max="5146" width="9.23046875" style="135"/>
    <col min="5147" max="5147" width="6.765625" style="135" bestFit="1" customWidth="1"/>
    <col min="5148" max="5148" width="6.53515625" style="135" bestFit="1" customWidth="1"/>
    <col min="5149" max="5149" width="9.23046875" style="135"/>
    <col min="5150" max="5150" width="6.765625" style="135" bestFit="1" customWidth="1"/>
    <col min="5151" max="5151" width="6.53515625" style="135" bestFit="1" customWidth="1"/>
    <col min="5152" max="5152" width="9.23046875" style="135"/>
    <col min="5153" max="5153" width="6.765625" style="135" bestFit="1" customWidth="1"/>
    <col min="5154" max="5154" width="6.53515625" style="135" bestFit="1" customWidth="1"/>
    <col min="5155" max="5155" width="9.23046875" style="135"/>
    <col min="5156" max="5156" width="6.765625" style="135" bestFit="1" customWidth="1"/>
    <col min="5157" max="5157" width="6.53515625" style="135" bestFit="1" customWidth="1"/>
    <col min="5158" max="5158" width="9.23046875" style="135"/>
    <col min="5159" max="5159" width="26.53515625" style="135" customWidth="1"/>
    <col min="5160" max="5160" width="6.765625" style="135" bestFit="1" customWidth="1"/>
    <col min="5161" max="5161" width="6.53515625" style="135" bestFit="1" customWidth="1"/>
    <col min="5162" max="5162" width="9.23046875" style="135"/>
    <col min="5163" max="5163" width="6.765625" style="135" bestFit="1" customWidth="1"/>
    <col min="5164" max="5164" width="6.53515625" style="135" bestFit="1" customWidth="1"/>
    <col min="5165" max="5165" width="9.23046875" style="135"/>
    <col min="5166" max="5166" width="6.765625" style="135" bestFit="1" customWidth="1"/>
    <col min="5167" max="5167" width="6.53515625" style="135" bestFit="1" customWidth="1"/>
    <col min="5168" max="5168" width="9.23046875" style="135"/>
    <col min="5169" max="5169" width="6.765625" style="135" bestFit="1" customWidth="1"/>
    <col min="5170" max="5170" width="6.53515625" style="135" bestFit="1" customWidth="1"/>
    <col min="5171" max="5171" width="9.23046875" style="135"/>
    <col min="5172" max="5172" width="6.765625" style="135" bestFit="1" customWidth="1"/>
    <col min="5173" max="5173" width="6.53515625" style="135" bestFit="1" customWidth="1"/>
    <col min="5174" max="5174" width="9.23046875" style="135"/>
    <col min="5175" max="5175" width="6.765625" style="135" bestFit="1" customWidth="1"/>
    <col min="5176" max="5176" width="6.53515625" style="135" bestFit="1" customWidth="1"/>
    <col min="5177" max="5177" width="9.23046875" style="135"/>
    <col min="5178" max="5178" width="28.4609375" style="135" customWidth="1"/>
    <col min="5179" max="5179" width="6.765625" style="135" bestFit="1" customWidth="1"/>
    <col min="5180" max="5180" width="6.53515625" style="135" bestFit="1" customWidth="1"/>
    <col min="5181" max="5181" width="9.23046875" style="135"/>
    <col min="5182" max="5182" width="6.765625" style="135" bestFit="1" customWidth="1"/>
    <col min="5183" max="5183" width="6.53515625" style="135" bestFit="1" customWidth="1"/>
    <col min="5184" max="5184" width="9.23046875" style="135"/>
    <col min="5185" max="5185" width="6.765625" style="135" bestFit="1" customWidth="1"/>
    <col min="5186" max="5186" width="6.53515625" style="135" bestFit="1" customWidth="1"/>
    <col min="5187" max="5187" width="9.23046875" style="135"/>
    <col min="5188" max="5188" width="6.69140625" style="135" customWidth="1"/>
    <col min="5189" max="5189" width="10.3046875" style="135" customWidth="1"/>
    <col min="5190" max="5376" width="9.23046875" style="135"/>
    <col min="5377" max="5377" width="27.07421875" style="135" customWidth="1"/>
    <col min="5378" max="5378" width="6.765625" style="135" bestFit="1" customWidth="1"/>
    <col min="5379" max="5379" width="6.53515625" style="135" bestFit="1" customWidth="1"/>
    <col min="5380" max="5380" width="9.23046875" style="135"/>
    <col min="5381" max="5381" width="6.765625" style="135" bestFit="1" customWidth="1"/>
    <col min="5382" max="5382" width="6.53515625" style="135" bestFit="1" customWidth="1"/>
    <col min="5383" max="5383" width="9.23046875" style="135"/>
    <col min="5384" max="5384" width="6.765625" style="135" bestFit="1" customWidth="1"/>
    <col min="5385" max="5385" width="6.53515625" style="135" bestFit="1" customWidth="1"/>
    <col min="5386" max="5386" width="9.23046875" style="135"/>
    <col min="5387" max="5387" width="6.765625" style="135" bestFit="1" customWidth="1"/>
    <col min="5388" max="5388" width="6.53515625" style="135" bestFit="1" customWidth="1"/>
    <col min="5389" max="5389" width="9.23046875" style="135"/>
    <col min="5390" max="5390" width="6.765625" style="135" bestFit="1" customWidth="1"/>
    <col min="5391" max="5391" width="6.53515625" style="135" bestFit="1" customWidth="1"/>
    <col min="5392" max="5392" width="9.23046875" style="135"/>
    <col min="5393" max="5393" width="6.765625" style="135" bestFit="1" customWidth="1"/>
    <col min="5394" max="5394" width="6.53515625" style="135" bestFit="1" customWidth="1"/>
    <col min="5395" max="5395" width="9.23046875" style="135"/>
    <col min="5396" max="5396" width="27.3046875" style="135" customWidth="1"/>
    <col min="5397" max="5397" width="6.765625" style="135" bestFit="1" customWidth="1"/>
    <col min="5398" max="5398" width="6.53515625" style="135" bestFit="1" customWidth="1"/>
    <col min="5399" max="5399" width="9.23046875" style="135"/>
    <col min="5400" max="5400" width="6.765625" style="135" bestFit="1" customWidth="1"/>
    <col min="5401" max="5401" width="6.53515625" style="135" bestFit="1" customWidth="1"/>
    <col min="5402" max="5402" width="9.23046875" style="135"/>
    <col min="5403" max="5403" width="6.765625" style="135" bestFit="1" customWidth="1"/>
    <col min="5404" max="5404" width="6.53515625" style="135" bestFit="1" customWidth="1"/>
    <col min="5405" max="5405" width="9.23046875" style="135"/>
    <col min="5406" max="5406" width="6.765625" style="135" bestFit="1" customWidth="1"/>
    <col min="5407" max="5407" width="6.53515625" style="135" bestFit="1" customWidth="1"/>
    <col min="5408" max="5408" width="9.23046875" style="135"/>
    <col min="5409" max="5409" width="6.765625" style="135" bestFit="1" customWidth="1"/>
    <col min="5410" max="5410" width="6.53515625" style="135" bestFit="1" customWidth="1"/>
    <col min="5411" max="5411" width="9.23046875" style="135"/>
    <col min="5412" max="5412" width="6.765625" style="135" bestFit="1" customWidth="1"/>
    <col min="5413" max="5413" width="6.53515625" style="135" bestFit="1" customWidth="1"/>
    <col min="5414" max="5414" width="9.23046875" style="135"/>
    <col min="5415" max="5415" width="26.53515625" style="135" customWidth="1"/>
    <col min="5416" max="5416" width="6.765625" style="135" bestFit="1" customWidth="1"/>
    <col min="5417" max="5417" width="6.53515625" style="135" bestFit="1" customWidth="1"/>
    <col min="5418" max="5418" width="9.23046875" style="135"/>
    <col min="5419" max="5419" width="6.765625" style="135" bestFit="1" customWidth="1"/>
    <col min="5420" max="5420" width="6.53515625" style="135" bestFit="1" customWidth="1"/>
    <col min="5421" max="5421" width="9.23046875" style="135"/>
    <col min="5422" max="5422" width="6.765625" style="135" bestFit="1" customWidth="1"/>
    <col min="5423" max="5423" width="6.53515625" style="135" bestFit="1" customWidth="1"/>
    <col min="5424" max="5424" width="9.23046875" style="135"/>
    <col min="5425" max="5425" width="6.765625" style="135" bestFit="1" customWidth="1"/>
    <col min="5426" max="5426" width="6.53515625" style="135" bestFit="1" customWidth="1"/>
    <col min="5427" max="5427" width="9.23046875" style="135"/>
    <col min="5428" max="5428" width="6.765625" style="135" bestFit="1" customWidth="1"/>
    <col min="5429" max="5429" width="6.53515625" style="135" bestFit="1" customWidth="1"/>
    <col min="5430" max="5430" width="9.23046875" style="135"/>
    <col min="5431" max="5431" width="6.765625" style="135" bestFit="1" customWidth="1"/>
    <col min="5432" max="5432" width="6.53515625" style="135" bestFit="1" customWidth="1"/>
    <col min="5433" max="5433" width="9.23046875" style="135"/>
    <col min="5434" max="5434" width="28.4609375" style="135" customWidth="1"/>
    <col min="5435" max="5435" width="6.765625" style="135" bestFit="1" customWidth="1"/>
    <col min="5436" max="5436" width="6.53515625" style="135" bestFit="1" customWidth="1"/>
    <col min="5437" max="5437" width="9.23046875" style="135"/>
    <col min="5438" max="5438" width="6.765625" style="135" bestFit="1" customWidth="1"/>
    <col min="5439" max="5439" width="6.53515625" style="135" bestFit="1" customWidth="1"/>
    <col min="5440" max="5440" width="9.23046875" style="135"/>
    <col min="5441" max="5441" width="6.765625" style="135" bestFit="1" customWidth="1"/>
    <col min="5442" max="5442" width="6.53515625" style="135" bestFit="1" customWidth="1"/>
    <col min="5443" max="5443" width="9.23046875" style="135"/>
    <col min="5444" max="5444" width="6.69140625" style="135" customWidth="1"/>
    <col min="5445" max="5445" width="10.3046875" style="135" customWidth="1"/>
    <col min="5446" max="5632" width="9.23046875" style="135"/>
    <col min="5633" max="5633" width="27.07421875" style="135" customWidth="1"/>
    <col min="5634" max="5634" width="6.765625" style="135" bestFit="1" customWidth="1"/>
    <col min="5635" max="5635" width="6.53515625" style="135" bestFit="1" customWidth="1"/>
    <col min="5636" max="5636" width="9.23046875" style="135"/>
    <col min="5637" max="5637" width="6.765625" style="135" bestFit="1" customWidth="1"/>
    <col min="5638" max="5638" width="6.53515625" style="135" bestFit="1" customWidth="1"/>
    <col min="5639" max="5639" width="9.23046875" style="135"/>
    <col min="5640" max="5640" width="6.765625" style="135" bestFit="1" customWidth="1"/>
    <col min="5641" max="5641" width="6.53515625" style="135" bestFit="1" customWidth="1"/>
    <col min="5642" max="5642" width="9.23046875" style="135"/>
    <col min="5643" max="5643" width="6.765625" style="135" bestFit="1" customWidth="1"/>
    <col min="5644" max="5644" width="6.53515625" style="135" bestFit="1" customWidth="1"/>
    <col min="5645" max="5645" width="9.23046875" style="135"/>
    <col min="5646" max="5646" width="6.765625" style="135" bestFit="1" customWidth="1"/>
    <col min="5647" max="5647" width="6.53515625" style="135" bestFit="1" customWidth="1"/>
    <col min="5648" max="5648" width="9.23046875" style="135"/>
    <col min="5649" max="5649" width="6.765625" style="135" bestFit="1" customWidth="1"/>
    <col min="5650" max="5650" width="6.53515625" style="135" bestFit="1" customWidth="1"/>
    <col min="5651" max="5651" width="9.23046875" style="135"/>
    <col min="5652" max="5652" width="27.3046875" style="135" customWidth="1"/>
    <col min="5653" max="5653" width="6.765625" style="135" bestFit="1" customWidth="1"/>
    <col min="5654" max="5654" width="6.53515625" style="135" bestFit="1" customWidth="1"/>
    <col min="5655" max="5655" width="9.23046875" style="135"/>
    <col min="5656" max="5656" width="6.765625" style="135" bestFit="1" customWidth="1"/>
    <col min="5657" max="5657" width="6.53515625" style="135" bestFit="1" customWidth="1"/>
    <col min="5658" max="5658" width="9.23046875" style="135"/>
    <col min="5659" max="5659" width="6.765625" style="135" bestFit="1" customWidth="1"/>
    <col min="5660" max="5660" width="6.53515625" style="135" bestFit="1" customWidth="1"/>
    <col min="5661" max="5661" width="9.23046875" style="135"/>
    <col min="5662" max="5662" width="6.765625" style="135" bestFit="1" customWidth="1"/>
    <col min="5663" max="5663" width="6.53515625" style="135" bestFit="1" customWidth="1"/>
    <col min="5664" max="5664" width="9.23046875" style="135"/>
    <col min="5665" max="5665" width="6.765625" style="135" bestFit="1" customWidth="1"/>
    <col min="5666" max="5666" width="6.53515625" style="135" bestFit="1" customWidth="1"/>
    <col min="5667" max="5667" width="9.23046875" style="135"/>
    <col min="5668" max="5668" width="6.765625" style="135" bestFit="1" customWidth="1"/>
    <col min="5669" max="5669" width="6.53515625" style="135" bestFit="1" customWidth="1"/>
    <col min="5670" max="5670" width="9.23046875" style="135"/>
    <col min="5671" max="5671" width="26.53515625" style="135" customWidth="1"/>
    <col min="5672" max="5672" width="6.765625" style="135" bestFit="1" customWidth="1"/>
    <col min="5673" max="5673" width="6.53515625" style="135" bestFit="1" customWidth="1"/>
    <col min="5674" max="5674" width="9.23046875" style="135"/>
    <col min="5675" max="5675" width="6.765625" style="135" bestFit="1" customWidth="1"/>
    <col min="5676" max="5676" width="6.53515625" style="135" bestFit="1" customWidth="1"/>
    <col min="5677" max="5677" width="9.23046875" style="135"/>
    <col min="5678" max="5678" width="6.765625" style="135" bestFit="1" customWidth="1"/>
    <col min="5679" max="5679" width="6.53515625" style="135" bestFit="1" customWidth="1"/>
    <col min="5680" max="5680" width="9.23046875" style="135"/>
    <col min="5681" max="5681" width="6.765625" style="135" bestFit="1" customWidth="1"/>
    <col min="5682" max="5682" width="6.53515625" style="135" bestFit="1" customWidth="1"/>
    <col min="5683" max="5683" width="9.23046875" style="135"/>
    <col min="5684" max="5684" width="6.765625" style="135" bestFit="1" customWidth="1"/>
    <col min="5685" max="5685" width="6.53515625" style="135" bestFit="1" customWidth="1"/>
    <col min="5686" max="5686" width="9.23046875" style="135"/>
    <col min="5687" max="5687" width="6.765625" style="135" bestFit="1" customWidth="1"/>
    <col min="5688" max="5688" width="6.53515625" style="135" bestFit="1" customWidth="1"/>
    <col min="5689" max="5689" width="9.23046875" style="135"/>
    <col min="5690" max="5690" width="28.4609375" style="135" customWidth="1"/>
    <col min="5691" max="5691" width="6.765625" style="135" bestFit="1" customWidth="1"/>
    <col min="5692" max="5692" width="6.53515625" style="135" bestFit="1" customWidth="1"/>
    <col min="5693" max="5693" width="9.23046875" style="135"/>
    <col min="5694" max="5694" width="6.765625" style="135" bestFit="1" customWidth="1"/>
    <col min="5695" max="5695" width="6.53515625" style="135" bestFit="1" customWidth="1"/>
    <col min="5696" max="5696" width="9.23046875" style="135"/>
    <col min="5697" max="5697" width="6.765625" style="135" bestFit="1" customWidth="1"/>
    <col min="5698" max="5698" width="6.53515625" style="135" bestFit="1" customWidth="1"/>
    <col min="5699" max="5699" width="9.23046875" style="135"/>
    <col min="5700" max="5700" width="6.69140625" style="135" customWidth="1"/>
    <col min="5701" max="5701" width="10.3046875" style="135" customWidth="1"/>
    <col min="5702" max="5888" width="9.23046875" style="135"/>
    <col min="5889" max="5889" width="27.07421875" style="135" customWidth="1"/>
    <col min="5890" max="5890" width="6.765625" style="135" bestFit="1" customWidth="1"/>
    <col min="5891" max="5891" width="6.53515625" style="135" bestFit="1" customWidth="1"/>
    <col min="5892" max="5892" width="9.23046875" style="135"/>
    <col min="5893" max="5893" width="6.765625" style="135" bestFit="1" customWidth="1"/>
    <col min="5894" max="5894" width="6.53515625" style="135" bestFit="1" customWidth="1"/>
    <col min="5895" max="5895" width="9.23046875" style="135"/>
    <col min="5896" max="5896" width="6.765625" style="135" bestFit="1" customWidth="1"/>
    <col min="5897" max="5897" width="6.53515625" style="135" bestFit="1" customWidth="1"/>
    <col min="5898" max="5898" width="9.23046875" style="135"/>
    <col min="5899" max="5899" width="6.765625" style="135" bestFit="1" customWidth="1"/>
    <col min="5900" max="5900" width="6.53515625" style="135" bestFit="1" customWidth="1"/>
    <col min="5901" max="5901" width="9.23046875" style="135"/>
    <col min="5902" max="5902" width="6.765625" style="135" bestFit="1" customWidth="1"/>
    <col min="5903" max="5903" width="6.53515625" style="135" bestFit="1" customWidth="1"/>
    <col min="5904" max="5904" width="9.23046875" style="135"/>
    <col min="5905" max="5905" width="6.765625" style="135" bestFit="1" customWidth="1"/>
    <col min="5906" max="5906" width="6.53515625" style="135" bestFit="1" customWidth="1"/>
    <col min="5907" max="5907" width="9.23046875" style="135"/>
    <col min="5908" max="5908" width="27.3046875" style="135" customWidth="1"/>
    <col min="5909" max="5909" width="6.765625" style="135" bestFit="1" customWidth="1"/>
    <col min="5910" max="5910" width="6.53515625" style="135" bestFit="1" customWidth="1"/>
    <col min="5911" max="5911" width="9.23046875" style="135"/>
    <col min="5912" max="5912" width="6.765625" style="135" bestFit="1" customWidth="1"/>
    <col min="5913" max="5913" width="6.53515625" style="135" bestFit="1" customWidth="1"/>
    <col min="5914" max="5914" width="9.23046875" style="135"/>
    <col min="5915" max="5915" width="6.765625" style="135" bestFit="1" customWidth="1"/>
    <col min="5916" max="5916" width="6.53515625" style="135" bestFit="1" customWidth="1"/>
    <col min="5917" max="5917" width="9.23046875" style="135"/>
    <col min="5918" max="5918" width="6.765625" style="135" bestFit="1" customWidth="1"/>
    <col min="5919" max="5919" width="6.53515625" style="135" bestFit="1" customWidth="1"/>
    <col min="5920" max="5920" width="9.23046875" style="135"/>
    <col min="5921" max="5921" width="6.765625" style="135" bestFit="1" customWidth="1"/>
    <col min="5922" max="5922" width="6.53515625" style="135" bestFit="1" customWidth="1"/>
    <col min="5923" max="5923" width="9.23046875" style="135"/>
    <col min="5924" max="5924" width="6.765625" style="135" bestFit="1" customWidth="1"/>
    <col min="5925" max="5925" width="6.53515625" style="135" bestFit="1" customWidth="1"/>
    <col min="5926" max="5926" width="9.23046875" style="135"/>
    <col min="5927" max="5927" width="26.53515625" style="135" customWidth="1"/>
    <col min="5928" max="5928" width="6.765625" style="135" bestFit="1" customWidth="1"/>
    <col min="5929" max="5929" width="6.53515625" style="135" bestFit="1" customWidth="1"/>
    <col min="5930" max="5930" width="9.23046875" style="135"/>
    <col min="5931" max="5931" width="6.765625" style="135" bestFit="1" customWidth="1"/>
    <col min="5932" max="5932" width="6.53515625" style="135" bestFit="1" customWidth="1"/>
    <col min="5933" max="5933" width="9.23046875" style="135"/>
    <col min="5934" max="5934" width="6.765625" style="135" bestFit="1" customWidth="1"/>
    <col min="5935" max="5935" width="6.53515625" style="135" bestFit="1" customWidth="1"/>
    <col min="5936" max="5936" width="9.23046875" style="135"/>
    <col min="5937" max="5937" width="6.765625" style="135" bestFit="1" customWidth="1"/>
    <col min="5938" max="5938" width="6.53515625" style="135" bestFit="1" customWidth="1"/>
    <col min="5939" max="5939" width="9.23046875" style="135"/>
    <col min="5940" max="5940" width="6.765625" style="135" bestFit="1" customWidth="1"/>
    <col min="5941" max="5941" width="6.53515625" style="135" bestFit="1" customWidth="1"/>
    <col min="5942" max="5942" width="9.23046875" style="135"/>
    <col min="5943" max="5943" width="6.765625" style="135" bestFit="1" customWidth="1"/>
    <col min="5944" max="5944" width="6.53515625" style="135" bestFit="1" customWidth="1"/>
    <col min="5945" max="5945" width="9.23046875" style="135"/>
    <col min="5946" max="5946" width="28.4609375" style="135" customWidth="1"/>
    <col min="5947" max="5947" width="6.765625" style="135" bestFit="1" customWidth="1"/>
    <col min="5948" max="5948" width="6.53515625" style="135" bestFit="1" customWidth="1"/>
    <col min="5949" max="5949" width="9.23046875" style="135"/>
    <col min="5950" max="5950" width="6.765625" style="135" bestFit="1" customWidth="1"/>
    <col min="5951" max="5951" width="6.53515625" style="135" bestFit="1" customWidth="1"/>
    <col min="5952" max="5952" width="9.23046875" style="135"/>
    <col min="5953" max="5953" width="6.765625" style="135" bestFit="1" customWidth="1"/>
    <col min="5954" max="5954" width="6.53515625" style="135" bestFit="1" customWidth="1"/>
    <col min="5955" max="5955" width="9.23046875" style="135"/>
    <col min="5956" max="5956" width="6.69140625" style="135" customWidth="1"/>
    <col min="5957" max="5957" width="10.3046875" style="135" customWidth="1"/>
    <col min="5958" max="6144" width="9.23046875" style="135"/>
    <col min="6145" max="6145" width="27.07421875" style="135" customWidth="1"/>
    <col min="6146" max="6146" width="6.765625" style="135" bestFit="1" customWidth="1"/>
    <col min="6147" max="6147" width="6.53515625" style="135" bestFit="1" customWidth="1"/>
    <col min="6148" max="6148" width="9.23046875" style="135"/>
    <col min="6149" max="6149" width="6.765625" style="135" bestFit="1" customWidth="1"/>
    <col min="6150" max="6150" width="6.53515625" style="135" bestFit="1" customWidth="1"/>
    <col min="6151" max="6151" width="9.23046875" style="135"/>
    <col min="6152" max="6152" width="6.765625" style="135" bestFit="1" customWidth="1"/>
    <col min="6153" max="6153" width="6.53515625" style="135" bestFit="1" customWidth="1"/>
    <col min="6154" max="6154" width="9.23046875" style="135"/>
    <col min="6155" max="6155" width="6.765625" style="135" bestFit="1" customWidth="1"/>
    <col min="6156" max="6156" width="6.53515625" style="135" bestFit="1" customWidth="1"/>
    <col min="6157" max="6157" width="9.23046875" style="135"/>
    <col min="6158" max="6158" width="6.765625" style="135" bestFit="1" customWidth="1"/>
    <col min="6159" max="6159" width="6.53515625" style="135" bestFit="1" customWidth="1"/>
    <col min="6160" max="6160" width="9.23046875" style="135"/>
    <col min="6161" max="6161" width="6.765625" style="135" bestFit="1" customWidth="1"/>
    <col min="6162" max="6162" width="6.53515625" style="135" bestFit="1" customWidth="1"/>
    <col min="6163" max="6163" width="9.23046875" style="135"/>
    <col min="6164" max="6164" width="27.3046875" style="135" customWidth="1"/>
    <col min="6165" max="6165" width="6.765625" style="135" bestFit="1" customWidth="1"/>
    <col min="6166" max="6166" width="6.53515625" style="135" bestFit="1" customWidth="1"/>
    <col min="6167" max="6167" width="9.23046875" style="135"/>
    <col min="6168" max="6168" width="6.765625" style="135" bestFit="1" customWidth="1"/>
    <col min="6169" max="6169" width="6.53515625" style="135" bestFit="1" customWidth="1"/>
    <col min="6170" max="6170" width="9.23046875" style="135"/>
    <col min="6171" max="6171" width="6.765625" style="135" bestFit="1" customWidth="1"/>
    <col min="6172" max="6172" width="6.53515625" style="135" bestFit="1" customWidth="1"/>
    <col min="6173" max="6173" width="9.23046875" style="135"/>
    <col min="6174" max="6174" width="6.765625" style="135" bestFit="1" customWidth="1"/>
    <col min="6175" max="6175" width="6.53515625" style="135" bestFit="1" customWidth="1"/>
    <col min="6176" max="6176" width="9.23046875" style="135"/>
    <col min="6177" max="6177" width="6.765625" style="135" bestFit="1" customWidth="1"/>
    <col min="6178" max="6178" width="6.53515625" style="135" bestFit="1" customWidth="1"/>
    <col min="6179" max="6179" width="9.23046875" style="135"/>
    <col min="6180" max="6180" width="6.765625" style="135" bestFit="1" customWidth="1"/>
    <col min="6181" max="6181" width="6.53515625" style="135" bestFit="1" customWidth="1"/>
    <col min="6182" max="6182" width="9.23046875" style="135"/>
    <col min="6183" max="6183" width="26.53515625" style="135" customWidth="1"/>
    <col min="6184" max="6184" width="6.765625" style="135" bestFit="1" customWidth="1"/>
    <col min="6185" max="6185" width="6.53515625" style="135" bestFit="1" customWidth="1"/>
    <col min="6186" max="6186" width="9.23046875" style="135"/>
    <col min="6187" max="6187" width="6.765625" style="135" bestFit="1" customWidth="1"/>
    <col min="6188" max="6188" width="6.53515625" style="135" bestFit="1" customWidth="1"/>
    <col min="6189" max="6189" width="9.23046875" style="135"/>
    <col min="6190" max="6190" width="6.765625" style="135" bestFit="1" customWidth="1"/>
    <col min="6191" max="6191" width="6.53515625" style="135" bestFit="1" customWidth="1"/>
    <col min="6192" max="6192" width="9.23046875" style="135"/>
    <col min="6193" max="6193" width="6.765625" style="135" bestFit="1" customWidth="1"/>
    <col min="6194" max="6194" width="6.53515625" style="135" bestFit="1" customWidth="1"/>
    <col min="6195" max="6195" width="9.23046875" style="135"/>
    <col min="6196" max="6196" width="6.765625" style="135" bestFit="1" customWidth="1"/>
    <col min="6197" max="6197" width="6.53515625" style="135" bestFit="1" customWidth="1"/>
    <col min="6198" max="6198" width="9.23046875" style="135"/>
    <col min="6199" max="6199" width="6.765625" style="135" bestFit="1" customWidth="1"/>
    <col min="6200" max="6200" width="6.53515625" style="135" bestFit="1" customWidth="1"/>
    <col min="6201" max="6201" width="9.23046875" style="135"/>
    <col min="6202" max="6202" width="28.4609375" style="135" customWidth="1"/>
    <col min="6203" max="6203" width="6.765625" style="135" bestFit="1" customWidth="1"/>
    <col min="6204" max="6204" width="6.53515625" style="135" bestFit="1" customWidth="1"/>
    <col min="6205" max="6205" width="9.23046875" style="135"/>
    <col min="6206" max="6206" width="6.765625" style="135" bestFit="1" customWidth="1"/>
    <col min="6207" max="6207" width="6.53515625" style="135" bestFit="1" customWidth="1"/>
    <col min="6208" max="6208" width="9.23046875" style="135"/>
    <col min="6209" max="6209" width="6.765625" style="135" bestFit="1" customWidth="1"/>
    <col min="6210" max="6210" width="6.53515625" style="135" bestFit="1" customWidth="1"/>
    <col min="6211" max="6211" width="9.23046875" style="135"/>
    <col min="6212" max="6212" width="6.69140625" style="135" customWidth="1"/>
    <col min="6213" max="6213" width="10.3046875" style="135" customWidth="1"/>
    <col min="6214" max="6400" width="9.23046875" style="135"/>
    <col min="6401" max="6401" width="27.07421875" style="135" customWidth="1"/>
    <col min="6402" max="6402" width="6.765625" style="135" bestFit="1" customWidth="1"/>
    <col min="6403" max="6403" width="6.53515625" style="135" bestFit="1" customWidth="1"/>
    <col min="6404" max="6404" width="9.23046875" style="135"/>
    <col min="6405" max="6405" width="6.765625" style="135" bestFit="1" customWidth="1"/>
    <col min="6406" max="6406" width="6.53515625" style="135" bestFit="1" customWidth="1"/>
    <col min="6407" max="6407" width="9.23046875" style="135"/>
    <col min="6408" max="6408" width="6.765625" style="135" bestFit="1" customWidth="1"/>
    <col min="6409" max="6409" width="6.53515625" style="135" bestFit="1" customWidth="1"/>
    <col min="6410" max="6410" width="9.23046875" style="135"/>
    <col min="6411" max="6411" width="6.765625" style="135" bestFit="1" customWidth="1"/>
    <col min="6412" max="6412" width="6.53515625" style="135" bestFit="1" customWidth="1"/>
    <col min="6413" max="6413" width="9.23046875" style="135"/>
    <col min="6414" max="6414" width="6.765625" style="135" bestFit="1" customWidth="1"/>
    <col min="6415" max="6415" width="6.53515625" style="135" bestFit="1" customWidth="1"/>
    <col min="6416" max="6416" width="9.23046875" style="135"/>
    <col min="6417" max="6417" width="6.765625" style="135" bestFit="1" customWidth="1"/>
    <col min="6418" max="6418" width="6.53515625" style="135" bestFit="1" customWidth="1"/>
    <col min="6419" max="6419" width="9.23046875" style="135"/>
    <col min="6420" max="6420" width="27.3046875" style="135" customWidth="1"/>
    <col min="6421" max="6421" width="6.765625" style="135" bestFit="1" customWidth="1"/>
    <col min="6422" max="6422" width="6.53515625" style="135" bestFit="1" customWidth="1"/>
    <col min="6423" max="6423" width="9.23046875" style="135"/>
    <col min="6424" max="6424" width="6.765625" style="135" bestFit="1" customWidth="1"/>
    <col min="6425" max="6425" width="6.53515625" style="135" bestFit="1" customWidth="1"/>
    <col min="6426" max="6426" width="9.23046875" style="135"/>
    <col min="6427" max="6427" width="6.765625" style="135" bestFit="1" customWidth="1"/>
    <col min="6428" max="6428" width="6.53515625" style="135" bestFit="1" customWidth="1"/>
    <col min="6429" max="6429" width="9.23046875" style="135"/>
    <col min="6430" max="6430" width="6.765625" style="135" bestFit="1" customWidth="1"/>
    <col min="6431" max="6431" width="6.53515625" style="135" bestFit="1" customWidth="1"/>
    <col min="6432" max="6432" width="9.23046875" style="135"/>
    <col min="6433" max="6433" width="6.765625" style="135" bestFit="1" customWidth="1"/>
    <col min="6434" max="6434" width="6.53515625" style="135" bestFit="1" customWidth="1"/>
    <col min="6435" max="6435" width="9.23046875" style="135"/>
    <col min="6436" max="6436" width="6.765625" style="135" bestFit="1" customWidth="1"/>
    <col min="6437" max="6437" width="6.53515625" style="135" bestFit="1" customWidth="1"/>
    <col min="6438" max="6438" width="9.23046875" style="135"/>
    <col min="6439" max="6439" width="26.53515625" style="135" customWidth="1"/>
    <col min="6440" max="6440" width="6.765625" style="135" bestFit="1" customWidth="1"/>
    <col min="6441" max="6441" width="6.53515625" style="135" bestFit="1" customWidth="1"/>
    <col min="6442" max="6442" width="9.23046875" style="135"/>
    <col min="6443" max="6443" width="6.765625" style="135" bestFit="1" customWidth="1"/>
    <col min="6444" max="6444" width="6.53515625" style="135" bestFit="1" customWidth="1"/>
    <col min="6445" max="6445" width="9.23046875" style="135"/>
    <col min="6446" max="6446" width="6.765625" style="135" bestFit="1" customWidth="1"/>
    <col min="6447" max="6447" width="6.53515625" style="135" bestFit="1" customWidth="1"/>
    <col min="6448" max="6448" width="9.23046875" style="135"/>
    <col min="6449" max="6449" width="6.765625" style="135" bestFit="1" customWidth="1"/>
    <col min="6450" max="6450" width="6.53515625" style="135" bestFit="1" customWidth="1"/>
    <col min="6451" max="6451" width="9.23046875" style="135"/>
    <col min="6452" max="6452" width="6.765625" style="135" bestFit="1" customWidth="1"/>
    <col min="6453" max="6453" width="6.53515625" style="135" bestFit="1" customWidth="1"/>
    <col min="6454" max="6454" width="9.23046875" style="135"/>
    <col min="6455" max="6455" width="6.765625" style="135" bestFit="1" customWidth="1"/>
    <col min="6456" max="6456" width="6.53515625" style="135" bestFit="1" customWidth="1"/>
    <col min="6457" max="6457" width="9.23046875" style="135"/>
    <col min="6458" max="6458" width="28.4609375" style="135" customWidth="1"/>
    <col min="6459" max="6459" width="6.765625" style="135" bestFit="1" customWidth="1"/>
    <col min="6460" max="6460" width="6.53515625" style="135" bestFit="1" customWidth="1"/>
    <col min="6461" max="6461" width="9.23046875" style="135"/>
    <col min="6462" max="6462" width="6.765625" style="135" bestFit="1" customWidth="1"/>
    <col min="6463" max="6463" width="6.53515625" style="135" bestFit="1" customWidth="1"/>
    <col min="6464" max="6464" width="9.23046875" style="135"/>
    <col min="6465" max="6465" width="6.765625" style="135" bestFit="1" customWidth="1"/>
    <col min="6466" max="6466" width="6.53515625" style="135" bestFit="1" customWidth="1"/>
    <col min="6467" max="6467" width="9.23046875" style="135"/>
    <col min="6468" max="6468" width="6.69140625" style="135" customWidth="1"/>
    <col min="6469" max="6469" width="10.3046875" style="135" customWidth="1"/>
    <col min="6470" max="6656" width="9.23046875" style="135"/>
    <col min="6657" max="6657" width="27.07421875" style="135" customWidth="1"/>
    <col min="6658" max="6658" width="6.765625" style="135" bestFit="1" customWidth="1"/>
    <col min="6659" max="6659" width="6.53515625" style="135" bestFit="1" customWidth="1"/>
    <col min="6660" max="6660" width="9.23046875" style="135"/>
    <col min="6661" max="6661" width="6.765625" style="135" bestFit="1" customWidth="1"/>
    <col min="6662" max="6662" width="6.53515625" style="135" bestFit="1" customWidth="1"/>
    <col min="6663" max="6663" width="9.23046875" style="135"/>
    <col min="6664" max="6664" width="6.765625" style="135" bestFit="1" customWidth="1"/>
    <col min="6665" max="6665" width="6.53515625" style="135" bestFit="1" customWidth="1"/>
    <col min="6666" max="6666" width="9.23046875" style="135"/>
    <col min="6667" max="6667" width="6.765625" style="135" bestFit="1" customWidth="1"/>
    <col min="6668" max="6668" width="6.53515625" style="135" bestFit="1" customWidth="1"/>
    <col min="6669" max="6669" width="9.23046875" style="135"/>
    <col min="6670" max="6670" width="6.765625" style="135" bestFit="1" customWidth="1"/>
    <col min="6671" max="6671" width="6.53515625" style="135" bestFit="1" customWidth="1"/>
    <col min="6672" max="6672" width="9.23046875" style="135"/>
    <col min="6673" max="6673" width="6.765625" style="135" bestFit="1" customWidth="1"/>
    <col min="6674" max="6674" width="6.53515625" style="135" bestFit="1" customWidth="1"/>
    <col min="6675" max="6675" width="9.23046875" style="135"/>
    <col min="6676" max="6676" width="27.3046875" style="135" customWidth="1"/>
    <col min="6677" max="6677" width="6.765625" style="135" bestFit="1" customWidth="1"/>
    <col min="6678" max="6678" width="6.53515625" style="135" bestFit="1" customWidth="1"/>
    <col min="6679" max="6679" width="9.23046875" style="135"/>
    <col min="6680" max="6680" width="6.765625" style="135" bestFit="1" customWidth="1"/>
    <col min="6681" max="6681" width="6.53515625" style="135" bestFit="1" customWidth="1"/>
    <col min="6682" max="6682" width="9.23046875" style="135"/>
    <col min="6683" max="6683" width="6.765625" style="135" bestFit="1" customWidth="1"/>
    <col min="6684" max="6684" width="6.53515625" style="135" bestFit="1" customWidth="1"/>
    <col min="6685" max="6685" width="9.23046875" style="135"/>
    <col min="6686" max="6686" width="6.765625" style="135" bestFit="1" customWidth="1"/>
    <col min="6687" max="6687" width="6.53515625" style="135" bestFit="1" customWidth="1"/>
    <col min="6688" max="6688" width="9.23046875" style="135"/>
    <col min="6689" max="6689" width="6.765625" style="135" bestFit="1" customWidth="1"/>
    <col min="6690" max="6690" width="6.53515625" style="135" bestFit="1" customWidth="1"/>
    <col min="6691" max="6691" width="9.23046875" style="135"/>
    <col min="6692" max="6692" width="6.765625" style="135" bestFit="1" customWidth="1"/>
    <col min="6693" max="6693" width="6.53515625" style="135" bestFit="1" customWidth="1"/>
    <col min="6694" max="6694" width="9.23046875" style="135"/>
    <col min="6695" max="6695" width="26.53515625" style="135" customWidth="1"/>
    <col min="6696" max="6696" width="6.765625" style="135" bestFit="1" customWidth="1"/>
    <col min="6697" max="6697" width="6.53515625" style="135" bestFit="1" customWidth="1"/>
    <col min="6698" max="6698" width="9.23046875" style="135"/>
    <col min="6699" max="6699" width="6.765625" style="135" bestFit="1" customWidth="1"/>
    <col min="6700" max="6700" width="6.53515625" style="135" bestFit="1" customWidth="1"/>
    <col min="6701" max="6701" width="9.23046875" style="135"/>
    <col min="6702" max="6702" width="6.765625" style="135" bestFit="1" customWidth="1"/>
    <col min="6703" max="6703" width="6.53515625" style="135" bestFit="1" customWidth="1"/>
    <col min="6704" max="6704" width="9.23046875" style="135"/>
    <col min="6705" max="6705" width="6.765625" style="135" bestFit="1" customWidth="1"/>
    <col min="6706" max="6706" width="6.53515625" style="135" bestFit="1" customWidth="1"/>
    <col min="6707" max="6707" width="9.23046875" style="135"/>
    <col min="6708" max="6708" width="6.765625" style="135" bestFit="1" customWidth="1"/>
    <col min="6709" max="6709" width="6.53515625" style="135" bestFit="1" customWidth="1"/>
    <col min="6710" max="6710" width="9.23046875" style="135"/>
    <col min="6711" max="6711" width="6.765625" style="135" bestFit="1" customWidth="1"/>
    <col min="6712" max="6712" width="6.53515625" style="135" bestFit="1" customWidth="1"/>
    <col min="6713" max="6713" width="9.23046875" style="135"/>
    <col min="6714" max="6714" width="28.4609375" style="135" customWidth="1"/>
    <col min="6715" max="6715" width="6.765625" style="135" bestFit="1" customWidth="1"/>
    <col min="6716" max="6716" width="6.53515625" style="135" bestFit="1" customWidth="1"/>
    <col min="6717" max="6717" width="9.23046875" style="135"/>
    <col min="6718" max="6718" width="6.765625" style="135" bestFit="1" customWidth="1"/>
    <col min="6719" max="6719" width="6.53515625" style="135" bestFit="1" customWidth="1"/>
    <col min="6720" max="6720" width="9.23046875" style="135"/>
    <col min="6721" max="6721" width="6.765625" style="135" bestFit="1" customWidth="1"/>
    <col min="6722" max="6722" width="6.53515625" style="135" bestFit="1" customWidth="1"/>
    <col min="6723" max="6723" width="9.23046875" style="135"/>
    <col min="6724" max="6724" width="6.69140625" style="135" customWidth="1"/>
    <col min="6725" max="6725" width="10.3046875" style="135" customWidth="1"/>
    <col min="6726" max="6912" width="9.23046875" style="135"/>
    <col min="6913" max="6913" width="27.07421875" style="135" customWidth="1"/>
    <col min="6914" max="6914" width="6.765625" style="135" bestFit="1" customWidth="1"/>
    <col min="6915" max="6915" width="6.53515625" style="135" bestFit="1" customWidth="1"/>
    <col min="6916" max="6916" width="9.23046875" style="135"/>
    <col min="6917" max="6917" width="6.765625" style="135" bestFit="1" customWidth="1"/>
    <col min="6918" max="6918" width="6.53515625" style="135" bestFit="1" customWidth="1"/>
    <col min="6919" max="6919" width="9.23046875" style="135"/>
    <col min="6920" max="6920" width="6.765625" style="135" bestFit="1" customWidth="1"/>
    <col min="6921" max="6921" width="6.53515625" style="135" bestFit="1" customWidth="1"/>
    <col min="6922" max="6922" width="9.23046875" style="135"/>
    <col min="6923" max="6923" width="6.765625" style="135" bestFit="1" customWidth="1"/>
    <col min="6924" max="6924" width="6.53515625" style="135" bestFit="1" customWidth="1"/>
    <col min="6925" max="6925" width="9.23046875" style="135"/>
    <col min="6926" max="6926" width="6.765625" style="135" bestFit="1" customWidth="1"/>
    <col min="6927" max="6927" width="6.53515625" style="135" bestFit="1" customWidth="1"/>
    <col min="6928" max="6928" width="9.23046875" style="135"/>
    <col min="6929" max="6929" width="6.765625" style="135" bestFit="1" customWidth="1"/>
    <col min="6930" max="6930" width="6.53515625" style="135" bestFit="1" customWidth="1"/>
    <col min="6931" max="6931" width="9.23046875" style="135"/>
    <col min="6932" max="6932" width="27.3046875" style="135" customWidth="1"/>
    <col min="6933" max="6933" width="6.765625" style="135" bestFit="1" customWidth="1"/>
    <col min="6934" max="6934" width="6.53515625" style="135" bestFit="1" customWidth="1"/>
    <col min="6935" max="6935" width="9.23046875" style="135"/>
    <col min="6936" max="6936" width="6.765625" style="135" bestFit="1" customWidth="1"/>
    <col min="6937" max="6937" width="6.53515625" style="135" bestFit="1" customWidth="1"/>
    <col min="6938" max="6938" width="9.23046875" style="135"/>
    <col min="6939" max="6939" width="6.765625" style="135" bestFit="1" customWidth="1"/>
    <col min="6940" max="6940" width="6.53515625" style="135" bestFit="1" customWidth="1"/>
    <col min="6941" max="6941" width="9.23046875" style="135"/>
    <col min="6942" max="6942" width="6.765625" style="135" bestFit="1" customWidth="1"/>
    <col min="6943" max="6943" width="6.53515625" style="135" bestFit="1" customWidth="1"/>
    <col min="6944" max="6944" width="9.23046875" style="135"/>
    <col min="6945" max="6945" width="6.765625" style="135" bestFit="1" customWidth="1"/>
    <col min="6946" max="6946" width="6.53515625" style="135" bestFit="1" customWidth="1"/>
    <col min="6947" max="6947" width="9.23046875" style="135"/>
    <col min="6948" max="6948" width="6.765625" style="135" bestFit="1" customWidth="1"/>
    <col min="6949" max="6949" width="6.53515625" style="135" bestFit="1" customWidth="1"/>
    <col min="6950" max="6950" width="9.23046875" style="135"/>
    <col min="6951" max="6951" width="26.53515625" style="135" customWidth="1"/>
    <col min="6952" max="6952" width="6.765625" style="135" bestFit="1" customWidth="1"/>
    <col min="6953" max="6953" width="6.53515625" style="135" bestFit="1" customWidth="1"/>
    <col min="6954" max="6954" width="9.23046875" style="135"/>
    <col min="6955" max="6955" width="6.765625" style="135" bestFit="1" customWidth="1"/>
    <col min="6956" max="6956" width="6.53515625" style="135" bestFit="1" customWidth="1"/>
    <col min="6957" max="6957" width="9.23046875" style="135"/>
    <col min="6958" max="6958" width="6.765625" style="135" bestFit="1" customWidth="1"/>
    <col min="6959" max="6959" width="6.53515625" style="135" bestFit="1" customWidth="1"/>
    <col min="6960" max="6960" width="9.23046875" style="135"/>
    <col min="6961" max="6961" width="6.765625" style="135" bestFit="1" customWidth="1"/>
    <col min="6962" max="6962" width="6.53515625" style="135" bestFit="1" customWidth="1"/>
    <col min="6963" max="6963" width="9.23046875" style="135"/>
    <col min="6964" max="6964" width="6.765625" style="135" bestFit="1" customWidth="1"/>
    <col min="6965" max="6965" width="6.53515625" style="135" bestFit="1" customWidth="1"/>
    <col min="6966" max="6966" width="9.23046875" style="135"/>
    <col min="6967" max="6967" width="6.765625" style="135" bestFit="1" customWidth="1"/>
    <col min="6968" max="6968" width="6.53515625" style="135" bestFit="1" customWidth="1"/>
    <col min="6969" max="6969" width="9.23046875" style="135"/>
    <col min="6970" max="6970" width="28.4609375" style="135" customWidth="1"/>
    <col min="6971" max="6971" width="6.765625" style="135" bestFit="1" customWidth="1"/>
    <col min="6972" max="6972" width="6.53515625" style="135" bestFit="1" customWidth="1"/>
    <col min="6973" max="6973" width="9.23046875" style="135"/>
    <col min="6974" max="6974" width="6.765625" style="135" bestFit="1" customWidth="1"/>
    <col min="6975" max="6975" width="6.53515625" style="135" bestFit="1" customWidth="1"/>
    <col min="6976" max="6976" width="9.23046875" style="135"/>
    <col min="6977" max="6977" width="6.765625" style="135" bestFit="1" customWidth="1"/>
    <col min="6978" max="6978" width="6.53515625" style="135" bestFit="1" customWidth="1"/>
    <col min="6979" max="6979" width="9.23046875" style="135"/>
    <col min="6980" max="6980" width="6.69140625" style="135" customWidth="1"/>
    <col min="6981" max="6981" width="10.3046875" style="135" customWidth="1"/>
    <col min="6982" max="7168" width="9.23046875" style="135"/>
    <col min="7169" max="7169" width="27.07421875" style="135" customWidth="1"/>
    <col min="7170" max="7170" width="6.765625" style="135" bestFit="1" customWidth="1"/>
    <col min="7171" max="7171" width="6.53515625" style="135" bestFit="1" customWidth="1"/>
    <col min="7172" max="7172" width="9.23046875" style="135"/>
    <col min="7173" max="7173" width="6.765625" style="135" bestFit="1" customWidth="1"/>
    <col min="7174" max="7174" width="6.53515625" style="135" bestFit="1" customWidth="1"/>
    <col min="7175" max="7175" width="9.23046875" style="135"/>
    <col min="7176" max="7176" width="6.765625" style="135" bestFit="1" customWidth="1"/>
    <col min="7177" max="7177" width="6.53515625" style="135" bestFit="1" customWidth="1"/>
    <col min="7178" max="7178" width="9.23046875" style="135"/>
    <col min="7179" max="7179" width="6.765625" style="135" bestFit="1" customWidth="1"/>
    <col min="7180" max="7180" width="6.53515625" style="135" bestFit="1" customWidth="1"/>
    <col min="7181" max="7181" width="9.23046875" style="135"/>
    <col min="7182" max="7182" width="6.765625" style="135" bestFit="1" customWidth="1"/>
    <col min="7183" max="7183" width="6.53515625" style="135" bestFit="1" customWidth="1"/>
    <col min="7184" max="7184" width="9.23046875" style="135"/>
    <col min="7185" max="7185" width="6.765625" style="135" bestFit="1" customWidth="1"/>
    <col min="7186" max="7186" width="6.53515625" style="135" bestFit="1" customWidth="1"/>
    <col min="7187" max="7187" width="9.23046875" style="135"/>
    <col min="7188" max="7188" width="27.3046875" style="135" customWidth="1"/>
    <col min="7189" max="7189" width="6.765625" style="135" bestFit="1" customWidth="1"/>
    <col min="7190" max="7190" width="6.53515625" style="135" bestFit="1" customWidth="1"/>
    <col min="7191" max="7191" width="9.23046875" style="135"/>
    <col min="7192" max="7192" width="6.765625" style="135" bestFit="1" customWidth="1"/>
    <col min="7193" max="7193" width="6.53515625" style="135" bestFit="1" customWidth="1"/>
    <col min="7194" max="7194" width="9.23046875" style="135"/>
    <col min="7195" max="7195" width="6.765625" style="135" bestFit="1" customWidth="1"/>
    <col min="7196" max="7196" width="6.53515625" style="135" bestFit="1" customWidth="1"/>
    <col min="7197" max="7197" width="9.23046875" style="135"/>
    <col min="7198" max="7198" width="6.765625" style="135" bestFit="1" customWidth="1"/>
    <col min="7199" max="7199" width="6.53515625" style="135" bestFit="1" customWidth="1"/>
    <col min="7200" max="7200" width="9.23046875" style="135"/>
    <col min="7201" max="7201" width="6.765625" style="135" bestFit="1" customWidth="1"/>
    <col min="7202" max="7202" width="6.53515625" style="135" bestFit="1" customWidth="1"/>
    <col min="7203" max="7203" width="9.23046875" style="135"/>
    <col min="7204" max="7204" width="6.765625" style="135" bestFit="1" customWidth="1"/>
    <col min="7205" max="7205" width="6.53515625" style="135" bestFit="1" customWidth="1"/>
    <col min="7206" max="7206" width="9.23046875" style="135"/>
    <col min="7207" max="7207" width="26.53515625" style="135" customWidth="1"/>
    <col min="7208" max="7208" width="6.765625" style="135" bestFit="1" customWidth="1"/>
    <col min="7209" max="7209" width="6.53515625" style="135" bestFit="1" customWidth="1"/>
    <col min="7210" max="7210" width="9.23046875" style="135"/>
    <col min="7211" max="7211" width="6.765625" style="135" bestFit="1" customWidth="1"/>
    <col min="7212" max="7212" width="6.53515625" style="135" bestFit="1" customWidth="1"/>
    <col min="7213" max="7213" width="9.23046875" style="135"/>
    <col min="7214" max="7214" width="6.765625" style="135" bestFit="1" customWidth="1"/>
    <col min="7215" max="7215" width="6.53515625" style="135" bestFit="1" customWidth="1"/>
    <col min="7216" max="7216" width="9.23046875" style="135"/>
    <col min="7217" max="7217" width="6.765625" style="135" bestFit="1" customWidth="1"/>
    <col min="7218" max="7218" width="6.53515625" style="135" bestFit="1" customWidth="1"/>
    <col min="7219" max="7219" width="9.23046875" style="135"/>
    <col min="7220" max="7220" width="6.765625" style="135" bestFit="1" customWidth="1"/>
    <col min="7221" max="7221" width="6.53515625" style="135" bestFit="1" customWidth="1"/>
    <col min="7222" max="7222" width="9.23046875" style="135"/>
    <col min="7223" max="7223" width="6.765625" style="135" bestFit="1" customWidth="1"/>
    <col min="7224" max="7224" width="6.53515625" style="135" bestFit="1" customWidth="1"/>
    <col min="7225" max="7225" width="9.23046875" style="135"/>
    <col min="7226" max="7226" width="28.4609375" style="135" customWidth="1"/>
    <col min="7227" max="7227" width="6.765625" style="135" bestFit="1" customWidth="1"/>
    <col min="7228" max="7228" width="6.53515625" style="135" bestFit="1" customWidth="1"/>
    <col min="7229" max="7229" width="9.23046875" style="135"/>
    <col min="7230" max="7230" width="6.765625" style="135" bestFit="1" customWidth="1"/>
    <col min="7231" max="7231" width="6.53515625" style="135" bestFit="1" customWidth="1"/>
    <col min="7232" max="7232" width="9.23046875" style="135"/>
    <col min="7233" max="7233" width="6.765625" style="135" bestFit="1" customWidth="1"/>
    <col min="7234" max="7234" width="6.53515625" style="135" bestFit="1" customWidth="1"/>
    <col min="7235" max="7235" width="9.23046875" style="135"/>
    <col min="7236" max="7236" width="6.69140625" style="135" customWidth="1"/>
    <col min="7237" max="7237" width="10.3046875" style="135" customWidth="1"/>
    <col min="7238" max="7424" width="9.23046875" style="135"/>
    <col min="7425" max="7425" width="27.07421875" style="135" customWidth="1"/>
    <col min="7426" max="7426" width="6.765625" style="135" bestFit="1" customWidth="1"/>
    <col min="7427" max="7427" width="6.53515625" style="135" bestFit="1" customWidth="1"/>
    <col min="7428" max="7428" width="9.23046875" style="135"/>
    <col min="7429" max="7429" width="6.765625" style="135" bestFit="1" customWidth="1"/>
    <col min="7430" max="7430" width="6.53515625" style="135" bestFit="1" customWidth="1"/>
    <col min="7431" max="7431" width="9.23046875" style="135"/>
    <col min="7432" max="7432" width="6.765625" style="135" bestFit="1" customWidth="1"/>
    <col min="7433" max="7433" width="6.53515625" style="135" bestFit="1" customWidth="1"/>
    <col min="7434" max="7434" width="9.23046875" style="135"/>
    <col min="7435" max="7435" width="6.765625" style="135" bestFit="1" customWidth="1"/>
    <col min="7436" max="7436" width="6.53515625" style="135" bestFit="1" customWidth="1"/>
    <col min="7437" max="7437" width="9.23046875" style="135"/>
    <col min="7438" max="7438" width="6.765625" style="135" bestFit="1" customWidth="1"/>
    <col min="7439" max="7439" width="6.53515625" style="135" bestFit="1" customWidth="1"/>
    <col min="7440" max="7440" width="9.23046875" style="135"/>
    <col min="7441" max="7441" width="6.765625" style="135" bestFit="1" customWidth="1"/>
    <col min="7442" max="7442" width="6.53515625" style="135" bestFit="1" customWidth="1"/>
    <col min="7443" max="7443" width="9.23046875" style="135"/>
    <col min="7444" max="7444" width="27.3046875" style="135" customWidth="1"/>
    <col min="7445" max="7445" width="6.765625" style="135" bestFit="1" customWidth="1"/>
    <col min="7446" max="7446" width="6.53515625" style="135" bestFit="1" customWidth="1"/>
    <col min="7447" max="7447" width="9.23046875" style="135"/>
    <col min="7448" max="7448" width="6.765625" style="135" bestFit="1" customWidth="1"/>
    <col min="7449" max="7449" width="6.53515625" style="135" bestFit="1" customWidth="1"/>
    <col min="7450" max="7450" width="9.23046875" style="135"/>
    <col min="7451" max="7451" width="6.765625" style="135" bestFit="1" customWidth="1"/>
    <col min="7452" max="7452" width="6.53515625" style="135" bestFit="1" customWidth="1"/>
    <col min="7453" max="7453" width="9.23046875" style="135"/>
    <col min="7454" max="7454" width="6.765625" style="135" bestFit="1" customWidth="1"/>
    <col min="7455" max="7455" width="6.53515625" style="135" bestFit="1" customWidth="1"/>
    <col min="7456" max="7456" width="9.23046875" style="135"/>
    <col min="7457" max="7457" width="6.765625" style="135" bestFit="1" customWidth="1"/>
    <col min="7458" max="7458" width="6.53515625" style="135" bestFit="1" customWidth="1"/>
    <col min="7459" max="7459" width="9.23046875" style="135"/>
    <col min="7460" max="7460" width="6.765625" style="135" bestFit="1" customWidth="1"/>
    <col min="7461" max="7461" width="6.53515625" style="135" bestFit="1" customWidth="1"/>
    <col min="7462" max="7462" width="9.23046875" style="135"/>
    <col min="7463" max="7463" width="26.53515625" style="135" customWidth="1"/>
    <col min="7464" max="7464" width="6.765625" style="135" bestFit="1" customWidth="1"/>
    <col min="7465" max="7465" width="6.53515625" style="135" bestFit="1" customWidth="1"/>
    <col min="7466" max="7466" width="9.23046875" style="135"/>
    <col min="7467" max="7467" width="6.765625" style="135" bestFit="1" customWidth="1"/>
    <col min="7468" max="7468" width="6.53515625" style="135" bestFit="1" customWidth="1"/>
    <col min="7469" max="7469" width="9.23046875" style="135"/>
    <col min="7470" max="7470" width="6.765625" style="135" bestFit="1" customWidth="1"/>
    <col min="7471" max="7471" width="6.53515625" style="135" bestFit="1" customWidth="1"/>
    <col min="7472" max="7472" width="9.23046875" style="135"/>
    <col min="7473" max="7473" width="6.765625" style="135" bestFit="1" customWidth="1"/>
    <col min="7474" max="7474" width="6.53515625" style="135" bestFit="1" customWidth="1"/>
    <col min="7475" max="7475" width="9.23046875" style="135"/>
    <col min="7476" max="7476" width="6.765625" style="135" bestFit="1" customWidth="1"/>
    <col min="7477" max="7477" width="6.53515625" style="135" bestFit="1" customWidth="1"/>
    <col min="7478" max="7478" width="9.23046875" style="135"/>
    <col min="7479" max="7479" width="6.765625" style="135" bestFit="1" customWidth="1"/>
    <col min="7480" max="7480" width="6.53515625" style="135" bestFit="1" customWidth="1"/>
    <col min="7481" max="7481" width="9.23046875" style="135"/>
    <col min="7482" max="7482" width="28.4609375" style="135" customWidth="1"/>
    <col min="7483" max="7483" width="6.765625" style="135" bestFit="1" customWidth="1"/>
    <col min="7484" max="7484" width="6.53515625" style="135" bestFit="1" customWidth="1"/>
    <col min="7485" max="7485" width="9.23046875" style="135"/>
    <col min="7486" max="7486" width="6.765625" style="135" bestFit="1" customWidth="1"/>
    <col min="7487" max="7487" width="6.53515625" style="135" bestFit="1" customWidth="1"/>
    <col min="7488" max="7488" width="9.23046875" style="135"/>
    <col min="7489" max="7489" width="6.765625" style="135" bestFit="1" customWidth="1"/>
    <col min="7490" max="7490" width="6.53515625" style="135" bestFit="1" customWidth="1"/>
    <col min="7491" max="7491" width="9.23046875" style="135"/>
    <col min="7492" max="7492" width="6.69140625" style="135" customWidth="1"/>
    <col min="7493" max="7493" width="10.3046875" style="135" customWidth="1"/>
    <col min="7494" max="7680" width="9.23046875" style="135"/>
    <col min="7681" max="7681" width="27.07421875" style="135" customWidth="1"/>
    <col min="7682" max="7682" width="6.765625" style="135" bestFit="1" customWidth="1"/>
    <col min="7683" max="7683" width="6.53515625" style="135" bestFit="1" customWidth="1"/>
    <col min="7684" max="7684" width="9.23046875" style="135"/>
    <col min="7685" max="7685" width="6.765625" style="135" bestFit="1" customWidth="1"/>
    <col min="7686" max="7686" width="6.53515625" style="135" bestFit="1" customWidth="1"/>
    <col min="7687" max="7687" width="9.23046875" style="135"/>
    <col min="7688" max="7688" width="6.765625" style="135" bestFit="1" customWidth="1"/>
    <col min="7689" max="7689" width="6.53515625" style="135" bestFit="1" customWidth="1"/>
    <col min="7690" max="7690" width="9.23046875" style="135"/>
    <col min="7691" max="7691" width="6.765625" style="135" bestFit="1" customWidth="1"/>
    <col min="7692" max="7692" width="6.53515625" style="135" bestFit="1" customWidth="1"/>
    <col min="7693" max="7693" width="9.23046875" style="135"/>
    <col min="7694" max="7694" width="6.765625" style="135" bestFit="1" customWidth="1"/>
    <col min="7695" max="7695" width="6.53515625" style="135" bestFit="1" customWidth="1"/>
    <col min="7696" max="7696" width="9.23046875" style="135"/>
    <col min="7697" max="7697" width="6.765625" style="135" bestFit="1" customWidth="1"/>
    <col min="7698" max="7698" width="6.53515625" style="135" bestFit="1" customWidth="1"/>
    <col min="7699" max="7699" width="9.23046875" style="135"/>
    <col min="7700" max="7700" width="27.3046875" style="135" customWidth="1"/>
    <col min="7701" max="7701" width="6.765625" style="135" bestFit="1" customWidth="1"/>
    <col min="7702" max="7702" width="6.53515625" style="135" bestFit="1" customWidth="1"/>
    <col min="7703" max="7703" width="9.23046875" style="135"/>
    <col min="7704" max="7704" width="6.765625" style="135" bestFit="1" customWidth="1"/>
    <col min="7705" max="7705" width="6.53515625" style="135" bestFit="1" customWidth="1"/>
    <col min="7706" max="7706" width="9.23046875" style="135"/>
    <col min="7707" max="7707" width="6.765625" style="135" bestFit="1" customWidth="1"/>
    <col min="7708" max="7708" width="6.53515625" style="135" bestFit="1" customWidth="1"/>
    <col min="7709" max="7709" width="9.23046875" style="135"/>
    <col min="7710" max="7710" width="6.765625" style="135" bestFit="1" customWidth="1"/>
    <col min="7711" max="7711" width="6.53515625" style="135" bestFit="1" customWidth="1"/>
    <col min="7712" max="7712" width="9.23046875" style="135"/>
    <col min="7713" max="7713" width="6.765625" style="135" bestFit="1" customWidth="1"/>
    <col min="7714" max="7714" width="6.53515625" style="135" bestFit="1" customWidth="1"/>
    <col min="7715" max="7715" width="9.23046875" style="135"/>
    <col min="7716" max="7716" width="6.765625" style="135" bestFit="1" customWidth="1"/>
    <col min="7717" max="7717" width="6.53515625" style="135" bestFit="1" customWidth="1"/>
    <col min="7718" max="7718" width="9.23046875" style="135"/>
    <col min="7719" max="7719" width="26.53515625" style="135" customWidth="1"/>
    <col min="7720" max="7720" width="6.765625" style="135" bestFit="1" customWidth="1"/>
    <col min="7721" max="7721" width="6.53515625" style="135" bestFit="1" customWidth="1"/>
    <col min="7722" max="7722" width="9.23046875" style="135"/>
    <col min="7723" max="7723" width="6.765625" style="135" bestFit="1" customWidth="1"/>
    <col min="7724" max="7724" width="6.53515625" style="135" bestFit="1" customWidth="1"/>
    <col min="7725" max="7725" width="9.23046875" style="135"/>
    <col min="7726" max="7726" width="6.765625" style="135" bestFit="1" customWidth="1"/>
    <col min="7727" max="7727" width="6.53515625" style="135" bestFit="1" customWidth="1"/>
    <col min="7728" max="7728" width="9.23046875" style="135"/>
    <col min="7729" max="7729" width="6.765625" style="135" bestFit="1" customWidth="1"/>
    <col min="7730" max="7730" width="6.53515625" style="135" bestFit="1" customWidth="1"/>
    <col min="7731" max="7731" width="9.23046875" style="135"/>
    <col min="7732" max="7732" width="6.765625" style="135" bestFit="1" customWidth="1"/>
    <col min="7733" max="7733" width="6.53515625" style="135" bestFit="1" customWidth="1"/>
    <col min="7734" max="7734" width="9.23046875" style="135"/>
    <col min="7735" max="7735" width="6.765625" style="135" bestFit="1" customWidth="1"/>
    <col min="7736" max="7736" width="6.53515625" style="135" bestFit="1" customWidth="1"/>
    <col min="7737" max="7737" width="9.23046875" style="135"/>
    <col min="7738" max="7738" width="28.4609375" style="135" customWidth="1"/>
    <col min="7739" max="7739" width="6.765625" style="135" bestFit="1" customWidth="1"/>
    <col min="7740" max="7740" width="6.53515625" style="135" bestFit="1" customWidth="1"/>
    <col min="7741" max="7741" width="9.23046875" style="135"/>
    <col min="7742" max="7742" width="6.765625" style="135" bestFit="1" customWidth="1"/>
    <col min="7743" max="7743" width="6.53515625" style="135" bestFit="1" customWidth="1"/>
    <col min="7744" max="7744" width="9.23046875" style="135"/>
    <col min="7745" max="7745" width="6.765625" style="135" bestFit="1" customWidth="1"/>
    <col min="7746" max="7746" width="6.53515625" style="135" bestFit="1" customWidth="1"/>
    <col min="7747" max="7747" width="9.23046875" style="135"/>
    <col min="7748" max="7748" width="6.69140625" style="135" customWidth="1"/>
    <col min="7749" max="7749" width="10.3046875" style="135" customWidth="1"/>
    <col min="7750" max="7936" width="9.23046875" style="135"/>
    <col min="7937" max="7937" width="27.07421875" style="135" customWidth="1"/>
    <col min="7938" max="7938" width="6.765625" style="135" bestFit="1" customWidth="1"/>
    <col min="7939" max="7939" width="6.53515625" style="135" bestFit="1" customWidth="1"/>
    <col min="7940" max="7940" width="9.23046875" style="135"/>
    <col min="7941" max="7941" width="6.765625" style="135" bestFit="1" customWidth="1"/>
    <col min="7942" max="7942" width="6.53515625" style="135" bestFit="1" customWidth="1"/>
    <col min="7943" max="7943" width="9.23046875" style="135"/>
    <col min="7944" max="7944" width="6.765625" style="135" bestFit="1" customWidth="1"/>
    <col min="7945" max="7945" width="6.53515625" style="135" bestFit="1" customWidth="1"/>
    <col min="7946" max="7946" width="9.23046875" style="135"/>
    <col min="7947" max="7947" width="6.765625" style="135" bestFit="1" customWidth="1"/>
    <col min="7948" max="7948" width="6.53515625" style="135" bestFit="1" customWidth="1"/>
    <col min="7949" max="7949" width="9.23046875" style="135"/>
    <col min="7950" max="7950" width="6.765625" style="135" bestFit="1" customWidth="1"/>
    <col min="7951" max="7951" width="6.53515625" style="135" bestFit="1" customWidth="1"/>
    <col min="7952" max="7952" width="9.23046875" style="135"/>
    <col min="7953" max="7953" width="6.765625" style="135" bestFit="1" customWidth="1"/>
    <col min="7954" max="7954" width="6.53515625" style="135" bestFit="1" customWidth="1"/>
    <col min="7955" max="7955" width="9.23046875" style="135"/>
    <col min="7956" max="7956" width="27.3046875" style="135" customWidth="1"/>
    <col min="7957" max="7957" width="6.765625" style="135" bestFit="1" customWidth="1"/>
    <col min="7958" max="7958" width="6.53515625" style="135" bestFit="1" customWidth="1"/>
    <col min="7959" max="7959" width="9.23046875" style="135"/>
    <col min="7960" max="7960" width="6.765625" style="135" bestFit="1" customWidth="1"/>
    <col min="7961" max="7961" width="6.53515625" style="135" bestFit="1" customWidth="1"/>
    <col min="7962" max="7962" width="9.23046875" style="135"/>
    <col min="7963" max="7963" width="6.765625" style="135" bestFit="1" customWidth="1"/>
    <col min="7964" max="7964" width="6.53515625" style="135" bestFit="1" customWidth="1"/>
    <col min="7965" max="7965" width="9.23046875" style="135"/>
    <col min="7966" max="7966" width="6.765625" style="135" bestFit="1" customWidth="1"/>
    <col min="7967" max="7967" width="6.53515625" style="135" bestFit="1" customWidth="1"/>
    <col min="7968" max="7968" width="9.23046875" style="135"/>
    <col min="7969" max="7969" width="6.765625" style="135" bestFit="1" customWidth="1"/>
    <col min="7970" max="7970" width="6.53515625" style="135" bestFit="1" customWidth="1"/>
    <col min="7971" max="7971" width="9.23046875" style="135"/>
    <col min="7972" max="7972" width="6.765625" style="135" bestFit="1" customWidth="1"/>
    <col min="7973" max="7973" width="6.53515625" style="135" bestFit="1" customWidth="1"/>
    <col min="7974" max="7974" width="9.23046875" style="135"/>
    <col min="7975" max="7975" width="26.53515625" style="135" customWidth="1"/>
    <col min="7976" max="7976" width="6.765625" style="135" bestFit="1" customWidth="1"/>
    <col min="7977" max="7977" width="6.53515625" style="135" bestFit="1" customWidth="1"/>
    <col min="7978" max="7978" width="9.23046875" style="135"/>
    <col min="7979" max="7979" width="6.765625" style="135" bestFit="1" customWidth="1"/>
    <col min="7980" max="7980" width="6.53515625" style="135" bestFit="1" customWidth="1"/>
    <col min="7981" max="7981" width="9.23046875" style="135"/>
    <col min="7982" max="7982" width="6.765625" style="135" bestFit="1" customWidth="1"/>
    <col min="7983" max="7983" width="6.53515625" style="135" bestFit="1" customWidth="1"/>
    <col min="7984" max="7984" width="9.23046875" style="135"/>
    <col min="7985" max="7985" width="6.765625" style="135" bestFit="1" customWidth="1"/>
    <col min="7986" max="7986" width="6.53515625" style="135" bestFit="1" customWidth="1"/>
    <col min="7987" max="7987" width="9.23046875" style="135"/>
    <col min="7988" max="7988" width="6.765625" style="135" bestFit="1" customWidth="1"/>
    <col min="7989" max="7989" width="6.53515625" style="135" bestFit="1" customWidth="1"/>
    <col min="7990" max="7990" width="9.23046875" style="135"/>
    <col min="7991" max="7991" width="6.765625" style="135" bestFit="1" customWidth="1"/>
    <col min="7992" max="7992" width="6.53515625" style="135" bestFit="1" customWidth="1"/>
    <col min="7993" max="7993" width="9.23046875" style="135"/>
    <col min="7994" max="7994" width="28.4609375" style="135" customWidth="1"/>
    <col min="7995" max="7995" width="6.765625" style="135" bestFit="1" customWidth="1"/>
    <col min="7996" max="7996" width="6.53515625" style="135" bestFit="1" customWidth="1"/>
    <col min="7997" max="7997" width="9.23046875" style="135"/>
    <col min="7998" max="7998" width="6.765625" style="135" bestFit="1" customWidth="1"/>
    <col min="7999" max="7999" width="6.53515625" style="135" bestFit="1" customWidth="1"/>
    <col min="8000" max="8000" width="9.23046875" style="135"/>
    <col min="8001" max="8001" width="6.765625" style="135" bestFit="1" customWidth="1"/>
    <col min="8002" max="8002" width="6.53515625" style="135" bestFit="1" customWidth="1"/>
    <col min="8003" max="8003" width="9.23046875" style="135"/>
    <col min="8004" max="8004" width="6.69140625" style="135" customWidth="1"/>
    <col min="8005" max="8005" width="10.3046875" style="135" customWidth="1"/>
    <col min="8006" max="8192" width="9.23046875" style="135"/>
    <col min="8193" max="8193" width="27.07421875" style="135" customWidth="1"/>
    <col min="8194" max="8194" width="6.765625" style="135" bestFit="1" customWidth="1"/>
    <col min="8195" max="8195" width="6.53515625" style="135" bestFit="1" customWidth="1"/>
    <col min="8196" max="8196" width="9.23046875" style="135"/>
    <col min="8197" max="8197" width="6.765625" style="135" bestFit="1" customWidth="1"/>
    <col min="8198" max="8198" width="6.53515625" style="135" bestFit="1" customWidth="1"/>
    <col min="8199" max="8199" width="9.23046875" style="135"/>
    <col min="8200" max="8200" width="6.765625" style="135" bestFit="1" customWidth="1"/>
    <col min="8201" max="8201" width="6.53515625" style="135" bestFit="1" customWidth="1"/>
    <col min="8202" max="8202" width="9.23046875" style="135"/>
    <col min="8203" max="8203" width="6.765625" style="135" bestFit="1" customWidth="1"/>
    <col min="8204" max="8204" width="6.53515625" style="135" bestFit="1" customWidth="1"/>
    <col min="8205" max="8205" width="9.23046875" style="135"/>
    <col min="8206" max="8206" width="6.765625" style="135" bestFit="1" customWidth="1"/>
    <col min="8207" max="8207" width="6.53515625" style="135" bestFit="1" customWidth="1"/>
    <col min="8208" max="8208" width="9.23046875" style="135"/>
    <col min="8209" max="8209" width="6.765625" style="135" bestFit="1" customWidth="1"/>
    <col min="8210" max="8210" width="6.53515625" style="135" bestFit="1" customWidth="1"/>
    <col min="8211" max="8211" width="9.23046875" style="135"/>
    <col min="8212" max="8212" width="27.3046875" style="135" customWidth="1"/>
    <col min="8213" max="8213" width="6.765625" style="135" bestFit="1" customWidth="1"/>
    <col min="8214" max="8214" width="6.53515625" style="135" bestFit="1" customWidth="1"/>
    <col min="8215" max="8215" width="9.23046875" style="135"/>
    <col min="8216" max="8216" width="6.765625" style="135" bestFit="1" customWidth="1"/>
    <col min="8217" max="8217" width="6.53515625" style="135" bestFit="1" customWidth="1"/>
    <col min="8218" max="8218" width="9.23046875" style="135"/>
    <col min="8219" max="8219" width="6.765625" style="135" bestFit="1" customWidth="1"/>
    <col min="8220" max="8220" width="6.53515625" style="135" bestFit="1" customWidth="1"/>
    <col min="8221" max="8221" width="9.23046875" style="135"/>
    <col min="8222" max="8222" width="6.765625" style="135" bestFit="1" customWidth="1"/>
    <col min="8223" max="8223" width="6.53515625" style="135" bestFit="1" customWidth="1"/>
    <col min="8224" max="8224" width="9.23046875" style="135"/>
    <col min="8225" max="8225" width="6.765625" style="135" bestFit="1" customWidth="1"/>
    <col min="8226" max="8226" width="6.53515625" style="135" bestFit="1" customWidth="1"/>
    <col min="8227" max="8227" width="9.23046875" style="135"/>
    <col min="8228" max="8228" width="6.765625" style="135" bestFit="1" customWidth="1"/>
    <col min="8229" max="8229" width="6.53515625" style="135" bestFit="1" customWidth="1"/>
    <col min="8230" max="8230" width="9.23046875" style="135"/>
    <col min="8231" max="8231" width="26.53515625" style="135" customWidth="1"/>
    <col min="8232" max="8232" width="6.765625" style="135" bestFit="1" customWidth="1"/>
    <col min="8233" max="8233" width="6.53515625" style="135" bestFit="1" customWidth="1"/>
    <col min="8234" max="8234" width="9.23046875" style="135"/>
    <col min="8235" max="8235" width="6.765625" style="135" bestFit="1" customWidth="1"/>
    <col min="8236" max="8236" width="6.53515625" style="135" bestFit="1" customWidth="1"/>
    <col min="8237" max="8237" width="9.23046875" style="135"/>
    <col min="8238" max="8238" width="6.765625" style="135" bestFit="1" customWidth="1"/>
    <col min="8239" max="8239" width="6.53515625" style="135" bestFit="1" customWidth="1"/>
    <col min="8240" max="8240" width="9.23046875" style="135"/>
    <col min="8241" max="8241" width="6.765625" style="135" bestFit="1" customWidth="1"/>
    <col min="8242" max="8242" width="6.53515625" style="135" bestFit="1" customWidth="1"/>
    <col min="8243" max="8243" width="9.23046875" style="135"/>
    <col min="8244" max="8244" width="6.765625" style="135" bestFit="1" customWidth="1"/>
    <col min="8245" max="8245" width="6.53515625" style="135" bestFit="1" customWidth="1"/>
    <col min="8246" max="8246" width="9.23046875" style="135"/>
    <col min="8247" max="8247" width="6.765625" style="135" bestFit="1" customWidth="1"/>
    <col min="8248" max="8248" width="6.53515625" style="135" bestFit="1" customWidth="1"/>
    <col min="8249" max="8249" width="9.23046875" style="135"/>
    <col min="8250" max="8250" width="28.4609375" style="135" customWidth="1"/>
    <col min="8251" max="8251" width="6.765625" style="135" bestFit="1" customWidth="1"/>
    <col min="8252" max="8252" width="6.53515625" style="135" bestFit="1" customWidth="1"/>
    <col min="8253" max="8253" width="9.23046875" style="135"/>
    <col min="8254" max="8254" width="6.765625" style="135" bestFit="1" customWidth="1"/>
    <col min="8255" max="8255" width="6.53515625" style="135" bestFit="1" customWidth="1"/>
    <col min="8256" max="8256" width="9.23046875" style="135"/>
    <col min="8257" max="8257" width="6.765625" style="135" bestFit="1" customWidth="1"/>
    <col min="8258" max="8258" width="6.53515625" style="135" bestFit="1" customWidth="1"/>
    <col min="8259" max="8259" width="9.23046875" style="135"/>
    <col min="8260" max="8260" width="6.69140625" style="135" customWidth="1"/>
    <col min="8261" max="8261" width="10.3046875" style="135" customWidth="1"/>
    <col min="8262" max="8448" width="9.23046875" style="135"/>
    <col min="8449" max="8449" width="27.07421875" style="135" customWidth="1"/>
    <col min="8450" max="8450" width="6.765625" style="135" bestFit="1" customWidth="1"/>
    <col min="8451" max="8451" width="6.53515625" style="135" bestFit="1" customWidth="1"/>
    <col min="8452" max="8452" width="9.23046875" style="135"/>
    <col min="8453" max="8453" width="6.765625" style="135" bestFit="1" customWidth="1"/>
    <col min="8454" max="8454" width="6.53515625" style="135" bestFit="1" customWidth="1"/>
    <col min="8455" max="8455" width="9.23046875" style="135"/>
    <col min="8456" max="8456" width="6.765625" style="135" bestFit="1" customWidth="1"/>
    <col min="8457" max="8457" width="6.53515625" style="135" bestFit="1" customWidth="1"/>
    <col min="8458" max="8458" width="9.23046875" style="135"/>
    <col min="8459" max="8459" width="6.765625" style="135" bestFit="1" customWidth="1"/>
    <col min="8460" max="8460" width="6.53515625" style="135" bestFit="1" customWidth="1"/>
    <col min="8461" max="8461" width="9.23046875" style="135"/>
    <col min="8462" max="8462" width="6.765625" style="135" bestFit="1" customWidth="1"/>
    <col min="8463" max="8463" width="6.53515625" style="135" bestFit="1" customWidth="1"/>
    <col min="8464" max="8464" width="9.23046875" style="135"/>
    <col min="8465" max="8465" width="6.765625" style="135" bestFit="1" customWidth="1"/>
    <col min="8466" max="8466" width="6.53515625" style="135" bestFit="1" customWidth="1"/>
    <col min="8467" max="8467" width="9.23046875" style="135"/>
    <col min="8468" max="8468" width="27.3046875" style="135" customWidth="1"/>
    <col min="8469" max="8469" width="6.765625" style="135" bestFit="1" customWidth="1"/>
    <col min="8470" max="8470" width="6.53515625" style="135" bestFit="1" customWidth="1"/>
    <col min="8471" max="8471" width="9.23046875" style="135"/>
    <col min="8472" max="8472" width="6.765625" style="135" bestFit="1" customWidth="1"/>
    <col min="8473" max="8473" width="6.53515625" style="135" bestFit="1" customWidth="1"/>
    <col min="8474" max="8474" width="9.23046875" style="135"/>
    <col min="8475" max="8475" width="6.765625" style="135" bestFit="1" customWidth="1"/>
    <col min="8476" max="8476" width="6.53515625" style="135" bestFit="1" customWidth="1"/>
    <col min="8477" max="8477" width="9.23046875" style="135"/>
    <col min="8478" max="8478" width="6.765625" style="135" bestFit="1" customWidth="1"/>
    <col min="8479" max="8479" width="6.53515625" style="135" bestFit="1" customWidth="1"/>
    <col min="8480" max="8480" width="9.23046875" style="135"/>
    <col min="8481" max="8481" width="6.765625" style="135" bestFit="1" customWidth="1"/>
    <col min="8482" max="8482" width="6.53515625" style="135" bestFit="1" customWidth="1"/>
    <col min="8483" max="8483" width="9.23046875" style="135"/>
    <col min="8484" max="8484" width="6.765625" style="135" bestFit="1" customWidth="1"/>
    <col min="8485" max="8485" width="6.53515625" style="135" bestFit="1" customWidth="1"/>
    <col min="8486" max="8486" width="9.23046875" style="135"/>
    <col min="8487" max="8487" width="26.53515625" style="135" customWidth="1"/>
    <col min="8488" max="8488" width="6.765625" style="135" bestFit="1" customWidth="1"/>
    <col min="8489" max="8489" width="6.53515625" style="135" bestFit="1" customWidth="1"/>
    <col min="8490" max="8490" width="9.23046875" style="135"/>
    <col min="8491" max="8491" width="6.765625" style="135" bestFit="1" customWidth="1"/>
    <col min="8492" max="8492" width="6.53515625" style="135" bestFit="1" customWidth="1"/>
    <col min="8493" max="8493" width="9.23046875" style="135"/>
    <col min="8494" max="8494" width="6.765625" style="135" bestFit="1" customWidth="1"/>
    <col min="8495" max="8495" width="6.53515625" style="135" bestFit="1" customWidth="1"/>
    <col min="8496" max="8496" width="9.23046875" style="135"/>
    <col min="8497" max="8497" width="6.765625" style="135" bestFit="1" customWidth="1"/>
    <col min="8498" max="8498" width="6.53515625" style="135" bestFit="1" customWidth="1"/>
    <col min="8499" max="8499" width="9.23046875" style="135"/>
    <col min="8500" max="8500" width="6.765625" style="135" bestFit="1" customWidth="1"/>
    <col min="8501" max="8501" width="6.53515625" style="135" bestFit="1" customWidth="1"/>
    <col min="8502" max="8502" width="9.23046875" style="135"/>
    <col min="8503" max="8503" width="6.765625" style="135" bestFit="1" customWidth="1"/>
    <col min="8504" max="8504" width="6.53515625" style="135" bestFit="1" customWidth="1"/>
    <col min="8505" max="8505" width="9.23046875" style="135"/>
    <col min="8506" max="8506" width="28.4609375" style="135" customWidth="1"/>
    <col min="8507" max="8507" width="6.765625" style="135" bestFit="1" customWidth="1"/>
    <col min="8508" max="8508" width="6.53515625" style="135" bestFit="1" customWidth="1"/>
    <col min="8509" max="8509" width="9.23046875" style="135"/>
    <col min="8510" max="8510" width="6.765625" style="135" bestFit="1" customWidth="1"/>
    <col min="8511" max="8511" width="6.53515625" style="135" bestFit="1" customWidth="1"/>
    <col min="8512" max="8512" width="9.23046875" style="135"/>
    <col min="8513" max="8513" width="6.765625" style="135" bestFit="1" customWidth="1"/>
    <col min="8514" max="8514" width="6.53515625" style="135" bestFit="1" customWidth="1"/>
    <col min="8515" max="8515" width="9.23046875" style="135"/>
    <col min="8516" max="8516" width="6.69140625" style="135" customWidth="1"/>
    <col min="8517" max="8517" width="10.3046875" style="135" customWidth="1"/>
    <col min="8518" max="8704" width="9.23046875" style="135"/>
    <col min="8705" max="8705" width="27.07421875" style="135" customWidth="1"/>
    <col min="8706" max="8706" width="6.765625" style="135" bestFit="1" customWidth="1"/>
    <col min="8707" max="8707" width="6.53515625" style="135" bestFit="1" customWidth="1"/>
    <col min="8708" max="8708" width="9.23046875" style="135"/>
    <col min="8709" max="8709" width="6.765625" style="135" bestFit="1" customWidth="1"/>
    <col min="8710" max="8710" width="6.53515625" style="135" bestFit="1" customWidth="1"/>
    <col min="8711" max="8711" width="9.23046875" style="135"/>
    <col min="8712" max="8712" width="6.765625" style="135" bestFit="1" customWidth="1"/>
    <col min="8713" max="8713" width="6.53515625" style="135" bestFit="1" customWidth="1"/>
    <col min="8714" max="8714" width="9.23046875" style="135"/>
    <col min="8715" max="8715" width="6.765625" style="135" bestFit="1" customWidth="1"/>
    <col min="8716" max="8716" width="6.53515625" style="135" bestFit="1" customWidth="1"/>
    <col min="8717" max="8717" width="9.23046875" style="135"/>
    <col min="8718" max="8718" width="6.765625" style="135" bestFit="1" customWidth="1"/>
    <col min="8719" max="8719" width="6.53515625" style="135" bestFit="1" customWidth="1"/>
    <col min="8720" max="8720" width="9.23046875" style="135"/>
    <col min="8721" max="8721" width="6.765625" style="135" bestFit="1" customWidth="1"/>
    <col min="8722" max="8722" width="6.53515625" style="135" bestFit="1" customWidth="1"/>
    <col min="8723" max="8723" width="9.23046875" style="135"/>
    <col min="8724" max="8724" width="27.3046875" style="135" customWidth="1"/>
    <col min="8725" max="8725" width="6.765625" style="135" bestFit="1" customWidth="1"/>
    <col min="8726" max="8726" width="6.53515625" style="135" bestFit="1" customWidth="1"/>
    <col min="8727" max="8727" width="9.23046875" style="135"/>
    <col min="8728" max="8728" width="6.765625" style="135" bestFit="1" customWidth="1"/>
    <col min="8729" max="8729" width="6.53515625" style="135" bestFit="1" customWidth="1"/>
    <col min="8730" max="8730" width="9.23046875" style="135"/>
    <col min="8731" max="8731" width="6.765625" style="135" bestFit="1" customWidth="1"/>
    <col min="8732" max="8732" width="6.53515625" style="135" bestFit="1" customWidth="1"/>
    <col min="8733" max="8733" width="9.23046875" style="135"/>
    <col min="8734" max="8734" width="6.765625" style="135" bestFit="1" customWidth="1"/>
    <col min="8735" max="8735" width="6.53515625" style="135" bestFit="1" customWidth="1"/>
    <col min="8736" max="8736" width="9.23046875" style="135"/>
    <col min="8737" max="8737" width="6.765625" style="135" bestFit="1" customWidth="1"/>
    <col min="8738" max="8738" width="6.53515625" style="135" bestFit="1" customWidth="1"/>
    <col min="8739" max="8739" width="9.23046875" style="135"/>
    <col min="8740" max="8740" width="6.765625" style="135" bestFit="1" customWidth="1"/>
    <col min="8741" max="8741" width="6.53515625" style="135" bestFit="1" customWidth="1"/>
    <col min="8742" max="8742" width="9.23046875" style="135"/>
    <col min="8743" max="8743" width="26.53515625" style="135" customWidth="1"/>
    <col min="8744" max="8744" width="6.765625" style="135" bestFit="1" customWidth="1"/>
    <col min="8745" max="8745" width="6.53515625" style="135" bestFit="1" customWidth="1"/>
    <col min="8746" max="8746" width="9.23046875" style="135"/>
    <col min="8747" max="8747" width="6.765625" style="135" bestFit="1" customWidth="1"/>
    <col min="8748" max="8748" width="6.53515625" style="135" bestFit="1" customWidth="1"/>
    <col min="8749" max="8749" width="9.23046875" style="135"/>
    <col min="8750" max="8750" width="6.765625" style="135" bestFit="1" customWidth="1"/>
    <col min="8751" max="8751" width="6.53515625" style="135" bestFit="1" customWidth="1"/>
    <col min="8752" max="8752" width="9.23046875" style="135"/>
    <col min="8753" max="8753" width="6.765625" style="135" bestFit="1" customWidth="1"/>
    <col min="8754" max="8754" width="6.53515625" style="135" bestFit="1" customWidth="1"/>
    <col min="8755" max="8755" width="9.23046875" style="135"/>
    <col min="8756" max="8756" width="6.765625" style="135" bestFit="1" customWidth="1"/>
    <col min="8757" max="8757" width="6.53515625" style="135" bestFit="1" customWidth="1"/>
    <col min="8758" max="8758" width="9.23046875" style="135"/>
    <col min="8759" max="8759" width="6.765625" style="135" bestFit="1" customWidth="1"/>
    <col min="8760" max="8760" width="6.53515625" style="135" bestFit="1" customWidth="1"/>
    <col min="8761" max="8761" width="9.23046875" style="135"/>
    <col min="8762" max="8762" width="28.4609375" style="135" customWidth="1"/>
    <col min="8763" max="8763" width="6.765625" style="135" bestFit="1" customWidth="1"/>
    <col min="8764" max="8764" width="6.53515625" style="135" bestFit="1" customWidth="1"/>
    <col min="8765" max="8765" width="9.23046875" style="135"/>
    <col min="8766" max="8766" width="6.765625" style="135" bestFit="1" customWidth="1"/>
    <col min="8767" max="8767" width="6.53515625" style="135" bestFit="1" customWidth="1"/>
    <col min="8768" max="8768" width="9.23046875" style="135"/>
    <col min="8769" max="8769" width="6.765625" style="135" bestFit="1" customWidth="1"/>
    <col min="8770" max="8770" width="6.53515625" style="135" bestFit="1" customWidth="1"/>
    <col min="8771" max="8771" width="9.23046875" style="135"/>
    <col min="8772" max="8772" width="6.69140625" style="135" customWidth="1"/>
    <col min="8773" max="8773" width="10.3046875" style="135" customWidth="1"/>
    <col min="8774" max="8960" width="9.23046875" style="135"/>
    <col min="8961" max="8961" width="27.07421875" style="135" customWidth="1"/>
    <col min="8962" max="8962" width="6.765625" style="135" bestFit="1" customWidth="1"/>
    <col min="8963" max="8963" width="6.53515625" style="135" bestFit="1" customWidth="1"/>
    <col min="8964" max="8964" width="9.23046875" style="135"/>
    <col min="8965" max="8965" width="6.765625" style="135" bestFit="1" customWidth="1"/>
    <col min="8966" max="8966" width="6.53515625" style="135" bestFit="1" customWidth="1"/>
    <col min="8967" max="8967" width="9.23046875" style="135"/>
    <col min="8968" max="8968" width="6.765625" style="135" bestFit="1" customWidth="1"/>
    <col min="8969" max="8969" width="6.53515625" style="135" bestFit="1" customWidth="1"/>
    <col min="8970" max="8970" width="9.23046875" style="135"/>
    <col min="8971" max="8971" width="6.765625" style="135" bestFit="1" customWidth="1"/>
    <col min="8972" max="8972" width="6.53515625" style="135" bestFit="1" customWidth="1"/>
    <col min="8973" max="8973" width="9.23046875" style="135"/>
    <col min="8974" max="8974" width="6.765625" style="135" bestFit="1" customWidth="1"/>
    <col min="8975" max="8975" width="6.53515625" style="135" bestFit="1" customWidth="1"/>
    <col min="8976" max="8976" width="9.23046875" style="135"/>
    <col min="8977" max="8977" width="6.765625" style="135" bestFit="1" customWidth="1"/>
    <col min="8978" max="8978" width="6.53515625" style="135" bestFit="1" customWidth="1"/>
    <col min="8979" max="8979" width="9.23046875" style="135"/>
    <col min="8980" max="8980" width="27.3046875" style="135" customWidth="1"/>
    <col min="8981" max="8981" width="6.765625" style="135" bestFit="1" customWidth="1"/>
    <col min="8982" max="8982" width="6.53515625" style="135" bestFit="1" customWidth="1"/>
    <col min="8983" max="8983" width="9.23046875" style="135"/>
    <col min="8984" max="8984" width="6.765625" style="135" bestFit="1" customWidth="1"/>
    <col min="8985" max="8985" width="6.53515625" style="135" bestFit="1" customWidth="1"/>
    <col min="8986" max="8986" width="9.23046875" style="135"/>
    <col min="8987" max="8987" width="6.765625" style="135" bestFit="1" customWidth="1"/>
    <col min="8988" max="8988" width="6.53515625" style="135" bestFit="1" customWidth="1"/>
    <col min="8989" max="8989" width="9.23046875" style="135"/>
    <col min="8990" max="8990" width="6.765625" style="135" bestFit="1" customWidth="1"/>
    <col min="8991" max="8991" width="6.53515625" style="135" bestFit="1" customWidth="1"/>
    <col min="8992" max="8992" width="9.23046875" style="135"/>
    <col min="8993" max="8993" width="6.765625" style="135" bestFit="1" customWidth="1"/>
    <col min="8994" max="8994" width="6.53515625" style="135" bestFit="1" customWidth="1"/>
    <col min="8995" max="8995" width="9.23046875" style="135"/>
    <col min="8996" max="8996" width="6.765625" style="135" bestFit="1" customWidth="1"/>
    <col min="8997" max="8997" width="6.53515625" style="135" bestFit="1" customWidth="1"/>
    <col min="8998" max="8998" width="9.23046875" style="135"/>
    <col min="8999" max="8999" width="26.53515625" style="135" customWidth="1"/>
    <col min="9000" max="9000" width="6.765625" style="135" bestFit="1" customWidth="1"/>
    <col min="9001" max="9001" width="6.53515625" style="135" bestFit="1" customWidth="1"/>
    <col min="9002" max="9002" width="9.23046875" style="135"/>
    <col min="9003" max="9003" width="6.765625" style="135" bestFit="1" customWidth="1"/>
    <col min="9004" max="9004" width="6.53515625" style="135" bestFit="1" customWidth="1"/>
    <col min="9005" max="9005" width="9.23046875" style="135"/>
    <col min="9006" max="9006" width="6.765625" style="135" bestFit="1" customWidth="1"/>
    <col min="9007" max="9007" width="6.53515625" style="135" bestFit="1" customWidth="1"/>
    <col min="9008" max="9008" width="9.23046875" style="135"/>
    <col min="9009" max="9009" width="6.765625" style="135" bestFit="1" customWidth="1"/>
    <col min="9010" max="9010" width="6.53515625" style="135" bestFit="1" customWidth="1"/>
    <col min="9011" max="9011" width="9.23046875" style="135"/>
    <col min="9012" max="9012" width="6.765625" style="135" bestFit="1" customWidth="1"/>
    <col min="9013" max="9013" width="6.53515625" style="135" bestFit="1" customWidth="1"/>
    <col min="9014" max="9014" width="9.23046875" style="135"/>
    <col min="9015" max="9015" width="6.765625" style="135" bestFit="1" customWidth="1"/>
    <col min="9016" max="9016" width="6.53515625" style="135" bestFit="1" customWidth="1"/>
    <col min="9017" max="9017" width="9.23046875" style="135"/>
    <col min="9018" max="9018" width="28.4609375" style="135" customWidth="1"/>
    <col min="9019" max="9019" width="6.765625" style="135" bestFit="1" customWidth="1"/>
    <col min="9020" max="9020" width="6.53515625" style="135" bestFit="1" customWidth="1"/>
    <col min="9021" max="9021" width="9.23046875" style="135"/>
    <col min="9022" max="9022" width="6.765625" style="135" bestFit="1" customWidth="1"/>
    <col min="9023" max="9023" width="6.53515625" style="135" bestFit="1" customWidth="1"/>
    <col min="9024" max="9024" width="9.23046875" style="135"/>
    <col min="9025" max="9025" width="6.765625" style="135" bestFit="1" customWidth="1"/>
    <col min="9026" max="9026" width="6.53515625" style="135" bestFit="1" customWidth="1"/>
    <col min="9027" max="9027" width="9.23046875" style="135"/>
    <col min="9028" max="9028" width="6.69140625" style="135" customWidth="1"/>
    <col min="9029" max="9029" width="10.3046875" style="135" customWidth="1"/>
    <col min="9030" max="9216" width="9.23046875" style="135"/>
    <col min="9217" max="9217" width="27.07421875" style="135" customWidth="1"/>
    <col min="9218" max="9218" width="6.765625" style="135" bestFit="1" customWidth="1"/>
    <col min="9219" max="9219" width="6.53515625" style="135" bestFit="1" customWidth="1"/>
    <col min="9220" max="9220" width="9.23046875" style="135"/>
    <col min="9221" max="9221" width="6.765625" style="135" bestFit="1" customWidth="1"/>
    <col min="9222" max="9222" width="6.53515625" style="135" bestFit="1" customWidth="1"/>
    <col min="9223" max="9223" width="9.23046875" style="135"/>
    <col min="9224" max="9224" width="6.765625" style="135" bestFit="1" customWidth="1"/>
    <col min="9225" max="9225" width="6.53515625" style="135" bestFit="1" customWidth="1"/>
    <col min="9226" max="9226" width="9.23046875" style="135"/>
    <col min="9227" max="9227" width="6.765625" style="135" bestFit="1" customWidth="1"/>
    <col min="9228" max="9228" width="6.53515625" style="135" bestFit="1" customWidth="1"/>
    <col min="9229" max="9229" width="9.23046875" style="135"/>
    <col min="9230" max="9230" width="6.765625" style="135" bestFit="1" customWidth="1"/>
    <col min="9231" max="9231" width="6.53515625" style="135" bestFit="1" customWidth="1"/>
    <col min="9232" max="9232" width="9.23046875" style="135"/>
    <col min="9233" max="9233" width="6.765625" style="135" bestFit="1" customWidth="1"/>
    <col min="9234" max="9234" width="6.53515625" style="135" bestFit="1" customWidth="1"/>
    <col min="9235" max="9235" width="9.23046875" style="135"/>
    <col min="9236" max="9236" width="27.3046875" style="135" customWidth="1"/>
    <col min="9237" max="9237" width="6.765625" style="135" bestFit="1" customWidth="1"/>
    <col min="9238" max="9238" width="6.53515625" style="135" bestFit="1" customWidth="1"/>
    <col min="9239" max="9239" width="9.23046875" style="135"/>
    <col min="9240" max="9240" width="6.765625" style="135" bestFit="1" customWidth="1"/>
    <col min="9241" max="9241" width="6.53515625" style="135" bestFit="1" customWidth="1"/>
    <col min="9242" max="9242" width="9.23046875" style="135"/>
    <col min="9243" max="9243" width="6.765625" style="135" bestFit="1" customWidth="1"/>
    <col min="9244" max="9244" width="6.53515625" style="135" bestFit="1" customWidth="1"/>
    <col min="9245" max="9245" width="9.23046875" style="135"/>
    <col min="9246" max="9246" width="6.765625" style="135" bestFit="1" customWidth="1"/>
    <col min="9247" max="9247" width="6.53515625" style="135" bestFit="1" customWidth="1"/>
    <col min="9248" max="9248" width="9.23046875" style="135"/>
    <col min="9249" max="9249" width="6.765625" style="135" bestFit="1" customWidth="1"/>
    <col min="9250" max="9250" width="6.53515625" style="135" bestFit="1" customWidth="1"/>
    <col min="9251" max="9251" width="9.23046875" style="135"/>
    <col min="9252" max="9252" width="6.765625" style="135" bestFit="1" customWidth="1"/>
    <col min="9253" max="9253" width="6.53515625" style="135" bestFit="1" customWidth="1"/>
    <col min="9254" max="9254" width="9.23046875" style="135"/>
    <col min="9255" max="9255" width="26.53515625" style="135" customWidth="1"/>
    <col min="9256" max="9256" width="6.765625" style="135" bestFit="1" customWidth="1"/>
    <col min="9257" max="9257" width="6.53515625" style="135" bestFit="1" customWidth="1"/>
    <col min="9258" max="9258" width="9.23046875" style="135"/>
    <col min="9259" max="9259" width="6.765625" style="135" bestFit="1" customWidth="1"/>
    <col min="9260" max="9260" width="6.53515625" style="135" bestFit="1" customWidth="1"/>
    <col min="9261" max="9261" width="9.23046875" style="135"/>
    <col min="9262" max="9262" width="6.765625" style="135" bestFit="1" customWidth="1"/>
    <col min="9263" max="9263" width="6.53515625" style="135" bestFit="1" customWidth="1"/>
    <col min="9264" max="9264" width="9.23046875" style="135"/>
    <col min="9265" max="9265" width="6.765625" style="135" bestFit="1" customWidth="1"/>
    <col min="9266" max="9266" width="6.53515625" style="135" bestFit="1" customWidth="1"/>
    <col min="9267" max="9267" width="9.23046875" style="135"/>
    <col min="9268" max="9268" width="6.765625" style="135" bestFit="1" customWidth="1"/>
    <col min="9269" max="9269" width="6.53515625" style="135" bestFit="1" customWidth="1"/>
    <col min="9270" max="9270" width="9.23046875" style="135"/>
    <col min="9271" max="9271" width="6.765625" style="135" bestFit="1" customWidth="1"/>
    <col min="9272" max="9272" width="6.53515625" style="135" bestFit="1" customWidth="1"/>
    <col min="9273" max="9273" width="9.23046875" style="135"/>
    <col min="9274" max="9274" width="28.4609375" style="135" customWidth="1"/>
    <col min="9275" max="9275" width="6.765625" style="135" bestFit="1" customWidth="1"/>
    <col min="9276" max="9276" width="6.53515625" style="135" bestFit="1" customWidth="1"/>
    <col min="9277" max="9277" width="9.23046875" style="135"/>
    <col min="9278" max="9278" width="6.765625" style="135" bestFit="1" customWidth="1"/>
    <col min="9279" max="9279" width="6.53515625" style="135" bestFit="1" customWidth="1"/>
    <col min="9280" max="9280" width="9.23046875" style="135"/>
    <col min="9281" max="9281" width="6.765625" style="135" bestFit="1" customWidth="1"/>
    <col min="9282" max="9282" width="6.53515625" style="135" bestFit="1" customWidth="1"/>
    <col min="9283" max="9283" width="9.23046875" style="135"/>
    <col min="9284" max="9284" width="6.69140625" style="135" customWidth="1"/>
    <col min="9285" max="9285" width="10.3046875" style="135" customWidth="1"/>
    <col min="9286" max="9472" width="9.23046875" style="135"/>
    <col min="9473" max="9473" width="27.07421875" style="135" customWidth="1"/>
    <col min="9474" max="9474" width="6.765625" style="135" bestFit="1" customWidth="1"/>
    <col min="9475" max="9475" width="6.53515625" style="135" bestFit="1" customWidth="1"/>
    <col min="9476" max="9476" width="9.23046875" style="135"/>
    <col min="9477" max="9477" width="6.765625" style="135" bestFit="1" customWidth="1"/>
    <col min="9478" max="9478" width="6.53515625" style="135" bestFit="1" customWidth="1"/>
    <col min="9479" max="9479" width="9.23046875" style="135"/>
    <col min="9480" max="9480" width="6.765625" style="135" bestFit="1" customWidth="1"/>
    <col min="9481" max="9481" width="6.53515625" style="135" bestFit="1" customWidth="1"/>
    <col min="9482" max="9482" width="9.23046875" style="135"/>
    <col min="9483" max="9483" width="6.765625" style="135" bestFit="1" customWidth="1"/>
    <col min="9484" max="9484" width="6.53515625" style="135" bestFit="1" customWidth="1"/>
    <col min="9485" max="9485" width="9.23046875" style="135"/>
    <col min="9486" max="9486" width="6.765625" style="135" bestFit="1" customWidth="1"/>
    <col min="9487" max="9487" width="6.53515625" style="135" bestFit="1" customWidth="1"/>
    <col min="9488" max="9488" width="9.23046875" style="135"/>
    <col min="9489" max="9489" width="6.765625" style="135" bestFit="1" customWidth="1"/>
    <col min="9490" max="9490" width="6.53515625" style="135" bestFit="1" customWidth="1"/>
    <col min="9491" max="9491" width="9.23046875" style="135"/>
    <col min="9492" max="9492" width="27.3046875" style="135" customWidth="1"/>
    <col min="9493" max="9493" width="6.765625" style="135" bestFit="1" customWidth="1"/>
    <col min="9494" max="9494" width="6.53515625" style="135" bestFit="1" customWidth="1"/>
    <col min="9495" max="9495" width="9.23046875" style="135"/>
    <col min="9496" max="9496" width="6.765625" style="135" bestFit="1" customWidth="1"/>
    <col min="9497" max="9497" width="6.53515625" style="135" bestFit="1" customWidth="1"/>
    <col min="9498" max="9498" width="9.23046875" style="135"/>
    <col min="9499" max="9499" width="6.765625" style="135" bestFit="1" customWidth="1"/>
    <col min="9500" max="9500" width="6.53515625" style="135" bestFit="1" customWidth="1"/>
    <col min="9501" max="9501" width="9.23046875" style="135"/>
    <col min="9502" max="9502" width="6.765625" style="135" bestFit="1" customWidth="1"/>
    <col min="9503" max="9503" width="6.53515625" style="135" bestFit="1" customWidth="1"/>
    <col min="9504" max="9504" width="9.23046875" style="135"/>
    <col min="9505" max="9505" width="6.765625" style="135" bestFit="1" customWidth="1"/>
    <col min="9506" max="9506" width="6.53515625" style="135" bestFit="1" customWidth="1"/>
    <col min="9507" max="9507" width="9.23046875" style="135"/>
    <col min="9508" max="9508" width="6.765625" style="135" bestFit="1" customWidth="1"/>
    <col min="9509" max="9509" width="6.53515625" style="135" bestFit="1" customWidth="1"/>
    <col min="9510" max="9510" width="9.23046875" style="135"/>
    <col min="9511" max="9511" width="26.53515625" style="135" customWidth="1"/>
    <col min="9512" max="9512" width="6.765625" style="135" bestFit="1" customWidth="1"/>
    <col min="9513" max="9513" width="6.53515625" style="135" bestFit="1" customWidth="1"/>
    <col min="9514" max="9514" width="9.23046875" style="135"/>
    <col min="9515" max="9515" width="6.765625" style="135" bestFit="1" customWidth="1"/>
    <col min="9516" max="9516" width="6.53515625" style="135" bestFit="1" customWidth="1"/>
    <col min="9517" max="9517" width="9.23046875" style="135"/>
    <col min="9518" max="9518" width="6.765625" style="135" bestFit="1" customWidth="1"/>
    <col min="9519" max="9519" width="6.53515625" style="135" bestFit="1" customWidth="1"/>
    <col min="9520" max="9520" width="9.23046875" style="135"/>
    <col min="9521" max="9521" width="6.765625" style="135" bestFit="1" customWidth="1"/>
    <col min="9522" max="9522" width="6.53515625" style="135" bestFit="1" customWidth="1"/>
    <col min="9523" max="9523" width="9.23046875" style="135"/>
    <col min="9524" max="9524" width="6.765625" style="135" bestFit="1" customWidth="1"/>
    <col min="9525" max="9525" width="6.53515625" style="135" bestFit="1" customWidth="1"/>
    <col min="9526" max="9526" width="9.23046875" style="135"/>
    <col min="9527" max="9527" width="6.765625" style="135" bestFit="1" customWidth="1"/>
    <col min="9528" max="9528" width="6.53515625" style="135" bestFit="1" customWidth="1"/>
    <col min="9529" max="9529" width="9.23046875" style="135"/>
    <col min="9530" max="9530" width="28.4609375" style="135" customWidth="1"/>
    <col min="9531" max="9531" width="6.765625" style="135" bestFit="1" customWidth="1"/>
    <col min="9532" max="9532" width="6.53515625" style="135" bestFit="1" customWidth="1"/>
    <col min="9533" max="9533" width="9.23046875" style="135"/>
    <col min="9534" max="9534" width="6.765625" style="135" bestFit="1" customWidth="1"/>
    <col min="9535" max="9535" width="6.53515625" style="135" bestFit="1" customWidth="1"/>
    <col min="9536" max="9536" width="9.23046875" style="135"/>
    <col min="9537" max="9537" width="6.765625" style="135" bestFit="1" customWidth="1"/>
    <col min="9538" max="9538" width="6.53515625" style="135" bestFit="1" customWidth="1"/>
    <col min="9539" max="9539" width="9.23046875" style="135"/>
    <col min="9540" max="9540" width="6.69140625" style="135" customWidth="1"/>
    <col min="9541" max="9541" width="10.3046875" style="135" customWidth="1"/>
    <col min="9542" max="9728" width="9.23046875" style="135"/>
    <col min="9729" max="9729" width="27.07421875" style="135" customWidth="1"/>
    <col min="9730" max="9730" width="6.765625" style="135" bestFit="1" customWidth="1"/>
    <col min="9731" max="9731" width="6.53515625" style="135" bestFit="1" customWidth="1"/>
    <col min="9732" max="9732" width="9.23046875" style="135"/>
    <col min="9733" max="9733" width="6.765625" style="135" bestFit="1" customWidth="1"/>
    <col min="9734" max="9734" width="6.53515625" style="135" bestFit="1" customWidth="1"/>
    <col min="9735" max="9735" width="9.23046875" style="135"/>
    <col min="9736" max="9736" width="6.765625" style="135" bestFit="1" customWidth="1"/>
    <col min="9737" max="9737" width="6.53515625" style="135" bestFit="1" customWidth="1"/>
    <col min="9738" max="9738" width="9.23046875" style="135"/>
    <col min="9739" max="9739" width="6.765625" style="135" bestFit="1" customWidth="1"/>
    <col min="9740" max="9740" width="6.53515625" style="135" bestFit="1" customWidth="1"/>
    <col min="9741" max="9741" width="9.23046875" style="135"/>
    <col min="9742" max="9742" width="6.765625" style="135" bestFit="1" customWidth="1"/>
    <col min="9743" max="9743" width="6.53515625" style="135" bestFit="1" customWidth="1"/>
    <col min="9744" max="9744" width="9.23046875" style="135"/>
    <col min="9745" max="9745" width="6.765625" style="135" bestFit="1" customWidth="1"/>
    <col min="9746" max="9746" width="6.53515625" style="135" bestFit="1" customWidth="1"/>
    <col min="9747" max="9747" width="9.23046875" style="135"/>
    <col min="9748" max="9748" width="27.3046875" style="135" customWidth="1"/>
    <col min="9749" max="9749" width="6.765625" style="135" bestFit="1" customWidth="1"/>
    <col min="9750" max="9750" width="6.53515625" style="135" bestFit="1" customWidth="1"/>
    <col min="9751" max="9751" width="9.23046875" style="135"/>
    <col min="9752" max="9752" width="6.765625" style="135" bestFit="1" customWidth="1"/>
    <col min="9753" max="9753" width="6.53515625" style="135" bestFit="1" customWidth="1"/>
    <col min="9754" max="9754" width="9.23046875" style="135"/>
    <col min="9755" max="9755" width="6.765625" style="135" bestFit="1" customWidth="1"/>
    <col min="9756" max="9756" width="6.53515625" style="135" bestFit="1" customWidth="1"/>
    <col min="9757" max="9757" width="9.23046875" style="135"/>
    <col min="9758" max="9758" width="6.765625" style="135" bestFit="1" customWidth="1"/>
    <col min="9759" max="9759" width="6.53515625" style="135" bestFit="1" customWidth="1"/>
    <col min="9760" max="9760" width="9.23046875" style="135"/>
    <col min="9761" max="9761" width="6.765625" style="135" bestFit="1" customWidth="1"/>
    <col min="9762" max="9762" width="6.53515625" style="135" bestFit="1" customWidth="1"/>
    <col min="9763" max="9763" width="9.23046875" style="135"/>
    <col min="9764" max="9764" width="6.765625" style="135" bestFit="1" customWidth="1"/>
    <col min="9765" max="9765" width="6.53515625" style="135" bestFit="1" customWidth="1"/>
    <col min="9766" max="9766" width="9.23046875" style="135"/>
    <col min="9767" max="9767" width="26.53515625" style="135" customWidth="1"/>
    <col min="9768" max="9768" width="6.765625" style="135" bestFit="1" customWidth="1"/>
    <col min="9769" max="9769" width="6.53515625" style="135" bestFit="1" customWidth="1"/>
    <col min="9770" max="9770" width="9.23046875" style="135"/>
    <col min="9771" max="9771" width="6.765625" style="135" bestFit="1" customWidth="1"/>
    <col min="9772" max="9772" width="6.53515625" style="135" bestFit="1" customWidth="1"/>
    <col min="9773" max="9773" width="9.23046875" style="135"/>
    <col min="9774" max="9774" width="6.765625" style="135" bestFit="1" customWidth="1"/>
    <col min="9775" max="9775" width="6.53515625" style="135" bestFit="1" customWidth="1"/>
    <col min="9776" max="9776" width="9.23046875" style="135"/>
    <col min="9777" max="9777" width="6.765625" style="135" bestFit="1" customWidth="1"/>
    <col min="9778" max="9778" width="6.53515625" style="135" bestFit="1" customWidth="1"/>
    <col min="9779" max="9779" width="9.23046875" style="135"/>
    <col min="9780" max="9780" width="6.765625" style="135" bestFit="1" customWidth="1"/>
    <col min="9781" max="9781" width="6.53515625" style="135" bestFit="1" customWidth="1"/>
    <col min="9782" max="9782" width="9.23046875" style="135"/>
    <col min="9783" max="9783" width="6.765625" style="135" bestFit="1" customWidth="1"/>
    <col min="9784" max="9784" width="6.53515625" style="135" bestFit="1" customWidth="1"/>
    <col min="9785" max="9785" width="9.23046875" style="135"/>
    <col min="9786" max="9786" width="28.4609375" style="135" customWidth="1"/>
    <col min="9787" max="9787" width="6.765625" style="135" bestFit="1" customWidth="1"/>
    <col min="9788" max="9788" width="6.53515625" style="135" bestFit="1" customWidth="1"/>
    <col min="9789" max="9789" width="9.23046875" style="135"/>
    <col min="9790" max="9790" width="6.765625" style="135" bestFit="1" customWidth="1"/>
    <col min="9791" max="9791" width="6.53515625" style="135" bestFit="1" customWidth="1"/>
    <col min="9792" max="9792" width="9.23046875" style="135"/>
    <col min="9793" max="9793" width="6.765625" style="135" bestFit="1" customWidth="1"/>
    <col min="9794" max="9794" width="6.53515625" style="135" bestFit="1" customWidth="1"/>
    <col min="9795" max="9795" width="9.23046875" style="135"/>
    <col min="9796" max="9796" width="6.69140625" style="135" customWidth="1"/>
    <col min="9797" max="9797" width="10.3046875" style="135" customWidth="1"/>
    <col min="9798" max="9984" width="9.23046875" style="135"/>
    <col min="9985" max="9985" width="27.07421875" style="135" customWidth="1"/>
    <col min="9986" max="9986" width="6.765625" style="135" bestFit="1" customWidth="1"/>
    <col min="9987" max="9987" width="6.53515625" style="135" bestFit="1" customWidth="1"/>
    <col min="9988" max="9988" width="9.23046875" style="135"/>
    <col min="9989" max="9989" width="6.765625" style="135" bestFit="1" customWidth="1"/>
    <col min="9990" max="9990" width="6.53515625" style="135" bestFit="1" customWidth="1"/>
    <col min="9991" max="9991" width="9.23046875" style="135"/>
    <col min="9992" max="9992" width="6.765625" style="135" bestFit="1" customWidth="1"/>
    <col min="9993" max="9993" width="6.53515625" style="135" bestFit="1" customWidth="1"/>
    <col min="9994" max="9994" width="9.23046875" style="135"/>
    <col min="9995" max="9995" width="6.765625" style="135" bestFit="1" customWidth="1"/>
    <col min="9996" max="9996" width="6.53515625" style="135" bestFit="1" customWidth="1"/>
    <col min="9997" max="9997" width="9.23046875" style="135"/>
    <col min="9998" max="9998" width="6.765625" style="135" bestFit="1" customWidth="1"/>
    <col min="9999" max="9999" width="6.53515625" style="135" bestFit="1" customWidth="1"/>
    <col min="10000" max="10000" width="9.23046875" style="135"/>
    <col min="10001" max="10001" width="6.765625" style="135" bestFit="1" customWidth="1"/>
    <col min="10002" max="10002" width="6.53515625" style="135" bestFit="1" customWidth="1"/>
    <col min="10003" max="10003" width="9.23046875" style="135"/>
    <col min="10004" max="10004" width="27.3046875" style="135" customWidth="1"/>
    <col min="10005" max="10005" width="6.765625" style="135" bestFit="1" customWidth="1"/>
    <col min="10006" max="10006" width="6.53515625" style="135" bestFit="1" customWidth="1"/>
    <col min="10007" max="10007" width="9.23046875" style="135"/>
    <col min="10008" max="10008" width="6.765625" style="135" bestFit="1" customWidth="1"/>
    <col min="10009" max="10009" width="6.53515625" style="135" bestFit="1" customWidth="1"/>
    <col min="10010" max="10010" width="9.23046875" style="135"/>
    <col min="10011" max="10011" width="6.765625" style="135" bestFit="1" customWidth="1"/>
    <col min="10012" max="10012" width="6.53515625" style="135" bestFit="1" customWidth="1"/>
    <col min="10013" max="10013" width="9.23046875" style="135"/>
    <col min="10014" max="10014" width="6.765625" style="135" bestFit="1" customWidth="1"/>
    <col min="10015" max="10015" width="6.53515625" style="135" bestFit="1" customWidth="1"/>
    <col min="10016" max="10016" width="9.23046875" style="135"/>
    <col min="10017" max="10017" width="6.765625" style="135" bestFit="1" customWidth="1"/>
    <col min="10018" max="10018" width="6.53515625" style="135" bestFit="1" customWidth="1"/>
    <col min="10019" max="10019" width="9.23046875" style="135"/>
    <col min="10020" max="10020" width="6.765625" style="135" bestFit="1" customWidth="1"/>
    <col min="10021" max="10021" width="6.53515625" style="135" bestFit="1" customWidth="1"/>
    <col min="10022" max="10022" width="9.23046875" style="135"/>
    <col min="10023" max="10023" width="26.53515625" style="135" customWidth="1"/>
    <col min="10024" max="10024" width="6.765625" style="135" bestFit="1" customWidth="1"/>
    <col min="10025" max="10025" width="6.53515625" style="135" bestFit="1" customWidth="1"/>
    <col min="10026" max="10026" width="9.23046875" style="135"/>
    <col min="10027" max="10027" width="6.765625" style="135" bestFit="1" customWidth="1"/>
    <col min="10028" max="10028" width="6.53515625" style="135" bestFit="1" customWidth="1"/>
    <col min="10029" max="10029" width="9.23046875" style="135"/>
    <col min="10030" max="10030" width="6.765625" style="135" bestFit="1" customWidth="1"/>
    <col min="10031" max="10031" width="6.53515625" style="135" bestFit="1" customWidth="1"/>
    <col min="10032" max="10032" width="9.23046875" style="135"/>
    <col min="10033" max="10033" width="6.765625" style="135" bestFit="1" customWidth="1"/>
    <col min="10034" max="10034" width="6.53515625" style="135" bestFit="1" customWidth="1"/>
    <col min="10035" max="10035" width="9.23046875" style="135"/>
    <col min="10036" max="10036" width="6.765625" style="135" bestFit="1" customWidth="1"/>
    <col min="10037" max="10037" width="6.53515625" style="135" bestFit="1" customWidth="1"/>
    <col min="10038" max="10038" width="9.23046875" style="135"/>
    <col min="10039" max="10039" width="6.765625" style="135" bestFit="1" customWidth="1"/>
    <col min="10040" max="10040" width="6.53515625" style="135" bestFit="1" customWidth="1"/>
    <col min="10041" max="10041" width="9.23046875" style="135"/>
    <col min="10042" max="10042" width="28.4609375" style="135" customWidth="1"/>
    <col min="10043" max="10043" width="6.765625" style="135" bestFit="1" customWidth="1"/>
    <col min="10044" max="10044" width="6.53515625" style="135" bestFit="1" customWidth="1"/>
    <col min="10045" max="10045" width="9.23046875" style="135"/>
    <col min="10046" max="10046" width="6.765625" style="135" bestFit="1" customWidth="1"/>
    <col min="10047" max="10047" width="6.53515625" style="135" bestFit="1" customWidth="1"/>
    <col min="10048" max="10048" width="9.23046875" style="135"/>
    <col min="10049" max="10049" width="6.765625" style="135" bestFit="1" customWidth="1"/>
    <col min="10050" max="10050" width="6.53515625" style="135" bestFit="1" customWidth="1"/>
    <col min="10051" max="10051" width="9.23046875" style="135"/>
    <col min="10052" max="10052" width="6.69140625" style="135" customWidth="1"/>
    <col min="10053" max="10053" width="10.3046875" style="135" customWidth="1"/>
    <col min="10054" max="10240" width="9.23046875" style="135"/>
    <col min="10241" max="10241" width="27.07421875" style="135" customWidth="1"/>
    <col min="10242" max="10242" width="6.765625" style="135" bestFit="1" customWidth="1"/>
    <col min="10243" max="10243" width="6.53515625" style="135" bestFit="1" customWidth="1"/>
    <col min="10244" max="10244" width="9.23046875" style="135"/>
    <col min="10245" max="10245" width="6.765625" style="135" bestFit="1" customWidth="1"/>
    <col min="10246" max="10246" width="6.53515625" style="135" bestFit="1" customWidth="1"/>
    <col min="10247" max="10247" width="9.23046875" style="135"/>
    <col min="10248" max="10248" width="6.765625" style="135" bestFit="1" customWidth="1"/>
    <col min="10249" max="10249" width="6.53515625" style="135" bestFit="1" customWidth="1"/>
    <col min="10250" max="10250" width="9.23046875" style="135"/>
    <col min="10251" max="10251" width="6.765625" style="135" bestFit="1" customWidth="1"/>
    <col min="10252" max="10252" width="6.53515625" style="135" bestFit="1" customWidth="1"/>
    <col min="10253" max="10253" width="9.23046875" style="135"/>
    <col min="10254" max="10254" width="6.765625" style="135" bestFit="1" customWidth="1"/>
    <col min="10255" max="10255" width="6.53515625" style="135" bestFit="1" customWidth="1"/>
    <col min="10256" max="10256" width="9.23046875" style="135"/>
    <col min="10257" max="10257" width="6.765625" style="135" bestFit="1" customWidth="1"/>
    <col min="10258" max="10258" width="6.53515625" style="135" bestFit="1" customWidth="1"/>
    <col min="10259" max="10259" width="9.23046875" style="135"/>
    <col min="10260" max="10260" width="27.3046875" style="135" customWidth="1"/>
    <col min="10261" max="10261" width="6.765625" style="135" bestFit="1" customWidth="1"/>
    <col min="10262" max="10262" width="6.53515625" style="135" bestFit="1" customWidth="1"/>
    <col min="10263" max="10263" width="9.23046875" style="135"/>
    <col min="10264" max="10264" width="6.765625" style="135" bestFit="1" customWidth="1"/>
    <col min="10265" max="10265" width="6.53515625" style="135" bestFit="1" customWidth="1"/>
    <col min="10266" max="10266" width="9.23046875" style="135"/>
    <col min="10267" max="10267" width="6.765625" style="135" bestFit="1" customWidth="1"/>
    <col min="10268" max="10268" width="6.53515625" style="135" bestFit="1" customWidth="1"/>
    <col min="10269" max="10269" width="9.23046875" style="135"/>
    <col min="10270" max="10270" width="6.765625" style="135" bestFit="1" customWidth="1"/>
    <col min="10271" max="10271" width="6.53515625" style="135" bestFit="1" customWidth="1"/>
    <col min="10272" max="10272" width="9.23046875" style="135"/>
    <col min="10273" max="10273" width="6.765625" style="135" bestFit="1" customWidth="1"/>
    <col min="10274" max="10274" width="6.53515625" style="135" bestFit="1" customWidth="1"/>
    <col min="10275" max="10275" width="9.23046875" style="135"/>
    <col min="10276" max="10276" width="6.765625" style="135" bestFit="1" customWidth="1"/>
    <col min="10277" max="10277" width="6.53515625" style="135" bestFit="1" customWidth="1"/>
    <col min="10278" max="10278" width="9.23046875" style="135"/>
    <col min="10279" max="10279" width="26.53515625" style="135" customWidth="1"/>
    <col min="10280" max="10280" width="6.765625" style="135" bestFit="1" customWidth="1"/>
    <col min="10281" max="10281" width="6.53515625" style="135" bestFit="1" customWidth="1"/>
    <col min="10282" max="10282" width="9.23046875" style="135"/>
    <col min="10283" max="10283" width="6.765625" style="135" bestFit="1" customWidth="1"/>
    <col min="10284" max="10284" width="6.53515625" style="135" bestFit="1" customWidth="1"/>
    <col min="10285" max="10285" width="9.23046875" style="135"/>
    <col min="10286" max="10286" width="6.765625" style="135" bestFit="1" customWidth="1"/>
    <col min="10287" max="10287" width="6.53515625" style="135" bestFit="1" customWidth="1"/>
    <col min="10288" max="10288" width="9.23046875" style="135"/>
    <col min="10289" max="10289" width="6.765625" style="135" bestFit="1" customWidth="1"/>
    <col min="10290" max="10290" width="6.53515625" style="135" bestFit="1" customWidth="1"/>
    <col min="10291" max="10291" width="9.23046875" style="135"/>
    <col min="10292" max="10292" width="6.765625" style="135" bestFit="1" customWidth="1"/>
    <col min="10293" max="10293" width="6.53515625" style="135" bestFit="1" customWidth="1"/>
    <col min="10294" max="10294" width="9.23046875" style="135"/>
    <col min="10295" max="10295" width="6.765625" style="135" bestFit="1" customWidth="1"/>
    <col min="10296" max="10296" width="6.53515625" style="135" bestFit="1" customWidth="1"/>
    <col min="10297" max="10297" width="9.23046875" style="135"/>
    <col min="10298" max="10298" width="28.4609375" style="135" customWidth="1"/>
    <col min="10299" max="10299" width="6.765625" style="135" bestFit="1" customWidth="1"/>
    <col min="10300" max="10300" width="6.53515625" style="135" bestFit="1" customWidth="1"/>
    <col min="10301" max="10301" width="9.23046875" style="135"/>
    <col min="10302" max="10302" width="6.765625" style="135" bestFit="1" customWidth="1"/>
    <col min="10303" max="10303" width="6.53515625" style="135" bestFit="1" customWidth="1"/>
    <col min="10304" max="10304" width="9.23046875" style="135"/>
    <col min="10305" max="10305" width="6.765625" style="135" bestFit="1" customWidth="1"/>
    <col min="10306" max="10306" width="6.53515625" style="135" bestFit="1" customWidth="1"/>
    <col min="10307" max="10307" width="9.23046875" style="135"/>
    <col min="10308" max="10308" width="6.69140625" style="135" customWidth="1"/>
    <col min="10309" max="10309" width="10.3046875" style="135" customWidth="1"/>
    <col min="10310" max="10496" width="9.23046875" style="135"/>
    <col min="10497" max="10497" width="27.07421875" style="135" customWidth="1"/>
    <col min="10498" max="10498" width="6.765625" style="135" bestFit="1" customWidth="1"/>
    <col min="10499" max="10499" width="6.53515625" style="135" bestFit="1" customWidth="1"/>
    <col min="10500" max="10500" width="9.23046875" style="135"/>
    <col min="10501" max="10501" width="6.765625" style="135" bestFit="1" customWidth="1"/>
    <col min="10502" max="10502" width="6.53515625" style="135" bestFit="1" customWidth="1"/>
    <col min="10503" max="10503" width="9.23046875" style="135"/>
    <col min="10504" max="10504" width="6.765625" style="135" bestFit="1" customWidth="1"/>
    <col min="10505" max="10505" width="6.53515625" style="135" bestFit="1" customWidth="1"/>
    <col min="10506" max="10506" width="9.23046875" style="135"/>
    <col min="10507" max="10507" width="6.765625" style="135" bestFit="1" customWidth="1"/>
    <col min="10508" max="10508" width="6.53515625" style="135" bestFit="1" customWidth="1"/>
    <col min="10509" max="10509" width="9.23046875" style="135"/>
    <col min="10510" max="10510" width="6.765625" style="135" bestFit="1" customWidth="1"/>
    <col min="10511" max="10511" width="6.53515625" style="135" bestFit="1" customWidth="1"/>
    <col min="10512" max="10512" width="9.23046875" style="135"/>
    <col min="10513" max="10513" width="6.765625" style="135" bestFit="1" customWidth="1"/>
    <col min="10514" max="10514" width="6.53515625" style="135" bestFit="1" customWidth="1"/>
    <col min="10515" max="10515" width="9.23046875" style="135"/>
    <col min="10516" max="10516" width="27.3046875" style="135" customWidth="1"/>
    <col min="10517" max="10517" width="6.765625" style="135" bestFit="1" customWidth="1"/>
    <col min="10518" max="10518" width="6.53515625" style="135" bestFit="1" customWidth="1"/>
    <col min="10519" max="10519" width="9.23046875" style="135"/>
    <col min="10520" max="10520" width="6.765625" style="135" bestFit="1" customWidth="1"/>
    <col min="10521" max="10521" width="6.53515625" style="135" bestFit="1" customWidth="1"/>
    <col min="10522" max="10522" width="9.23046875" style="135"/>
    <col min="10523" max="10523" width="6.765625" style="135" bestFit="1" customWidth="1"/>
    <col min="10524" max="10524" width="6.53515625" style="135" bestFit="1" customWidth="1"/>
    <col min="10525" max="10525" width="9.23046875" style="135"/>
    <col min="10526" max="10526" width="6.765625" style="135" bestFit="1" customWidth="1"/>
    <col min="10527" max="10527" width="6.53515625" style="135" bestFit="1" customWidth="1"/>
    <col min="10528" max="10528" width="9.23046875" style="135"/>
    <col min="10529" max="10529" width="6.765625" style="135" bestFit="1" customWidth="1"/>
    <col min="10530" max="10530" width="6.53515625" style="135" bestFit="1" customWidth="1"/>
    <col min="10531" max="10531" width="9.23046875" style="135"/>
    <col min="10532" max="10532" width="6.765625" style="135" bestFit="1" customWidth="1"/>
    <col min="10533" max="10533" width="6.53515625" style="135" bestFit="1" customWidth="1"/>
    <col min="10534" max="10534" width="9.23046875" style="135"/>
    <col min="10535" max="10535" width="26.53515625" style="135" customWidth="1"/>
    <col min="10536" max="10536" width="6.765625" style="135" bestFit="1" customWidth="1"/>
    <col min="10537" max="10537" width="6.53515625" style="135" bestFit="1" customWidth="1"/>
    <col min="10538" max="10538" width="9.23046875" style="135"/>
    <col min="10539" max="10539" width="6.765625" style="135" bestFit="1" customWidth="1"/>
    <col min="10540" max="10540" width="6.53515625" style="135" bestFit="1" customWidth="1"/>
    <col min="10541" max="10541" width="9.23046875" style="135"/>
    <col min="10542" max="10542" width="6.765625" style="135" bestFit="1" customWidth="1"/>
    <col min="10543" max="10543" width="6.53515625" style="135" bestFit="1" customWidth="1"/>
    <col min="10544" max="10544" width="9.23046875" style="135"/>
    <col min="10545" max="10545" width="6.765625" style="135" bestFit="1" customWidth="1"/>
    <col min="10546" max="10546" width="6.53515625" style="135" bestFit="1" customWidth="1"/>
    <col min="10547" max="10547" width="9.23046875" style="135"/>
    <col min="10548" max="10548" width="6.765625" style="135" bestFit="1" customWidth="1"/>
    <col min="10549" max="10549" width="6.53515625" style="135" bestFit="1" customWidth="1"/>
    <col min="10550" max="10550" width="9.23046875" style="135"/>
    <col min="10551" max="10551" width="6.765625" style="135" bestFit="1" customWidth="1"/>
    <col min="10552" max="10552" width="6.53515625" style="135" bestFit="1" customWidth="1"/>
    <col min="10553" max="10553" width="9.23046875" style="135"/>
    <col min="10554" max="10554" width="28.4609375" style="135" customWidth="1"/>
    <col min="10555" max="10555" width="6.765625" style="135" bestFit="1" customWidth="1"/>
    <col min="10556" max="10556" width="6.53515625" style="135" bestFit="1" customWidth="1"/>
    <col min="10557" max="10557" width="9.23046875" style="135"/>
    <col min="10558" max="10558" width="6.765625" style="135" bestFit="1" customWidth="1"/>
    <col min="10559" max="10559" width="6.53515625" style="135" bestFit="1" customWidth="1"/>
    <col min="10560" max="10560" width="9.23046875" style="135"/>
    <col min="10561" max="10561" width="6.765625" style="135" bestFit="1" customWidth="1"/>
    <col min="10562" max="10562" width="6.53515625" style="135" bestFit="1" customWidth="1"/>
    <col min="10563" max="10563" width="9.23046875" style="135"/>
    <col min="10564" max="10564" width="6.69140625" style="135" customWidth="1"/>
    <col min="10565" max="10565" width="10.3046875" style="135" customWidth="1"/>
    <col min="10566" max="10752" width="9.23046875" style="135"/>
    <col min="10753" max="10753" width="27.07421875" style="135" customWidth="1"/>
    <col min="10754" max="10754" width="6.765625" style="135" bestFit="1" customWidth="1"/>
    <col min="10755" max="10755" width="6.53515625" style="135" bestFit="1" customWidth="1"/>
    <col min="10756" max="10756" width="9.23046875" style="135"/>
    <col min="10757" max="10757" width="6.765625" style="135" bestFit="1" customWidth="1"/>
    <col min="10758" max="10758" width="6.53515625" style="135" bestFit="1" customWidth="1"/>
    <col min="10759" max="10759" width="9.23046875" style="135"/>
    <col min="10760" max="10760" width="6.765625" style="135" bestFit="1" customWidth="1"/>
    <col min="10761" max="10761" width="6.53515625" style="135" bestFit="1" customWidth="1"/>
    <col min="10762" max="10762" width="9.23046875" style="135"/>
    <col min="10763" max="10763" width="6.765625" style="135" bestFit="1" customWidth="1"/>
    <col min="10764" max="10764" width="6.53515625" style="135" bestFit="1" customWidth="1"/>
    <col min="10765" max="10765" width="9.23046875" style="135"/>
    <col min="10766" max="10766" width="6.765625" style="135" bestFit="1" customWidth="1"/>
    <col min="10767" max="10767" width="6.53515625" style="135" bestFit="1" customWidth="1"/>
    <col min="10768" max="10768" width="9.23046875" style="135"/>
    <col min="10769" max="10769" width="6.765625" style="135" bestFit="1" customWidth="1"/>
    <col min="10770" max="10770" width="6.53515625" style="135" bestFit="1" customWidth="1"/>
    <col min="10771" max="10771" width="9.23046875" style="135"/>
    <col min="10772" max="10772" width="27.3046875" style="135" customWidth="1"/>
    <col min="10773" max="10773" width="6.765625" style="135" bestFit="1" customWidth="1"/>
    <col min="10774" max="10774" width="6.53515625" style="135" bestFit="1" customWidth="1"/>
    <col min="10775" max="10775" width="9.23046875" style="135"/>
    <col min="10776" max="10776" width="6.765625" style="135" bestFit="1" customWidth="1"/>
    <col min="10777" max="10777" width="6.53515625" style="135" bestFit="1" customWidth="1"/>
    <col min="10778" max="10778" width="9.23046875" style="135"/>
    <col min="10779" max="10779" width="6.765625" style="135" bestFit="1" customWidth="1"/>
    <col min="10780" max="10780" width="6.53515625" style="135" bestFit="1" customWidth="1"/>
    <col min="10781" max="10781" width="9.23046875" style="135"/>
    <col min="10782" max="10782" width="6.765625" style="135" bestFit="1" customWidth="1"/>
    <col min="10783" max="10783" width="6.53515625" style="135" bestFit="1" customWidth="1"/>
    <col min="10784" max="10784" width="9.23046875" style="135"/>
    <col min="10785" max="10785" width="6.765625" style="135" bestFit="1" customWidth="1"/>
    <col min="10786" max="10786" width="6.53515625" style="135" bestFit="1" customWidth="1"/>
    <col min="10787" max="10787" width="9.23046875" style="135"/>
    <col min="10788" max="10788" width="6.765625" style="135" bestFit="1" customWidth="1"/>
    <col min="10789" max="10789" width="6.53515625" style="135" bestFit="1" customWidth="1"/>
    <col min="10790" max="10790" width="9.23046875" style="135"/>
    <col min="10791" max="10791" width="26.53515625" style="135" customWidth="1"/>
    <col min="10792" max="10792" width="6.765625" style="135" bestFit="1" customWidth="1"/>
    <col min="10793" max="10793" width="6.53515625" style="135" bestFit="1" customWidth="1"/>
    <col min="10794" max="10794" width="9.23046875" style="135"/>
    <col min="10795" max="10795" width="6.765625" style="135" bestFit="1" customWidth="1"/>
    <col min="10796" max="10796" width="6.53515625" style="135" bestFit="1" customWidth="1"/>
    <col min="10797" max="10797" width="9.23046875" style="135"/>
    <col min="10798" max="10798" width="6.765625" style="135" bestFit="1" customWidth="1"/>
    <col min="10799" max="10799" width="6.53515625" style="135" bestFit="1" customWidth="1"/>
    <col min="10800" max="10800" width="9.23046875" style="135"/>
    <col min="10801" max="10801" width="6.765625" style="135" bestFit="1" customWidth="1"/>
    <col min="10802" max="10802" width="6.53515625" style="135" bestFit="1" customWidth="1"/>
    <col min="10803" max="10803" width="9.23046875" style="135"/>
    <col min="10804" max="10804" width="6.765625" style="135" bestFit="1" customWidth="1"/>
    <col min="10805" max="10805" width="6.53515625" style="135" bestFit="1" customWidth="1"/>
    <col min="10806" max="10806" width="9.23046875" style="135"/>
    <col min="10807" max="10807" width="6.765625" style="135" bestFit="1" customWidth="1"/>
    <col min="10808" max="10808" width="6.53515625" style="135" bestFit="1" customWidth="1"/>
    <col min="10809" max="10809" width="9.23046875" style="135"/>
    <col min="10810" max="10810" width="28.4609375" style="135" customWidth="1"/>
    <col min="10811" max="10811" width="6.765625" style="135" bestFit="1" customWidth="1"/>
    <col min="10812" max="10812" width="6.53515625" style="135" bestFit="1" customWidth="1"/>
    <col min="10813" max="10813" width="9.23046875" style="135"/>
    <col min="10814" max="10814" width="6.765625" style="135" bestFit="1" customWidth="1"/>
    <col min="10815" max="10815" width="6.53515625" style="135" bestFit="1" customWidth="1"/>
    <col min="10816" max="10816" width="9.23046875" style="135"/>
    <col min="10817" max="10817" width="6.765625" style="135" bestFit="1" customWidth="1"/>
    <col min="10818" max="10818" width="6.53515625" style="135" bestFit="1" customWidth="1"/>
    <col min="10819" max="10819" width="9.23046875" style="135"/>
    <col min="10820" max="10820" width="6.69140625" style="135" customWidth="1"/>
    <col min="10821" max="10821" width="10.3046875" style="135" customWidth="1"/>
    <col min="10822" max="11008" width="9.23046875" style="135"/>
    <col min="11009" max="11009" width="27.07421875" style="135" customWidth="1"/>
    <col min="11010" max="11010" width="6.765625" style="135" bestFit="1" customWidth="1"/>
    <col min="11011" max="11011" width="6.53515625" style="135" bestFit="1" customWidth="1"/>
    <col min="11012" max="11012" width="9.23046875" style="135"/>
    <col min="11013" max="11013" width="6.765625" style="135" bestFit="1" customWidth="1"/>
    <col min="11014" max="11014" width="6.53515625" style="135" bestFit="1" customWidth="1"/>
    <col min="11015" max="11015" width="9.23046875" style="135"/>
    <col min="11016" max="11016" width="6.765625" style="135" bestFit="1" customWidth="1"/>
    <col min="11017" max="11017" width="6.53515625" style="135" bestFit="1" customWidth="1"/>
    <col min="11018" max="11018" width="9.23046875" style="135"/>
    <col min="11019" max="11019" width="6.765625" style="135" bestFit="1" customWidth="1"/>
    <col min="11020" max="11020" width="6.53515625" style="135" bestFit="1" customWidth="1"/>
    <col min="11021" max="11021" width="9.23046875" style="135"/>
    <col min="11022" max="11022" width="6.765625" style="135" bestFit="1" customWidth="1"/>
    <col min="11023" max="11023" width="6.53515625" style="135" bestFit="1" customWidth="1"/>
    <col min="11024" max="11024" width="9.23046875" style="135"/>
    <col min="11025" max="11025" width="6.765625" style="135" bestFit="1" customWidth="1"/>
    <col min="11026" max="11026" width="6.53515625" style="135" bestFit="1" customWidth="1"/>
    <col min="11027" max="11027" width="9.23046875" style="135"/>
    <col min="11028" max="11028" width="27.3046875" style="135" customWidth="1"/>
    <col min="11029" max="11029" width="6.765625" style="135" bestFit="1" customWidth="1"/>
    <col min="11030" max="11030" width="6.53515625" style="135" bestFit="1" customWidth="1"/>
    <col min="11031" max="11031" width="9.23046875" style="135"/>
    <col min="11032" max="11032" width="6.765625" style="135" bestFit="1" customWidth="1"/>
    <col min="11033" max="11033" width="6.53515625" style="135" bestFit="1" customWidth="1"/>
    <col min="11034" max="11034" width="9.23046875" style="135"/>
    <col min="11035" max="11035" width="6.765625" style="135" bestFit="1" customWidth="1"/>
    <col min="11036" max="11036" width="6.53515625" style="135" bestFit="1" customWidth="1"/>
    <col min="11037" max="11037" width="9.23046875" style="135"/>
    <col min="11038" max="11038" width="6.765625" style="135" bestFit="1" customWidth="1"/>
    <col min="11039" max="11039" width="6.53515625" style="135" bestFit="1" customWidth="1"/>
    <col min="11040" max="11040" width="9.23046875" style="135"/>
    <col min="11041" max="11041" width="6.765625" style="135" bestFit="1" customWidth="1"/>
    <col min="11042" max="11042" width="6.53515625" style="135" bestFit="1" customWidth="1"/>
    <col min="11043" max="11043" width="9.23046875" style="135"/>
    <col min="11044" max="11044" width="6.765625" style="135" bestFit="1" customWidth="1"/>
    <col min="11045" max="11045" width="6.53515625" style="135" bestFit="1" customWidth="1"/>
    <col min="11046" max="11046" width="9.23046875" style="135"/>
    <col min="11047" max="11047" width="26.53515625" style="135" customWidth="1"/>
    <col min="11048" max="11048" width="6.765625" style="135" bestFit="1" customWidth="1"/>
    <col min="11049" max="11049" width="6.53515625" style="135" bestFit="1" customWidth="1"/>
    <col min="11050" max="11050" width="9.23046875" style="135"/>
    <col min="11051" max="11051" width="6.765625" style="135" bestFit="1" customWidth="1"/>
    <col min="11052" max="11052" width="6.53515625" style="135" bestFit="1" customWidth="1"/>
    <col min="11053" max="11053" width="9.23046875" style="135"/>
    <col min="11054" max="11054" width="6.765625" style="135" bestFit="1" customWidth="1"/>
    <col min="11055" max="11055" width="6.53515625" style="135" bestFit="1" customWidth="1"/>
    <col min="11056" max="11056" width="9.23046875" style="135"/>
    <col min="11057" max="11057" width="6.765625" style="135" bestFit="1" customWidth="1"/>
    <col min="11058" max="11058" width="6.53515625" style="135" bestFit="1" customWidth="1"/>
    <col min="11059" max="11059" width="9.23046875" style="135"/>
    <col min="11060" max="11060" width="6.765625" style="135" bestFit="1" customWidth="1"/>
    <col min="11061" max="11061" width="6.53515625" style="135" bestFit="1" customWidth="1"/>
    <col min="11062" max="11062" width="9.23046875" style="135"/>
    <col min="11063" max="11063" width="6.765625" style="135" bestFit="1" customWidth="1"/>
    <col min="11064" max="11064" width="6.53515625" style="135" bestFit="1" customWidth="1"/>
    <col min="11065" max="11065" width="9.23046875" style="135"/>
    <col min="11066" max="11066" width="28.4609375" style="135" customWidth="1"/>
    <col min="11067" max="11067" width="6.765625" style="135" bestFit="1" customWidth="1"/>
    <col min="11068" max="11068" width="6.53515625" style="135" bestFit="1" customWidth="1"/>
    <col min="11069" max="11069" width="9.23046875" style="135"/>
    <col min="11070" max="11070" width="6.765625" style="135" bestFit="1" customWidth="1"/>
    <col min="11071" max="11071" width="6.53515625" style="135" bestFit="1" customWidth="1"/>
    <col min="11072" max="11072" width="9.23046875" style="135"/>
    <col min="11073" max="11073" width="6.765625" style="135" bestFit="1" customWidth="1"/>
    <col min="11074" max="11074" width="6.53515625" style="135" bestFit="1" customWidth="1"/>
    <col min="11075" max="11075" width="9.23046875" style="135"/>
    <col min="11076" max="11076" width="6.69140625" style="135" customWidth="1"/>
    <col min="11077" max="11077" width="10.3046875" style="135" customWidth="1"/>
    <col min="11078" max="11264" width="9.23046875" style="135"/>
    <col min="11265" max="11265" width="27.07421875" style="135" customWidth="1"/>
    <col min="11266" max="11266" width="6.765625" style="135" bestFit="1" customWidth="1"/>
    <col min="11267" max="11267" width="6.53515625" style="135" bestFit="1" customWidth="1"/>
    <col min="11268" max="11268" width="9.23046875" style="135"/>
    <col min="11269" max="11269" width="6.765625" style="135" bestFit="1" customWidth="1"/>
    <col min="11270" max="11270" width="6.53515625" style="135" bestFit="1" customWidth="1"/>
    <col min="11271" max="11271" width="9.23046875" style="135"/>
    <col min="11272" max="11272" width="6.765625" style="135" bestFit="1" customWidth="1"/>
    <col min="11273" max="11273" width="6.53515625" style="135" bestFit="1" customWidth="1"/>
    <col min="11274" max="11274" width="9.23046875" style="135"/>
    <col min="11275" max="11275" width="6.765625" style="135" bestFit="1" customWidth="1"/>
    <col min="11276" max="11276" width="6.53515625" style="135" bestFit="1" customWidth="1"/>
    <col min="11277" max="11277" width="9.23046875" style="135"/>
    <col min="11278" max="11278" width="6.765625" style="135" bestFit="1" customWidth="1"/>
    <col min="11279" max="11279" width="6.53515625" style="135" bestFit="1" customWidth="1"/>
    <col min="11280" max="11280" width="9.23046875" style="135"/>
    <col min="11281" max="11281" width="6.765625" style="135" bestFit="1" customWidth="1"/>
    <col min="11282" max="11282" width="6.53515625" style="135" bestFit="1" customWidth="1"/>
    <col min="11283" max="11283" width="9.23046875" style="135"/>
    <col min="11284" max="11284" width="27.3046875" style="135" customWidth="1"/>
    <col min="11285" max="11285" width="6.765625" style="135" bestFit="1" customWidth="1"/>
    <col min="11286" max="11286" width="6.53515625" style="135" bestFit="1" customWidth="1"/>
    <col min="11287" max="11287" width="9.23046875" style="135"/>
    <col min="11288" max="11288" width="6.765625" style="135" bestFit="1" customWidth="1"/>
    <col min="11289" max="11289" width="6.53515625" style="135" bestFit="1" customWidth="1"/>
    <col min="11290" max="11290" width="9.23046875" style="135"/>
    <col min="11291" max="11291" width="6.765625" style="135" bestFit="1" customWidth="1"/>
    <col min="11292" max="11292" width="6.53515625" style="135" bestFit="1" customWidth="1"/>
    <col min="11293" max="11293" width="9.23046875" style="135"/>
    <col min="11294" max="11294" width="6.765625" style="135" bestFit="1" customWidth="1"/>
    <col min="11295" max="11295" width="6.53515625" style="135" bestFit="1" customWidth="1"/>
    <col min="11296" max="11296" width="9.23046875" style="135"/>
    <col min="11297" max="11297" width="6.765625" style="135" bestFit="1" customWidth="1"/>
    <col min="11298" max="11298" width="6.53515625" style="135" bestFit="1" customWidth="1"/>
    <col min="11299" max="11299" width="9.23046875" style="135"/>
    <col min="11300" max="11300" width="6.765625" style="135" bestFit="1" customWidth="1"/>
    <col min="11301" max="11301" width="6.53515625" style="135" bestFit="1" customWidth="1"/>
    <col min="11302" max="11302" width="9.23046875" style="135"/>
    <col min="11303" max="11303" width="26.53515625" style="135" customWidth="1"/>
    <col min="11304" max="11304" width="6.765625" style="135" bestFit="1" customWidth="1"/>
    <col min="11305" max="11305" width="6.53515625" style="135" bestFit="1" customWidth="1"/>
    <col min="11306" max="11306" width="9.23046875" style="135"/>
    <col min="11307" max="11307" width="6.765625" style="135" bestFit="1" customWidth="1"/>
    <col min="11308" max="11308" width="6.53515625" style="135" bestFit="1" customWidth="1"/>
    <col min="11309" max="11309" width="9.23046875" style="135"/>
    <col min="11310" max="11310" width="6.765625" style="135" bestFit="1" customWidth="1"/>
    <col min="11311" max="11311" width="6.53515625" style="135" bestFit="1" customWidth="1"/>
    <col min="11312" max="11312" width="9.23046875" style="135"/>
    <col min="11313" max="11313" width="6.765625" style="135" bestFit="1" customWidth="1"/>
    <col min="11314" max="11314" width="6.53515625" style="135" bestFit="1" customWidth="1"/>
    <col min="11315" max="11315" width="9.23046875" style="135"/>
    <col min="11316" max="11316" width="6.765625" style="135" bestFit="1" customWidth="1"/>
    <col min="11317" max="11317" width="6.53515625" style="135" bestFit="1" customWidth="1"/>
    <col min="11318" max="11318" width="9.23046875" style="135"/>
    <col min="11319" max="11319" width="6.765625" style="135" bestFit="1" customWidth="1"/>
    <col min="11320" max="11320" width="6.53515625" style="135" bestFit="1" customWidth="1"/>
    <col min="11321" max="11321" width="9.23046875" style="135"/>
    <col min="11322" max="11322" width="28.4609375" style="135" customWidth="1"/>
    <col min="11323" max="11323" width="6.765625" style="135" bestFit="1" customWidth="1"/>
    <col min="11324" max="11324" width="6.53515625" style="135" bestFit="1" customWidth="1"/>
    <col min="11325" max="11325" width="9.23046875" style="135"/>
    <col min="11326" max="11326" width="6.765625" style="135" bestFit="1" customWidth="1"/>
    <col min="11327" max="11327" width="6.53515625" style="135" bestFit="1" customWidth="1"/>
    <col min="11328" max="11328" width="9.23046875" style="135"/>
    <col min="11329" max="11329" width="6.765625" style="135" bestFit="1" customWidth="1"/>
    <col min="11330" max="11330" width="6.53515625" style="135" bestFit="1" customWidth="1"/>
    <col min="11331" max="11331" width="9.23046875" style="135"/>
    <col min="11332" max="11332" width="6.69140625" style="135" customWidth="1"/>
    <col min="11333" max="11333" width="10.3046875" style="135" customWidth="1"/>
    <col min="11334" max="11520" width="9.23046875" style="135"/>
    <col min="11521" max="11521" width="27.07421875" style="135" customWidth="1"/>
    <col min="11522" max="11522" width="6.765625" style="135" bestFit="1" customWidth="1"/>
    <col min="11523" max="11523" width="6.53515625" style="135" bestFit="1" customWidth="1"/>
    <col min="11524" max="11524" width="9.23046875" style="135"/>
    <col min="11525" max="11525" width="6.765625" style="135" bestFit="1" customWidth="1"/>
    <col min="11526" max="11526" width="6.53515625" style="135" bestFit="1" customWidth="1"/>
    <col min="11527" max="11527" width="9.23046875" style="135"/>
    <col min="11528" max="11528" width="6.765625" style="135" bestFit="1" customWidth="1"/>
    <col min="11529" max="11529" width="6.53515625" style="135" bestFit="1" customWidth="1"/>
    <col min="11530" max="11530" width="9.23046875" style="135"/>
    <col min="11531" max="11531" width="6.765625" style="135" bestFit="1" customWidth="1"/>
    <col min="11532" max="11532" width="6.53515625" style="135" bestFit="1" customWidth="1"/>
    <col min="11533" max="11533" width="9.23046875" style="135"/>
    <col min="11534" max="11534" width="6.765625" style="135" bestFit="1" customWidth="1"/>
    <col min="11535" max="11535" width="6.53515625" style="135" bestFit="1" customWidth="1"/>
    <col min="11536" max="11536" width="9.23046875" style="135"/>
    <col min="11537" max="11537" width="6.765625" style="135" bestFit="1" customWidth="1"/>
    <col min="11538" max="11538" width="6.53515625" style="135" bestFit="1" customWidth="1"/>
    <col min="11539" max="11539" width="9.23046875" style="135"/>
    <col min="11540" max="11540" width="27.3046875" style="135" customWidth="1"/>
    <col min="11541" max="11541" width="6.765625" style="135" bestFit="1" customWidth="1"/>
    <col min="11542" max="11542" width="6.53515625" style="135" bestFit="1" customWidth="1"/>
    <col min="11543" max="11543" width="9.23046875" style="135"/>
    <col min="11544" max="11544" width="6.765625" style="135" bestFit="1" customWidth="1"/>
    <col min="11545" max="11545" width="6.53515625" style="135" bestFit="1" customWidth="1"/>
    <col min="11546" max="11546" width="9.23046875" style="135"/>
    <col min="11547" max="11547" width="6.765625" style="135" bestFit="1" customWidth="1"/>
    <col min="11548" max="11548" width="6.53515625" style="135" bestFit="1" customWidth="1"/>
    <col min="11549" max="11549" width="9.23046875" style="135"/>
    <col min="11550" max="11550" width="6.765625" style="135" bestFit="1" customWidth="1"/>
    <col min="11551" max="11551" width="6.53515625" style="135" bestFit="1" customWidth="1"/>
    <col min="11552" max="11552" width="9.23046875" style="135"/>
    <col min="11553" max="11553" width="6.765625" style="135" bestFit="1" customWidth="1"/>
    <col min="11554" max="11554" width="6.53515625" style="135" bestFit="1" customWidth="1"/>
    <col min="11555" max="11555" width="9.23046875" style="135"/>
    <col min="11556" max="11556" width="6.765625" style="135" bestFit="1" customWidth="1"/>
    <col min="11557" max="11557" width="6.53515625" style="135" bestFit="1" customWidth="1"/>
    <col min="11558" max="11558" width="9.23046875" style="135"/>
    <col min="11559" max="11559" width="26.53515625" style="135" customWidth="1"/>
    <col min="11560" max="11560" width="6.765625" style="135" bestFit="1" customWidth="1"/>
    <col min="11561" max="11561" width="6.53515625" style="135" bestFit="1" customWidth="1"/>
    <col min="11562" max="11562" width="9.23046875" style="135"/>
    <col min="11563" max="11563" width="6.765625" style="135" bestFit="1" customWidth="1"/>
    <col min="11564" max="11564" width="6.53515625" style="135" bestFit="1" customWidth="1"/>
    <col min="11565" max="11565" width="9.23046875" style="135"/>
    <col min="11566" max="11566" width="6.765625" style="135" bestFit="1" customWidth="1"/>
    <col min="11567" max="11567" width="6.53515625" style="135" bestFit="1" customWidth="1"/>
    <col min="11568" max="11568" width="9.23046875" style="135"/>
    <col min="11569" max="11569" width="6.765625" style="135" bestFit="1" customWidth="1"/>
    <col min="11570" max="11570" width="6.53515625" style="135" bestFit="1" customWidth="1"/>
    <col min="11571" max="11571" width="9.23046875" style="135"/>
    <col min="11572" max="11572" width="6.765625" style="135" bestFit="1" customWidth="1"/>
    <col min="11573" max="11573" width="6.53515625" style="135" bestFit="1" customWidth="1"/>
    <col min="11574" max="11574" width="9.23046875" style="135"/>
    <col min="11575" max="11575" width="6.765625" style="135" bestFit="1" customWidth="1"/>
    <col min="11576" max="11576" width="6.53515625" style="135" bestFit="1" customWidth="1"/>
    <col min="11577" max="11577" width="9.23046875" style="135"/>
    <col min="11578" max="11578" width="28.4609375" style="135" customWidth="1"/>
    <col min="11579" max="11579" width="6.765625" style="135" bestFit="1" customWidth="1"/>
    <col min="11580" max="11580" width="6.53515625" style="135" bestFit="1" customWidth="1"/>
    <col min="11581" max="11581" width="9.23046875" style="135"/>
    <col min="11582" max="11582" width="6.765625" style="135" bestFit="1" customWidth="1"/>
    <col min="11583" max="11583" width="6.53515625" style="135" bestFit="1" customWidth="1"/>
    <col min="11584" max="11584" width="9.23046875" style="135"/>
    <col min="11585" max="11585" width="6.765625" style="135" bestFit="1" customWidth="1"/>
    <col min="11586" max="11586" width="6.53515625" style="135" bestFit="1" customWidth="1"/>
    <col min="11587" max="11587" width="9.23046875" style="135"/>
    <col min="11588" max="11588" width="6.69140625" style="135" customWidth="1"/>
    <col min="11589" max="11589" width="10.3046875" style="135" customWidth="1"/>
    <col min="11590" max="11776" width="9.23046875" style="135"/>
    <col min="11777" max="11777" width="27.07421875" style="135" customWidth="1"/>
    <col min="11778" max="11778" width="6.765625" style="135" bestFit="1" customWidth="1"/>
    <col min="11779" max="11779" width="6.53515625" style="135" bestFit="1" customWidth="1"/>
    <col min="11780" max="11780" width="9.23046875" style="135"/>
    <col min="11781" max="11781" width="6.765625" style="135" bestFit="1" customWidth="1"/>
    <col min="11782" max="11782" width="6.53515625" style="135" bestFit="1" customWidth="1"/>
    <col min="11783" max="11783" width="9.23046875" style="135"/>
    <col min="11784" max="11784" width="6.765625" style="135" bestFit="1" customWidth="1"/>
    <col min="11785" max="11785" width="6.53515625" style="135" bestFit="1" customWidth="1"/>
    <col min="11786" max="11786" width="9.23046875" style="135"/>
    <col min="11787" max="11787" width="6.765625" style="135" bestFit="1" customWidth="1"/>
    <col min="11788" max="11788" width="6.53515625" style="135" bestFit="1" customWidth="1"/>
    <col min="11789" max="11789" width="9.23046875" style="135"/>
    <col min="11790" max="11790" width="6.765625" style="135" bestFit="1" customWidth="1"/>
    <col min="11791" max="11791" width="6.53515625" style="135" bestFit="1" customWidth="1"/>
    <col min="11792" max="11792" width="9.23046875" style="135"/>
    <col min="11793" max="11793" width="6.765625" style="135" bestFit="1" customWidth="1"/>
    <col min="11794" max="11794" width="6.53515625" style="135" bestFit="1" customWidth="1"/>
    <col min="11795" max="11795" width="9.23046875" style="135"/>
    <col min="11796" max="11796" width="27.3046875" style="135" customWidth="1"/>
    <col min="11797" max="11797" width="6.765625" style="135" bestFit="1" customWidth="1"/>
    <col min="11798" max="11798" width="6.53515625" style="135" bestFit="1" customWidth="1"/>
    <col min="11799" max="11799" width="9.23046875" style="135"/>
    <col min="11800" max="11800" width="6.765625" style="135" bestFit="1" customWidth="1"/>
    <col min="11801" max="11801" width="6.53515625" style="135" bestFit="1" customWidth="1"/>
    <col min="11802" max="11802" width="9.23046875" style="135"/>
    <col min="11803" max="11803" width="6.765625" style="135" bestFit="1" customWidth="1"/>
    <col min="11804" max="11804" width="6.53515625" style="135" bestFit="1" customWidth="1"/>
    <col min="11805" max="11805" width="9.23046875" style="135"/>
    <col min="11806" max="11806" width="6.765625" style="135" bestFit="1" customWidth="1"/>
    <col min="11807" max="11807" width="6.53515625" style="135" bestFit="1" customWidth="1"/>
    <col min="11808" max="11808" width="9.23046875" style="135"/>
    <col min="11809" max="11809" width="6.765625" style="135" bestFit="1" customWidth="1"/>
    <col min="11810" max="11810" width="6.53515625" style="135" bestFit="1" customWidth="1"/>
    <col min="11811" max="11811" width="9.23046875" style="135"/>
    <col min="11812" max="11812" width="6.765625" style="135" bestFit="1" customWidth="1"/>
    <col min="11813" max="11813" width="6.53515625" style="135" bestFit="1" customWidth="1"/>
    <col min="11814" max="11814" width="9.23046875" style="135"/>
    <col min="11815" max="11815" width="26.53515625" style="135" customWidth="1"/>
    <col min="11816" max="11816" width="6.765625" style="135" bestFit="1" customWidth="1"/>
    <col min="11817" max="11817" width="6.53515625" style="135" bestFit="1" customWidth="1"/>
    <col min="11818" max="11818" width="9.23046875" style="135"/>
    <col min="11819" max="11819" width="6.765625" style="135" bestFit="1" customWidth="1"/>
    <col min="11820" max="11820" width="6.53515625" style="135" bestFit="1" customWidth="1"/>
    <col min="11821" max="11821" width="9.23046875" style="135"/>
    <col min="11822" max="11822" width="6.765625" style="135" bestFit="1" customWidth="1"/>
    <col min="11823" max="11823" width="6.53515625" style="135" bestFit="1" customWidth="1"/>
    <col min="11824" max="11824" width="9.23046875" style="135"/>
    <col min="11825" max="11825" width="6.765625" style="135" bestFit="1" customWidth="1"/>
    <col min="11826" max="11826" width="6.53515625" style="135" bestFit="1" customWidth="1"/>
    <col min="11827" max="11827" width="9.23046875" style="135"/>
    <col min="11828" max="11828" width="6.765625" style="135" bestFit="1" customWidth="1"/>
    <col min="11829" max="11829" width="6.53515625" style="135" bestFit="1" customWidth="1"/>
    <col min="11830" max="11830" width="9.23046875" style="135"/>
    <col min="11831" max="11831" width="6.765625" style="135" bestFit="1" customWidth="1"/>
    <col min="11832" max="11832" width="6.53515625" style="135" bestFit="1" customWidth="1"/>
    <col min="11833" max="11833" width="9.23046875" style="135"/>
    <col min="11834" max="11834" width="28.4609375" style="135" customWidth="1"/>
    <col min="11835" max="11835" width="6.765625" style="135" bestFit="1" customWidth="1"/>
    <col min="11836" max="11836" width="6.53515625" style="135" bestFit="1" customWidth="1"/>
    <col min="11837" max="11837" width="9.23046875" style="135"/>
    <col min="11838" max="11838" width="6.765625" style="135" bestFit="1" customWidth="1"/>
    <col min="11839" max="11839" width="6.53515625" style="135" bestFit="1" customWidth="1"/>
    <col min="11840" max="11840" width="9.23046875" style="135"/>
    <col min="11841" max="11841" width="6.765625" style="135" bestFit="1" customWidth="1"/>
    <col min="11842" max="11842" width="6.53515625" style="135" bestFit="1" customWidth="1"/>
    <col min="11843" max="11843" width="9.23046875" style="135"/>
    <col min="11844" max="11844" width="6.69140625" style="135" customWidth="1"/>
    <col min="11845" max="11845" width="10.3046875" style="135" customWidth="1"/>
    <col min="11846" max="12032" width="9.23046875" style="135"/>
    <col min="12033" max="12033" width="27.07421875" style="135" customWidth="1"/>
    <col min="12034" max="12034" width="6.765625" style="135" bestFit="1" customWidth="1"/>
    <col min="12035" max="12035" width="6.53515625" style="135" bestFit="1" customWidth="1"/>
    <col min="12036" max="12036" width="9.23046875" style="135"/>
    <col min="12037" max="12037" width="6.765625" style="135" bestFit="1" customWidth="1"/>
    <col min="12038" max="12038" width="6.53515625" style="135" bestFit="1" customWidth="1"/>
    <col min="12039" max="12039" width="9.23046875" style="135"/>
    <col min="12040" max="12040" width="6.765625" style="135" bestFit="1" customWidth="1"/>
    <col min="12041" max="12041" width="6.53515625" style="135" bestFit="1" customWidth="1"/>
    <col min="12042" max="12042" width="9.23046875" style="135"/>
    <col min="12043" max="12043" width="6.765625" style="135" bestFit="1" customWidth="1"/>
    <col min="12044" max="12044" width="6.53515625" style="135" bestFit="1" customWidth="1"/>
    <col min="12045" max="12045" width="9.23046875" style="135"/>
    <col min="12046" max="12046" width="6.765625" style="135" bestFit="1" customWidth="1"/>
    <col min="12047" max="12047" width="6.53515625" style="135" bestFit="1" customWidth="1"/>
    <col min="12048" max="12048" width="9.23046875" style="135"/>
    <col min="12049" max="12049" width="6.765625" style="135" bestFit="1" customWidth="1"/>
    <col min="12050" max="12050" width="6.53515625" style="135" bestFit="1" customWidth="1"/>
    <col min="12051" max="12051" width="9.23046875" style="135"/>
    <col min="12052" max="12052" width="27.3046875" style="135" customWidth="1"/>
    <col min="12053" max="12053" width="6.765625" style="135" bestFit="1" customWidth="1"/>
    <col min="12054" max="12054" width="6.53515625" style="135" bestFit="1" customWidth="1"/>
    <col min="12055" max="12055" width="9.23046875" style="135"/>
    <col min="12056" max="12056" width="6.765625" style="135" bestFit="1" customWidth="1"/>
    <col min="12057" max="12057" width="6.53515625" style="135" bestFit="1" customWidth="1"/>
    <col min="12058" max="12058" width="9.23046875" style="135"/>
    <col min="12059" max="12059" width="6.765625" style="135" bestFit="1" customWidth="1"/>
    <col min="12060" max="12060" width="6.53515625" style="135" bestFit="1" customWidth="1"/>
    <col min="12061" max="12061" width="9.23046875" style="135"/>
    <col min="12062" max="12062" width="6.765625" style="135" bestFit="1" customWidth="1"/>
    <col min="12063" max="12063" width="6.53515625" style="135" bestFit="1" customWidth="1"/>
    <col min="12064" max="12064" width="9.23046875" style="135"/>
    <col min="12065" max="12065" width="6.765625" style="135" bestFit="1" customWidth="1"/>
    <col min="12066" max="12066" width="6.53515625" style="135" bestFit="1" customWidth="1"/>
    <col min="12067" max="12067" width="9.23046875" style="135"/>
    <col min="12068" max="12068" width="6.765625" style="135" bestFit="1" customWidth="1"/>
    <col min="12069" max="12069" width="6.53515625" style="135" bestFit="1" customWidth="1"/>
    <col min="12070" max="12070" width="9.23046875" style="135"/>
    <col min="12071" max="12071" width="26.53515625" style="135" customWidth="1"/>
    <col min="12072" max="12072" width="6.765625" style="135" bestFit="1" customWidth="1"/>
    <col min="12073" max="12073" width="6.53515625" style="135" bestFit="1" customWidth="1"/>
    <col min="12074" max="12074" width="9.23046875" style="135"/>
    <col min="12075" max="12075" width="6.765625" style="135" bestFit="1" customWidth="1"/>
    <col min="12076" max="12076" width="6.53515625" style="135" bestFit="1" customWidth="1"/>
    <col min="12077" max="12077" width="9.23046875" style="135"/>
    <col min="12078" max="12078" width="6.765625" style="135" bestFit="1" customWidth="1"/>
    <col min="12079" max="12079" width="6.53515625" style="135" bestFit="1" customWidth="1"/>
    <col min="12080" max="12080" width="9.23046875" style="135"/>
    <col min="12081" max="12081" width="6.765625" style="135" bestFit="1" customWidth="1"/>
    <col min="12082" max="12082" width="6.53515625" style="135" bestFit="1" customWidth="1"/>
    <col min="12083" max="12083" width="9.23046875" style="135"/>
    <col min="12084" max="12084" width="6.765625" style="135" bestFit="1" customWidth="1"/>
    <col min="12085" max="12085" width="6.53515625" style="135" bestFit="1" customWidth="1"/>
    <col min="12086" max="12086" width="9.23046875" style="135"/>
    <col min="12087" max="12087" width="6.765625" style="135" bestFit="1" customWidth="1"/>
    <col min="12088" max="12088" width="6.53515625" style="135" bestFit="1" customWidth="1"/>
    <col min="12089" max="12089" width="9.23046875" style="135"/>
    <col min="12090" max="12090" width="28.4609375" style="135" customWidth="1"/>
    <col min="12091" max="12091" width="6.765625" style="135" bestFit="1" customWidth="1"/>
    <col min="12092" max="12092" width="6.53515625" style="135" bestFit="1" customWidth="1"/>
    <col min="12093" max="12093" width="9.23046875" style="135"/>
    <col min="12094" max="12094" width="6.765625" style="135" bestFit="1" customWidth="1"/>
    <col min="12095" max="12095" width="6.53515625" style="135" bestFit="1" customWidth="1"/>
    <col min="12096" max="12096" width="9.23046875" style="135"/>
    <col min="12097" max="12097" width="6.765625" style="135" bestFit="1" customWidth="1"/>
    <col min="12098" max="12098" width="6.53515625" style="135" bestFit="1" customWidth="1"/>
    <col min="12099" max="12099" width="9.23046875" style="135"/>
    <col min="12100" max="12100" width="6.69140625" style="135" customWidth="1"/>
    <col min="12101" max="12101" width="10.3046875" style="135" customWidth="1"/>
    <col min="12102" max="12288" width="9.23046875" style="135"/>
    <col min="12289" max="12289" width="27.07421875" style="135" customWidth="1"/>
    <col min="12290" max="12290" width="6.765625" style="135" bestFit="1" customWidth="1"/>
    <col min="12291" max="12291" width="6.53515625" style="135" bestFit="1" customWidth="1"/>
    <col min="12292" max="12292" width="9.23046875" style="135"/>
    <col min="12293" max="12293" width="6.765625" style="135" bestFit="1" customWidth="1"/>
    <col min="12294" max="12294" width="6.53515625" style="135" bestFit="1" customWidth="1"/>
    <col min="12295" max="12295" width="9.23046875" style="135"/>
    <col min="12296" max="12296" width="6.765625" style="135" bestFit="1" customWidth="1"/>
    <col min="12297" max="12297" width="6.53515625" style="135" bestFit="1" customWidth="1"/>
    <col min="12298" max="12298" width="9.23046875" style="135"/>
    <col min="12299" max="12299" width="6.765625" style="135" bestFit="1" customWidth="1"/>
    <col min="12300" max="12300" width="6.53515625" style="135" bestFit="1" customWidth="1"/>
    <col min="12301" max="12301" width="9.23046875" style="135"/>
    <col min="12302" max="12302" width="6.765625" style="135" bestFit="1" customWidth="1"/>
    <col min="12303" max="12303" width="6.53515625" style="135" bestFit="1" customWidth="1"/>
    <col min="12304" max="12304" width="9.23046875" style="135"/>
    <col min="12305" max="12305" width="6.765625" style="135" bestFit="1" customWidth="1"/>
    <col min="12306" max="12306" width="6.53515625" style="135" bestFit="1" customWidth="1"/>
    <col min="12307" max="12307" width="9.23046875" style="135"/>
    <col min="12308" max="12308" width="27.3046875" style="135" customWidth="1"/>
    <col min="12309" max="12309" width="6.765625" style="135" bestFit="1" customWidth="1"/>
    <col min="12310" max="12310" width="6.53515625" style="135" bestFit="1" customWidth="1"/>
    <col min="12311" max="12311" width="9.23046875" style="135"/>
    <col min="12312" max="12312" width="6.765625" style="135" bestFit="1" customWidth="1"/>
    <col min="12313" max="12313" width="6.53515625" style="135" bestFit="1" customWidth="1"/>
    <col min="12314" max="12314" width="9.23046875" style="135"/>
    <col min="12315" max="12315" width="6.765625" style="135" bestFit="1" customWidth="1"/>
    <col min="12316" max="12316" width="6.53515625" style="135" bestFit="1" customWidth="1"/>
    <col min="12317" max="12317" width="9.23046875" style="135"/>
    <col min="12318" max="12318" width="6.765625" style="135" bestFit="1" customWidth="1"/>
    <col min="12319" max="12319" width="6.53515625" style="135" bestFit="1" customWidth="1"/>
    <col min="12320" max="12320" width="9.23046875" style="135"/>
    <col min="12321" max="12321" width="6.765625" style="135" bestFit="1" customWidth="1"/>
    <col min="12322" max="12322" width="6.53515625" style="135" bestFit="1" customWidth="1"/>
    <col min="12323" max="12323" width="9.23046875" style="135"/>
    <col min="12324" max="12324" width="6.765625" style="135" bestFit="1" customWidth="1"/>
    <col min="12325" max="12325" width="6.53515625" style="135" bestFit="1" customWidth="1"/>
    <col min="12326" max="12326" width="9.23046875" style="135"/>
    <col min="12327" max="12327" width="26.53515625" style="135" customWidth="1"/>
    <col min="12328" max="12328" width="6.765625" style="135" bestFit="1" customWidth="1"/>
    <col min="12329" max="12329" width="6.53515625" style="135" bestFit="1" customWidth="1"/>
    <col min="12330" max="12330" width="9.23046875" style="135"/>
    <col min="12331" max="12331" width="6.765625" style="135" bestFit="1" customWidth="1"/>
    <col min="12332" max="12332" width="6.53515625" style="135" bestFit="1" customWidth="1"/>
    <col min="12333" max="12333" width="9.23046875" style="135"/>
    <col min="12334" max="12334" width="6.765625" style="135" bestFit="1" customWidth="1"/>
    <col min="12335" max="12335" width="6.53515625" style="135" bestFit="1" customWidth="1"/>
    <col min="12336" max="12336" width="9.23046875" style="135"/>
    <col min="12337" max="12337" width="6.765625" style="135" bestFit="1" customWidth="1"/>
    <col min="12338" max="12338" width="6.53515625" style="135" bestFit="1" customWidth="1"/>
    <col min="12339" max="12339" width="9.23046875" style="135"/>
    <col min="12340" max="12340" width="6.765625" style="135" bestFit="1" customWidth="1"/>
    <col min="12341" max="12341" width="6.53515625" style="135" bestFit="1" customWidth="1"/>
    <col min="12342" max="12342" width="9.23046875" style="135"/>
    <col min="12343" max="12343" width="6.765625" style="135" bestFit="1" customWidth="1"/>
    <col min="12344" max="12344" width="6.53515625" style="135" bestFit="1" customWidth="1"/>
    <col min="12345" max="12345" width="9.23046875" style="135"/>
    <col min="12346" max="12346" width="28.4609375" style="135" customWidth="1"/>
    <col min="12347" max="12347" width="6.765625" style="135" bestFit="1" customWidth="1"/>
    <col min="12348" max="12348" width="6.53515625" style="135" bestFit="1" customWidth="1"/>
    <col min="12349" max="12349" width="9.23046875" style="135"/>
    <col min="12350" max="12350" width="6.765625" style="135" bestFit="1" customWidth="1"/>
    <col min="12351" max="12351" width="6.53515625" style="135" bestFit="1" customWidth="1"/>
    <col min="12352" max="12352" width="9.23046875" style="135"/>
    <col min="12353" max="12353" width="6.765625" style="135" bestFit="1" customWidth="1"/>
    <col min="12354" max="12354" width="6.53515625" style="135" bestFit="1" customWidth="1"/>
    <col min="12355" max="12355" width="9.23046875" style="135"/>
    <col min="12356" max="12356" width="6.69140625" style="135" customWidth="1"/>
    <col min="12357" max="12357" width="10.3046875" style="135" customWidth="1"/>
    <col min="12358" max="12544" width="9.23046875" style="135"/>
    <col min="12545" max="12545" width="27.07421875" style="135" customWidth="1"/>
    <col min="12546" max="12546" width="6.765625" style="135" bestFit="1" customWidth="1"/>
    <col min="12547" max="12547" width="6.53515625" style="135" bestFit="1" customWidth="1"/>
    <col min="12548" max="12548" width="9.23046875" style="135"/>
    <col min="12549" max="12549" width="6.765625" style="135" bestFit="1" customWidth="1"/>
    <col min="12550" max="12550" width="6.53515625" style="135" bestFit="1" customWidth="1"/>
    <col min="12551" max="12551" width="9.23046875" style="135"/>
    <col min="12552" max="12552" width="6.765625" style="135" bestFit="1" customWidth="1"/>
    <col min="12553" max="12553" width="6.53515625" style="135" bestFit="1" customWidth="1"/>
    <col min="12554" max="12554" width="9.23046875" style="135"/>
    <col min="12555" max="12555" width="6.765625" style="135" bestFit="1" customWidth="1"/>
    <col min="12556" max="12556" width="6.53515625" style="135" bestFit="1" customWidth="1"/>
    <col min="12557" max="12557" width="9.23046875" style="135"/>
    <col min="12558" max="12558" width="6.765625" style="135" bestFit="1" customWidth="1"/>
    <col min="12559" max="12559" width="6.53515625" style="135" bestFit="1" customWidth="1"/>
    <col min="12560" max="12560" width="9.23046875" style="135"/>
    <col min="12561" max="12561" width="6.765625" style="135" bestFit="1" customWidth="1"/>
    <col min="12562" max="12562" width="6.53515625" style="135" bestFit="1" customWidth="1"/>
    <col min="12563" max="12563" width="9.23046875" style="135"/>
    <col min="12564" max="12564" width="27.3046875" style="135" customWidth="1"/>
    <col min="12565" max="12565" width="6.765625" style="135" bestFit="1" customWidth="1"/>
    <col min="12566" max="12566" width="6.53515625" style="135" bestFit="1" customWidth="1"/>
    <col min="12567" max="12567" width="9.23046875" style="135"/>
    <col min="12568" max="12568" width="6.765625" style="135" bestFit="1" customWidth="1"/>
    <col min="12569" max="12569" width="6.53515625" style="135" bestFit="1" customWidth="1"/>
    <col min="12570" max="12570" width="9.23046875" style="135"/>
    <col min="12571" max="12571" width="6.765625" style="135" bestFit="1" customWidth="1"/>
    <col min="12572" max="12572" width="6.53515625" style="135" bestFit="1" customWidth="1"/>
    <col min="12573" max="12573" width="9.23046875" style="135"/>
    <col min="12574" max="12574" width="6.765625" style="135" bestFit="1" customWidth="1"/>
    <col min="12575" max="12575" width="6.53515625" style="135" bestFit="1" customWidth="1"/>
    <col min="12576" max="12576" width="9.23046875" style="135"/>
    <col min="12577" max="12577" width="6.765625" style="135" bestFit="1" customWidth="1"/>
    <col min="12578" max="12578" width="6.53515625" style="135" bestFit="1" customWidth="1"/>
    <col min="12579" max="12579" width="9.23046875" style="135"/>
    <col min="12580" max="12580" width="6.765625" style="135" bestFit="1" customWidth="1"/>
    <col min="12581" max="12581" width="6.53515625" style="135" bestFit="1" customWidth="1"/>
    <col min="12582" max="12582" width="9.23046875" style="135"/>
    <col min="12583" max="12583" width="26.53515625" style="135" customWidth="1"/>
    <col min="12584" max="12584" width="6.765625" style="135" bestFit="1" customWidth="1"/>
    <col min="12585" max="12585" width="6.53515625" style="135" bestFit="1" customWidth="1"/>
    <col min="12586" max="12586" width="9.23046875" style="135"/>
    <col min="12587" max="12587" width="6.765625" style="135" bestFit="1" customWidth="1"/>
    <col min="12588" max="12588" width="6.53515625" style="135" bestFit="1" customWidth="1"/>
    <col min="12589" max="12589" width="9.23046875" style="135"/>
    <col min="12590" max="12590" width="6.765625" style="135" bestFit="1" customWidth="1"/>
    <col min="12591" max="12591" width="6.53515625" style="135" bestFit="1" customWidth="1"/>
    <col min="12592" max="12592" width="9.23046875" style="135"/>
    <col min="12593" max="12593" width="6.765625" style="135" bestFit="1" customWidth="1"/>
    <col min="12594" max="12594" width="6.53515625" style="135" bestFit="1" customWidth="1"/>
    <col min="12595" max="12595" width="9.23046875" style="135"/>
    <col min="12596" max="12596" width="6.765625" style="135" bestFit="1" customWidth="1"/>
    <col min="12597" max="12597" width="6.53515625" style="135" bestFit="1" customWidth="1"/>
    <col min="12598" max="12598" width="9.23046875" style="135"/>
    <col min="12599" max="12599" width="6.765625" style="135" bestFit="1" customWidth="1"/>
    <col min="12600" max="12600" width="6.53515625" style="135" bestFit="1" customWidth="1"/>
    <col min="12601" max="12601" width="9.23046875" style="135"/>
    <col min="12602" max="12602" width="28.4609375" style="135" customWidth="1"/>
    <col min="12603" max="12603" width="6.765625" style="135" bestFit="1" customWidth="1"/>
    <col min="12604" max="12604" width="6.53515625" style="135" bestFit="1" customWidth="1"/>
    <col min="12605" max="12605" width="9.23046875" style="135"/>
    <col min="12606" max="12606" width="6.765625" style="135" bestFit="1" customWidth="1"/>
    <col min="12607" max="12607" width="6.53515625" style="135" bestFit="1" customWidth="1"/>
    <col min="12608" max="12608" width="9.23046875" style="135"/>
    <col min="12609" max="12609" width="6.765625" style="135" bestFit="1" customWidth="1"/>
    <col min="12610" max="12610" width="6.53515625" style="135" bestFit="1" customWidth="1"/>
    <col min="12611" max="12611" width="9.23046875" style="135"/>
    <col min="12612" max="12612" width="6.69140625" style="135" customWidth="1"/>
    <col min="12613" max="12613" width="10.3046875" style="135" customWidth="1"/>
    <col min="12614" max="12800" width="9.23046875" style="135"/>
    <col min="12801" max="12801" width="27.07421875" style="135" customWidth="1"/>
    <col min="12802" max="12802" width="6.765625" style="135" bestFit="1" customWidth="1"/>
    <col min="12803" max="12803" width="6.53515625" style="135" bestFit="1" customWidth="1"/>
    <col min="12804" max="12804" width="9.23046875" style="135"/>
    <col min="12805" max="12805" width="6.765625" style="135" bestFit="1" customWidth="1"/>
    <col min="12806" max="12806" width="6.53515625" style="135" bestFit="1" customWidth="1"/>
    <col min="12807" max="12807" width="9.23046875" style="135"/>
    <col min="12808" max="12808" width="6.765625" style="135" bestFit="1" customWidth="1"/>
    <col min="12809" max="12809" width="6.53515625" style="135" bestFit="1" customWidth="1"/>
    <col min="12810" max="12810" width="9.23046875" style="135"/>
    <col min="12811" max="12811" width="6.765625" style="135" bestFit="1" customWidth="1"/>
    <col min="12812" max="12812" width="6.53515625" style="135" bestFit="1" customWidth="1"/>
    <col min="12813" max="12813" width="9.23046875" style="135"/>
    <col min="12814" max="12814" width="6.765625" style="135" bestFit="1" customWidth="1"/>
    <col min="12815" max="12815" width="6.53515625" style="135" bestFit="1" customWidth="1"/>
    <col min="12816" max="12816" width="9.23046875" style="135"/>
    <col min="12817" max="12817" width="6.765625" style="135" bestFit="1" customWidth="1"/>
    <col min="12818" max="12818" width="6.53515625" style="135" bestFit="1" customWidth="1"/>
    <col min="12819" max="12819" width="9.23046875" style="135"/>
    <col min="12820" max="12820" width="27.3046875" style="135" customWidth="1"/>
    <col min="12821" max="12821" width="6.765625" style="135" bestFit="1" customWidth="1"/>
    <col min="12822" max="12822" width="6.53515625" style="135" bestFit="1" customWidth="1"/>
    <col min="12823" max="12823" width="9.23046875" style="135"/>
    <col min="12824" max="12824" width="6.765625" style="135" bestFit="1" customWidth="1"/>
    <col min="12825" max="12825" width="6.53515625" style="135" bestFit="1" customWidth="1"/>
    <col min="12826" max="12826" width="9.23046875" style="135"/>
    <col min="12827" max="12827" width="6.765625" style="135" bestFit="1" customWidth="1"/>
    <col min="12828" max="12828" width="6.53515625" style="135" bestFit="1" customWidth="1"/>
    <col min="12829" max="12829" width="9.23046875" style="135"/>
    <col min="12830" max="12830" width="6.765625" style="135" bestFit="1" customWidth="1"/>
    <col min="12831" max="12831" width="6.53515625" style="135" bestFit="1" customWidth="1"/>
    <col min="12832" max="12832" width="9.23046875" style="135"/>
    <col min="12833" max="12833" width="6.765625" style="135" bestFit="1" customWidth="1"/>
    <col min="12834" max="12834" width="6.53515625" style="135" bestFit="1" customWidth="1"/>
    <col min="12835" max="12835" width="9.23046875" style="135"/>
    <col min="12836" max="12836" width="6.765625" style="135" bestFit="1" customWidth="1"/>
    <col min="12837" max="12837" width="6.53515625" style="135" bestFit="1" customWidth="1"/>
    <col min="12838" max="12838" width="9.23046875" style="135"/>
    <col min="12839" max="12839" width="26.53515625" style="135" customWidth="1"/>
    <col min="12840" max="12840" width="6.765625" style="135" bestFit="1" customWidth="1"/>
    <col min="12841" max="12841" width="6.53515625" style="135" bestFit="1" customWidth="1"/>
    <col min="12842" max="12842" width="9.23046875" style="135"/>
    <col min="12843" max="12843" width="6.765625" style="135" bestFit="1" customWidth="1"/>
    <col min="12844" max="12844" width="6.53515625" style="135" bestFit="1" customWidth="1"/>
    <col min="12845" max="12845" width="9.23046875" style="135"/>
    <col min="12846" max="12846" width="6.765625" style="135" bestFit="1" customWidth="1"/>
    <col min="12847" max="12847" width="6.53515625" style="135" bestFit="1" customWidth="1"/>
    <col min="12848" max="12848" width="9.23046875" style="135"/>
    <col min="12849" max="12849" width="6.765625" style="135" bestFit="1" customWidth="1"/>
    <col min="12850" max="12850" width="6.53515625" style="135" bestFit="1" customWidth="1"/>
    <col min="12851" max="12851" width="9.23046875" style="135"/>
    <col min="12852" max="12852" width="6.765625" style="135" bestFit="1" customWidth="1"/>
    <col min="12853" max="12853" width="6.53515625" style="135" bestFit="1" customWidth="1"/>
    <col min="12854" max="12854" width="9.23046875" style="135"/>
    <col min="12855" max="12855" width="6.765625" style="135" bestFit="1" customWidth="1"/>
    <col min="12856" max="12856" width="6.53515625" style="135" bestFit="1" customWidth="1"/>
    <col min="12857" max="12857" width="9.23046875" style="135"/>
    <col min="12858" max="12858" width="28.4609375" style="135" customWidth="1"/>
    <col min="12859" max="12859" width="6.765625" style="135" bestFit="1" customWidth="1"/>
    <col min="12860" max="12860" width="6.53515625" style="135" bestFit="1" customWidth="1"/>
    <col min="12861" max="12861" width="9.23046875" style="135"/>
    <col min="12862" max="12862" width="6.765625" style="135" bestFit="1" customWidth="1"/>
    <col min="12863" max="12863" width="6.53515625" style="135" bestFit="1" customWidth="1"/>
    <col min="12864" max="12864" width="9.23046875" style="135"/>
    <col min="12865" max="12865" width="6.765625" style="135" bestFit="1" customWidth="1"/>
    <col min="12866" max="12866" width="6.53515625" style="135" bestFit="1" customWidth="1"/>
    <col min="12867" max="12867" width="9.23046875" style="135"/>
    <col min="12868" max="12868" width="6.69140625" style="135" customWidth="1"/>
    <col min="12869" max="12869" width="10.3046875" style="135" customWidth="1"/>
    <col min="12870" max="13056" width="9.23046875" style="135"/>
    <col min="13057" max="13057" width="27.07421875" style="135" customWidth="1"/>
    <col min="13058" max="13058" width="6.765625" style="135" bestFit="1" customWidth="1"/>
    <col min="13059" max="13059" width="6.53515625" style="135" bestFit="1" customWidth="1"/>
    <col min="13060" max="13060" width="9.23046875" style="135"/>
    <col min="13061" max="13061" width="6.765625" style="135" bestFit="1" customWidth="1"/>
    <col min="13062" max="13062" width="6.53515625" style="135" bestFit="1" customWidth="1"/>
    <col min="13063" max="13063" width="9.23046875" style="135"/>
    <col min="13064" max="13064" width="6.765625" style="135" bestFit="1" customWidth="1"/>
    <col min="13065" max="13065" width="6.53515625" style="135" bestFit="1" customWidth="1"/>
    <col min="13066" max="13066" width="9.23046875" style="135"/>
    <col min="13067" max="13067" width="6.765625" style="135" bestFit="1" customWidth="1"/>
    <col min="13068" max="13068" width="6.53515625" style="135" bestFit="1" customWidth="1"/>
    <col min="13069" max="13069" width="9.23046875" style="135"/>
    <col min="13070" max="13070" width="6.765625" style="135" bestFit="1" customWidth="1"/>
    <col min="13071" max="13071" width="6.53515625" style="135" bestFit="1" customWidth="1"/>
    <col min="13072" max="13072" width="9.23046875" style="135"/>
    <col min="13073" max="13073" width="6.765625" style="135" bestFit="1" customWidth="1"/>
    <col min="13074" max="13074" width="6.53515625" style="135" bestFit="1" customWidth="1"/>
    <col min="13075" max="13075" width="9.23046875" style="135"/>
    <col min="13076" max="13076" width="27.3046875" style="135" customWidth="1"/>
    <col min="13077" max="13077" width="6.765625" style="135" bestFit="1" customWidth="1"/>
    <col min="13078" max="13078" width="6.53515625" style="135" bestFit="1" customWidth="1"/>
    <col min="13079" max="13079" width="9.23046875" style="135"/>
    <col min="13080" max="13080" width="6.765625" style="135" bestFit="1" customWidth="1"/>
    <col min="13081" max="13081" width="6.53515625" style="135" bestFit="1" customWidth="1"/>
    <col min="13082" max="13082" width="9.23046875" style="135"/>
    <col min="13083" max="13083" width="6.765625" style="135" bestFit="1" customWidth="1"/>
    <col min="13084" max="13084" width="6.53515625" style="135" bestFit="1" customWidth="1"/>
    <col min="13085" max="13085" width="9.23046875" style="135"/>
    <col min="13086" max="13086" width="6.765625" style="135" bestFit="1" customWidth="1"/>
    <col min="13087" max="13087" width="6.53515625" style="135" bestFit="1" customWidth="1"/>
    <col min="13088" max="13088" width="9.23046875" style="135"/>
    <col min="13089" max="13089" width="6.765625" style="135" bestFit="1" customWidth="1"/>
    <col min="13090" max="13090" width="6.53515625" style="135" bestFit="1" customWidth="1"/>
    <col min="13091" max="13091" width="9.23046875" style="135"/>
    <col min="13092" max="13092" width="6.765625" style="135" bestFit="1" customWidth="1"/>
    <col min="13093" max="13093" width="6.53515625" style="135" bestFit="1" customWidth="1"/>
    <col min="13094" max="13094" width="9.23046875" style="135"/>
    <col min="13095" max="13095" width="26.53515625" style="135" customWidth="1"/>
    <col min="13096" max="13096" width="6.765625" style="135" bestFit="1" customWidth="1"/>
    <col min="13097" max="13097" width="6.53515625" style="135" bestFit="1" customWidth="1"/>
    <col min="13098" max="13098" width="9.23046875" style="135"/>
    <col min="13099" max="13099" width="6.765625" style="135" bestFit="1" customWidth="1"/>
    <col min="13100" max="13100" width="6.53515625" style="135" bestFit="1" customWidth="1"/>
    <col min="13101" max="13101" width="9.23046875" style="135"/>
    <col min="13102" max="13102" width="6.765625" style="135" bestFit="1" customWidth="1"/>
    <col min="13103" max="13103" width="6.53515625" style="135" bestFit="1" customWidth="1"/>
    <col min="13104" max="13104" width="9.23046875" style="135"/>
    <col min="13105" max="13105" width="6.765625" style="135" bestFit="1" customWidth="1"/>
    <col min="13106" max="13106" width="6.53515625" style="135" bestFit="1" customWidth="1"/>
    <col min="13107" max="13107" width="9.23046875" style="135"/>
    <col min="13108" max="13108" width="6.765625" style="135" bestFit="1" customWidth="1"/>
    <col min="13109" max="13109" width="6.53515625" style="135" bestFit="1" customWidth="1"/>
    <col min="13110" max="13110" width="9.23046875" style="135"/>
    <col min="13111" max="13111" width="6.765625" style="135" bestFit="1" customWidth="1"/>
    <col min="13112" max="13112" width="6.53515625" style="135" bestFit="1" customWidth="1"/>
    <col min="13113" max="13113" width="9.23046875" style="135"/>
    <col min="13114" max="13114" width="28.4609375" style="135" customWidth="1"/>
    <col min="13115" max="13115" width="6.765625" style="135" bestFit="1" customWidth="1"/>
    <col min="13116" max="13116" width="6.53515625" style="135" bestFit="1" customWidth="1"/>
    <col min="13117" max="13117" width="9.23046875" style="135"/>
    <col min="13118" max="13118" width="6.765625" style="135" bestFit="1" customWidth="1"/>
    <col min="13119" max="13119" width="6.53515625" style="135" bestFit="1" customWidth="1"/>
    <col min="13120" max="13120" width="9.23046875" style="135"/>
    <col min="13121" max="13121" width="6.765625" style="135" bestFit="1" customWidth="1"/>
    <col min="13122" max="13122" width="6.53515625" style="135" bestFit="1" customWidth="1"/>
    <col min="13123" max="13123" width="9.23046875" style="135"/>
    <col min="13124" max="13124" width="6.69140625" style="135" customWidth="1"/>
    <col min="13125" max="13125" width="10.3046875" style="135" customWidth="1"/>
    <col min="13126" max="13312" width="9.23046875" style="135"/>
    <col min="13313" max="13313" width="27.07421875" style="135" customWidth="1"/>
    <col min="13314" max="13314" width="6.765625" style="135" bestFit="1" customWidth="1"/>
    <col min="13315" max="13315" width="6.53515625" style="135" bestFit="1" customWidth="1"/>
    <col min="13316" max="13316" width="9.23046875" style="135"/>
    <col min="13317" max="13317" width="6.765625" style="135" bestFit="1" customWidth="1"/>
    <col min="13318" max="13318" width="6.53515625" style="135" bestFit="1" customWidth="1"/>
    <col min="13319" max="13319" width="9.23046875" style="135"/>
    <col min="13320" max="13320" width="6.765625" style="135" bestFit="1" customWidth="1"/>
    <col min="13321" max="13321" width="6.53515625" style="135" bestFit="1" customWidth="1"/>
    <col min="13322" max="13322" width="9.23046875" style="135"/>
    <col min="13323" max="13323" width="6.765625" style="135" bestFit="1" customWidth="1"/>
    <col min="13324" max="13324" width="6.53515625" style="135" bestFit="1" customWidth="1"/>
    <col min="13325" max="13325" width="9.23046875" style="135"/>
    <col min="13326" max="13326" width="6.765625" style="135" bestFit="1" customWidth="1"/>
    <col min="13327" max="13327" width="6.53515625" style="135" bestFit="1" customWidth="1"/>
    <col min="13328" max="13328" width="9.23046875" style="135"/>
    <col min="13329" max="13329" width="6.765625" style="135" bestFit="1" customWidth="1"/>
    <col min="13330" max="13330" width="6.53515625" style="135" bestFit="1" customWidth="1"/>
    <col min="13331" max="13331" width="9.23046875" style="135"/>
    <col min="13332" max="13332" width="27.3046875" style="135" customWidth="1"/>
    <col min="13333" max="13333" width="6.765625" style="135" bestFit="1" customWidth="1"/>
    <col min="13334" max="13334" width="6.53515625" style="135" bestFit="1" customWidth="1"/>
    <col min="13335" max="13335" width="9.23046875" style="135"/>
    <col min="13336" max="13336" width="6.765625" style="135" bestFit="1" customWidth="1"/>
    <col min="13337" max="13337" width="6.53515625" style="135" bestFit="1" customWidth="1"/>
    <col min="13338" max="13338" width="9.23046875" style="135"/>
    <col min="13339" max="13339" width="6.765625" style="135" bestFit="1" customWidth="1"/>
    <col min="13340" max="13340" width="6.53515625" style="135" bestFit="1" customWidth="1"/>
    <col min="13341" max="13341" width="9.23046875" style="135"/>
    <col min="13342" max="13342" width="6.765625" style="135" bestFit="1" customWidth="1"/>
    <col min="13343" max="13343" width="6.53515625" style="135" bestFit="1" customWidth="1"/>
    <col min="13344" max="13344" width="9.23046875" style="135"/>
    <col min="13345" max="13345" width="6.765625" style="135" bestFit="1" customWidth="1"/>
    <col min="13346" max="13346" width="6.53515625" style="135" bestFit="1" customWidth="1"/>
    <col min="13347" max="13347" width="9.23046875" style="135"/>
    <col min="13348" max="13348" width="6.765625" style="135" bestFit="1" customWidth="1"/>
    <col min="13349" max="13349" width="6.53515625" style="135" bestFit="1" customWidth="1"/>
    <col min="13350" max="13350" width="9.23046875" style="135"/>
    <col min="13351" max="13351" width="26.53515625" style="135" customWidth="1"/>
    <col min="13352" max="13352" width="6.765625" style="135" bestFit="1" customWidth="1"/>
    <col min="13353" max="13353" width="6.53515625" style="135" bestFit="1" customWidth="1"/>
    <col min="13354" max="13354" width="9.23046875" style="135"/>
    <col min="13355" max="13355" width="6.765625" style="135" bestFit="1" customWidth="1"/>
    <col min="13356" max="13356" width="6.53515625" style="135" bestFit="1" customWidth="1"/>
    <col min="13357" max="13357" width="9.23046875" style="135"/>
    <col min="13358" max="13358" width="6.765625" style="135" bestFit="1" customWidth="1"/>
    <col min="13359" max="13359" width="6.53515625" style="135" bestFit="1" customWidth="1"/>
    <col min="13360" max="13360" width="9.23046875" style="135"/>
    <col min="13361" max="13361" width="6.765625" style="135" bestFit="1" customWidth="1"/>
    <col min="13362" max="13362" width="6.53515625" style="135" bestFit="1" customWidth="1"/>
    <col min="13363" max="13363" width="9.23046875" style="135"/>
    <col min="13364" max="13364" width="6.765625" style="135" bestFit="1" customWidth="1"/>
    <col min="13365" max="13365" width="6.53515625" style="135" bestFit="1" customWidth="1"/>
    <col min="13366" max="13366" width="9.23046875" style="135"/>
    <col min="13367" max="13367" width="6.765625" style="135" bestFit="1" customWidth="1"/>
    <col min="13368" max="13368" width="6.53515625" style="135" bestFit="1" customWidth="1"/>
    <col min="13369" max="13369" width="9.23046875" style="135"/>
    <col min="13370" max="13370" width="28.4609375" style="135" customWidth="1"/>
    <col min="13371" max="13371" width="6.765625" style="135" bestFit="1" customWidth="1"/>
    <col min="13372" max="13372" width="6.53515625" style="135" bestFit="1" customWidth="1"/>
    <col min="13373" max="13373" width="9.23046875" style="135"/>
    <col min="13374" max="13374" width="6.765625" style="135" bestFit="1" customWidth="1"/>
    <col min="13375" max="13375" width="6.53515625" style="135" bestFit="1" customWidth="1"/>
    <col min="13376" max="13376" width="9.23046875" style="135"/>
    <col min="13377" max="13377" width="6.765625" style="135" bestFit="1" customWidth="1"/>
    <col min="13378" max="13378" width="6.53515625" style="135" bestFit="1" customWidth="1"/>
    <col min="13379" max="13379" width="9.23046875" style="135"/>
    <col min="13380" max="13380" width="6.69140625" style="135" customWidth="1"/>
    <col min="13381" max="13381" width="10.3046875" style="135" customWidth="1"/>
    <col min="13382" max="13568" width="9.23046875" style="135"/>
    <col min="13569" max="13569" width="27.07421875" style="135" customWidth="1"/>
    <col min="13570" max="13570" width="6.765625" style="135" bestFit="1" customWidth="1"/>
    <col min="13571" max="13571" width="6.53515625" style="135" bestFit="1" customWidth="1"/>
    <col min="13572" max="13572" width="9.23046875" style="135"/>
    <col min="13573" max="13573" width="6.765625" style="135" bestFit="1" customWidth="1"/>
    <col min="13574" max="13574" width="6.53515625" style="135" bestFit="1" customWidth="1"/>
    <col min="13575" max="13575" width="9.23046875" style="135"/>
    <col min="13576" max="13576" width="6.765625" style="135" bestFit="1" customWidth="1"/>
    <col min="13577" max="13577" width="6.53515625" style="135" bestFit="1" customWidth="1"/>
    <col min="13578" max="13578" width="9.23046875" style="135"/>
    <col min="13579" max="13579" width="6.765625" style="135" bestFit="1" customWidth="1"/>
    <col min="13580" max="13580" width="6.53515625" style="135" bestFit="1" customWidth="1"/>
    <col min="13581" max="13581" width="9.23046875" style="135"/>
    <col min="13582" max="13582" width="6.765625" style="135" bestFit="1" customWidth="1"/>
    <col min="13583" max="13583" width="6.53515625" style="135" bestFit="1" customWidth="1"/>
    <col min="13584" max="13584" width="9.23046875" style="135"/>
    <col min="13585" max="13585" width="6.765625" style="135" bestFit="1" customWidth="1"/>
    <col min="13586" max="13586" width="6.53515625" style="135" bestFit="1" customWidth="1"/>
    <col min="13587" max="13587" width="9.23046875" style="135"/>
    <col min="13588" max="13588" width="27.3046875" style="135" customWidth="1"/>
    <col min="13589" max="13589" width="6.765625" style="135" bestFit="1" customWidth="1"/>
    <col min="13590" max="13590" width="6.53515625" style="135" bestFit="1" customWidth="1"/>
    <col min="13591" max="13591" width="9.23046875" style="135"/>
    <col min="13592" max="13592" width="6.765625" style="135" bestFit="1" customWidth="1"/>
    <col min="13593" max="13593" width="6.53515625" style="135" bestFit="1" customWidth="1"/>
    <col min="13594" max="13594" width="9.23046875" style="135"/>
    <col min="13595" max="13595" width="6.765625" style="135" bestFit="1" customWidth="1"/>
    <col min="13596" max="13596" width="6.53515625" style="135" bestFit="1" customWidth="1"/>
    <col min="13597" max="13597" width="9.23046875" style="135"/>
    <col min="13598" max="13598" width="6.765625" style="135" bestFit="1" customWidth="1"/>
    <col min="13599" max="13599" width="6.53515625" style="135" bestFit="1" customWidth="1"/>
    <col min="13600" max="13600" width="9.23046875" style="135"/>
    <col min="13601" max="13601" width="6.765625" style="135" bestFit="1" customWidth="1"/>
    <col min="13602" max="13602" width="6.53515625" style="135" bestFit="1" customWidth="1"/>
    <col min="13603" max="13603" width="9.23046875" style="135"/>
    <col min="13604" max="13604" width="6.765625" style="135" bestFit="1" customWidth="1"/>
    <col min="13605" max="13605" width="6.53515625" style="135" bestFit="1" customWidth="1"/>
    <col min="13606" max="13606" width="9.23046875" style="135"/>
    <col min="13607" max="13607" width="26.53515625" style="135" customWidth="1"/>
    <col min="13608" max="13608" width="6.765625" style="135" bestFit="1" customWidth="1"/>
    <col min="13609" max="13609" width="6.53515625" style="135" bestFit="1" customWidth="1"/>
    <col min="13610" max="13610" width="9.23046875" style="135"/>
    <col min="13611" max="13611" width="6.765625" style="135" bestFit="1" customWidth="1"/>
    <col min="13612" max="13612" width="6.53515625" style="135" bestFit="1" customWidth="1"/>
    <col min="13613" max="13613" width="9.23046875" style="135"/>
    <col min="13614" max="13614" width="6.765625" style="135" bestFit="1" customWidth="1"/>
    <col min="13615" max="13615" width="6.53515625" style="135" bestFit="1" customWidth="1"/>
    <col min="13616" max="13616" width="9.23046875" style="135"/>
    <col min="13617" max="13617" width="6.765625" style="135" bestFit="1" customWidth="1"/>
    <col min="13618" max="13618" width="6.53515625" style="135" bestFit="1" customWidth="1"/>
    <col min="13619" max="13619" width="9.23046875" style="135"/>
    <col min="13620" max="13620" width="6.765625" style="135" bestFit="1" customWidth="1"/>
    <col min="13621" max="13621" width="6.53515625" style="135" bestFit="1" customWidth="1"/>
    <col min="13622" max="13622" width="9.23046875" style="135"/>
    <col min="13623" max="13623" width="6.765625" style="135" bestFit="1" customWidth="1"/>
    <col min="13624" max="13624" width="6.53515625" style="135" bestFit="1" customWidth="1"/>
    <col min="13625" max="13625" width="9.23046875" style="135"/>
    <col min="13626" max="13626" width="28.4609375" style="135" customWidth="1"/>
    <col min="13627" max="13627" width="6.765625" style="135" bestFit="1" customWidth="1"/>
    <col min="13628" max="13628" width="6.53515625" style="135" bestFit="1" customWidth="1"/>
    <col min="13629" max="13629" width="9.23046875" style="135"/>
    <col min="13630" max="13630" width="6.765625" style="135" bestFit="1" customWidth="1"/>
    <col min="13631" max="13631" width="6.53515625" style="135" bestFit="1" customWidth="1"/>
    <col min="13632" max="13632" width="9.23046875" style="135"/>
    <col min="13633" max="13633" width="6.765625" style="135" bestFit="1" customWidth="1"/>
    <col min="13634" max="13634" width="6.53515625" style="135" bestFit="1" customWidth="1"/>
    <col min="13635" max="13635" width="9.23046875" style="135"/>
    <col min="13636" max="13636" width="6.69140625" style="135" customWidth="1"/>
    <col min="13637" max="13637" width="10.3046875" style="135" customWidth="1"/>
    <col min="13638" max="13824" width="9.23046875" style="135"/>
    <col min="13825" max="13825" width="27.07421875" style="135" customWidth="1"/>
    <col min="13826" max="13826" width="6.765625" style="135" bestFit="1" customWidth="1"/>
    <col min="13827" max="13827" width="6.53515625" style="135" bestFit="1" customWidth="1"/>
    <col min="13828" max="13828" width="9.23046875" style="135"/>
    <col min="13829" max="13829" width="6.765625" style="135" bestFit="1" customWidth="1"/>
    <col min="13830" max="13830" width="6.53515625" style="135" bestFit="1" customWidth="1"/>
    <col min="13831" max="13831" width="9.23046875" style="135"/>
    <col min="13832" max="13832" width="6.765625" style="135" bestFit="1" customWidth="1"/>
    <col min="13833" max="13833" width="6.53515625" style="135" bestFit="1" customWidth="1"/>
    <col min="13834" max="13834" width="9.23046875" style="135"/>
    <col min="13835" max="13835" width="6.765625" style="135" bestFit="1" customWidth="1"/>
    <col min="13836" max="13836" width="6.53515625" style="135" bestFit="1" customWidth="1"/>
    <col min="13837" max="13837" width="9.23046875" style="135"/>
    <col min="13838" max="13838" width="6.765625" style="135" bestFit="1" customWidth="1"/>
    <col min="13839" max="13839" width="6.53515625" style="135" bestFit="1" customWidth="1"/>
    <col min="13840" max="13840" width="9.23046875" style="135"/>
    <col min="13841" max="13841" width="6.765625" style="135" bestFit="1" customWidth="1"/>
    <col min="13842" max="13842" width="6.53515625" style="135" bestFit="1" customWidth="1"/>
    <col min="13843" max="13843" width="9.23046875" style="135"/>
    <col min="13844" max="13844" width="27.3046875" style="135" customWidth="1"/>
    <col min="13845" max="13845" width="6.765625" style="135" bestFit="1" customWidth="1"/>
    <col min="13846" max="13846" width="6.53515625" style="135" bestFit="1" customWidth="1"/>
    <col min="13847" max="13847" width="9.23046875" style="135"/>
    <col min="13848" max="13848" width="6.765625" style="135" bestFit="1" customWidth="1"/>
    <col min="13849" max="13849" width="6.53515625" style="135" bestFit="1" customWidth="1"/>
    <col min="13850" max="13850" width="9.23046875" style="135"/>
    <col min="13851" max="13851" width="6.765625" style="135" bestFit="1" customWidth="1"/>
    <col min="13852" max="13852" width="6.53515625" style="135" bestFit="1" customWidth="1"/>
    <col min="13853" max="13853" width="9.23046875" style="135"/>
    <col min="13854" max="13854" width="6.765625" style="135" bestFit="1" customWidth="1"/>
    <col min="13855" max="13855" width="6.53515625" style="135" bestFit="1" customWidth="1"/>
    <col min="13856" max="13856" width="9.23046875" style="135"/>
    <col min="13857" max="13857" width="6.765625" style="135" bestFit="1" customWidth="1"/>
    <col min="13858" max="13858" width="6.53515625" style="135" bestFit="1" customWidth="1"/>
    <col min="13859" max="13859" width="9.23046875" style="135"/>
    <col min="13860" max="13860" width="6.765625" style="135" bestFit="1" customWidth="1"/>
    <col min="13861" max="13861" width="6.53515625" style="135" bestFit="1" customWidth="1"/>
    <col min="13862" max="13862" width="9.23046875" style="135"/>
    <col min="13863" max="13863" width="26.53515625" style="135" customWidth="1"/>
    <col min="13864" max="13864" width="6.765625" style="135" bestFit="1" customWidth="1"/>
    <col min="13865" max="13865" width="6.53515625" style="135" bestFit="1" customWidth="1"/>
    <col min="13866" max="13866" width="9.23046875" style="135"/>
    <col min="13867" max="13867" width="6.765625" style="135" bestFit="1" customWidth="1"/>
    <col min="13868" max="13868" width="6.53515625" style="135" bestFit="1" customWidth="1"/>
    <col min="13869" max="13869" width="9.23046875" style="135"/>
    <col min="13870" max="13870" width="6.765625" style="135" bestFit="1" customWidth="1"/>
    <col min="13871" max="13871" width="6.53515625" style="135" bestFit="1" customWidth="1"/>
    <col min="13872" max="13872" width="9.23046875" style="135"/>
    <col min="13873" max="13873" width="6.765625" style="135" bestFit="1" customWidth="1"/>
    <col min="13874" max="13874" width="6.53515625" style="135" bestFit="1" customWidth="1"/>
    <col min="13875" max="13875" width="9.23046875" style="135"/>
    <col min="13876" max="13876" width="6.765625" style="135" bestFit="1" customWidth="1"/>
    <col min="13877" max="13877" width="6.53515625" style="135" bestFit="1" customWidth="1"/>
    <col min="13878" max="13878" width="9.23046875" style="135"/>
    <col min="13879" max="13879" width="6.765625" style="135" bestFit="1" customWidth="1"/>
    <col min="13880" max="13880" width="6.53515625" style="135" bestFit="1" customWidth="1"/>
    <col min="13881" max="13881" width="9.23046875" style="135"/>
    <col min="13882" max="13882" width="28.4609375" style="135" customWidth="1"/>
    <col min="13883" max="13883" width="6.765625" style="135" bestFit="1" customWidth="1"/>
    <col min="13884" max="13884" width="6.53515625" style="135" bestFit="1" customWidth="1"/>
    <col min="13885" max="13885" width="9.23046875" style="135"/>
    <col min="13886" max="13886" width="6.765625" style="135" bestFit="1" customWidth="1"/>
    <col min="13887" max="13887" width="6.53515625" style="135" bestFit="1" customWidth="1"/>
    <col min="13888" max="13888" width="9.23046875" style="135"/>
    <col min="13889" max="13889" width="6.765625" style="135" bestFit="1" customWidth="1"/>
    <col min="13890" max="13890" width="6.53515625" style="135" bestFit="1" customWidth="1"/>
    <col min="13891" max="13891" width="9.23046875" style="135"/>
    <col min="13892" max="13892" width="6.69140625" style="135" customWidth="1"/>
    <col min="13893" max="13893" width="10.3046875" style="135" customWidth="1"/>
    <col min="13894" max="14080" width="9.23046875" style="135"/>
    <col min="14081" max="14081" width="27.07421875" style="135" customWidth="1"/>
    <col min="14082" max="14082" width="6.765625" style="135" bestFit="1" customWidth="1"/>
    <col min="14083" max="14083" width="6.53515625" style="135" bestFit="1" customWidth="1"/>
    <col min="14084" max="14084" width="9.23046875" style="135"/>
    <col min="14085" max="14085" width="6.765625" style="135" bestFit="1" customWidth="1"/>
    <col min="14086" max="14086" width="6.53515625" style="135" bestFit="1" customWidth="1"/>
    <col min="14087" max="14087" width="9.23046875" style="135"/>
    <col min="14088" max="14088" width="6.765625" style="135" bestFit="1" customWidth="1"/>
    <col min="14089" max="14089" width="6.53515625" style="135" bestFit="1" customWidth="1"/>
    <col min="14090" max="14090" width="9.23046875" style="135"/>
    <col min="14091" max="14091" width="6.765625" style="135" bestFit="1" customWidth="1"/>
    <col min="14092" max="14092" width="6.53515625" style="135" bestFit="1" customWidth="1"/>
    <col min="14093" max="14093" width="9.23046875" style="135"/>
    <col min="14094" max="14094" width="6.765625" style="135" bestFit="1" customWidth="1"/>
    <col min="14095" max="14095" width="6.53515625" style="135" bestFit="1" customWidth="1"/>
    <col min="14096" max="14096" width="9.23046875" style="135"/>
    <col min="14097" max="14097" width="6.765625" style="135" bestFit="1" customWidth="1"/>
    <col min="14098" max="14098" width="6.53515625" style="135" bestFit="1" customWidth="1"/>
    <col min="14099" max="14099" width="9.23046875" style="135"/>
    <col min="14100" max="14100" width="27.3046875" style="135" customWidth="1"/>
    <col min="14101" max="14101" width="6.765625" style="135" bestFit="1" customWidth="1"/>
    <col min="14102" max="14102" width="6.53515625" style="135" bestFit="1" customWidth="1"/>
    <col min="14103" max="14103" width="9.23046875" style="135"/>
    <col min="14104" max="14104" width="6.765625" style="135" bestFit="1" customWidth="1"/>
    <col min="14105" max="14105" width="6.53515625" style="135" bestFit="1" customWidth="1"/>
    <col min="14106" max="14106" width="9.23046875" style="135"/>
    <col min="14107" max="14107" width="6.765625" style="135" bestFit="1" customWidth="1"/>
    <col min="14108" max="14108" width="6.53515625" style="135" bestFit="1" customWidth="1"/>
    <col min="14109" max="14109" width="9.23046875" style="135"/>
    <col min="14110" max="14110" width="6.765625" style="135" bestFit="1" customWidth="1"/>
    <col min="14111" max="14111" width="6.53515625" style="135" bestFit="1" customWidth="1"/>
    <col min="14112" max="14112" width="9.23046875" style="135"/>
    <col min="14113" max="14113" width="6.765625" style="135" bestFit="1" customWidth="1"/>
    <col min="14114" max="14114" width="6.53515625" style="135" bestFit="1" customWidth="1"/>
    <col min="14115" max="14115" width="9.23046875" style="135"/>
    <col min="14116" max="14116" width="6.765625" style="135" bestFit="1" customWidth="1"/>
    <col min="14117" max="14117" width="6.53515625" style="135" bestFit="1" customWidth="1"/>
    <col min="14118" max="14118" width="9.23046875" style="135"/>
    <col min="14119" max="14119" width="26.53515625" style="135" customWidth="1"/>
    <col min="14120" max="14120" width="6.765625" style="135" bestFit="1" customWidth="1"/>
    <col min="14121" max="14121" width="6.53515625" style="135" bestFit="1" customWidth="1"/>
    <col min="14122" max="14122" width="9.23046875" style="135"/>
    <col min="14123" max="14123" width="6.765625" style="135" bestFit="1" customWidth="1"/>
    <col min="14124" max="14124" width="6.53515625" style="135" bestFit="1" customWidth="1"/>
    <col min="14125" max="14125" width="9.23046875" style="135"/>
    <col min="14126" max="14126" width="6.765625" style="135" bestFit="1" customWidth="1"/>
    <col min="14127" max="14127" width="6.53515625" style="135" bestFit="1" customWidth="1"/>
    <col min="14128" max="14128" width="9.23046875" style="135"/>
    <col min="14129" max="14129" width="6.765625" style="135" bestFit="1" customWidth="1"/>
    <col min="14130" max="14130" width="6.53515625" style="135" bestFit="1" customWidth="1"/>
    <col min="14131" max="14131" width="9.23046875" style="135"/>
    <col min="14132" max="14132" width="6.765625" style="135" bestFit="1" customWidth="1"/>
    <col min="14133" max="14133" width="6.53515625" style="135" bestFit="1" customWidth="1"/>
    <col min="14134" max="14134" width="9.23046875" style="135"/>
    <col min="14135" max="14135" width="6.765625" style="135" bestFit="1" customWidth="1"/>
    <col min="14136" max="14136" width="6.53515625" style="135" bestFit="1" customWidth="1"/>
    <col min="14137" max="14137" width="9.23046875" style="135"/>
    <col min="14138" max="14138" width="28.4609375" style="135" customWidth="1"/>
    <col min="14139" max="14139" width="6.765625" style="135" bestFit="1" customWidth="1"/>
    <col min="14140" max="14140" width="6.53515625" style="135" bestFit="1" customWidth="1"/>
    <col min="14141" max="14141" width="9.23046875" style="135"/>
    <col min="14142" max="14142" width="6.765625" style="135" bestFit="1" customWidth="1"/>
    <col min="14143" max="14143" width="6.53515625" style="135" bestFit="1" customWidth="1"/>
    <col min="14144" max="14144" width="9.23046875" style="135"/>
    <col min="14145" max="14145" width="6.765625" style="135" bestFit="1" customWidth="1"/>
    <col min="14146" max="14146" width="6.53515625" style="135" bestFit="1" customWidth="1"/>
    <col min="14147" max="14147" width="9.23046875" style="135"/>
    <col min="14148" max="14148" width="6.69140625" style="135" customWidth="1"/>
    <col min="14149" max="14149" width="10.3046875" style="135" customWidth="1"/>
    <col min="14150" max="14336" width="9.23046875" style="135"/>
    <col min="14337" max="14337" width="27.07421875" style="135" customWidth="1"/>
    <col min="14338" max="14338" width="6.765625" style="135" bestFit="1" customWidth="1"/>
    <col min="14339" max="14339" width="6.53515625" style="135" bestFit="1" customWidth="1"/>
    <col min="14340" max="14340" width="9.23046875" style="135"/>
    <col min="14341" max="14341" width="6.765625" style="135" bestFit="1" customWidth="1"/>
    <col min="14342" max="14342" width="6.53515625" style="135" bestFit="1" customWidth="1"/>
    <col min="14343" max="14343" width="9.23046875" style="135"/>
    <col min="14344" max="14344" width="6.765625" style="135" bestFit="1" customWidth="1"/>
    <col min="14345" max="14345" width="6.53515625" style="135" bestFit="1" customWidth="1"/>
    <col min="14346" max="14346" width="9.23046875" style="135"/>
    <col min="14347" max="14347" width="6.765625" style="135" bestFit="1" customWidth="1"/>
    <col min="14348" max="14348" width="6.53515625" style="135" bestFit="1" customWidth="1"/>
    <col min="14349" max="14349" width="9.23046875" style="135"/>
    <col min="14350" max="14350" width="6.765625" style="135" bestFit="1" customWidth="1"/>
    <col min="14351" max="14351" width="6.53515625" style="135" bestFit="1" customWidth="1"/>
    <col min="14352" max="14352" width="9.23046875" style="135"/>
    <col min="14353" max="14353" width="6.765625" style="135" bestFit="1" customWidth="1"/>
    <col min="14354" max="14354" width="6.53515625" style="135" bestFit="1" customWidth="1"/>
    <col min="14355" max="14355" width="9.23046875" style="135"/>
    <col min="14356" max="14356" width="27.3046875" style="135" customWidth="1"/>
    <col min="14357" max="14357" width="6.765625" style="135" bestFit="1" customWidth="1"/>
    <col min="14358" max="14358" width="6.53515625" style="135" bestFit="1" customWidth="1"/>
    <col min="14359" max="14359" width="9.23046875" style="135"/>
    <col min="14360" max="14360" width="6.765625" style="135" bestFit="1" customWidth="1"/>
    <col min="14361" max="14361" width="6.53515625" style="135" bestFit="1" customWidth="1"/>
    <col min="14362" max="14362" width="9.23046875" style="135"/>
    <col min="14363" max="14363" width="6.765625" style="135" bestFit="1" customWidth="1"/>
    <col min="14364" max="14364" width="6.53515625" style="135" bestFit="1" customWidth="1"/>
    <col min="14365" max="14365" width="9.23046875" style="135"/>
    <col min="14366" max="14366" width="6.765625" style="135" bestFit="1" customWidth="1"/>
    <col min="14367" max="14367" width="6.53515625" style="135" bestFit="1" customWidth="1"/>
    <col min="14368" max="14368" width="9.23046875" style="135"/>
    <col min="14369" max="14369" width="6.765625" style="135" bestFit="1" customWidth="1"/>
    <col min="14370" max="14370" width="6.53515625" style="135" bestFit="1" customWidth="1"/>
    <col min="14371" max="14371" width="9.23046875" style="135"/>
    <col min="14372" max="14372" width="6.765625" style="135" bestFit="1" customWidth="1"/>
    <col min="14373" max="14373" width="6.53515625" style="135" bestFit="1" customWidth="1"/>
    <col min="14374" max="14374" width="9.23046875" style="135"/>
    <col min="14375" max="14375" width="26.53515625" style="135" customWidth="1"/>
    <col min="14376" max="14376" width="6.765625" style="135" bestFit="1" customWidth="1"/>
    <col min="14377" max="14377" width="6.53515625" style="135" bestFit="1" customWidth="1"/>
    <col min="14378" max="14378" width="9.23046875" style="135"/>
    <col min="14379" max="14379" width="6.765625" style="135" bestFit="1" customWidth="1"/>
    <col min="14380" max="14380" width="6.53515625" style="135" bestFit="1" customWidth="1"/>
    <col min="14381" max="14381" width="9.23046875" style="135"/>
    <col min="14382" max="14382" width="6.765625" style="135" bestFit="1" customWidth="1"/>
    <col min="14383" max="14383" width="6.53515625" style="135" bestFit="1" customWidth="1"/>
    <col min="14384" max="14384" width="9.23046875" style="135"/>
    <col min="14385" max="14385" width="6.765625" style="135" bestFit="1" customWidth="1"/>
    <col min="14386" max="14386" width="6.53515625" style="135" bestFit="1" customWidth="1"/>
    <col min="14387" max="14387" width="9.23046875" style="135"/>
    <col min="14388" max="14388" width="6.765625" style="135" bestFit="1" customWidth="1"/>
    <col min="14389" max="14389" width="6.53515625" style="135" bestFit="1" customWidth="1"/>
    <col min="14390" max="14390" width="9.23046875" style="135"/>
    <col min="14391" max="14391" width="6.765625" style="135" bestFit="1" customWidth="1"/>
    <col min="14392" max="14392" width="6.53515625" style="135" bestFit="1" customWidth="1"/>
    <col min="14393" max="14393" width="9.23046875" style="135"/>
    <col min="14394" max="14394" width="28.4609375" style="135" customWidth="1"/>
    <col min="14395" max="14395" width="6.765625" style="135" bestFit="1" customWidth="1"/>
    <col min="14396" max="14396" width="6.53515625" style="135" bestFit="1" customWidth="1"/>
    <col min="14397" max="14397" width="9.23046875" style="135"/>
    <col min="14398" max="14398" width="6.765625" style="135" bestFit="1" customWidth="1"/>
    <col min="14399" max="14399" width="6.53515625" style="135" bestFit="1" customWidth="1"/>
    <col min="14400" max="14400" width="9.23046875" style="135"/>
    <col min="14401" max="14401" width="6.765625" style="135" bestFit="1" customWidth="1"/>
    <col min="14402" max="14402" width="6.53515625" style="135" bestFit="1" customWidth="1"/>
    <col min="14403" max="14403" width="9.23046875" style="135"/>
    <col min="14404" max="14404" width="6.69140625" style="135" customWidth="1"/>
    <col min="14405" max="14405" width="10.3046875" style="135" customWidth="1"/>
    <col min="14406" max="14592" width="9.23046875" style="135"/>
    <col min="14593" max="14593" width="27.07421875" style="135" customWidth="1"/>
    <col min="14594" max="14594" width="6.765625" style="135" bestFit="1" customWidth="1"/>
    <col min="14595" max="14595" width="6.53515625" style="135" bestFit="1" customWidth="1"/>
    <col min="14596" max="14596" width="9.23046875" style="135"/>
    <col min="14597" max="14597" width="6.765625" style="135" bestFit="1" customWidth="1"/>
    <col min="14598" max="14598" width="6.53515625" style="135" bestFit="1" customWidth="1"/>
    <col min="14599" max="14599" width="9.23046875" style="135"/>
    <col min="14600" max="14600" width="6.765625" style="135" bestFit="1" customWidth="1"/>
    <col min="14601" max="14601" width="6.53515625" style="135" bestFit="1" customWidth="1"/>
    <col min="14602" max="14602" width="9.23046875" style="135"/>
    <col min="14603" max="14603" width="6.765625" style="135" bestFit="1" customWidth="1"/>
    <col min="14604" max="14604" width="6.53515625" style="135" bestFit="1" customWidth="1"/>
    <col min="14605" max="14605" width="9.23046875" style="135"/>
    <col min="14606" max="14606" width="6.765625" style="135" bestFit="1" customWidth="1"/>
    <col min="14607" max="14607" width="6.53515625" style="135" bestFit="1" customWidth="1"/>
    <col min="14608" max="14608" width="9.23046875" style="135"/>
    <col min="14609" max="14609" width="6.765625" style="135" bestFit="1" customWidth="1"/>
    <col min="14610" max="14610" width="6.53515625" style="135" bestFit="1" customWidth="1"/>
    <col min="14611" max="14611" width="9.23046875" style="135"/>
    <col min="14612" max="14612" width="27.3046875" style="135" customWidth="1"/>
    <col min="14613" max="14613" width="6.765625" style="135" bestFit="1" customWidth="1"/>
    <col min="14614" max="14614" width="6.53515625" style="135" bestFit="1" customWidth="1"/>
    <col min="14615" max="14615" width="9.23046875" style="135"/>
    <col min="14616" max="14616" width="6.765625" style="135" bestFit="1" customWidth="1"/>
    <col min="14617" max="14617" width="6.53515625" style="135" bestFit="1" customWidth="1"/>
    <col min="14618" max="14618" width="9.23046875" style="135"/>
    <col min="14619" max="14619" width="6.765625" style="135" bestFit="1" customWidth="1"/>
    <col min="14620" max="14620" width="6.53515625" style="135" bestFit="1" customWidth="1"/>
    <col min="14621" max="14621" width="9.23046875" style="135"/>
    <col min="14622" max="14622" width="6.765625" style="135" bestFit="1" customWidth="1"/>
    <col min="14623" max="14623" width="6.53515625" style="135" bestFit="1" customWidth="1"/>
    <col min="14624" max="14624" width="9.23046875" style="135"/>
    <col min="14625" max="14625" width="6.765625" style="135" bestFit="1" customWidth="1"/>
    <col min="14626" max="14626" width="6.53515625" style="135" bestFit="1" customWidth="1"/>
    <col min="14627" max="14627" width="9.23046875" style="135"/>
    <col min="14628" max="14628" width="6.765625" style="135" bestFit="1" customWidth="1"/>
    <col min="14629" max="14629" width="6.53515625" style="135" bestFit="1" customWidth="1"/>
    <col min="14630" max="14630" width="9.23046875" style="135"/>
    <col min="14631" max="14631" width="26.53515625" style="135" customWidth="1"/>
    <col min="14632" max="14632" width="6.765625" style="135" bestFit="1" customWidth="1"/>
    <col min="14633" max="14633" width="6.53515625" style="135" bestFit="1" customWidth="1"/>
    <col min="14634" max="14634" width="9.23046875" style="135"/>
    <col min="14635" max="14635" width="6.765625" style="135" bestFit="1" customWidth="1"/>
    <col min="14636" max="14636" width="6.53515625" style="135" bestFit="1" customWidth="1"/>
    <col min="14637" max="14637" width="9.23046875" style="135"/>
    <col min="14638" max="14638" width="6.765625" style="135" bestFit="1" customWidth="1"/>
    <col min="14639" max="14639" width="6.53515625" style="135" bestFit="1" customWidth="1"/>
    <col min="14640" max="14640" width="9.23046875" style="135"/>
    <col min="14641" max="14641" width="6.765625" style="135" bestFit="1" customWidth="1"/>
    <col min="14642" max="14642" width="6.53515625" style="135" bestFit="1" customWidth="1"/>
    <col min="14643" max="14643" width="9.23046875" style="135"/>
    <col min="14644" max="14644" width="6.765625" style="135" bestFit="1" customWidth="1"/>
    <col min="14645" max="14645" width="6.53515625" style="135" bestFit="1" customWidth="1"/>
    <col min="14646" max="14646" width="9.23046875" style="135"/>
    <col min="14647" max="14647" width="6.765625" style="135" bestFit="1" customWidth="1"/>
    <col min="14648" max="14648" width="6.53515625" style="135" bestFit="1" customWidth="1"/>
    <col min="14649" max="14649" width="9.23046875" style="135"/>
    <col min="14650" max="14650" width="28.4609375" style="135" customWidth="1"/>
    <col min="14651" max="14651" width="6.765625" style="135" bestFit="1" customWidth="1"/>
    <col min="14652" max="14652" width="6.53515625" style="135" bestFit="1" customWidth="1"/>
    <col min="14653" max="14653" width="9.23046875" style="135"/>
    <col min="14654" max="14654" width="6.765625" style="135" bestFit="1" customWidth="1"/>
    <col min="14655" max="14655" width="6.53515625" style="135" bestFit="1" customWidth="1"/>
    <col min="14656" max="14656" width="9.23046875" style="135"/>
    <col min="14657" max="14657" width="6.765625" style="135" bestFit="1" customWidth="1"/>
    <col min="14658" max="14658" width="6.53515625" style="135" bestFit="1" customWidth="1"/>
    <col min="14659" max="14659" width="9.23046875" style="135"/>
    <col min="14660" max="14660" width="6.69140625" style="135" customWidth="1"/>
    <col min="14661" max="14661" width="10.3046875" style="135" customWidth="1"/>
    <col min="14662" max="14848" width="9.23046875" style="135"/>
    <col min="14849" max="14849" width="27.07421875" style="135" customWidth="1"/>
    <col min="14850" max="14850" width="6.765625" style="135" bestFit="1" customWidth="1"/>
    <col min="14851" max="14851" width="6.53515625" style="135" bestFit="1" customWidth="1"/>
    <col min="14852" max="14852" width="9.23046875" style="135"/>
    <col min="14853" max="14853" width="6.765625" style="135" bestFit="1" customWidth="1"/>
    <col min="14854" max="14854" width="6.53515625" style="135" bestFit="1" customWidth="1"/>
    <col min="14855" max="14855" width="9.23046875" style="135"/>
    <col min="14856" max="14856" width="6.765625" style="135" bestFit="1" customWidth="1"/>
    <col min="14857" max="14857" width="6.53515625" style="135" bestFit="1" customWidth="1"/>
    <col min="14858" max="14858" width="9.23046875" style="135"/>
    <col min="14859" max="14859" width="6.765625" style="135" bestFit="1" customWidth="1"/>
    <col min="14860" max="14860" width="6.53515625" style="135" bestFit="1" customWidth="1"/>
    <col min="14861" max="14861" width="9.23046875" style="135"/>
    <col min="14862" max="14862" width="6.765625" style="135" bestFit="1" customWidth="1"/>
    <col min="14863" max="14863" width="6.53515625" style="135" bestFit="1" customWidth="1"/>
    <col min="14864" max="14864" width="9.23046875" style="135"/>
    <col min="14865" max="14865" width="6.765625" style="135" bestFit="1" customWidth="1"/>
    <col min="14866" max="14866" width="6.53515625" style="135" bestFit="1" customWidth="1"/>
    <col min="14867" max="14867" width="9.23046875" style="135"/>
    <col min="14868" max="14868" width="27.3046875" style="135" customWidth="1"/>
    <col min="14869" max="14869" width="6.765625" style="135" bestFit="1" customWidth="1"/>
    <col min="14870" max="14870" width="6.53515625" style="135" bestFit="1" customWidth="1"/>
    <col min="14871" max="14871" width="9.23046875" style="135"/>
    <col min="14872" max="14872" width="6.765625" style="135" bestFit="1" customWidth="1"/>
    <col min="14873" max="14873" width="6.53515625" style="135" bestFit="1" customWidth="1"/>
    <col min="14874" max="14874" width="9.23046875" style="135"/>
    <col min="14875" max="14875" width="6.765625" style="135" bestFit="1" customWidth="1"/>
    <col min="14876" max="14876" width="6.53515625" style="135" bestFit="1" customWidth="1"/>
    <col min="14877" max="14877" width="9.23046875" style="135"/>
    <col min="14878" max="14878" width="6.765625" style="135" bestFit="1" customWidth="1"/>
    <col min="14879" max="14879" width="6.53515625" style="135" bestFit="1" customWidth="1"/>
    <col min="14880" max="14880" width="9.23046875" style="135"/>
    <col min="14881" max="14881" width="6.765625" style="135" bestFit="1" customWidth="1"/>
    <col min="14882" max="14882" width="6.53515625" style="135" bestFit="1" customWidth="1"/>
    <col min="14883" max="14883" width="9.23046875" style="135"/>
    <col min="14884" max="14884" width="6.765625" style="135" bestFit="1" customWidth="1"/>
    <col min="14885" max="14885" width="6.53515625" style="135" bestFit="1" customWidth="1"/>
    <col min="14886" max="14886" width="9.23046875" style="135"/>
    <col min="14887" max="14887" width="26.53515625" style="135" customWidth="1"/>
    <col min="14888" max="14888" width="6.765625" style="135" bestFit="1" customWidth="1"/>
    <col min="14889" max="14889" width="6.53515625" style="135" bestFit="1" customWidth="1"/>
    <col min="14890" max="14890" width="9.23046875" style="135"/>
    <col min="14891" max="14891" width="6.765625" style="135" bestFit="1" customWidth="1"/>
    <col min="14892" max="14892" width="6.53515625" style="135" bestFit="1" customWidth="1"/>
    <col min="14893" max="14893" width="9.23046875" style="135"/>
    <col min="14894" max="14894" width="6.765625" style="135" bestFit="1" customWidth="1"/>
    <col min="14895" max="14895" width="6.53515625" style="135" bestFit="1" customWidth="1"/>
    <col min="14896" max="14896" width="9.23046875" style="135"/>
    <col min="14897" max="14897" width="6.765625" style="135" bestFit="1" customWidth="1"/>
    <col min="14898" max="14898" width="6.53515625" style="135" bestFit="1" customWidth="1"/>
    <col min="14899" max="14899" width="9.23046875" style="135"/>
    <col min="14900" max="14900" width="6.765625" style="135" bestFit="1" customWidth="1"/>
    <col min="14901" max="14901" width="6.53515625" style="135" bestFit="1" customWidth="1"/>
    <col min="14902" max="14902" width="9.23046875" style="135"/>
    <col min="14903" max="14903" width="6.765625" style="135" bestFit="1" customWidth="1"/>
    <col min="14904" max="14904" width="6.53515625" style="135" bestFit="1" customWidth="1"/>
    <col min="14905" max="14905" width="9.23046875" style="135"/>
    <col min="14906" max="14906" width="28.4609375" style="135" customWidth="1"/>
    <col min="14907" max="14907" width="6.765625" style="135" bestFit="1" customWidth="1"/>
    <col min="14908" max="14908" width="6.53515625" style="135" bestFit="1" customWidth="1"/>
    <col min="14909" max="14909" width="9.23046875" style="135"/>
    <col min="14910" max="14910" width="6.765625" style="135" bestFit="1" customWidth="1"/>
    <col min="14911" max="14911" width="6.53515625" style="135" bestFit="1" customWidth="1"/>
    <col min="14912" max="14912" width="9.23046875" style="135"/>
    <col min="14913" max="14913" width="6.765625" style="135" bestFit="1" customWidth="1"/>
    <col min="14914" max="14914" width="6.53515625" style="135" bestFit="1" customWidth="1"/>
    <col min="14915" max="14915" width="9.23046875" style="135"/>
    <col min="14916" max="14916" width="6.69140625" style="135" customWidth="1"/>
    <col min="14917" max="14917" width="10.3046875" style="135" customWidth="1"/>
    <col min="14918" max="15104" width="9.23046875" style="135"/>
    <col min="15105" max="15105" width="27.07421875" style="135" customWidth="1"/>
    <col min="15106" max="15106" width="6.765625" style="135" bestFit="1" customWidth="1"/>
    <col min="15107" max="15107" width="6.53515625" style="135" bestFit="1" customWidth="1"/>
    <col min="15108" max="15108" width="9.23046875" style="135"/>
    <col min="15109" max="15109" width="6.765625" style="135" bestFit="1" customWidth="1"/>
    <col min="15110" max="15110" width="6.53515625" style="135" bestFit="1" customWidth="1"/>
    <col min="15111" max="15111" width="9.23046875" style="135"/>
    <col min="15112" max="15112" width="6.765625" style="135" bestFit="1" customWidth="1"/>
    <col min="15113" max="15113" width="6.53515625" style="135" bestFit="1" customWidth="1"/>
    <col min="15114" max="15114" width="9.23046875" style="135"/>
    <col min="15115" max="15115" width="6.765625" style="135" bestFit="1" customWidth="1"/>
    <col min="15116" max="15116" width="6.53515625" style="135" bestFit="1" customWidth="1"/>
    <col min="15117" max="15117" width="9.23046875" style="135"/>
    <col min="15118" max="15118" width="6.765625" style="135" bestFit="1" customWidth="1"/>
    <col min="15119" max="15119" width="6.53515625" style="135" bestFit="1" customWidth="1"/>
    <col min="15120" max="15120" width="9.23046875" style="135"/>
    <col min="15121" max="15121" width="6.765625" style="135" bestFit="1" customWidth="1"/>
    <col min="15122" max="15122" width="6.53515625" style="135" bestFit="1" customWidth="1"/>
    <col min="15123" max="15123" width="9.23046875" style="135"/>
    <col min="15124" max="15124" width="27.3046875" style="135" customWidth="1"/>
    <col min="15125" max="15125" width="6.765625" style="135" bestFit="1" customWidth="1"/>
    <col min="15126" max="15126" width="6.53515625" style="135" bestFit="1" customWidth="1"/>
    <col min="15127" max="15127" width="9.23046875" style="135"/>
    <col min="15128" max="15128" width="6.765625" style="135" bestFit="1" customWidth="1"/>
    <col min="15129" max="15129" width="6.53515625" style="135" bestFit="1" customWidth="1"/>
    <col min="15130" max="15130" width="9.23046875" style="135"/>
    <col min="15131" max="15131" width="6.765625" style="135" bestFit="1" customWidth="1"/>
    <col min="15132" max="15132" width="6.53515625" style="135" bestFit="1" customWidth="1"/>
    <col min="15133" max="15133" width="9.23046875" style="135"/>
    <col min="15134" max="15134" width="6.765625" style="135" bestFit="1" customWidth="1"/>
    <col min="15135" max="15135" width="6.53515625" style="135" bestFit="1" customWidth="1"/>
    <col min="15136" max="15136" width="9.23046875" style="135"/>
    <col min="15137" max="15137" width="6.765625" style="135" bestFit="1" customWidth="1"/>
    <col min="15138" max="15138" width="6.53515625" style="135" bestFit="1" customWidth="1"/>
    <col min="15139" max="15139" width="9.23046875" style="135"/>
    <col min="15140" max="15140" width="6.765625" style="135" bestFit="1" customWidth="1"/>
    <col min="15141" max="15141" width="6.53515625" style="135" bestFit="1" customWidth="1"/>
    <col min="15142" max="15142" width="9.23046875" style="135"/>
    <col min="15143" max="15143" width="26.53515625" style="135" customWidth="1"/>
    <col min="15144" max="15144" width="6.765625" style="135" bestFit="1" customWidth="1"/>
    <col min="15145" max="15145" width="6.53515625" style="135" bestFit="1" customWidth="1"/>
    <col min="15146" max="15146" width="9.23046875" style="135"/>
    <col min="15147" max="15147" width="6.765625" style="135" bestFit="1" customWidth="1"/>
    <col min="15148" max="15148" width="6.53515625" style="135" bestFit="1" customWidth="1"/>
    <col min="15149" max="15149" width="9.23046875" style="135"/>
    <col min="15150" max="15150" width="6.765625" style="135" bestFit="1" customWidth="1"/>
    <col min="15151" max="15151" width="6.53515625" style="135" bestFit="1" customWidth="1"/>
    <col min="15152" max="15152" width="9.23046875" style="135"/>
    <col min="15153" max="15153" width="6.765625" style="135" bestFit="1" customWidth="1"/>
    <col min="15154" max="15154" width="6.53515625" style="135" bestFit="1" customWidth="1"/>
    <col min="15155" max="15155" width="9.23046875" style="135"/>
    <col min="15156" max="15156" width="6.765625" style="135" bestFit="1" customWidth="1"/>
    <col min="15157" max="15157" width="6.53515625" style="135" bestFit="1" customWidth="1"/>
    <col min="15158" max="15158" width="9.23046875" style="135"/>
    <col min="15159" max="15159" width="6.765625" style="135" bestFit="1" customWidth="1"/>
    <col min="15160" max="15160" width="6.53515625" style="135" bestFit="1" customWidth="1"/>
    <col min="15161" max="15161" width="9.23046875" style="135"/>
    <col min="15162" max="15162" width="28.4609375" style="135" customWidth="1"/>
    <col min="15163" max="15163" width="6.765625" style="135" bestFit="1" customWidth="1"/>
    <col min="15164" max="15164" width="6.53515625" style="135" bestFit="1" customWidth="1"/>
    <col min="15165" max="15165" width="9.23046875" style="135"/>
    <col min="15166" max="15166" width="6.765625" style="135" bestFit="1" customWidth="1"/>
    <col min="15167" max="15167" width="6.53515625" style="135" bestFit="1" customWidth="1"/>
    <col min="15168" max="15168" width="9.23046875" style="135"/>
    <col min="15169" max="15169" width="6.765625" style="135" bestFit="1" customWidth="1"/>
    <col min="15170" max="15170" width="6.53515625" style="135" bestFit="1" customWidth="1"/>
    <col min="15171" max="15171" width="9.23046875" style="135"/>
    <col min="15172" max="15172" width="6.69140625" style="135" customWidth="1"/>
    <col min="15173" max="15173" width="10.3046875" style="135" customWidth="1"/>
    <col min="15174" max="15360" width="9.23046875" style="135"/>
    <col min="15361" max="15361" width="27.07421875" style="135" customWidth="1"/>
    <col min="15362" max="15362" width="6.765625" style="135" bestFit="1" customWidth="1"/>
    <col min="15363" max="15363" width="6.53515625" style="135" bestFit="1" customWidth="1"/>
    <col min="15364" max="15364" width="9.23046875" style="135"/>
    <col min="15365" max="15365" width="6.765625" style="135" bestFit="1" customWidth="1"/>
    <col min="15366" max="15366" width="6.53515625" style="135" bestFit="1" customWidth="1"/>
    <col min="15367" max="15367" width="9.23046875" style="135"/>
    <col min="15368" max="15368" width="6.765625" style="135" bestFit="1" customWidth="1"/>
    <col min="15369" max="15369" width="6.53515625" style="135" bestFit="1" customWidth="1"/>
    <col min="15370" max="15370" width="9.23046875" style="135"/>
    <col min="15371" max="15371" width="6.765625" style="135" bestFit="1" customWidth="1"/>
    <col min="15372" max="15372" width="6.53515625" style="135" bestFit="1" customWidth="1"/>
    <col min="15373" max="15373" width="9.23046875" style="135"/>
    <col min="15374" max="15374" width="6.765625" style="135" bestFit="1" customWidth="1"/>
    <col min="15375" max="15375" width="6.53515625" style="135" bestFit="1" customWidth="1"/>
    <col min="15376" max="15376" width="9.23046875" style="135"/>
    <col min="15377" max="15377" width="6.765625" style="135" bestFit="1" customWidth="1"/>
    <col min="15378" max="15378" width="6.53515625" style="135" bestFit="1" customWidth="1"/>
    <col min="15379" max="15379" width="9.23046875" style="135"/>
    <col min="15380" max="15380" width="27.3046875" style="135" customWidth="1"/>
    <col min="15381" max="15381" width="6.765625" style="135" bestFit="1" customWidth="1"/>
    <col min="15382" max="15382" width="6.53515625" style="135" bestFit="1" customWidth="1"/>
    <col min="15383" max="15383" width="9.23046875" style="135"/>
    <col min="15384" max="15384" width="6.765625" style="135" bestFit="1" customWidth="1"/>
    <col min="15385" max="15385" width="6.53515625" style="135" bestFit="1" customWidth="1"/>
    <col min="15386" max="15386" width="9.23046875" style="135"/>
    <col min="15387" max="15387" width="6.765625" style="135" bestFit="1" customWidth="1"/>
    <col min="15388" max="15388" width="6.53515625" style="135" bestFit="1" customWidth="1"/>
    <col min="15389" max="15389" width="9.23046875" style="135"/>
    <col min="15390" max="15390" width="6.765625" style="135" bestFit="1" customWidth="1"/>
    <col min="15391" max="15391" width="6.53515625" style="135" bestFit="1" customWidth="1"/>
    <col min="15392" max="15392" width="9.23046875" style="135"/>
    <col min="15393" max="15393" width="6.765625" style="135" bestFit="1" customWidth="1"/>
    <col min="15394" max="15394" width="6.53515625" style="135" bestFit="1" customWidth="1"/>
    <col min="15395" max="15395" width="9.23046875" style="135"/>
    <col min="15396" max="15396" width="6.765625" style="135" bestFit="1" customWidth="1"/>
    <col min="15397" max="15397" width="6.53515625" style="135" bestFit="1" customWidth="1"/>
    <col min="15398" max="15398" width="9.23046875" style="135"/>
    <col min="15399" max="15399" width="26.53515625" style="135" customWidth="1"/>
    <col min="15400" max="15400" width="6.765625" style="135" bestFit="1" customWidth="1"/>
    <col min="15401" max="15401" width="6.53515625" style="135" bestFit="1" customWidth="1"/>
    <col min="15402" max="15402" width="9.23046875" style="135"/>
    <col min="15403" max="15403" width="6.765625" style="135" bestFit="1" customWidth="1"/>
    <col min="15404" max="15404" width="6.53515625" style="135" bestFit="1" customWidth="1"/>
    <col min="15405" max="15405" width="9.23046875" style="135"/>
    <col min="15406" max="15406" width="6.765625" style="135" bestFit="1" customWidth="1"/>
    <col min="15407" max="15407" width="6.53515625" style="135" bestFit="1" customWidth="1"/>
    <col min="15408" max="15408" width="9.23046875" style="135"/>
    <col min="15409" max="15409" width="6.765625" style="135" bestFit="1" customWidth="1"/>
    <col min="15410" max="15410" width="6.53515625" style="135" bestFit="1" customWidth="1"/>
    <col min="15411" max="15411" width="9.23046875" style="135"/>
    <col min="15412" max="15412" width="6.765625" style="135" bestFit="1" customWidth="1"/>
    <col min="15413" max="15413" width="6.53515625" style="135" bestFit="1" customWidth="1"/>
    <col min="15414" max="15414" width="9.23046875" style="135"/>
    <col min="15415" max="15415" width="6.765625" style="135" bestFit="1" customWidth="1"/>
    <col min="15416" max="15416" width="6.53515625" style="135" bestFit="1" customWidth="1"/>
    <col min="15417" max="15417" width="9.23046875" style="135"/>
    <col min="15418" max="15418" width="28.4609375" style="135" customWidth="1"/>
    <col min="15419" max="15419" width="6.765625" style="135" bestFit="1" customWidth="1"/>
    <col min="15420" max="15420" width="6.53515625" style="135" bestFit="1" customWidth="1"/>
    <col min="15421" max="15421" width="9.23046875" style="135"/>
    <col min="15422" max="15422" width="6.765625" style="135" bestFit="1" customWidth="1"/>
    <col min="15423" max="15423" width="6.53515625" style="135" bestFit="1" customWidth="1"/>
    <col min="15424" max="15424" width="9.23046875" style="135"/>
    <col min="15425" max="15425" width="6.765625" style="135" bestFit="1" customWidth="1"/>
    <col min="15426" max="15426" width="6.53515625" style="135" bestFit="1" customWidth="1"/>
    <col min="15427" max="15427" width="9.23046875" style="135"/>
    <col min="15428" max="15428" width="6.69140625" style="135" customWidth="1"/>
    <col min="15429" max="15429" width="10.3046875" style="135" customWidth="1"/>
    <col min="15430" max="15616" width="9.23046875" style="135"/>
    <col min="15617" max="15617" width="27.07421875" style="135" customWidth="1"/>
    <col min="15618" max="15618" width="6.765625" style="135" bestFit="1" customWidth="1"/>
    <col min="15619" max="15619" width="6.53515625" style="135" bestFit="1" customWidth="1"/>
    <col min="15620" max="15620" width="9.23046875" style="135"/>
    <col min="15621" max="15621" width="6.765625" style="135" bestFit="1" customWidth="1"/>
    <col min="15622" max="15622" width="6.53515625" style="135" bestFit="1" customWidth="1"/>
    <col min="15623" max="15623" width="9.23046875" style="135"/>
    <col min="15624" max="15624" width="6.765625" style="135" bestFit="1" customWidth="1"/>
    <col min="15625" max="15625" width="6.53515625" style="135" bestFit="1" customWidth="1"/>
    <col min="15626" max="15626" width="9.23046875" style="135"/>
    <col min="15627" max="15627" width="6.765625" style="135" bestFit="1" customWidth="1"/>
    <col min="15628" max="15628" width="6.53515625" style="135" bestFit="1" customWidth="1"/>
    <col min="15629" max="15629" width="9.23046875" style="135"/>
    <col min="15630" max="15630" width="6.765625" style="135" bestFit="1" customWidth="1"/>
    <col min="15631" max="15631" width="6.53515625" style="135" bestFit="1" customWidth="1"/>
    <col min="15632" max="15632" width="9.23046875" style="135"/>
    <col min="15633" max="15633" width="6.765625" style="135" bestFit="1" customWidth="1"/>
    <col min="15634" max="15634" width="6.53515625" style="135" bestFit="1" customWidth="1"/>
    <col min="15635" max="15635" width="9.23046875" style="135"/>
    <col min="15636" max="15636" width="27.3046875" style="135" customWidth="1"/>
    <col min="15637" max="15637" width="6.765625" style="135" bestFit="1" customWidth="1"/>
    <col min="15638" max="15638" width="6.53515625" style="135" bestFit="1" customWidth="1"/>
    <col min="15639" max="15639" width="9.23046875" style="135"/>
    <col min="15640" max="15640" width="6.765625" style="135" bestFit="1" customWidth="1"/>
    <col min="15641" max="15641" width="6.53515625" style="135" bestFit="1" customWidth="1"/>
    <col min="15642" max="15642" width="9.23046875" style="135"/>
    <col min="15643" max="15643" width="6.765625" style="135" bestFit="1" customWidth="1"/>
    <col min="15644" max="15644" width="6.53515625" style="135" bestFit="1" customWidth="1"/>
    <col min="15645" max="15645" width="9.23046875" style="135"/>
    <col min="15646" max="15646" width="6.765625" style="135" bestFit="1" customWidth="1"/>
    <col min="15647" max="15647" width="6.53515625" style="135" bestFit="1" customWidth="1"/>
    <col min="15648" max="15648" width="9.23046875" style="135"/>
    <col min="15649" max="15649" width="6.765625" style="135" bestFit="1" customWidth="1"/>
    <col min="15650" max="15650" width="6.53515625" style="135" bestFit="1" customWidth="1"/>
    <col min="15651" max="15651" width="9.23046875" style="135"/>
    <col min="15652" max="15652" width="6.765625" style="135" bestFit="1" customWidth="1"/>
    <col min="15653" max="15653" width="6.53515625" style="135" bestFit="1" customWidth="1"/>
    <col min="15654" max="15654" width="9.23046875" style="135"/>
    <col min="15655" max="15655" width="26.53515625" style="135" customWidth="1"/>
    <col min="15656" max="15656" width="6.765625" style="135" bestFit="1" customWidth="1"/>
    <col min="15657" max="15657" width="6.53515625" style="135" bestFit="1" customWidth="1"/>
    <col min="15658" max="15658" width="9.23046875" style="135"/>
    <col min="15659" max="15659" width="6.765625" style="135" bestFit="1" customWidth="1"/>
    <col min="15660" max="15660" width="6.53515625" style="135" bestFit="1" customWidth="1"/>
    <col min="15661" max="15661" width="9.23046875" style="135"/>
    <col min="15662" max="15662" width="6.765625" style="135" bestFit="1" customWidth="1"/>
    <col min="15663" max="15663" width="6.53515625" style="135" bestFit="1" customWidth="1"/>
    <col min="15664" max="15664" width="9.23046875" style="135"/>
    <col min="15665" max="15665" width="6.765625" style="135" bestFit="1" customWidth="1"/>
    <col min="15666" max="15666" width="6.53515625" style="135" bestFit="1" customWidth="1"/>
    <col min="15667" max="15667" width="9.23046875" style="135"/>
    <col min="15668" max="15668" width="6.765625" style="135" bestFit="1" customWidth="1"/>
    <col min="15669" max="15669" width="6.53515625" style="135" bestFit="1" customWidth="1"/>
    <col min="15670" max="15670" width="9.23046875" style="135"/>
    <col min="15671" max="15671" width="6.765625" style="135" bestFit="1" customWidth="1"/>
    <col min="15672" max="15672" width="6.53515625" style="135" bestFit="1" customWidth="1"/>
    <col min="15673" max="15673" width="9.23046875" style="135"/>
    <col min="15674" max="15674" width="28.4609375" style="135" customWidth="1"/>
    <col min="15675" max="15675" width="6.765625" style="135" bestFit="1" customWidth="1"/>
    <col min="15676" max="15676" width="6.53515625" style="135" bestFit="1" customWidth="1"/>
    <col min="15677" max="15677" width="9.23046875" style="135"/>
    <col min="15678" max="15678" width="6.765625" style="135" bestFit="1" customWidth="1"/>
    <col min="15679" max="15679" width="6.53515625" style="135" bestFit="1" customWidth="1"/>
    <col min="15680" max="15680" width="9.23046875" style="135"/>
    <col min="15681" max="15681" width="6.765625" style="135" bestFit="1" customWidth="1"/>
    <col min="15682" max="15682" width="6.53515625" style="135" bestFit="1" customWidth="1"/>
    <col min="15683" max="15683" width="9.23046875" style="135"/>
    <col min="15684" max="15684" width="6.69140625" style="135" customWidth="1"/>
    <col min="15685" max="15685" width="10.3046875" style="135" customWidth="1"/>
    <col min="15686" max="15872" width="9.23046875" style="135"/>
    <col min="15873" max="15873" width="27.07421875" style="135" customWidth="1"/>
    <col min="15874" max="15874" width="6.765625" style="135" bestFit="1" customWidth="1"/>
    <col min="15875" max="15875" width="6.53515625" style="135" bestFit="1" customWidth="1"/>
    <col min="15876" max="15876" width="9.23046875" style="135"/>
    <col min="15877" max="15877" width="6.765625" style="135" bestFit="1" customWidth="1"/>
    <col min="15878" max="15878" width="6.53515625" style="135" bestFit="1" customWidth="1"/>
    <col min="15879" max="15879" width="9.23046875" style="135"/>
    <col min="15880" max="15880" width="6.765625" style="135" bestFit="1" customWidth="1"/>
    <col min="15881" max="15881" width="6.53515625" style="135" bestFit="1" customWidth="1"/>
    <col min="15882" max="15882" width="9.23046875" style="135"/>
    <col min="15883" max="15883" width="6.765625" style="135" bestFit="1" customWidth="1"/>
    <col min="15884" max="15884" width="6.53515625" style="135" bestFit="1" customWidth="1"/>
    <col min="15885" max="15885" width="9.23046875" style="135"/>
    <col min="15886" max="15886" width="6.765625" style="135" bestFit="1" customWidth="1"/>
    <col min="15887" max="15887" width="6.53515625" style="135" bestFit="1" customWidth="1"/>
    <col min="15888" max="15888" width="9.23046875" style="135"/>
    <col min="15889" max="15889" width="6.765625" style="135" bestFit="1" customWidth="1"/>
    <col min="15890" max="15890" width="6.53515625" style="135" bestFit="1" customWidth="1"/>
    <col min="15891" max="15891" width="9.23046875" style="135"/>
    <col min="15892" max="15892" width="27.3046875" style="135" customWidth="1"/>
    <col min="15893" max="15893" width="6.765625" style="135" bestFit="1" customWidth="1"/>
    <col min="15894" max="15894" width="6.53515625" style="135" bestFit="1" customWidth="1"/>
    <col min="15895" max="15895" width="9.23046875" style="135"/>
    <col min="15896" max="15896" width="6.765625" style="135" bestFit="1" customWidth="1"/>
    <col min="15897" max="15897" width="6.53515625" style="135" bestFit="1" customWidth="1"/>
    <col min="15898" max="15898" width="9.23046875" style="135"/>
    <col min="15899" max="15899" width="6.765625" style="135" bestFit="1" customWidth="1"/>
    <col min="15900" max="15900" width="6.53515625" style="135" bestFit="1" customWidth="1"/>
    <col min="15901" max="15901" width="9.23046875" style="135"/>
    <col min="15902" max="15902" width="6.765625" style="135" bestFit="1" customWidth="1"/>
    <col min="15903" max="15903" width="6.53515625" style="135" bestFit="1" customWidth="1"/>
    <col min="15904" max="15904" width="9.23046875" style="135"/>
    <col min="15905" max="15905" width="6.765625" style="135" bestFit="1" customWidth="1"/>
    <col min="15906" max="15906" width="6.53515625" style="135" bestFit="1" customWidth="1"/>
    <col min="15907" max="15907" width="9.23046875" style="135"/>
    <col min="15908" max="15908" width="6.765625" style="135" bestFit="1" customWidth="1"/>
    <col min="15909" max="15909" width="6.53515625" style="135" bestFit="1" customWidth="1"/>
    <col min="15910" max="15910" width="9.23046875" style="135"/>
    <col min="15911" max="15911" width="26.53515625" style="135" customWidth="1"/>
    <col min="15912" max="15912" width="6.765625" style="135" bestFit="1" customWidth="1"/>
    <col min="15913" max="15913" width="6.53515625" style="135" bestFit="1" customWidth="1"/>
    <col min="15914" max="15914" width="9.23046875" style="135"/>
    <col min="15915" max="15915" width="6.765625" style="135" bestFit="1" customWidth="1"/>
    <col min="15916" max="15916" width="6.53515625" style="135" bestFit="1" customWidth="1"/>
    <col min="15917" max="15917" width="9.23046875" style="135"/>
    <col min="15918" max="15918" width="6.765625" style="135" bestFit="1" customWidth="1"/>
    <col min="15919" max="15919" width="6.53515625" style="135" bestFit="1" customWidth="1"/>
    <col min="15920" max="15920" width="9.23046875" style="135"/>
    <col min="15921" max="15921" width="6.765625" style="135" bestFit="1" customWidth="1"/>
    <col min="15922" max="15922" width="6.53515625" style="135" bestFit="1" customWidth="1"/>
    <col min="15923" max="15923" width="9.23046875" style="135"/>
    <col min="15924" max="15924" width="6.765625" style="135" bestFit="1" customWidth="1"/>
    <col min="15925" max="15925" width="6.53515625" style="135" bestFit="1" customWidth="1"/>
    <col min="15926" max="15926" width="9.23046875" style="135"/>
    <col min="15927" max="15927" width="6.765625" style="135" bestFit="1" customWidth="1"/>
    <col min="15928" max="15928" width="6.53515625" style="135" bestFit="1" customWidth="1"/>
    <col min="15929" max="15929" width="9.23046875" style="135"/>
    <col min="15930" max="15930" width="28.4609375" style="135" customWidth="1"/>
    <col min="15931" max="15931" width="6.765625" style="135" bestFit="1" customWidth="1"/>
    <col min="15932" max="15932" width="6.53515625" style="135" bestFit="1" customWidth="1"/>
    <col min="15933" max="15933" width="9.23046875" style="135"/>
    <col min="15934" max="15934" width="6.765625" style="135" bestFit="1" customWidth="1"/>
    <col min="15935" max="15935" width="6.53515625" style="135" bestFit="1" customWidth="1"/>
    <col min="15936" max="15936" width="9.23046875" style="135"/>
    <col min="15937" max="15937" width="6.765625" style="135" bestFit="1" customWidth="1"/>
    <col min="15938" max="15938" width="6.53515625" style="135" bestFit="1" customWidth="1"/>
    <col min="15939" max="15939" width="9.23046875" style="135"/>
    <col min="15940" max="15940" width="6.69140625" style="135" customWidth="1"/>
    <col min="15941" max="15941" width="10.3046875" style="135" customWidth="1"/>
    <col min="15942" max="16128" width="9.23046875" style="135"/>
    <col min="16129" max="16129" width="27.07421875" style="135" customWidth="1"/>
    <col min="16130" max="16130" width="6.765625" style="135" bestFit="1" customWidth="1"/>
    <col min="16131" max="16131" width="6.53515625" style="135" bestFit="1" customWidth="1"/>
    <col min="16132" max="16132" width="9.23046875" style="135"/>
    <col min="16133" max="16133" width="6.765625" style="135" bestFit="1" customWidth="1"/>
    <col min="16134" max="16134" width="6.53515625" style="135" bestFit="1" customWidth="1"/>
    <col min="16135" max="16135" width="9.23046875" style="135"/>
    <col min="16136" max="16136" width="6.765625" style="135" bestFit="1" customWidth="1"/>
    <col min="16137" max="16137" width="6.53515625" style="135" bestFit="1" customWidth="1"/>
    <col min="16138" max="16138" width="9.23046875" style="135"/>
    <col min="16139" max="16139" width="6.765625" style="135" bestFit="1" customWidth="1"/>
    <col min="16140" max="16140" width="6.53515625" style="135" bestFit="1" customWidth="1"/>
    <col min="16141" max="16141" width="9.23046875" style="135"/>
    <col min="16142" max="16142" width="6.765625" style="135" bestFit="1" customWidth="1"/>
    <col min="16143" max="16143" width="6.53515625" style="135" bestFit="1" customWidth="1"/>
    <col min="16144" max="16144" width="9.23046875" style="135"/>
    <col min="16145" max="16145" width="6.765625" style="135" bestFit="1" customWidth="1"/>
    <col min="16146" max="16146" width="6.53515625" style="135" bestFit="1" customWidth="1"/>
    <col min="16147" max="16147" width="9.23046875" style="135"/>
    <col min="16148" max="16148" width="27.3046875" style="135" customWidth="1"/>
    <col min="16149" max="16149" width="6.765625" style="135" bestFit="1" customWidth="1"/>
    <col min="16150" max="16150" width="6.53515625" style="135" bestFit="1" customWidth="1"/>
    <col min="16151" max="16151" width="9.23046875" style="135"/>
    <col min="16152" max="16152" width="6.765625" style="135" bestFit="1" customWidth="1"/>
    <col min="16153" max="16153" width="6.53515625" style="135" bestFit="1" customWidth="1"/>
    <col min="16154" max="16154" width="9.23046875" style="135"/>
    <col min="16155" max="16155" width="6.765625" style="135" bestFit="1" customWidth="1"/>
    <col min="16156" max="16156" width="6.53515625" style="135" bestFit="1" customWidth="1"/>
    <col min="16157" max="16157" width="9.23046875" style="135"/>
    <col min="16158" max="16158" width="6.765625" style="135" bestFit="1" customWidth="1"/>
    <col min="16159" max="16159" width="6.53515625" style="135" bestFit="1" customWidth="1"/>
    <col min="16160" max="16160" width="9.23046875" style="135"/>
    <col min="16161" max="16161" width="6.765625" style="135" bestFit="1" customWidth="1"/>
    <col min="16162" max="16162" width="6.53515625" style="135" bestFit="1" customWidth="1"/>
    <col min="16163" max="16163" width="9.23046875" style="135"/>
    <col min="16164" max="16164" width="6.765625" style="135" bestFit="1" customWidth="1"/>
    <col min="16165" max="16165" width="6.53515625" style="135" bestFit="1" customWidth="1"/>
    <col min="16166" max="16166" width="9.23046875" style="135"/>
    <col min="16167" max="16167" width="26.53515625" style="135" customWidth="1"/>
    <col min="16168" max="16168" width="6.765625" style="135" bestFit="1" customWidth="1"/>
    <col min="16169" max="16169" width="6.53515625" style="135" bestFit="1" customWidth="1"/>
    <col min="16170" max="16170" width="9.23046875" style="135"/>
    <col min="16171" max="16171" width="6.765625" style="135" bestFit="1" customWidth="1"/>
    <col min="16172" max="16172" width="6.53515625" style="135" bestFit="1" customWidth="1"/>
    <col min="16173" max="16173" width="9.23046875" style="135"/>
    <col min="16174" max="16174" width="6.765625" style="135" bestFit="1" customWidth="1"/>
    <col min="16175" max="16175" width="6.53515625" style="135" bestFit="1" customWidth="1"/>
    <col min="16176" max="16176" width="9.23046875" style="135"/>
    <col min="16177" max="16177" width="6.765625" style="135" bestFit="1" customWidth="1"/>
    <col min="16178" max="16178" width="6.53515625" style="135" bestFit="1" customWidth="1"/>
    <col min="16179" max="16179" width="9.23046875" style="135"/>
    <col min="16180" max="16180" width="6.765625" style="135" bestFit="1" customWidth="1"/>
    <col min="16181" max="16181" width="6.53515625" style="135" bestFit="1" customWidth="1"/>
    <col min="16182" max="16182" width="9.23046875" style="135"/>
    <col min="16183" max="16183" width="6.765625" style="135" bestFit="1" customWidth="1"/>
    <col min="16184" max="16184" width="6.53515625" style="135" bestFit="1" customWidth="1"/>
    <col min="16185" max="16185" width="9.23046875" style="135"/>
    <col min="16186" max="16186" width="28.4609375" style="135" customWidth="1"/>
    <col min="16187" max="16187" width="6.765625" style="135" bestFit="1" customWidth="1"/>
    <col min="16188" max="16188" width="6.53515625" style="135" bestFit="1" customWidth="1"/>
    <col min="16189" max="16189" width="9.23046875" style="135"/>
    <col min="16190" max="16190" width="6.765625" style="135" bestFit="1" customWidth="1"/>
    <col min="16191" max="16191" width="6.53515625" style="135" bestFit="1" customWidth="1"/>
    <col min="16192" max="16192" width="9.23046875" style="135"/>
    <col min="16193" max="16193" width="6.765625" style="135" bestFit="1" customWidth="1"/>
    <col min="16194" max="16194" width="6.53515625" style="135" bestFit="1" customWidth="1"/>
    <col min="16195" max="16195" width="9.23046875" style="135"/>
    <col min="16196" max="16196" width="6.69140625" style="135" customWidth="1"/>
    <col min="16197" max="16197" width="10.3046875" style="135" customWidth="1"/>
    <col min="16198" max="16384" width="9.23046875" style="135"/>
  </cols>
  <sheetData>
    <row r="1" spans="1:71" ht="27" x14ac:dyDescent="0.55000000000000004">
      <c r="A1" s="478" t="s">
        <v>374</v>
      </c>
      <c r="B1" s="479"/>
      <c r="C1" s="479"/>
      <c r="D1" s="479"/>
      <c r="E1" s="479"/>
      <c r="F1" s="479"/>
      <c r="G1" s="479"/>
      <c r="H1" s="479"/>
      <c r="I1" s="480"/>
      <c r="J1" s="480"/>
      <c r="K1" s="480"/>
      <c r="L1" s="480"/>
      <c r="M1" s="480"/>
      <c r="N1" s="480"/>
      <c r="O1" s="480"/>
      <c r="P1" s="480"/>
      <c r="Q1" s="478"/>
      <c r="R1" s="481"/>
      <c r="S1" s="480"/>
      <c r="T1" s="478" t="s">
        <v>375</v>
      </c>
      <c r="U1" s="480"/>
      <c r="V1" s="480"/>
      <c r="W1" s="480"/>
      <c r="X1" s="480"/>
      <c r="Y1" s="480"/>
      <c r="Z1" s="480"/>
      <c r="AA1" s="480"/>
      <c r="AB1" s="480"/>
      <c r="AC1" s="480"/>
      <c r="AD1" s="478"/>
      <c r="AE1" s="481"/>
      <c r="AF1" s="480"/>
      <c r="AG1" s="478"/>
      <c r="AH1" s="481"/>
      <c r="AI1" s="480"/>
      <c r="AJ1" s="478"/>
      <c r="AK1" s="481"/>
      <c r="AL1" s="480"/>
      <c r="AM1" s="478" t="s">
        <v>375</v>
      </c>
      <c r="AN1" s="480"/>
      <c r="AO1" s="480"/>
      <c r="AP1" s="480"/>
      <c r="AQ1" s="480"/>
      <c r="AR1" s="480"/>
      <c r="AS1" s="480"/>
      <c r="AT1" s="480"/>
      <c r="AU1" s="480"/>
      <c r="AV1" s="480"/>
      <c r="AW1" s="480"/>
      <c r="AX1" s="480"/>
      <c r="AY1" s="480"/>
      <c r="AZ1" s="480"/>
      <c r="BA1" s="480"/>
      <c r="BB1" s="480"/>
      <c r="BC1" s="480"/>
      <c r="BD1" s="480"/>
      <c r="BE1" s="480"/>
      <c r="BF1" s="478" t="s">
        <v>375</v>
      </c>
      <c r="BG1" s="480"/>
      <c r="BH1" s="480"/>
      <c r="BI1" s="480"/>
      <c r="BJ1" s="480"/>
      <c r="BK1" s="480"/>
      <c r="BL1" s="480"/>
      <c r="BM1" s="480"/>
      <c r="BN1" s="480"/>
      <c r="BO1" s="480"/>
      <c r="BP1" s="480"/>
      <c r="BQ1" s="480"/>
      <c r="BR1" s="480"/>
      <c r="BS1" s="480"/>
    </row>
    <row r="2" spans="1:71" ht="16" thickBot="1" x14ac:dyDescent="0.4">
      <c r="A2" s="482"/>
      <c r="B2" s="482"/>
      <c r="C2" s="482"/>
      <c r="D2" s="482"/>
      <c r="E2" s="482"/>
      <c r="F2" s="482"/>
      <c r="G2" s="482"/>
      <c r="H2" s="482"/>
      <c r="I2" s="482"/>
      <c r="J2" s="482"/>
      <c r="K2" s="482"/>
      <c r="L2" s="482"/>
      <c r="M2" s="482"/>
      <c r="N2" s="482"/>
      <c r="O2" s="482"/>
      <c r="P2" s="482"/>
      <c r="Q2" s="482"/>
      <c r="R2" s="482"/>
      <c r="S2" s="482"/>
      <c r="T2" s="482"/>
      <c r="U2" s="482"/>
      <c r="V2" s="482"/>
      <c r="W2" s="482"/>
      <c r="X2" s="482"/>
      <c r="Y2" s="482"/>
      <c r="Z2" s="483"/>
      <c r="AA2" s="483"/>
      <c r="AB2" s="483"/>
      <c r="AC2" s="483"/>
      <c r="AD2" s="482"/>
      <c r="AE2" s="482"/>
      <c r="AF2" s="483"/>
      <c r="AG2" s="482"/>
      <c r="AH2" s="482"/>
      <c r="AI2" s="483"/>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row>
    <row r="3" spans="1:71" ht="16" thickTop="1" x14ac:dyDescent="0.35">
      <c r="A3" s="484"/>
      <c r="B3" s="540">
        <v>1999</v>
      </c>
      <c r="C3" s="540"/>
      <c r="D3" s="484"/>
      <c r="E3" s="540">
        <v>2000</v>
      </c>
      <c r="F3" s="540"/>
      <c r="G3" s="485"/>
      <c r="H3" s="540">
        <v>2001</v>
      </c>
      <c r="I3" s="540"/>
      <c r="J3" s="484"/>
      <c r="K3" s="540">
        <v>2002</v>
      </c>
      <c r="L3" s="540"/>
      <c r="M3" s="484"/>
      <c r="N3" s="540">
        <v>2003</v>
      </c>
      <c r="O3" s="540"/>
      <c r="P3" s="484"/>
      <c r="Q3" s="540">
        <v>2004</v>
      </c>
      <c r="R3" s="540"/>
      <c r="S3" s="486"/>
      <c r="T3" s="484"/>
      <c r="U3" s="540">
        <v>2005</v>
      </c>
      <c r="V3" s="540"/>
      <c r="W3" s="484"/>
      <c r="X3" s="540">
        <v>2006</v>
      </c>
      <c r="Y3" s="540"/>
      <c r="Z3" s="485"/>
      <c r="AA3" s="540">
        <v>2007</v>
      </c>
      <c r="AB3" s="540"/>
      <c r="AC3" s="484"/>
      <c r="AD3" s="540">
        <v>2008</v>
      </c>
      <c r="AE3" s="540"/>
      <c r="AF3" s="484"/>
      <c r="AG3" s="540">
        <v>2009</v>
      </c>
      <c r="AH3" s="540"/>
      <c r="AI3" s="484"/>
      <c r="AJ3" s="540">
        <v>2010</v>
      </c>
      <c r="AK3" s="540"/>
      <c r="AL3" s="486"/>
      <c r="AM3" s="484"/>
      <c r="AN3" s="540">
        <v>2011</v>
      </c>
      <c r="AO3" s="540"/>
      <c r="AP3" s="484"/>
      <c r="AQ3" s="540">
        <v>2012</v>
      </c>
      <c r="AR3" s="540"/>
      <c r="AS3" s="485"/>
      <c r="AT3" s="540">
        <v>2013</v>
      </c>
      <c r="AU3" s="540"/>
      <c r="AV3" s="484"/>
      <c r="AW3" s="540">
        <v>2014</v>
      </c>
      <c r="AX3" s="540"/>
      <c r="AY3" s="484"/>
      <c r="AZ3" s="540">
        <v>2015</v>
      </c>
      <c r="BA3" s="540"/>
      <c r="BB3" s="484"/>
      <c r="BC3" s="540">
        <v>2016</v>
      </c>
      <c r="BD3" s="540"/>
      <c r="BE3" s="486"/>
      <c r="BF3" s="484"/>
      <c r="BG3" s="540">
        <v>2017</v>
      </c>
      <c r="BH3" s="540"/>
      <c r="BI3" s="484"/>
      <c r="BJ3" s="540">
        <v>2018</v>
      </c>
      <c r="BK3" s="540"/>
      <c r="BL3" s="484"/>
      <c r="BM3" s="540">
        <v>2019</v>
      </c>
      <c r="BN3" s="540"/>
      <c r="BO3" s="484"/>
      <c r="BP3" s="540">
        <v>2020</v>
      </c>
      <c r="BQ3" s="540"/>
      <c r="BR3" s="482"/>
      <c r="BS3" s="482"/>
    </row>
    <row r="4" spans="1:71" x14ac:dyDescent="0.35">
      <c r="A4" s="486"/>
      <c r="B4" s="487" t="s">
        <v>376</v>
      </c>
      <c r="C4" s="487"/>
      <c r="D4" s="486"/>
      <c r="E4" s="487" t="s">
        <v>376</v>
      </c>
      <c r="F4" s="487"/>
      <c r="G4" s="482"/>
      <c r="H4" s="487" t="s">
        <v>376</v>
      </c>
      <c r="I4" s="487"/>
      <c r="J4" s="487"/>
      <c r="K4" s="487" t="s">
        <v>376</v>
      </c>
      <c r="L4" s="486"/>
      <c r="M4" s="487"/>
      <c r="N4" s="487" t="s">
        <v>376</v>
      </c>
      <c r="O4" s="487"/>
      <c r="P4" s="487"/>
      <c r="Q4" s="487" t="s">
        <v>376</v>
      </c>
      <c r="R4" s="487"/>
      <c r="S4" s="487"/>
      <c r="T4" s="487"/>
      <c r="U4" s="487" t="s">
        <v>376</v>
      </c>
      <c r="V4" s="487"/>
      <c r="W4" s="487"/>
      <c r="X4" s="487" t="s">
        <v>376</v>
      </c>
      <c r="Y4" s="487"/>
      <c r="Z4" s="487"/>
      <c r="AA4" s="487" t="s">
        <v>376</v>
      </c>
      <c r="AB4" s="482"/>
      <c r="AC4" s="482"/>
      <c r="AD4" s="487" t="s">
        <v>376</v>
      </c>
      <c r="AE4" s="487"/>
      <c r="AF4" s="482"/>
      <c r="AG4" s="487" t="s">
        <v>376</v>
      </c>
      <c r="AH4" s="487"/>
      <c r="AI4" s="482"/>
      <c r="AJ4" s="487" t="s">
        <v>376</v>
      </c>
      <c r="AK4" s="487"/>
      <c r="AL4" s="487"/>
      <c r="AM4" s="487"/>
      <c r="AN4" s="487" t="s">
        <v>376</v>
      </c>
      <c r="AO4" s="487"/>
      <c r="AP4" s="487"/>
      <c r="AQ4" s="487" t="s">
        <v>376</v>
      </c>
      <c r="AR4" s="487"/>
      <c r="AS4" s="487"/>
      <c r="AT4" s="487" t="s">
        <v>376</v>
      </c>
      <c r="AU4" s="487"/>
      <c r="AV4" s="487"/>
      <c r="AW4" s="487" t="s">
        <v>376</v>
      </c>
      <c r="AX4" s="487"/>
      <c r="AY4" s="487"/>
      <c r="AZ4" s="487" t="s">
        <v>376</v>
      </c>
      <c r="BA4" s="487"/>
      <c r="BB4" s="487"/>
      <c r="BC4" s="487" t="s">
        <v>376</v>
      </c>
      <c r="BD4" s="487"/>
      <c r="BE4" s="487"/>
      <c r="BF4" s="487"/>
      <c r="BG4" s="487" t="s">
        <v>376</v>
      </c>
      <c r="BH4" s="487"/>
      <c r="BI4" s="487"/>
      <c r="BJ4" s="487" t="s">
        <v>376</v>
      </c>
      <c r="BK4" s="487"/>
      <c r="BL4" s="487"/>
      <c r="BM4" s="487" t="s">
        <v>376</v>
      </c>
      <c r="BN4" s="487"/>
      <c r="BO4" s="487"/>
      <c r="BP4" s="487" t="s">
        <v>376</v>
      </c>
      <c r="BQ4" s="487"/>
      <c r="BR4" s="482"/>
      <c r="BS4" s="482"/>
    </row>
    <row r="5" spans="1:71" x14ac:dyDescent="0.35">
      <c r="A5" s="486"/>
      <c r="B5" s="487" t="s">
        <v>377</v>
      </c>
      <c r="C5" s="487" t="s">
        <v>378</v>
      </c>
      <c r="D5" s="486"/>
      <c r="E5" s="487" t="s">
        <v>377</v>
      </c>
      <c r="F5" s="487" t="s">
        <v>378</v>
      </c>
      <c r="G5" s="482"/>
      <c r="H5" s="487" t="s">
        <v>377</v>
      </c>
      <c r="I5" s="487" t="s">
        <v>378</v>
      </c>
      <c r="J5" s="487"/>
      <c r="K5" s="487" t="s">
        <v>377</v>
      </c>
      <c r="L5" s="487" t="s">
        <v>378</v>
      </c>
      <c r="M5" s="487"/>
      <c r="N5" s="487" t="s">
        <v>377</v>
      </c>
      <c r="O5" s="487" t="s">
        <v>378</v>
      </c>
      <c r="P5" s="487"/>
      <c r="Q5" s="487" t="s">
        <v>377</v>
      </c>
      <c r="R5" s="487" t="s">
        <v>378</v>
      </c>
      <c r="S5" s="487"/>
      <c r="T5" s="487"/>
      <c r="U5" s="487" t="s">
        <v>377</v>
      </c>
      <c r="V5" s="487" t="s">
        <v>378</v>
      </c>
      <c r="W5" s="487"/>
      <c r="X5" s="487" t="s">
        <v>377</v>
      </c>
      <c r="Y5" s="487" t="s">
        <v>378</v>
      </c>
      <c r="Z5" s="487"/>
      <c r="AA5" s="487" t="s">
        <v>377</v>
      </c>
      <c r="AB5" s="487" t="s">
        <v>378</v>
      </c>
      <c r="AC5" s="482"/>
      <c r="AD5" s="487" t="s">
        <v>377</v>
      </c>
      <c r="AE5" s="487" t="s">
        <v>378</v>
      </c>
      <c r="AF5" s="482"/>
      <c r="AG5" s="487" t="s">
        <v>377</v>
      </c>
      <c r="AH5" s="487" t="s">
        <v>378</v>
      </c>
      <c r="AI5" s="482"/>
      <c r="AJ5" s="487" t="s">
        <v>377</v>
      </c>
      <c r="AK5" s="487" t="s">
        <v>378</v>
      </c>
      <c r="AL5" s="487"/>
      <c r="AM5" s="487"/>
      <c r="AN5" s="487" t="s">
        <v>377</v>
      </c>
      <c r="AO5" s="487" t="s">
        <v>378</v>
      </c>
      <c r="AP5" s="487"/>
      <c r="AQ5" s="487" t="s">
        <v>377</v>
      </c>
      <c r="AR5" s="487" t="s">
        <v>378</v>
      </c>
      <c r="AS5" s="487"/>
      <c r="AT5" s="487" t="s">
        <v>377</v>
      </c>
      <c r="AU5" s="487" t="s">
        <v>378</v>
      </c>
      <c r="AV5" s="487"/>
      <c r="AW5" s="487" t="s">
        <v>377</v>
      </c>
      <c r="AX5" s="487" t="s">
        <v>378</v>
      </c>
      <c r="AY5" s="487"/>
      <c r="AZ5" s="487" t="s">
        <v>377</v>
      </c>
      <c r="BA5" s="487" t="s">
        <v>378</v>
      </c>
      <c r="BB5" s="487"/>
      <c r="BC5" s="487" t="s">
        <v>377</v>
      </c>
      <c r="BD5" s="487" t="s">
        <v>378</v>
      </c>
      <c r="BE5" s="487"/>
      <c r="BF5" s="487"/>
      <c r="BG5" s="487" t="s">
        <v>377</v>
      </c>
      <c r="BH5" s="487" t="s">
        <v>378</v>
      </c>
      <c r="BI5" s="487"/>
      <c r="BJ5" s="487" t="s">
        <v>377</v>
      </c>
      <c r="BK5" s="487" t="s">
        <v>378</v>
      </c>
      <c r="BL5" s="487"/>
      <c r="BM5" s="487" t="s">
        <v>377</v>
      </c>
      <c r="BN5" s="487" t="s">
        <v>378</v>
      </c>
      <c r="BO5" s="487"/>
      <c r="BP5" s="487" t="s">
        <v>377</v>
      </c>
      <c r="BQ5" s="487" t="s">
        <v>378</v>
      </c>
      <c r="BR5" s="482"/>
      <c r="BS5" s="482"/>
    </row>
    <row r="6" spans="1:71" x14ac:dyDescent="0.35">
      <c r="A6" s="488"/>
      <c r="B6" s="489" t="s">
        <v>379</v>
      </c>
      <c r="C6" s="489" t="s">
        <v>380</v>
      </c>
      <c r="D6" s="488"/>
      <c r="E6" s="489" t="s">
        <v>379</v>
      </c>
      <c r="F6" s="489" t="s">
        <v>380</v>
      </c>
      <c r="G6" s="490"/>
      <c r="H6" s="489" t="s">
        <v>379</v>
      </c>
      <c r="I6" s="489" t="s">
        <v>380</v>
      </c>
      <c r="J6" s="489"/>
      <c r="K6" s="489" t="s">
        <v>379</v>
      </c>
      <c r="L6" s="489" t="s">
        <v>380</v>
      </c>
      <c r="M6" s="489"/>
      <c r="N6" s="489" t="s">
        <v>379</v>
      </c>
      <c r="O6" s="489" t="s">
        <v>380</v>
      </c>
      <c r="P6" s="489"/>
      <c r="Q6" s="489" t="s">
        <v>379</v>
      </c>
      <c r="R6" s="489" t="s">
        <v>380</v>
      </c>
      <c r="S6" s="487"/>
      <c r="T6" s="489"/>
      <c r="U6" s="489" t="s">
        <v>379</v>
      </c>
      <c r="V6" s="489" t="s">
        <v>380</v>
      </c>
      <c r="W6" s="489"/>
      <c r="X6" s="489" t="s">
        <v>379</v>
      </c>
      <c r="Y6" s="489" t="s">
        <v>380</v>
      </c>
      <c r="Z6" s="489"/>
      <c r="AA6" s="489" t="s">
        <v>379</v>
      </c>
      <c r="AB6" s="489" t="s">
        <v>380</v>
      </c>
      <c r="AC6" s="490"/>
      <c r="AD6" s="489" t="s">
        <v>379</v>
      </c>
      <c r="AE6" s="489" t="s">
        <v>380</v>
      </c>
      <c r="AF6" s="490"/>
      <c r="AG6" s="489" t="s">
        <v>379</v>
      </c>
      <c r="AH6" s="489" t="s">
        <v>380</v>
      </c>
      <c r="AI6" s="490"/>
      <c r="AJ6" s="489" t="s">
        <v>379</v>
      </c>
      <c r="AK6" s="489" t="s">
        <v>380</v>
      </c>
      <c r="AL6" s="487"/>
      <c r="AM6" s="489"/>
      <c r="AN6" s="489" t="s">
        <v>379</v>
      </c>
      <c r="AO6" s="489" t="s">
        <v>380</v>
      </c>
      <c r="AP6" s="489"/>
      <c r="AQ6" s="489" t="s">
        <v>379</v>
      </c>
      <c r="AR6" s="489" t="s">
        <v>380</v>
      </c>
      <c r="AS6" s="489"/>
      <c r="AT6" s="489" t="s">
        <v>379</v>
      </c>
      <c r="AU6" s="489" t="s">
        <v>380</v>
      </c>
      <c r="AV6" s="489"/>
      <c r="AW6" s="489" t="s">
        <v>379</v>
      </c>
      <c r="AX6" s="489" t="s">
        <v>380</v>
      </c>
      <c r="AY6" s="489"/>
      <c r="AZ6" s="489" t="s">
        <v>379</v>
      </c>
      <c r="BA6" s="489" t="s">
        <v>380</v>
      </c>
      <c r="BB6" s="489"/>
      <c r="BC6" s="489" t="s">
        <v>379</v>
      </c>
      <c r="BD6" s="489" t="s">
        <v>380</v>
      </c>
      <c r="BE6" s="487"/>
      <c r="BF6" s="489"/>
      <c r="BG6" s="489" t="s">
        <v>379</v>
      </c>
      <c r="BH6" s="489" t="s">
        <v>380</v>
      </c>
      <c r="BI6" s="489"/>
      <c r="BJ6" s="489" t="s">
        <v>379</v>
      </c>
      <c r="BK6" s="489" t="s">
        <v>380</v>
      </c>
      <c r="BL6" s="489"/>
      <c r="BM6" s="489" t="s">
        <v>379</v>
      </c>
      <c r="BN6" s="489" t="s">
        <v>380</v>
      </c>
      <c r="BO6" s="489"/>
      <c r="BP6" s="489" t="s">
        <v>379</v>
      </c>
      <c r="BQ6" s="489" t="s">
        <v>380</v>
      </c>
      <c r="BR6" s="482"/>
      <c r="BS6" s="482"/>
    </row>
    <row r="7" spans="1:71" x14ac:dyDescent="0.35">
      <c r="A7" s="491" t="s">
        <v>381</v>
      </c>
      <c r="B7" s="492"/>
      <c r="C7" s="491"/>
      <c r="D7" s="491"/>
      <c r="E7" s="491"/>
      <c r="F7" s="491"/>
      <c r="G7" s="491"/>
      <c r="H7" s="491"/>
      <c r="I7" s="491"/>
      <c r="J7" s="491"/>
      <c r="K7" s="491"/>
      <c r="L7" s="486"/>
      <c r="M7" s="491"/>
      <c r="N7" s="491"/>
      <c r="O7" s="491"/>
      <c r="P7" s="491"/>
      <c r="Q7" s="491"/>
      <c r="R7" s="491"/>
      <c r="S7" s="491"/>
      <c r="T7" s="493" t="s">
        <v>381</v>
      </c>
      <c r="U7" s="491"/>
      <c r="V7" s="491"/>
      <c r="W7" s="491"/>
      <c r="X7" s="491"/>
      <c r="Y7" s="491"/>
      <c r="Z7" s="491"/>
      <c r="AA7" s="491"/>
      <c r="AB7" s="482"/>
      <c r="AC7" s="482"/>
      <c r="AD7" s="491"/>
      <c r="AE7" s="491"/>
      <c r="AF7" s="482"/>
      <c r="AG7" s="491"/>
      <c r="AH7" s="491"/>
      <c r="AI7" s="482"/>
      <c r="AJ7" s="491"/>
      <c r="AK7" s="491"/>
      <c r="AL7" s="491"/>
      <c r="AM7" s="493" t="s">
        <v>381</v>
      </c>
      <c r="AN7" s="491"/>
      <c r="AO7" s="491"/>
      <c r="AP7" s="491"/>
      <c r="AQ7" s="491"/>
      <c r="AR7" s="491"/>
      <c r="AS7" s="491"/>
      <c r="AT7" s="491"/>
      <c r="AU7" s="491"/>
      <c r="AV7" s="491"/>
      <c r="AW7" s="491"/>
      <c r="AX7" s="491"/>
      <c r="AY7" s="491"/>
      <c r="AZ7" s="491"/>
      <c r="BA7" s="491"/>
      <c r="BB7" s="491"/>
      <c r="BC7" s="491"/>
      <c r="BD7" s="491"/>
      <c r="BE7" s="491"/>
      <c r="BF7" s="493" t="s">
        <v>381</v>
      </c>
      <c r="BG7" s="491"/>
      <c r="BH7" s="491"/>
      <c r="BI7" s="491"/>
      <c r="BJ7" s="491"/>
      <c r="BK7" s="491"/>
      <c r="BL7" s="491"/>
      <c r="BM7" s="491"/>
      <c r="BN7" s="491"/>
      <c r="BO7" s="491"/>
      <c r="BP7" s="491"/>
      <c r="BQ7" s="491"/>
      <c r="BR7" s="482"/>
      <c r="BS7" s="482"/>
    </row>
    <row r="8" spans="1:71" x14ac:dyDescent="0.35">
      <c r="A8" s="491" t="s">
        <v>382</v>
      </c>
      <c r="B8" s="494">
        <v>33151.166851000002</v>
      </c>
      <c r="C8" s="495">
        <v>75.990734453559938</v>
      </c>
      <c r="D8" s="496"/>
      <c r="E8" s="494">
        <v>36897.922770000005</v>
      </c>
      <c r="F8" s="495">
        <v>138.20402199297033</v>
      </c>
      <c r="G8" s="496"/>
      <c r="H8" s="494">
        <v>37695.880223999993</v>
      </c>
      <c r="I8" s="495">
        <v>128.03905220727711</v>
      </c>
      <c r="J8" s="497"/>
      <c r="K8" s="494">
        <v>40913.381031999998</v>
      </c>
      <c r="L8" s="495">
        <v>122.03744907063052</v>
      </c>
      <c r="M8" s="497"/>
      <c r="N8" s="494">
        <v>44379.189882999999</v>
      </c>
      <c r="O8" s="495">
        <v>133.85980935347393</v>
      </c>
      <c r="P8" s="497"/>
      <c r="Q8" s="494">
        <v>56094.761678999996</v>
      </c>
      <c r="R8" s="495">
        <v>151.41427662361741</v>
      </c>
      <c r="S8" s="497"/>
      <c r="T8" s="498" t="s">
        <v>382</v>
      </c>
      <c r="U8" s="494">
        <v>54049.807392000002</v>
      </c>
      <c r="V8" s="495">
        <v>213.05362617637059</v>
      </c>
      <c r="W8" s="497"/>
      <c r="X8" s="494">
        <v>55779.915153999995</v>
      </c>
      <c r="Y8" s="495">
        <v>261.55034031015015</v>
      </c>
      <c r="Z8" s="497"/>
      <c r="AA8" s="494">
        <v>52394.321054</v>
      </c>
      <c r="AB8" s="495">
        <v>264.54815367708267</v>
      </c>
      <c r="AC8" s="499"/>
      <c r="AD8" s="494">
        <v>52158.531609999998</v>
      </c>
      <c r="AE8" s="495">
        <v>394.12066412657202</v>
      </c>
      <c r="AF8" s="499"/>
      <c r="AG8" s="494">
        <v>50674.747590999999</v>
      </c>
      <c r="AH8" s="495">
        <v>286.68756725253405</v>
      </c>
      <c r="AI8" s="499"/>
      <c r="AJ8" s="494">
        <v>50456.597026000003</v>
      </c>
      <c r="AK8" s="495">
        <v>386.35495455539285</v>
      </c>
      <c r="AL8" s="497"/>
      <c r="AM8" s="498" t="s">
        <v>382</v>
      </c>
      <c r="AN8" s="494">
        <v>53647.055950000002</v>
      </c>
      <c r="AO8" s="495">
        <v>523.42434960776268</v>
      </c>
      <c r="AP8" s="497"/>
      <c r="AQ8" s="494">
        <v>55317.849628999997</v>
      </c>
      <c r="AR8" s="495">
        <v>537.08631951999268</v>
      </c>
      <c r="AS8" s="497"/>
      <c r="AT8" s="494">
        <v>48891.482626999998</v>
      </c>
      <c r="AU8" s="495">
        <v>522.98676180622431</v>
      </c>
      <c r="AV8" s="497"/>
      <c r="AW8" s="494">
        <v>46462.347757000003</v>
      </c>
      <c r="AX8" s="495">
        <v>463.15505405681773</v>
      </c>
      <c r="AY8" s="497"/>
      <c r="AZ8" s="494">
        <v>44591.776661999997</v>
      </c>
      <c r="BA8" s="494">
        <v>276.33989355039347</v>
      </c>
      <c r="BB8" s="482"/>
      <c r="BC8" s="494">
        <v>43879.323729000003</v>
      </c>
      <c r="BD8" s="494">
        <v>244.24450222137105</v>
      </c>
      <c r="BE8" s="497"/>
      <c r="BF8" s="498" t="s">
        <v>382</v>
      </c>
      <c r="BG8" s="494">
        <v>50381.019057999998</v>
      </c>
      <c r="BH8" s="495">
        <v>319.2525926576306</v>
      </c>
      <c r="BI8" s="482"/>
      <c r="BJ8" s="494">
        <v>45954.430089454007</v>
      </c>
      <c r="BK8" s="495">
        <v>411.8314736553238</v>
      </c>
      <c r="BL8" s="482"/>
      <c r="BM8" s="494">
        <v>50668.255338000003</v>
      </c>
      <c r="BN8" s="495">
        <v>383.85742720478908</v>
      </c>
      <c r="BO8" s="482"/>
      <c r="BP8" s="494">
        <v>45724.017490999999</v>
      </c>
      <c r="BQ8" s="495">
        <v>265.54931360504236</v>
      </c>
      <c r="BR8" s="482"/>
      <c r="BS8" s="482"/>
    </row>
    <row r="9" spans="1:71" x14ac:dyDescent="0.35">
      <c r="A9" s="491" t="s">
        <v>383</v>
      </c>
      <c r="B9" s="500"/>
      <c r="C9" s="495"/>
      <c r="D9" s="496"/>
      <c r="E9" s="500"/>
      <c r="F9" s="495"/>
      <c r="G9" s="496"/>
      <c r="H9" s="494"/>
      <c r="I9" s="495"/>
      <c r="J9" s="497"/>
      <c r="K9" s="494"/>
      <c r="L9" s="495"/>
      <c r="M9" s="497"/>
      <c r="N9" s="494"/>
      <c r="O9" s="495"/>
      <c r="P9" s="497"/>
      <c r="Q9" s="494"/>
      <c r="R9" s="495"/>
      <c r="S9" s="497"/>
      <c r="T9" s="501" t="s">
        <v>384</v>
      </c>
      <c r="U9" s="494"/>
      <c r="V9" s="495"/>
      <c r="W9" s="494"/>
      <c r="X9" s="494"/>
      <c r="Y9" s="495"/>
      <c r="Z9" s="494"/>
      <c r="AA9" s="494"/>
      <c r="AB9" s="495"/>
      <c r="AC9" s="499"/>
      <c r="AD9" s="494"/>
      <c r="AE9" s="495"/>
      <c r="AF9" s="499"/>
      <c r="AG9" s="494"/>
      <c r="AH9" s="495"/>
      <c r="AI9" s="499"/>
      <c r="AJ9" s="494"/>
      <c r="AK9" s="495"/>
      <c r="AL9" s="497"/>
      <c r="AM9" s="501" t="s">
        <v>384</v>
      </c>
      <c r="AN9" s="494"/>
      <c r="AO9" s="495"/>
      <c r="AP9" s="494"/>
      <c r="AQ9" s="494"/>
      <c r="AR9" s="495"/>
      <c r="AS9" s="494"/>
      <c r="AT9" s="494"/>
      <c r="AU9" s="495"/>
      <c r="AV9" s="494"/>
      <c r="AW9" s="494"/>
      <c r="AX9" s="495"/>
      <c r="AY9" s="494"/>
      <c r="AZ9" s="494"/>
      <c r="BA9" s="494"/>
      <c r="BB9" s="482"/>
      <c r="BC9" s="494"/>
      <c r="BD9" s="494"/>
      <c r="BE9" s="497"/>
      <c r="BF9" s="501" t="s">
        <v>384</v>
      </c>
      <c r="BG9" s="494"/>
      <c r="BH9" s="495"/>
      <c r="BI9" s="482"/>
      <c r="BJ9" s="494"/>
      <c r="BK9" s="495"/>
      <c r="BL9" s="482"/>
      <c r="BM9" s="494"/>
      <c r="BN9" s="495"/>
      <c r="BO9" s="482"/>
      <c r="BP9" s="494"/>
      <c r="BQ9" s="495"/>
      <c r="BR9" s="482"/>
      <c r="BS9" s="482"/>
    </row>
    <row r="10" spans="1:71" x14ac:dyDescent="0.35">
      <c r="A10" s="502" t="s">
        <v>385</v>
      </c>
      <c r="B10" s="500">
        <v>845.18809799999997</v>
      </c>
      <c r="C10" s="503">
        <v>120.54104434395384</v>
      </c>
      <c r="D10" s="504"/>
      <c r="E10" s="500">
        <v>1118.673047</v>
      </c>
      <c r="F10" s="503">
        <v>131.81419128264741</v>
      </c>
      <c r="G10" s="504"/>
      <c r="H10" s="500">
        <v>1156.2638939999999</v>
      </c>
      <c r="I10" s="503">
        <v>119.68121872358664</v>
      </c>
      <c r="J10" s="505"/>
      <c r="K10" s="500">
        <v>709.07534599999997</v>
      </c>
      <c r="L10" s="503">
        <v>140.93387333762976</v>
      </c>
      <c r="M10" s="505"/>
      <c r="N10" s="500">
        <v>549.29288699999995</v>
      </c>
      <c r="O10" s="503">
        <v>250.19177610432081</v>
      </c>
      <c r="P10" s="505"/>
      <c r="Q10" s="500">
        <v>818.22872900000004</v>
      </c>
      <c r="R10" s="503">
        <v>203.88616298511806</v>
      </c>
      <c r="S10" s="505"/>
      <c r="T10" s="506" t="s">
        <v>385</v>
      </c>
      <c r="U10" s="500">
        <v>806.45609999999999</v>
      </c>
      <c r="V10" s="503">
        <v>458.0429362491027</v>
      </c>
      <c r="W10" s="505"/>
      <c r="X10" s="500">
        <v>820.21970699999997</v>
      </c>
      <c r="Y10" s="503">
        <v>1008.0980144018901</v>
      </c>
      <c r="Z10" s="505"/>
      <c r="AA10" s="500">
        <v>1198.034588</v>
      </c>
      <c r="AB10" s="503">
        <v>316.83919295992814</v>
      </c>
      <c r="AC10" s="499"/>
      <c r="AD10" s="500">
        <v>1044.9775850000001</v>
      </c>
      <c r="AE10" s="503">
        <v>445.32337504636519</v>
      </c>
      <c r="AF10" s="499"/>
      <c r="AG10" s="500">
        <v>531.56850299999996</v>
      </c>
      <c r="AH10" s="503">
        <v>309.04886213696523</v>
      </c>
      <c r="AI10" s="499"/>
      <c r="AJ10" s="500">
        <v>565.12765999999999</v>
      </c>
      <c r="AK10" s="503">
        <v>449.49410899477124</v>
      </c>
      <c r="AL10" s="505"/>
      <c r="AM10" s="506" t="s">
        <v>385</v>
      </c>
      <c r="AN10" s="500">
        <v>545.50881200000003</v>
      </c>
      <c r="AO10" s="503">
        <v>565.22723962889893</v>
      </c>
      <c r="AP10" s="505"/>
      <c r="AQ10" s="500">
        <v>485.459408</v>
      </c>
      <c r="AR10" s="503">
        <v>583.07476657245047</v>
      </c>
      <c r="AS10" s="505"/>
      <c r="AT10" s="500">
        <v>598.79438600000003</v>
      </c>
      <c r="AU10" s="503">
        <v>566.07853868556481</v>
      </c>
      <c r="AV10" s="505"/>
      <c r="AW10" s="500">
        <v>478.038521</v>
      </c>
      <c r="AX10" s="503">
        <v>530.20698304771133</v>
      </c>
      <c r="AY10" s="505"/>
      <c r="AZ10" s="500">
        <v>736.88867200000004</v>
      </c>
      <c r="BA10" s="503">
        <v>277.18606725983165</v>
      </c>
      <c r="BB10" s="482"/>
      <c r="BC10" s="500">
        <v>1200.5991369999999</v>
      </c>
      <c r="BD10" s="503">
        <v>246.67764691221831</v>
      </c>
      <c r="BE10" s="505"/>
      <c r="BF10" s="506" t="s">
        <v>385</v>
      </c>
      <c r="BG10" s="500">
        <v>1065.8415680000001</v>
      </c>
      <c r="BH10" s="503">
        <v>363.96342068730428</v>
      </c>
      <c r="BI10" s="482"/>
      <c r="BJ10" s="500">
        <v>801.69064300000002</v>
      </c>
      <c r="BK10" s="503">
        <v>402.70312347901512</v>
      </c>
      <c r="BL10" s="482"/>
      <c r="BM10" s="500">
        <v>699.40332699999999</v>
      </c>
      <c r="BN10" s="503">
        <v>371.77156865311849</v>
      </c>
      <c r="BO10" s="482"/>
      <c r="BP10" s="500">
        <v>542.07604100000003</v>
      </c>
      <c r="BQ10" s="503">
        <v>311.78360823366472</v>
      </c>
      <c r="BR10" s="482"/>
      <c r="BS10" s="482"/>
    </row>
    <row r="11" spans="1:71" x14ac:dyDescent="0.35">
      <c r="A11" s="502" t="s">
        <v>386</v>
      </c>
      <c r="B11" s="500">
        <v>1947.3696849999999</v>
      </c>
      <c r="C11" s="503">
        <v>119.47182283470742</v>
      </c>
      <c r="D11" s="504"/>
      <c r="E11" s="500">
        <v>1971.017742</v>
      </c>
      <c r="F11" s="503">
        <v>209.98252130396094</v>
      </c>
      <c r="G11" s="504"/>
      <c r="H11" s="500">
        <v>3440.040403</v>
      </c>
      <c r="I11" s="503">
        <v>200.42168179150889</v>
      </c>
      <c r="J11" s="505"/>
      <c r="K11" s="500">
        <v>2280.3565629999998</v>
      </c>
      <c r="L11" s="503">
        <v>168.78456608279117</v>
      </c>
      <c r="M11" s="505"/>
      <c r="N11" s="500">
        <v>1828.428343</v>
      </c>
      <c r="O11" s="503">
        <v>178.08412522513606</v>
      </c>
      <c r="P11" s="505"/>
      <c r="Q11" s="500">
        <v>2214.8909509999999</v>
      </c>
      <c r="R11" s="503">
        <v>227.44299432554772</v>
      </c>
      <c r="S11" s="505"/>
      <c r="T11" s="506" t="s">
        <v>386</v>
      </c>
      <c r="U11" s="500">
        <v>2773.1518139999998</v>
      </c>
      <c r="V11" s="503">
        <v>291.6972460419363</v>
      </c>
      <c r="W11" s="505"/>
      <c r="X11" s="500">
        <v>3321.5115409999999</v>
      </c>
      <c r="Y11" s="503">
        <v>317.49752905645556</v>
      </c>
      <c r="Z11" s="505"/>
      <c r="AA11" s="500">
        <v>3163.205845</v>
      </c>
      <c r="AB11" s="503">
        <v>380.93122643430115</v>
      </c>
      <c r="AC11" s="499"/>
      <c r="AD11" s="500" t="s">
        <v>387</v>
      </c>
      <c r="AE11" s="500" t="s">
        <v>388</v>
      </c>
      <c r="AF11" s="499"/>
      <c r="AG11" s="500">
        <v>3003.3361719999998</v>
      </c>
      <c r="AH11" s="503" t="s">
        <v>389</v>
      </c>
      <c r="AI11" s="499"/>
      <c r="AJ11" s="500">
        <v>3489.0453560000001</v>
      </c>
      <c r="AK11" s="503">
        <v>502.20119637791259</v>
      </c>
      <c r="AL11" s="505"/>
      <c r="AM11" s="506" t="s">
        <v>386</v>
      </c>
      <c r="AN11" s="500">
        <v>2988.5170830000002</v>
      </c>
      <c r="AO11" s="503">
        <v>636.11769657065065</v>
      </c>
      <c r="AP11" s="505"/>
      <c r="AQ11" s="500">
        <v>3764.1634279999998</v>
      </c>
      <c r="AR11" s="503">
        <v>665.49237351551039</v>
      </c>
      <c r="AS11" s="505"/>
      <c r="AT11" s="500">
        <v>3855.0007770000002</v>
      </c>
      <c r="AU11" s="503">
        <v>647.8687923750839</v>
      </c>
      <c r="AV11" s="505"/>
      <c r="AW11" s="500">
        <v>2815.6675300000002</v>
      </c>
      <c r="AX11" s="503">
        <v>585.04583138762837</v>
      </c>
      <c r="AY11" s="505"/>
      <c r="AZ11" s="500">
        <v>3128.2298949999999</v>
      </c>
      <c r="BA11" s="503">
        <v>374.30378082874245</v>
      </c>
      <c r="BB11" s="482"/>
      <c r="BC11" s="500">
        <v>3361.9554539999999</v>
      </c>
      <c r="BD11" s="503">
        <v>349.46995255458251</v>
      </c>
      <c r="BE11" s="505"/>
      <c r="BF11" s="506" t="s">
        <v>386</v>
      </c>
      <c r="BG11" s="500">
        <v>2518.6255230000002</v>
      </c>
      <c r="BH11" s="503">
        <v>435.61493758435165</v>
      </c>
      <c r="BI11" s="482"/>
      <c r="BJ11" s="500">
        <v>3201.7946790000001</v>
      </c>
      <c r="BK11" s="503">
        <v>493.84130761746445</v>
      </c>
      <c r="BL11" s="482"/>
      <c r="BM11" s="500">
        <v>2639.7032170000002</v>
      </c>
      <c r="BN11" s="503">
        <v>490.19627231829071</v>
      </c>
      <c r="BO11" s="482"/>
      <c r="BP11" s="500">
        <v>2115.768223</v>
      </c>
      <c r="BQ11" s="503">
        <v>336.83709172524044</v>
      </c>
      <c r="BR11" s="482"/>
      <c r="BS11" s="482"/>
    </row>
    <row r="12" spans="1:71" x14ac:dyDescent="0.35">
      <c r="A12" s="502" t="s">
        <v>390</v>
      </c>
      <c r="B12" s="500">
        <v>667.02493000000004</v>
      </c>
      <c r="C12" s="503">
        <v>98.988282192091376</v>
      </c>
      <c r="D12" s="504"/>
      <c r="E12" s="500">
        <v>583.65951099999995</v>
      </c>
      <c r="F12" s="503">
        <v>217.6828435166201</v>
      </c>
      <c r="G12" s="504"/>
      <c r="H12" s="500">
        <v>550.28859799999998</v>
      </c>
      <c r="I12" s="503">
        <v>194.67186016454588</v>
      </c>
      <c r="J12" s="505"/>
      <c r="K12" s="500">
        <v>681.46989099999996</v>
      </c>
      <c r="L12" s="503">
        <v>179.40686685451814</v>
      </c>
      <c r="M12" s="505"/>
      <c r="N12" s="500">
        <v>1294.4347929999999</v>
      </c>
      <c r="O12" s="503">
        <v>179.25061907695491</v>
      </c>
      <c r="P12" s="505"/>
      <c r="Q12" s="500">
        <v>1293.822668</v>
      </c>
      <c r="R12" s="503">
        <v>212.66964075172626</v>
      </c>
      <c r="S12" s="505"/>
      <c r="T12" s="507" t="s">
        <v>390</v>
      </c>
      <c r="U12" s="500">
        <v>1788.0646830000001</v>
      </c>
      <c r="V12" s="503">
        <v>277.31804151964229</v>
      </c>
      <c r="W12" s="505"/>
      <c r="X12" s="500">
        <v>2153.8806970000001</v>
      </c>
      <c r="Y12" s="503">
        <v>315.98181828173932</v>
      </c>
      <c r="Z12" s="505"/>
      <c r="AA12" s="500">
        <v>2576.6427170000002</v>
      </c>
      <c r="AB12" s="503">
        <v>327.51376798663858</v>
      </c>
      <c r="AC12" s="499"/>
      <c r="AD12" s="500">
        <v>1471.9142509999999</v>
      </c>
      <c r="AE12" s="503">
        <v>464.40060386370976</v>
      </c>
      <c r="AF12" s="499"/>
      <c r="AG12" s="500">
        <v>959.88791700000002</v>
      </c>
      <c r="AH12" s="503">
        <v>379.81326417717582</v>
      </c>
      <c r="AI12" s="499"/>
      <c r="AJ12" s="500">
        <v>818.50640399999997</v>
      </c>
      <c r="AK12" s="503">
        <v>485.63325718340991</v>
      </c>
      <c r="AL12" s="505"/>
      <c r="AM12" s="507" t="s">
        <v>390</v>
      </c>
      <c r="AN12" s="500">
        <v>933.89511800000002</v>
      </c>
      <c r="AO12" s="503">
        <v>625.25891906418553</v>
      </c>
      <c r="AP12" s="505"/>
      <c r="AQ12" s="500">
        <v>866.68994399999997</v>
      </c>
      <c r="AR12" s="503">
        <v>617.43088944851081</v>
      </c>
      <c r="AS12" s="505"/>
      <c r="AT12" s="500">
        <v>1159.3341109999999</v>
      </c>
      <c r="AU12" s="503">
        <v>613.92148324358243</v>
      </c>
      <c r="AV12" s="505"/>
      <c r="AW12" s="500">
        <v>1315.2812919999999</v>
      </c>
      <c r="AX12" s="503">
        <v>555.57387719614883</v>
      </c>
      <c r="AY12" s="505"/>
      <c r="AZ12" s="500">
        <v>1376.517963</v>
      </c>
      <c r="BA12" s="503">
        <v>362.41730177842948</v>
      </c>
      <c r="BB12" s="482"/>
      <c r="BC12" s="500">
        <v>1766.195181</v>
      </c>
      <c r="BD12" s="503">
        <v>322.62250408665341</v>
      </c>
      <c r="BE12" s="505"/>
      <c r="BF12" s="507" t="s">
        <v>390</v>
      </c>
      <c r="BG12" s="500">
        <v>2761.9781640000001</v>
      </c>
      <c r="BH12" s="503">
        <v>276.04817226208888</v>
      </c>
      <c r="BI12" s="482"/>
      <c r="BJ12" s="500">
        <v>4302.2220340000003</v>
      </c>
      <c r="BK12" s="503">
        <v>270.3316504375469</v>
      </c>
      <c r="BL12" s="482"/>
      <c r="BM12" s="500">
        <v>3593.3246880000002</v>
      </c>
      <c r="BN12" s="503">
        <v>307.095340892835</v>
      </c>
      <c r="BO12" s="482"/>
      <c r="BP12" s="500">
        <v>2559.9831129999998</v>
      </c>
      <c r="BQ12" s="503">
        <v>150.5997012410761</v>
      </c>
      <c r="BR12" s="482"/>
      <c r="BS12" s="482"/>
    </row>
    <row r="13" spans="1:71" x14ac:dyDescent="0.35">
      <c r="A13" s="502" t="s">
        <v>391</v>
      </c>
      <c r="B13" s="500">
        <v>4163.2210640000003</v>
      </c>
      <c r="C13" s="503">
        <v>109.49416425223967</v>
      </c>
      <c r="D13" s="504"/>
      <c r="E13" s="500">
        <v>5761.1212079999996</v>
      </c>
      <c r="F13" s="503">
        <v>192.95469403705002</v>
      </c>
      <c r="G13" s="504"/>
      <c r="H13" s="500">
        <v>6716.1423640000003</v>
      </c>
      <c r="I13" s="503">
        <v>174.37109035647595</v>
      </c>
      <c r="J13" s="505"/>
      <c r="K13" s="500">
        <v>7156.1805299999996</v>
      </c>
      <c r="L13" s="503">
        <v>156.05062537459492</v>
      </c>
      <c r="M13" s="505"/>
      <c r="N13" s="500">
        <v>6073.2161299999998</v>
      </c>
      <c r="O13" s="503">
        <v>173.09167655128388</v>
      </c>
      <c r="P13" s="505"/>
      <c r="Q13" s="500">
        <v>7687.3009000000002</v>
      </c>
      <c r="R13" s="503">
        <v>215.84471228386545</v>
      </c>
      <c r="S13" s="505"/>
      <c r="T13" s="506" t="s">
        <v>391</v>
      </c>
      <c r="U13" s="500">
        <v>9551.0089389999994</v>
      </c>
      <c r="V13" s="503">
        <v>306.55758765382933</v>
      </c>
      <c r="W13" s="505"/>
      <c r="X13" s="500">
        <v>7341.4397680000002</v>
      </c>
      <c r="Y13" s="503">
        <v>354.32558288340368</v>
      </c>
      <c r="Z13" s="505"/>
      <c r="AA13" s="500">
        <v>7113.7234879999996</v>
      </c>
      <c r="AB13" s="503">
        <v>342.00902088816196</v>
      </c>
      <c r="AC13" s="499"/>
      <c r="AD13" s="500">
        <v>7526.9872079999996</v>
      </c>
      <c r="AE13" s="503">
        <v>541.39260814325007</v>
      </c>
      <c r="AF13" s="499"/>
      <c r="AG13" s="500">
        <v>7324.7864040000004</v>
      </c>
      <c r="AH13" s="503">
        <v>353.11219117427794</v>
      </c>
      <c r="AI13" s="499"/>
      <c r="AJ13" s="500">
        <v>6739.3904519999996</v>
      </c>
      <c r="AK13" s="503">
        <v>461.37476781409077</v>
      </c>
      <c r="AL13" s="505"/>
      <c r="AM13" s="506" t="s">
        <v>391</v>
      </c>
      <c r="AN13" s="500">
        <v>6904.4736560000001</v>
      </c>
      <c r="AO13" s="503">
        <v>620.13301075878564</v>
      </c>
      <c r="AP13" s="505"/>
      <c r="AQ13" s="500">
        <v>6507.4341489999997</v>
      </c>
      <c r="AR13" s="503">
        <v>650.41626224529921</v>
      </c>
      <c r="AS13" s="505"/>
      <c r="AT13" s="500">
        <v>8109.8802240000005</v>
      </c>
      <c r="AU13" s="503">
        <v>637.87437596069731</v>
      </c>
      <c r="AV13" s="505"/>
      <c r="AW13" s="500">
        <v>8136.3142779999998</v>
      </c>
      <c r="AX13" s="503">
        <v>562.55501368429316</v>
      </c>
      <c r="AY13" s="505"/>
      <c r="AZ13" s="500">
        <v>8258.3813250000003</v>
      </c>
      <c r="BA13" s="503">
        <v>365.44661783342872</v>
      </c>
      <c r="BB13" s="482"/>
      <c r="BC13" s="500">
        <v>9115.4853899999998</v>
      </c>
      <c r="BD13" s="503">
        <v>312.83043995970905</v>
      </c>
      <c r="BE13" s="505"/>
      <c r="BF13" s="506" t="s">
        <v>391</v>
      </c>
      <c r="BG13" s="500">
        <v>9227.3447099999994</v>
      </c>
      <c r="BH13" s="503">
        <v>412.88565722175127</v>
      </c>
      <c r="BI13" s="482"/>
      <c r="BJ13" s="500">
        <v>9219.6605330000002</v>
      </c>
      <c r="BK13" s="503">
        <v>511.83260198241834</v>
      </c>
      <c r="BL13" s="482"/>
      <c r="BM13" s="500">
        <v>9253.4553169999999</v>
      </c>
      <c r="BN13" s="503">
        <v>495.18410442657785</v>
      </c>
      <c r="BO13" s="482"/>
      <c r="BP13" s="500">
        <v>5885.7230179999997</v>
      </c>
      <c r="BQ13" s="503">
        <v>329.4054135865216</v>
      </c>
      <c r="BR13" s="482"/>
      <c r="BS13" s="482"/>
    </row>
    <row r="14" spans="1:71" x14ac:dyDescent="0.35">
      <c r="A14" s="502" t="s">
        <v>392</v>
      </c>
      <c r="B14" s="500">
        <v>162.62405999999999</v>
      </c>
      <c r="C14" s="503">
        <v>80.057206787236765</v>
      </c>
      <c r="D14" s="504"/>
      <c r="E14" s="500">
        <v>180.75831500000001</v>
      </c>
      <c r="F14" s="503">
        <v>225.53876428865806</v>
      </c>
      <c r="G14" s="504"/>
      <c r="H14" s="500">
        <v>427.24557299999998</v>
      </c>
      <c r="I14" s="503">
        <v>180.28085454264027</v>
      </c>
      <c r="J14" s="505"/>
      <c r="K14" s="500">
        <v>162.81181699999999</v>
      </c>
      <c r="L14" s="503">
        <v>154.17759264980131</v>
      </c>
      <c r="M14" s="508"/>
      <c r="N14" s="500">
        <v>162.49244300000001</v>
      </c>
      <c r="O14" s="503">
        <v>198.24228379654554</v>
      </c>
      <c r="P14" s="508"/>
      <c r="Q14" s="500">
        <v>268.00961899999999</v>
      </c>
      <c r="R14" s="503">
        <v>204.37192591956932</v>
      </c>
      <c r="S14" s="508"/>
      <c r="T14" s="506" t="s">
        <v>392</v>
      </c>
      <c r="U14" s="500">
        <v>97.065881000000005</v>
      </c>
      <c r="V14" s="503">
        <v>324.32322949811788</v>
      </c>
      <c r="W14" s="505"/>
      <c r="X14" s="500">
        <v>321.79992499999997</v>
      </c>
      <c r="Y14" s="503">
        <v>336.16078064654613</v>
      </c>
      <c r="Z14" s="505"/>
      <c r="AA14" s="500">
        <v>624.58763999999996</v>
      </c>
      <c r="AB14" s="503">
        <v>354.29885227956157</v>
      </c>
      <c r="AC14" s="499"/>
      <c r="AD14" s="500">
        <v>615.03509799999995</v>
      </c>
      <c r="AE14" s="503">
        <v>537.61706132744973</v>
      </c>
      <c r="AF14" s="499"/>
      <c r="AG14" s="500">
        <v>850.92222600000002</v>
      </c>
      <c r="AH14" s="503">
        <v>357.74987736658318</v>
      </c>
      <c r="AI14" s="499"/>
      <c r="AJ14" s="500">
        <v>891.590281</v>
      </c>
      <c r="AK14" s="503">
        <v>474.79053329878104</v>
      </c>
      <c r="AL14" s="508"/>
      <c r="AM14" s="506" t="s">
        <v>392</v>
      </c>
      <c r="AN14" s="500">
        <v>701.24833999999998</v>
      </c>
      <c r="AO14" s="503">
        <v>620.93979716230058</v>
      </c>
      <c r="AP14" s="505"/>
      <c r="AQ14" s="500">
        <v>1268.914415</v>
      </c>
      <c r="AR14" s="503">
        <v>633.30357863418237</v>
      </c>
      <c r="AS14" s="505"/>
      <c r="AT14" s="500">
        <v>1229.003543</v>
      </c>
      <c r="AU14" s="503">
        <v>627.46807476046479</v>
      </c>
      <c r="AV14" s="505"/>
      <c r="AW14" s="500">
        <v>439.05615799999998</v>
      </c>
      <c r="AX14" s="503">
        <v>552.71828119991881</v>
      </c>
      <c r="AY14" s="505"/>
      <c r="AZ14" s="500">
        <v>797.09478000000001</v>
      </c>
      <c r="BA14" s="503">
        <v>357.26535557038773</v>
      </c>
      <c r="BB14" s="482"/>
      <c r="BC14" s="500">
        <v>581.06729900000005</v>
      </c>
      <c r="BD14" s="503">
        <v>301.9628953513008</v>
      </c>
      <c r="BE14" s="508"/>
      <c r="BF14" s="506" t="s">
        <v>392</v>
      </c>
      <c r="BG14" s="500">
        <v>328.41747099999998</v>
      </c>
      <c r="BH14" s="503">
        <v>432.2447419370086</v>
      </c>
      <c r="BI14" s="482"/>
      <c r="BJ14" s="500">
        <v>389.51001200000002</v>
      </c>
      <c r="BK14" s="503">
        <v>513.32170378203273</v>
      </c>
      <c r="BL14" s="482"/>
      <c r="BM14" s="500">
        <v>396.25136300000003</v>
      </c>
      <c r="BN14" s="503">
        <v>525.78490941367443</v>
      </c>
      <c r="BO14" s="482"/>
      <c r="BP14" s="500">
        <v>322.60653200000002</v>
      </c>
      <c r="BQ14" s="503">
        <v>328.57527199728241</v>
      </c>
      <c r="BR14" s="482"/>
      <c r="BS14" s="482"/>
    </row>
    <row r="15" spans="1:71" x14ac:dyDescent="0.35">
      <c r="A15" s="502" t="s">
        <v>393</v>
      </c>
      <c r="B15" s="500">
        <v>4787.5467399999998</v>
      </c>
      <c r="C15" s="503">
        <v>112.93923012436218</v>
      </c>
      <c r="D15" s="504"/>
      <c r="E15" s="500">
        <v>3988.012236</v>
      </c>
      <c r="F15" s="503">
        <v>188.62306168711564</v>
      </c>
      <c r="G15" s="504"/>
      <c r="H15" s="500">
        <v>4315.4330970000001</v>
      </c>
      <c r="I15" s="503">
        <v>176.88699786138753</v>
      </c>
      <c r="J15" s="505"/>
      <c r="K15" s="500">
        <v>4601.9905500000004</v>
      </c>
      <c r="L15" s="503">
        <v>153.31795172851886</v>
      </c>
      <c r="M15" s="505"/>
      <c r="N15" s="500">
        <v>5997.4460570000001</v>
      </c>
      <c r="O15" s="503">
        <v>164.75941402535568</v>
      </c>
      <c r="P15" s="505"/>
      <c r="Q15" s="500">
        <v>5517.4205330000004</v>
      </c>
      <c r="R15" s="503">
        <v>194.12587124614598</v>
      </c>
      <c r="S15" s="505"/>
      <c r="T15" s="506" t="s">
        <v>393</v>
      </c>
      <c r="U15" s="500">
        <v>5687.7446419999997</v>
      </c>
      <c r="V15" s="503">
        <v>290.46273364675437</v>
      </c>
      <c r="W15" s="505"/>
      <c r="X15" s="500">
        <v>8520.3234940000002</v>
      </c>
      <c r="Y15" s="503">
        <v>321.36843418306955</v>
      </c>
      <c r="Z15" s="505"/>
      <c r="AA15" s="500">
        <v>8781.0622270000003</v>
      </c>
      <c r="AB15" s="503">
        <v>326.68170579404318</v>
      </c>
      <c r="AC15" s="499"/>
      <c r="AD15" s="500">
        <v>8481.2780419999999</v>
      </c>
      <c r="AE15" s="503">
        <v>495.51340484163319</v>
      </c>
      <c r="AF15" s="499"/>
      <c r="AG15" s="500">
        <v>8175.3436840000004</v>
      </c>
      <c r="AH15" s="503">
        <v>349.87701992248134</v>
      </c>
      <c r="AI15" s="499"/>
      <c r="AJ15" s="500">
        <v>9762.9627720000008</v>
      </c>
      <c r="AK15" s="503">
        <v>455.60808023943571</v>
      </c>
      <c r="AL15" s="505"/>
      <c r="AM15" s="506" t="s">
        <v>393</v>
      </c>
      <c r="AN15" s="500">
        <v>10095.954062999999</v>
      </c>
      <c r="AO15" s="503">
        <v>613.06755155349799</v>
      </c>
      <c r="AP15" s="505"/>
      <c r="AQ15" s="500">
        <v>13079.527400999999</v>
      </c>
      <c r="AR15" s="503">
        <v>624.50800786391505</v>
      </c>
      <c r="AS15" s="505"/>
      <c r="AT15" s="500">
        <v>11997.19018</v>
      </c>
      <c r="AU15" s="503">
        <v>605.35945284148193</v>
      </c>
      <c r="AV15" s="505"/>
      <c r="AW15" s="500">
        <v>13541.450236000001</v>
      </c>
      <c r="AX15" s="503">
        <v>535.53077163928072</v>
      </c>
      <c r="AY15" s="505"/>
      <c r="AZ15" s="500">
        <v>16528.616124</v>
      </c>
      <c r="BA15" s="503">
        <v>354.3787861643728</v>
      </c>
      <c r="BB15" s="482"/>
      <c r="BC15" s="500">
        <v>16108.181758999999</v>
      </c>
      <c r="BD15" s="503">
        <v>298.03844659982519</v>
      </c>
      <c r="BE15" s="505"/>
      <c r="BF15" s="506" t="s">
        <v>393</v>
      </c>
      <c r="BG15" s="500">
        <v>15336.167876</v>
      </c>
      <c r="BH15" s="503">
        <v>386.32325251680101</v>
      </c>
      <c r="BI15" s="482"/>
      <c r="BJ15" s="500">
        <v>15286.411088999999</v>
      </c>
      <c r="BK15" s="503">
        <v>491.10287858228099</v>
      </c>
      <c r="BL15" s="482"/>
      <c r="BM15" s="500">
        <v>15129.362303</v>
      </c>
      <c r="BN15" s="503">
        <v>478.90087743905093</v>
      </c>
      <c r="BO15" s="482"/>
      <c r="BP15" s="500">
        <v>11366.132858999999</v>
      </c>
      <c r="BQ15" s="503">
        <v>337.48507435073964</v>
      </c>
      <c r="BR15" s="482"/>
      <c r="BS15" s="482"/>
    </row>
    <row r="16" spans="1:71" x14ac:dyDescent="0.35">
      <c r="A16" s="502" t="s">
        <v>394</v>
      </c>
      <c r="B16" s="500">
        <v>5891.8600329999999</v>
      </c>
      <c r="C16" s="503">
        <v>60.931292662973547</v>
      </c>
      <c r="D16" s="504"/>
      <c r="E16" s="500">
        <v>5275.2968709999996</v>
      </c>
      <c r="F16" s="503">
        <v>111.05275841830438</v>
      </c>
      <c r="G16" s="504"/>
      <c r="H16" s="500">
        <v>5053.8668749999997</v>
      </c>
      <c r="I16" s="503">
        <v>104.13772523440282</v>
      </c>
      <c r="J16" s="505"/>
      <c r="K16" s="500">
        <v>5381.501233</v>
      </c>
      <c r="L16" s="503">
        <v>108.91787098471896</v>
      </c>
      <c r="M16" s="505"/>
      <c r="N16" s="500">
        <v>6239.9578590000001</v>
      </c>
      <c r="O16" s="503">
        <v>124.15574728322856</v>
      </c>
      <c r="P16" s="505"/>
      <c r="Q16" s="500">
        <v>7578.4940859999997</v>
      </c>
      <c r="R16" s="503">
        <v>131.79333053054785</v>
      </c>
      <c r="S16" s="505"/>
      <c r="T16" s="506" t="s">
        <v>394</v>
      </c>
      <c r="U16" s="500">
        <v>6950.4717760000003</v>
      </c>
      <c r="V16" s="503">
        <v>167.53179978670846</v>
      </c>
      <c r="W16" s="505"/>
      <c r="X16" s="500">
        <v>8467.8341629999995</v>
      </c>
      <c r="Y16" s="503">
        <v>196.8041823825217</v>
      </c>
      <c r="Z16" s="505"/>
      <c r="AA16" s="500">
        <v>9227.2089250000008</v>
      </c>
      <c r="AB16" s="503">
        <v>225.21853129059826</v>
      </c>
      <c r="AC16" s="499"/>
      <c r="AD16" s="500">
        <v>4409.5943010000001</v>
      </c>
      <c r="AE16" s="503">
        <v>326.53703781172408</v>
      </c>
      <c r="AF16" s="499"/>
      <c r="AG16" s="500">
        <v>4327.1939030000003</v>
      </c>
      <c r="AH16" s="503">
        <v>256.29997519434016</v>
      </c>
      <c r="AI16" s="499"/>
      <c r="AJ16" s="500">
        <v>3966.6396669999999</v>
      </c>
      <c r="AK16" s="503">
        <v>349.07084818400267</v>
      </c>
      <c r="AL16" s="505"/>
      <c r="AM16" s="506" t="s">
        <v>394</v>
      </c>
      <c r="AN16" s="500">
        <v>4087.2131399999998</v>
      </c>
      <c r="AO16" s="503">
        <v>462.45085055681727</v>
      </c>
      <c r="AP16" s="505"/>
      <c r="AQ16" s="500">
        <v>2827.8082549999999</v>
      </c>
      <c r="AR16" s="503">
        <v>483.71082960856552</v>
      </c>
      <c r="AS16" s="505"/>
      <c r="AT16" s="500">
        <v>1993.237858</v>
      </c>
      <c r="AU16" s="503">
        <v>467.1350899055621</v>
      </c>
      <c r="AV16" s="505"/>
      <c r="AW16" s="500">
        <v>2133.9434059999999</v>
      </c>
      <c r="AX16" s="503">
        <v>417.99173281355525</v>
      </c>
      <c r="AY16" s="505"/>
      <c r="AZ16" s="500">
        <v>3160.984672</v>
      </c>
      <c r="BA16" s="503">
        <v>236.4257889701023</v>
      </c>
      <c r="BB16" s="482"/>
      <c r="BC16" s="500">
        <v>3891.0194470000001</v>
      </c>
      <c r="BD16" s="503">
        <v>226.89038387630549</v>
      </c>
      <c r="BE16" s="505"/>
      <c r="BF16" s="506" t="s">
        <v>394</v>
      </c>
      <c r="BG16" s="500">
        <v>3352.8363599999998</v>
      </c>
      <c r="BH16" s="503">
        <v>282.18801766991095</v>
      </c>
      <c r="BI16" s="482"/>
      <c r="BJ16" s="500">
        <v>3740.0550899999998</v>
      </c>
      <c r="BK16" s="503">
        <v>365.0725529821006</v>
      </c>
      <c r="BL16" s="482"/>
      <c r="BM16" s="500">
        <v>2660.8050050000002</v>
      </c>
      <c r="BN16" s="503">
        <v>348.17272376560345</v>
      </c>
      <c r="BO16" s="482"/>
      <c r="BP16" s="500">
        <v>2066.1690709999998</v>
      </c>
      <c r="BQ16" s="503">
        <v>230.93120243498214</v>
      </c>
      <c r="BR16" s="482"/>
      <c r="BS16" s="482"/>
    </row>
    <row r="17" spans="1:72" x14ac:dyDescent="0.35">
      <c r="A17" s="502" t="s">
        <v>395</v>
      </c>
      <c r="B17" s="500">
        <v>111.308305</v>
      </c>
      <c r="C17" s="503">
        <v>305.92872652224827</v>
      </c>
      <c r="D17" s="504"/>
      <c r="E17" s="500">
        <v>197.04946699999999</v>
      </c>
      <c r="F17" s="503">
        <v>390.46139617317516</v>
      </c>
      <c r="G17" s="504"/>
      <c r="H17" s="500">
        <v>378.00782500000003</v>
      </c>
      <c r="I17" s="503">
        <v>354.42816031652251</v>
      </c>
      <c r="J17" s="505"/>
      <c r="K17" s="500">
        <v>426.31757099999999</v>
      </c>
      <c r="L17" s="503">
        <v>278.51153711888645</v>
      </c>
      <c r="M17" s="505"/>
      <c r="N17" s="500">
        <v>394.60180700000001</v>
      </c>
      <c r="O17" s="503">
        <v>316.92682796052173</v>
      </c>
      <c r="P17" s="505"/>
      <c r="Q17" s="500">
        <v>380.7321</v>
      </c>
      <c r="R17" s="503">
        <v>334.40523139498873</v>
      </c>
      <c r="S17" s="505"/>
      <c r="T17" s="506" t="s">
        <v>395</v>
      </c>
      <c r="U17" s="500">
        <v>426.24032899999997</v>
      </c>
      <c r="V17" s="503">
        <v>408.20948690662254</v>
      </c>
      <c r="W17" s="505"/>
      <c r="X17" s="500">
        <v>501.45817099999999</v>
      </c>
      <c r="Y17" s="503">
        <v>542.46965296732594</v>
      </c>
      <c r="Z17" s="505"/>
      <c r="AA17" s="500">
        <v>591.71579399999996</v>
      </c>
      <c r="AB17" s="503">
        <v>457.64166470770255</v>
      </c>
      <c r="AC17" s="482"/>
      <c r="AD17" s="500">
        <v>493.49175300000002</v>
      </c>
      <c r="AE17" s="503">
        <v>691.62928037826805</v>
      </c>
      <c r="AF17" s="482"/>
      <c r="AG17" s="500">
        <v>461.49385599999999</v>
      </c>
      <c r="AH17" s="503">
        <v>578.68787098218695</v>
      </c>
      <c r="AI17" s="482"/>
      <c r="AJ17" s="500">
        <v>585.72224500000004</v>
      </c>
      <c r="AK17" s="503">
        <v>690.65902900785341</v>
      </c>
      <c r="AL17" s="505"/>
      <c r="AM17" s="506" t="s">
        <v>395</v>
      </c>
      <c r="AN17" s="500">
        <v>515.91513199999997</v>
      </c>
      <c r="AO17" s="503">
        <v>908.16833029041686</v>
      </c>
      <c r="AP17" s="505"/>
      <c r="AQ17" s="500">
        <v>479.606514</v>
      </c>
      <c r="AR17" s="503">
        <v>950.61023503946819</v>
      </c>
      <c r="AS17" s="505"/>
      <c r="AT17" s="500">
        <v>842.27968799999996</v>
      </c>
      <c r="AU17" s="503">
        <v>583.81620975288195</v>
      </c>
      <c r="AV17" s="505"/>
      <c r="AW17" s="500">
        <v>456.71357499999999</v>
      </c>
      <c r="AX17" s="503">
        <v>989.19116209760125</v>
      </c>
      <c r="AY17" s="505"/>
      <c r="AZ17" s="500">
        <v>473.83035699999999</v>
      </c>
      <c r="BA17" s="503">
        <v>789.93908150971424</v>
      </c>
      <c r="BB17" s="482"/>
      <c r="BC17" s="500">
        <v>487.64635500000003</v>
      </c>
      <c r="BD17" s="503">
        <v>792.03630056867746</v>
      </c>
      <c r="BE17" s="505"/>
      <c r="BF17" s="506" t="s">
        <v>395</v>
      </c>
      <c r="BG17" s="500">
        <v>506.98175099999997</v>
      </c>
      <c r="BH17" s="503">
        <v>872.62878619865751</v>
      </c>
      <c r="BI17" s="482"/>
      <c r="BJ17" s="500">
        <v>493.14297099999999</v>
      </c>
      <c r="BK17" s="503">
        <v>896.02324272001033</v>
      </c>
      <c r="BL17" s="482"/>
      <c r="BM17" s="500">
        <v>459.77514000000002</v>
      </c>
      <c r="BN17" s="503">
        <v>933.14912154667604</v>
      </c>
      <c r="BO17" s="482"/>
      <c r="BP17" s="500">
        <v>423.85413799999998</v>
      </c>
      <c r="BQ17" s="503">
        <v>802.80752856540471</v>
      </c>
      <c r="BR17" s="482"/>
      <c r="BS17" s="482"/>
      <c r="BT17" s="482"/>
    </row>
    <row r="18" spans="1:72" x14ac:dyDescent="0.35">
      <c r="A18" s="502" t="s">
        <v>396</v>
      </c>
      <c r="B18" s="500">
        <v>643.56974400000001</v>
      </c>
      <c r="C18" s="503">
        <v>47.426451110479803</v>
      </c>
      <c r="D18" s="504"/>
      <c r="E18" s="500">
        <v>682.67180800000006</v>
      </c>
      <c r="F18" s="503">
        <v>48.067351859943805</v>
      </c>
      <c r="G18" s="504"/>
      <c r="H18" s="500">
        <v>770.397918</v>
      </c>
      <c r="I18" s="503">
        <v>68.461202669034222</v>
      </c>
      <c r="J18" s="505"/>
      <c r="K18" s="500">
        <v>844.47860100000003</v>
      </c>
      <c r="L18" s="503">
        <v>63.023272510371164</v>
      </c>
      <c r="M18" s="505"/>
      <c r="N18" s="500">
        <v>836.45314900000005</v>
      </c>
      <c r="O18" s="503">
        <v>54.186205233594023</v>
      </c>
      <c r="P18" s="505"/>
      <c r="Q18" s="500">
        <v>1093.9725550000001</v>
      </c>
      <c r="R18" s="503">
        <v>51.020869531777237</v>
      </c>
      <c r="S18" s="505"/>
      <c r="T18" s="506" t="s">
        <v>396</v>
      </c>
      <c r="U18" s="500">
        <v>973.21650899999997</v>
      </c>
      <c r="V18" s="503">
        <v>53.901419175370769</v>
      </c>
      <c r="W18" s="505"/>
      <c r="X18" s="500">
        <v>880.23875999999996</v>
      </c>
      <c r="Y18" s="503">
        <v>70.536867747109895</v>
      </c>
      <c r="Z18" s="505"/>
      <c r="AA18" s="500">
        <v>486.24585300000001</v>
      </c>
      <c r="AB18" s="503">
        <v>92.680734903871766</v>
      </c>
      <c r="AC18" s="482"/>
      <c r="AD18" s="500">
        <v>883.70465300000001</v>
      </c>
      <c r="AE18" s="503">
        <v>112.86729187336303</v>
      </c>
      <c r="AF18" s="482"/>
      <c r="AG18" s="500">
        <v>812.535392</v>
      </c>
      <c r="AH18" s="503">
        <v>90.511947816791221</v>
      </c>
      <c r="AI18" s="482"/>
      <c r="AJ18" s="500">
        <v>727.93028800000002</v>
      </c>
      <c r="AK18" s="503">
        <v>106.72309461589542</v>
      </c>
      <c r="AL18" s="505"/>
      <c r="AM18" s="506" t="s">
        <v>396</v>
      </c>
      <c r="AN18" s="500">
        <v>519.19755999999995</v>
      </c>
      <c r="AO18" s="503">
        <v>192.56090687329117</v>
      </c>
      <c r="AP18" s="505"/>
      <c r="AQ18" s="500">
        <v>621.88192400000003</v>
      </c>
      <c r="AR18" s="503">
        <v>150.81872358779157</v>
      </c>
      <c r="AS18" s="505"/>
      <c r="AT18" s="500">
        <v>761.83880499999998</v>
      </c>
      <c r="AU18" s="503">
        <v>145.94484721738479</v>
      </c>
      <c r="AV18" s="505"/>
      <c r="AW18" s="500">
        <v>465.733677</v>
      </c>
      <c r="AX18" s="503">
        <v>111.43842836170938</v>
      </c>
      <c r="AY18" s="505"/>
      <c r="AZ18" s="500">
        <v>573.45529899999997</v>
      </c>
      <c r="BA18" s="503">
        <v>97.54249389192583</v>
      </c>
      <c r="BB18" s="482"/>
      <c r="BC18" s="500">
        <v>570.04293199999995</v>
      </c>
      <c r="BD18" s="503">
        <v>97.024869347910794</v>
      </c>
      <c r="BE18" s="505"/>
      <c r="BF18" s="506" t="s">
        <v>396</v>
      </c>
      <c r="BG18" s="500">
        <v>480.67406899999997</v>
      </c>
      <c r="BH18" s="503">
        <v>128.30497415495074</v>
      </c>
      <c r="BI18" s="482"/>
      <c r="BJ18" s="500">
        <v>471.49103200000002</v>
      </c>
      <c r="BK18" s="503">
        <v>180.32934081342188</v>
      </c>
      <c r="BL18" s="482"/>
      <c r="BM18" s="500">
        <v>385.8639</v>
      </c>
      <c r="BN18" s="503">
        <v>138.15082468196687</v>
      </c>
      <c r="BO18" s="482"/>
      <c r="BP18" s="500">
        <v>312.92834699999997</v>
      </c>
      <c r="BQ18" s="503">
        <v>81.167258394778784</v>
      </c>
      <c r="BR18" s="482"/>
      <c r="BS18" s="482"/>
      <c r="BT18" s="482"/>
    </row>
    <row r="19" spans="1:72" x14ac:dyDescent="0.35">
      <c r="A19" s="502" t="s">
        <v>397</v>
      </c>
      <c r="B19" s="500">
        <v>198.454093</v>
      </c>
      <c r="C19" s="503">
        <v>147.53261853863603</v>
      </c>
      <c r="D19" s="504"/>
      <c r="E19" s="500">
        <v>43.823579000000002</v>
      </c>
      <c r="F19" s="503">
        <v>454.58181313762617</v>
      </c>
      <c r="G19" s="504"/>
      <c r="H19" s="500">
        <v>66.728284000000002</v>
      </c>
      <c r="I19" s="503">
        <v>341.75993496251158</v>
      </c>
      <c r="J19" s="505"/>
      <c r="K19" s="500">
        <v>39.481659999999998</v>
      </c>
      <c r="L19" s="503">
        <v>484.88255053105672</v>
      </c>
      <c r="M19" s="505"/>
      <c r="N19" s="500">
        <v>79.411276000000001</v>
      </c>
      <c r="O19" s="503">
        <v>287.34061646358634</v>
      </c>
      <c r="P19" s="505"/>
      <c r="Q19" s="500">
        <v>76.508314999999996</v>
      </c>
      <c r="R19" s="503">
        <v>316.00211035885445</v>
      </c>
      <c r="S19" s="505"/>
      <c r="T19" s="506" t="s">
        <v>397</v>
      </c>
      <c r="U19" s="500">
        <v>133.47044700000001</v>
      </c>
      <c r="V19" s="503">
        <v>281.72859869121442</v>
      </c>
      <c r="W19" s="505"/>
      <c r="X19" s="500">
        <v>154.30319700000001</v>
      </c>
      <c r="Y19" s="503">
        <v>355.37211195954677</v>
      </c>
      <c r="Z19" s="505"/>
      <c r="AA19" s="500">
        <v>375.606224</v>
      </c>
      <c r="AB19" s="503">
        <v>253.60083756226575</v>
      </c>
      <c r="AC19" s="490"/>
      <c r="AD19" s="500">
        <v>370.83881200000002</v>
      </c>
      <c r="AE19" s="503">
        <v>328.06959806569546</v>
      </c>
      <c r="AF19" s="490"/>
      <c r="AG19" s="500">
        <v>368.27197000000001</v>
      </c>
      <c r="AH19" s="503">
        <v>293.83707644108779</v>
      </c>
      <c r="AI19" s="490"/>
      <c r="AJ19" s="500">
        <v>154.46902700000001</v>
      </c>
      <c r="AK19" s="503">
        <v>493.33537266341426</v>
      </c>
      <c r="AL19" s="505"/>
      <c r="AM19" s="506" t="s">
        <v>397</v>
      </c>
      <c r="AN19" s="500">
        <v>179.510741</v>
      </c>
      <c r="AO19" s="503">
        <v>582.91066271070656</v>
      </c>
      <c r="AP19" s="505"/>
      <c r="AQ19" s="500">
        <v>273.46661599999999</v>
      </c>
      <c r="AR19" s="503">
        <v>519.61095317024001</v>
      </c>
      <c r="AS19" s="505"/>
      <c r="AT19" s="500">
        <v>613.84816599999999</v>
      </c>
      <c r="AU19" s="503">
        <v>434.59943480551181</v>
      </c>
      <c r="AV19" s="505"/>
      <c r="AW19" s="500">
        <v>860.81349299999999</v>
      </c>
      <c r="AX19" s="503">
        <v>369.59285325700631</v>
      </c>
      <c r="AY19" s="505"/>
      <c r="AZ19" s="500">
        <v>932.93600800000002</v>
      </c>
      <c r="BA19" s="503">
        <v>209.26751280458669</v>
      </c>
      <c r="BB19" s="482"/>
      <c r="BC19" s="500">
        <v>1049.1643389999999</v>
      </c>
      <c r="BD19" s="503">
        <v>181.88869741978525</v>
      </c>
      <c r="BE19" s="505"/>
      <c r="BF19" s="506" t="s">
        <v>397</v>
      </c>
      <c r="BG19" s="500">
        <v>952.00469399999997</v>
      </c>
      <c r="BH19" s="503">
        <v>258.73145642283987</v>
      </c>
      <c r="BI19" s="482"/>
      <c r="BJ19" s="500">
        <v>671.04987700000004</v>
      </c>
      <c r="BK19" s="503">
        <v>359.89912714044056</v>
      </c>
      <c r="BL19" s="482"/>
      <c r="BM19" s="500">
        <v>902.42396799999995</v>
      </c>
      <c r="BN19" s="503">
        <v>314.76043530794163</v>
      </c>
      <c r="BO19" s="482"/>
      <c r="BP19" s="500">
        <v>731.92049899999995</v>
      </c>
      <c r="BQ19" s="503">
        <v>257.91797914926281</v>
      </c>
      <c r="BR19" s="482"/>
      <c r="BS19" s="482"/>
      <c r="BT19" s="482"/>
    </row>
    <row r="20" spans="1:72" ht="16" thickBot="1" x14ac:dyDescent="0.4">
      <c r="A20" s="509" t="s">
        <v>398</v>
      </c>
      <c r="B20" s="510">
        <v>19418.166752000001</v>
      </c>
      <c r="C20" s="511">
        <v>95.940289152585407</v>
      </c>
      <c r="D20" s="512"/>
      <c r="E20" s="510">
        <v>19802.083783999999</v>
      </c>
      <c r="F20" s="511">
        <v>167.08016833426805</v>
      </c>
      <c r="G20" s="512"/>
      <c r="H20" s="510">
        <v>22874.414831000002</v>
      </c>
      <c r="I20" s="511">
        <v>160.97718766600784</v>
      </c>
      <c r="J20" s="513"/>
      <c r="K20" s="514">
        <v>22283.663762</v>
      </c>
      <c r="L20" s="511">
        <v>145.02642287714843</v>
      </c>
      <c r="M20" s="513"/>
      <c r="N20" s="510">
        <v>23455.734744000001</v>
      </c>
      <c r="O20" s="511">
        <v>159.2178404880413</v>
      </c>
      <c r="P20" s="513"/>
      <c r="Q20" s="510">
        <v>26929.380455999999</v>
      </c>
      <c r="R20" s="511">
        <v>183.32990315415967</v>
      </c>
      <c r="S20" s="515"/>
      <c r="T20" s="516" t="s">
        <v>398</v>
      </c>
      <c r="U20" s="510">
        <v>29186.891120000004</v>
      </c>
      <c r="V20" s="511">
        <v>264.30181458120302</v>
      </c>
      <c r="W20" s="517"/>
      <c r="X20" s="510">
        <v>32483.009423</v>
      </c>
      <c r="Y20" s="511">
        <v>309.85662039285364</v>
      </c>
      <c r="Z20" s="518"/>
      <c r="AA20" s="510">
        <v>34138.033301000003</v>
      </c>
      <c r="AB20" s="511">
        <v>305.83328166400747</v>
      </c>
      <c r="AC20" s="519"/>
      <c r="AD20" s="510">
        <v>28486.821703000001</v>
      </c>
      <c r="AE20" s="511">
        <v>468.22959075828783</v>
      </c>
      <c r="AF20" s="519"/>
      <c r="AG20" s="510">
        <v>26815.340027000006</v>
      </c>
      <c r="AH20" s="511">
        <v>335.75123246375824</v>
      </c>
      <c r="AI20" s="519"/>
      <c r="AJ20" s="510">
        <v>27701.384152000002</v>
      </c>
      <c r="AK20" s="511">
        <v>445.01642457133198</v>
      </c>
      <c r="AL20" s="515"/>
      <c r="AM20" s="516" t="s">
        <v>398</v>
      </c>
      <c r="AN20" s="510">
        <v>27471.433644999997</v>
      </c>
      <c r="AO20" s="511">
        <v>592.00503461747894</v>
      </c>
      <c r="AP20" s="517"/>
      <c r="AQ20" s="510">
        <v>30174.952054000001</v>
      </c>
      <c r="AR20" s="511">
        <v>615.98338107503503</v>
      </c>
      <c r="AS20" s="517"/>
      <c r="AT20" s="510">
        <v>31160.407738000002</v>
      </c>
      <c r="AU20" s="511">
        <v>595.49636750648597</v>
      </c>
      <c r="AV20" s="517"/>
      <c r="AW20" s="510">
        <v>30643.012166</v>
      </c>
      <c r="AX20" s="511">
        <v>535.74859671319962</v>
      </c>
      <c r="AY20" s="517"/>
      <c r="AZ20" s="510">
        <v>35966.935094999993</v>
      </c>
      <c r="BA20" s="520">
        <v>344.95586310674503</v>
      </c>
      <c r="BB20" s="517"/>
      <c r="BC20" s="510">
        <v>38131.357292999994</v>
      </c>
      <c r="BD20" s="520">
        <v>298.54707590201178</v>
      </c>
      <c r="BE20" s="515"/>
      <c r="BF20" s="516" t="s">
        <v>398</v>
      </c>
      <c r="BG20" s="510">
        <v>36530.872186000001</v>
      </c>
      <c r="BH20" s="511">
        <v>378.32532474536856</v>
      </c>
      <c r="BI20" s="517"/>
      <c r="BJ20" s="510">
        <v>38577.027959999999</v>
      </c>
      <c r="BK20" s="511">
        <v>456.9276001841589</v>
      </c>
      <c r="BL20" s="517"/>
      <c r="BM20" s="510">
        <v>36120.368227999999</v>
      </c>
      <c r="BN20" s="511">
        <v>453.65731710059356</v>
      </c>
      <c r="BO20" s="517"/>
      <c r="BP20" s="510">
        <v>26327.161840999997</v>
      </c>
      <c r="BQ20" s="511">
        <v>310.68648114822065</v>
      </c>
      <c r="BR20" s="482"/>
      <c r="BS20" s="482"/>
      <c r="BT20" s="482"/>
    </row>
    <row r="21" spans="1:72" ht="16" thickTop="1" x14ac:dyDescent="0.35">
      <c r="A21" s="521" t="s">
        <v>399</v>
      </c>
      <c r="B21" s="522"/>
      <c r="C21" s="523"/>
      <c r="D21" s="522"/>
      <c r="E21" s="522"/>
      <c r="F21" s="523"/>
      <c r="G21" s="522"/>
      <c r="H21" s="522"/>
      <c r="I21" s="523"/>
      <c r="J21" s="522"/>
      <c r="K21" s="522"/>
      <c r="L21" s="523"/>
      <c r="M21" s="522"/>
      <c r="N21" s="522"/>
      <c r="O21" s="523"/>
      <c r="P21" s="522"/>
      <c r="Q21" s="524"/>
      <c r="R21" s="523"/>
      <c r="S21" s="522"/>
      <c r="T21" s="525" t="s">
        <v>399</v>
      </c>
      <c r="U21" s="522"/>
      <c r="V21" s="523"/>
      <c r="W21" s="522"/>
      <c r="X21" s="522"/>
      <c r="Y21" s="523"/>
      <c r="Z21" s="522"/>
      <c r="AA21" s="522"/>
      <c r="AB21" s="523"/>
      <c r="AC21" s="526"/>
      <c r="AD21" s="524"/>
      <c r="AE21" s="523"/>
      <c r="AF21" s="526"/>
      <c r="AG21" s="524"/>
      <c r="AH21" s="523"/>
      <c r="AI21" s="526"/>
      <c r="AJ21" s="524"/>
      <c r="AK21" s="523"/>
      <c r="AL21" s="522"/>
      <c r="AM21" s="525" t="s">
        <v>399</v>
      </c>
      <c r="AN21" s="522"/>
      <c r="AO21" s="523"/>
      <c r="AP21" s="522"/>
      <c r="AQ21" s="522"/>
      <c r="AR21" s="523"/>
      <c r="AS21" s="522"/>
      <c r="AT21" s="522"/>
      <c r="AU21" s="523"/>
      <c r="AV21" s="522"/>
      <c r="AW21" s="522"/>
      <c r="AX21" s="523"/>
      <c r="AY21" s="522"/>
      <c r="AZ21" s="522"/>
      <c r="BA21" s="523"/>
      <c r="BB21" s="522"/>
      <c r="BC21" s="522"/>
      <c r="BD21" s="523"/>
      <c r="BE21" s="522"/>
      <c r="BF21" s="525" t="s">
        <v>399</v>
      </c>
      <c r="BG21" s="522"/>
      <c r="BH21" s="523"/>
      <c r="BI21" s="522"/>
      <c r="BJ21" s="522"/>
      <c r="BK21" s="523"/>
      <c r="BL21" s="522"/>
      <c r="BM21" s="522"/>
      <c r="BN21" s="523"/>
      <c r="BO21" s="522"/>
      <c r="BP21" s="522"/>
      <c r="BQ21" s="523"/>
      <c r="BR21" s="482"/>
      <c r="BS21" s="526"/>
      <c r="BT21" s="482"/>
    </row>
    <row r="22" spans="1:72" x14ac:dyDescent="0.35">
      <c r="A22" s="521" t="s">
        <v>382</v>
      </c>
      <c r="B22" s="527">
        <v>68113.710078000004</v>
      </c>
      <c r="C22" s="495">
        <v>81.284182283711075</v>
      </c>
      <c r="D22" s="528"/>
      <c r="E22" s="527">
        <v>71614.79911800001</v>
      </c>
      <c r="F22" s="495">
        <v>135.55604772421947</v>
      </c>
      <c r="G22" s="496"/>
      <c r="H22" s="494">
        <v>82268.806129000004</v>
      </c>
      <c r="I22" s="495">
        <v>128.04507599736144</v>
      </c>
      <c r="J22" s="497"/>
      <c r="K22" s="494">
        <v>79950.534729000006</v>
      </c>
      <c r="L22" s="495">
        <v>122.99774927500346</v>
      </c>
      <c r="M22" s="497"/>
      <c r="N22" s="494">
        <v>69030.722464999999</v>
      </c>
      <c r="O22" s="495">
        <v>133.03026994474902</v>
      </c>
      <c r="P22" s="497"/>
      <c r="Q22" s="494">
        <v>61385.608587000002</v>
      </c>
      <c r="R22" s="495">
        <v>154.01223743837178</v>
      </c>
      <c r="S22" s="497"/>
      <c r="T22" s="501" t="s">
        <v>382</v>
      </c>
      <c r="U22" s="494">
        <v>52634.160073000006</v>
      </c>
      <c r="V22" s="495">
        <v>213.88273010126048</v>
      </c>
      <c r="W22" s="497"/>
      <c r="X22" s="494">
        <v>49320.100261000007</v>
      </c>
      <c r="Y22" s="495">
        <v>268.91030591613577</v>
      </c>
      <c r="Z22" s="497"/>
      <c r="AA22" s="494">
        <v>46778.694667000003</v>
      </c>
      <c r="AB22" s="495">
        <v>269.31150177833587</v>
      </c>
      <c r="AC22" s="529"/>
      <c r="AD22" s="494">
        <v>43192.136812999997</v>
      </c>
      <c r="AE22" s="495">
        <v>385.43387364871842</v>
      </c>
      <c r="AF22" s="529"/>
      <c r="AG22" s="494">
        <v>43349.730793000002</v>
      </c>
      <c r="AH22" s="495">
        <v>287.03540980257361</v>
      </c>
      <c r="AI22" s="529"/>
      <c r="AJ22" s="494">
        <v>42084.224479999997</v>
      </c>
      <c r="AK22" s="495">
        <v>380.32550115320549</v>
      </c>
      <c r="AL22" s="497"/>
      <c r="AM22" s="501" t="s">
        <v>382</v>
      </c>
      <c r="AN22" s="494">
        <v>34286.367834999997</v>
      </c>
      <c r="AO22" s="495">
        <v>498.08033353615218</v>
      </c>
      <c r="AP22" s="526"/>
      <c r="AQ22" s="494">
        <v>33879.498851999997</v>
      </c>
      <c r="AR22" s="495">
        <v>531.82339906236109</v>
      </c>
      <c r="AS22" s="526"/>
      <c r="AT22" s="494">
        <v>35581.067588999998</v>
      </c>
      <c r="AU22" s="495">
        <v>528.14583075662415</v>
      </c>
      <c r="AV22" s="526"/>
      <c r="AW22" s="494">
        <v>37031.844236999998</v>
      </c>
      <c r="AX22" s="495">
        <v>470.62134287622138</v>
      </c>
      <c r="AY22" s="526"/>
      <c r="AZ22" s="494">
        <v>37405.485521000002</v>
      </c>
      <c r="BA22" s="495">
        <v>281.76715174791383</v>
      </c>
      <c r="BB22" s="526"/>
      <c r="BC22" s="494">
        <v>40339.228228</v>
      </c>
      <c r="BD22" s="495">
        <v>243.9957283855054</v>
      </c>
      <c r="BE22" s="497"/>
      <c r="BF22" s="501" t="s">
        <v>382</v>
      </c>
      <c r="BG22" s="494">
        <v>45789.162897000002</v>
      </c>
      <c r="BH22" s="495">
        <v>320.99112172157601</v>
      </c>
      <c r="BI22" s="526"/>
      <c r="BJ22" s="494">
        <v>42689.112330334523</v>
      </c>
      <c r="BK22" s="495">
        <v>410.37121406341265</v>
      </c>
      <c r="BL22" s="526"/>
      <c r="BM22" s="494">
        <v>46827.342153999998</v>
      </c>
      <c r="BN22" s="495">
        <v>398.78472330518258</v>
      </c>
      <c r="BO22" s="526"/>
      <c r="BP22" s="494">
        <v>46407.080391000003</v>
      </c>
      <c r="BQ22" s="495">
        <v>270.22008343002722</v>
      </c>
      <c r="BR22" s="482"/>
      <c r="BS22" s="526"/>
      <c r="BT22" s="482"/>
    </row>
    <row r="23" spans="1:72" x14ac:dyDescent="0.35">
      <c r="A23" s="521" t="s">
        <v>400</v>
      </c>
      <c r="B23" s="530"/>
      <c r="C23" s="503"/>
      <c r="D23" s="504"/>
      <c r="E23" s="530"/>
      <c r="F23" s="503"/>
      <c r="G23" s="504"/>
      <c r="H23" s="500"/>
      <c r="I23" s="503"/>
      <c r="J23" s="505"/>
      <c r="K23" s="500"/>
      <c r="L23" s="503"/>
      <c r="M23" s="505"/>
      <c r="N23" s="500"/>
      <c r="O23" s="503"/>
      <c r="P23" s="505"/>
      <c r="Q23" s="500"/>
      <c r="R23" s="503"/>
      <c r="S23" s="505"/>
      <c r="T23" s="501" t="s">
        <v>384</v>
      </c>
      <c r="U23" s="500"/>
      <c r="V23" s="503"/>
      <c r="W23" s="500"/>
      <c r="X23" s="500"/>
      <c r="Y23" s="503"/>
      <c r="Z23" s="500"/>
      <c r="AA23" s="500"/>
      <c r="AB23" s="503"/>
      <c r="AC23" s="482"/>
      <c r="AD23" s="500"/>
      <c r="AE23" s="503"/>
      <c r="AF23" s="482"/>
      <c r="AG23" s="500"/>
      <c r="AH23" s="503"/>
      <c r="AI23" s="482"/>
      <c r="AJ23" s="500"/>
      <c r="AK23" s="503"/>
      <c r="AL23" s="505"/>
      <c r="AM23" s="501" t="s">
        <v>384</v>
      </c>
      <c r="AN23" s="500"/>
      <c r="AO23" s="503"/>
      <c r="AP23" s="482"/>
      <c r="AQ23" s="500"/>
      <c r="AR23" s="503"/>
      <c r="AS23" s="482"/>
      <c r="AT23" s="500"/>
      <c r="AU23" s="503"/>
      <c r="AV23" s="482"/>
      <c r="AW23" s="500"/>
      <c r="AX23" s="503"/>
      <c r="AY23" s="482"/>
      <c r="AZ23" s="500"/>
      <c r="BA23" s="503"/>
      <c r="BB23" s="482"/>
      <c r="BC23" s="500"/>
      <c r="BD23" s="503"/>
      <c r="BE23" s="505"/>
      <c r="BF23" s="501" t="s">
        <v>384</v>
      </c>
      <c r="BG23" s="500"/>
      <c r="BH23" s="503"/>
      <c r="BI23" s="482"/>
      <c r="BJ23" s="500"/>
      <c r="BK23" s="503"/>
      <c r="BL23" s="482"/>
      <c r="BM23" s="500"/>
      <c r="BN23" s="503"/>
      <c r="BO23" s="482"/>
      <c r="BP23" s="500"/>
      <c r="BQ23" s="503"/>
      <c r="BR23" s="482"/>
      <c r="BS23" s="526"/>
      <c r="BT23" s="482"/>
    </row>
    <row r="24" spans="1:72" x14ac:dyDescent="0.35">
      <c r="A24" s="502" t="s">
        <v>385</v>
      </c>
      <c r="B24" s="530">
        <v>5564.475187</v>
      </c>
      <c r="C24" s="503">
        <v>100.16718257674567</v>
      </c>
      <c r="D24" s="504"/>
      <c r="E24" s="530">
        <v>5397.8456669999996</v>
      </c>
      <c r="F24" s="503">
        <v>149.40021959690461</v>
      </c>
      <c r="G24" s="504"/>
      <c r="H24" s="500">
        <v>3713.1391450000001</v>
      </c>
      <c r="I24" s="503">
        <v>170.40189723350647</v>
      </c>
      <c r="J24" s="505"/>
      <c r="K24" s="500">
        <v>4759.1187650000002</v>
      </c>
      <c r="L24" s="503">
        <v>140.42838222802789</v>
      </c>
      <c r="M24" s="505"/>
      <c r="N24" s="500">
        <v>4645.2905780000001</v>
      </c>
      <c r="O24" s="503">
        <v>164.95274668692642</v>
      </c>
      <c r="P24" s="505"/>
      <c r="Q24" s="500">
        <v>3814.4957960000002</v>
      </c>
      <c r="R24" s="503">
        <v>216.14297487614795</v>
      </c>
      <c r="S24" s="505"/>
      <c r="T24" s="506" t="s">
        <v>385</v>
      </c>
      <c r="U24" s="500">
        <v>3729.290868</v>
      </c>
      <c r="V24" s="503">
        <v>245.49982112041576</v>
      </c>
      <c r="W24" s="505"/>
      <c r="X24" s="500">
        <v>2498.5123140000001</v>
      </c>
      <c r="Y24" s="503">
        <v>299.59002355351208</v>
      </c>
      <c r="Z24" s="505"/>
      <c r="AA24" s="500">
        <v>2422.4150439999999</v>
      </c>
      <c r="AB24" s="503">
        <v>316.49778839467939</v>
      </c>
      <c r="AC24" s="482"/>
      <c r="AD24" s="500">
        <v>3270.2485689999999</v>
      </c>
      <c r="AE24" s="503">
        <v>400.22962915024823</v>
      </c>
      <c r="AF24" s="482"/>
      <c r="AG24" s="500">
        <v>2795.0359189999999</v>
      </c>
      <c r="AH24" s="503">
        <v>309.45405714480194</v>
      </c>
      <c r="AI24" s="482"/>
      <c r="AJ24" s="500">
        <v>2610.631347</v>
      </c>
      <c r="AK24" s="503">
        <v>456.78969164695314</v>
      </c>
      <c r="AL24" s="505"/>
      <c r="AM24" s="506" t="s">
        <v>385</v>
      </c>
      <c r="AN24" s="500">
        <v>2361.999229</v>
      </c>
      <c r="AO24" s="503">
        <v>549.12807975349256</v>
      </c>
      <c r="AP24" s="482"/>
      <c r="AQ24" s="500">
        <v>2270.8055859999999</v>
      </c>
      <c r="AR24" s="503">
        <v>564.92654849405494</v>
      </c>
      <c r="AS24" s="482"/>
      <c r="AT24" s="500">
        <v>2075.8809489999999</v>
      </c>
      <c r="AU24" s="503">
        <v>542.66785893606664</v>
      </c>
      <c r="AV24" s="482"/>
      <c r="AW24" s="500">
        <v>2439.7393870000001</v>
      </c>
      <c r="AX24" s="503">
        <v>450.34515032814039</v>
      </c>
      <c r="AY24" s="482"/>
      <c r="AZ24" s="500">
        <v>2452.8111100000001</v>
      </c>
      <c r="BA24" s="503">
        <v>264.67277743209507</v>
      </c>
      <c r="BB24" s="482"/>
      <c r="BC24" s="500">
        <v>3453.5787019999998</v>
      </c>
      <c r="BD24" s="503">
        <v>252.39580105564363</v>
      </c>
      <c r="BE24" s="505"/>
      <c r="BF24" s="506" t="s">
        <v>385</v>
      </c>
      <c r="BG24" s="500">
        <v>2998.7688560000001</v>
      </c>
      <c r="BH24" s="503">
        <v>354.25783546953045</v>
      </c>
      <c r="BI24" s="482"/>
      <c r="BJ24" s="500">
        <v>2849.462916</v>
      </c>
      <c r="BK24" s="503">
        <v>411.96840759306099</v>
      </c>
      <c r="BL24" s="482"/>
      <c r="BM24" s="500">
        <v>2882.2721929999998</v>
      </c>
      <c r="BN24" s="503">
        <v>356.16674840536132</v>
      </c>
      <c r="BO24" s="482"/>
      <c r="BP24" s="500">
        <v>2564.4304710000001</v>
      </c>
      <c r="BQ24" s="503">
        <v>274.505409665287</v>
      </c>
      <c r="BR24" s="482"/>
      <c r="BS24" s="526"/>
      <c r="BT24" s="482"/>
    </row>
    <row r="25" spans="1:72" x14ac:dyDescent="0.35">
      <c r="A25" s="502" t="s">
        <v>386</v>
      </c>
      <c r="B25" s="530">
        <v>5921.7454559999996</v>
      </c>
      <c r="C25" s="503">
        <v>108.23846073129828</v>
      </c>
      <c r="D25" s="504"/>
      <c r="E25" s="530">
        <v>4624.656438</v>
      </c>
      <c r="F25" s="503">
        <v>194.45065705008378</v>
      </c>
      <c r="G25" s="504"/>
      <c r="H25" s="500">
        <v>4334.5273779999998</v>
      </c>
      <c r="I25" s="503">
        <v>167.47017579917568</v>
      </c>
      <c r="J25" s="505"/>
      <c r="K25" s="500">
        <v>4467.4640049999998</v>
      </c>
      <c r="L25" s="503">
        <v>165.62228798528395</v>
      </c>
      <c r="M25" s="505"/>
      <c r="N25" s="500">
        <v>4057.0542019999998</v>
      </c>
      <c r="O25" s="503">
        <v>190.95338154912824</v>
      </c>
      <c r="P25" s="505"/>
      <c r="Q25" s="500">
        <v>6600.0140510000001</v>
      </c>
      <c r="R25" s="503">
        <v>218.44251631275807</v>
      </c>
      <c r="S25" s="505"/>
      <c r="T25" s="506" t="s">
        <v>386</v>
      </c>
      <c r="U25" s="500">
        <v>7249.7965560000002</v>
      </c>
      <c r="V25" s="503">
        <v>273.07109898988455</v>
      </c>
      <c r="W25" s="505"/>
      <c r="X25" s="500">
        <v>7059.826513</v>
      </c>
      <c r="Y25" s="503">
        <v>329.86322025219431</v>
      </c>
      <c r="Z25" s="505"/>
      <c r="AA25" s="500">
        <v>7676.1811829999997</v>
      </c>
      <c r="AB25" s="503">
        <v>316.88717983716725</v>
      </c>
      <c r="AC25" s="499"/>
      <c r="AD25" s="500">
        <v>8095.7755159999997</v>
      </c>
      <c r="AE25" s="503">
        <v>445.45048610510412</v>
      </c>
      <c r="AF25" s="499"/>
      <c r="AG25" s="500">
        <v>9325.5512839999992</v>
      </c>
      <c r="AH25" s="503">
        <v>358.60441781470558</v>
      </c>
      <c r="AI25" s="499"/>
      <c r="AJ25" s="500">
        <v>9989.2078839999995</v>
      </c>
      <c r="AK25" s="503">
        <v>487.16764957856992</v>
      </c>
      <c r="AL25" s="505"/>
      <c r="AM25" s="506" t="s">
        <v>386</v>
      </c>
      <c r="AN25" s="500">
        <v>10727.715362999999</v>
      </c>
      <c r="AO25" s="503">
        <v>639.37657627055739</v>
      </c>
      <c r="AP25" s="482"/>
      <c r="AQ25" s="500">
        <v>9180.7406929999997</v>
      </c>
      <c r="AR25" s="503">
        <v>659.93203735941745</v>
      </c>
      <c r="AS25" s="482"/>
      <c r="AT25" s="500">
        <v>9896.3126520000005</v>
      </c>
      <c r="AU25" s="503">
        <v>615.82217511775514</v>
      </c>
      <c r="AV25" s="482"/>
      <c r="AW25" s="500">
        <v>7920.2052480000002</v>
      </c>
      <c r="AX25" s="503">
        <v>552.16046997068941</v>
      </c>
      <c r="AY25" s="482"/>
      <c r="AZ25" s="500">
        <v>8003.7936829999999</v>
      </c>
      <c r="BA25" s="503">
        <v>351.33691751359453</v>
      </c>
      <c r="BB25" s="482"/>
      <c r="BC25" s="500">
        <v>8592.6461039999995</v>
      </c>
      <c r="BD25" s="503">
        <v>349.68501351420258</v>
      </c>
      <c r="BE25" s="505"/>
      <c r="BF25" s="506" t="s">
        <v>386</v>
      </c>
      <c r="BG25" s="500">
        <v>9441.4187170000005</v>
      </c>
      <c r="BH25" s="503">
        <v>427.41053129377912</v>
      </c>
      <c r="BI25" s="482"/>
      <c r="BJ25" s="500">
        <v>8223.2430839999997</v>
      </c>
      <c r="BK25" s="503">
        <v>504.60599371964275</v>
      </c>
      <c r="BL25" s="482"/>
      <c r="BM25" s="500">
        <v>6495.222659</v>
      </c>
      <c r="BN25" s="503">
        <v>491.6396349515814</v>
      </c>
      <c r="BO25" s="482"/>
      <c r="BP25" s="500">
        <v>5267.2342289999997</v>
      </c>
      <c r="BQ25" s="503">
        <v>312.49852758351676</v>
      </c>
      <c r="BR25" s="482"/>
      <c r="BS25" s="526"/>
      <c r="BT25" s="482"/>
    </row>
    <row r="26" spans="1:72" x14ac:dyDescent="0.35">
      <c r="A26" s="502" t="s">
        <v>390</v>
      </c>
      <c r="B26" s="530">
        <v>2338.7070979999999</v>
      </c>
      <c r="C26" s="503">
        <v>116.42372455826018</v>
      </c>
      <c r="D26" s="504"/>
      <c r="E26" s="530">
        <v>3554.076638</v>
      </c>
      <c r="F26" s="503">
        <v>168.85470661592413</v>
      </c>
      <c r="G26" s="504"/>
      <c r="H26" s="500">
        <v>3419.0027220000002</v>
      </c>
      <c r="I26" s="503">
        <v>164.41769975285794</v>
      </c>
      <c r="J26" s="505"/>
      <c r="K26" s="500">
        <v>3648.0789340000001</v>
      </c>
      <c r="L26" s="503">
        <v>161.31291938761541</v>
      </c>
      <c r="M26" s="505"/>
      <c r="N26" s="500">
        <v>4951.8432700000003</v>
      </c>
      <c r="O26" s="503">
        <v>176.95865079348522</v>
      </c>
      <c r="P26" s="505"/>
      <c r="Q26" s="500">
        <v>5124.712297</v>
      </c>
      <c r="R26" s="503">
        <v>217.34037316631827</v>
      </c>
      <c r="S26" s="505"/>
      <c r="T26" s="506" t="s">
        <v>390</v>
      </c>
      <c r="U26" s="500">
        <v>5811.4969579999997</v>
      </c>
      <c r="V26" s="503">
        <v>251.16298099247842</v>
      </c>
      <c r="W26" s="505"/>
      <c r="X26" s="500">
        <v>5102.4452170000004</v>
      </c>
      <c r="Y26" s="503">
        <v>325.02902970413214</v>
      </c>
      <c r="Z26" s="505"/>
      <c r="AA26" s="500">
        <v>4953.1080730000003</v>
      </c>
      <c r="AB26" s="503">
        <v>343.2094212251605</v>
      </c>
      <c r="AC26" s="499"/>
      <c r="AD26" s="500">
        <v>4019.7785899999999</v>
      </c>
      <c r="AE26" s="503">
        <v>453.71218119752211</v>
      </c>
      <c r="AF26" s="499"/>
      <c r="AG26" s="500">
        <v>3508.0165179999999</v>
      </c>
      <c r="AH26" s="503">
        <v>354.59463791498604</v>
      </c>
      <c r="AI26" s="499"/>
      <c r="AJ26" s="500">
        <v>3146.3606359999999</v>
      </c>
      <c r="AK26" s="503">
        <v>485.63769439429257</v>
      </c>
      <c r="AL26" s="505"/>
      <c r="AM26" s="506" t="s">
        <v>390</v>
      </c>
      <c r="AN26" s="500">
        <v>2709.1783770000002</v>
      </c>
      <c r="AO26" s="503">
        <v>620.60444940573211</v>
      </c>
      <c r="AP26" s="482"/>
      <c r="AQ26" s="500">
        <v>3423.5391279999999</v>
      </c>
      <c r="AR26" s="503">
        <v>637.46159380831239</v>
      </c>
      <c r="AS26" s="482"/>
      <c r="AT26" s="500">
        <v>3471.6136839999999</v>
      </c>
      <c r="AU26" s="503">
        <v>622.10095926099598</v>
      </c>
      <c r="AV26" s="482"/>
      <c r="AW26" s="500">
        <v>3467.6813149999998</v>
      </c>
      <c r="AX26" s="503">
        <v>561.24424686355587</v>
      </c>
      <c r="AY26" s="482"/>
      <c r="AZ26" s="500">
        <v>3998.9561990000002</v>
      </c>
      <c r="BA26" s="503">
        <v>359.68982489973007</v>
      </c>
      <c r="BB26" s="482"/>
      <c r="BC26" s="500">
        <v>4207.1728380000004</v>
      </c>
      <c r="BD26" s="503">
        <v>335.29195740638596</v>
      </c>
      <c r="BE26" s="505"/>
      <c r="BF26" s="506" t="s">
        <v>390</v>
      </c>
      <c r="BG26" s="500">
        <v>4114.5854390000004</v>
      </c>
      <c r="BH26" s="503">
        <v>434.32176351509224</v>
      </c>
      <c r="BI26" s="482"/>
      <c r="BJ26" s="500">
        <v>4310.0446060000004</v>
      </c>
      <c r="BK26" s="503">
        <v>479.1691900647582</v>
      </c>
      <c r="BL26" s="482"/>
      <c r="BM26" s="500">
        <v>4843.8860459999996</v>
      </c>
      <c r="BN26" s="503">
        <v>435.12595836983076</v>
      </c>
      <c r="BO26" s="482"/>
      <c r="BP26" s="500">
        <v>5045.6157789999997</v>
      </c>
      <c r="BQ26" s="503">
        <v>269.57964172800718</v>
      </c>
      <c r="BR26" s="482"/>
      <c r="BS26" s="526"/>
      <c r="BT26" s="482"/>
    </row>
    <row r="27" spans="1:72" x14ac:dyDescent="0.35">
      <c r="A27" s="502" t="s">
        <v>391</v>
      </c>
      <c r="B27" s="530">
        <v>721.633872</v>
      </c>
      <c r="C27" s="503">
        <v>103.08408721701467</v>
      </c>
      <c r="D27" s="504"/>
      <c r="E27" s="530">
        <v>521.05839200000003</v>
      </c>
      <c r="F27" s="503">
        <v>184.1139505147822</v>
      </c>
      <c r="G27" s="504"/>
      <c r="H27" s="500">
        <v>440.125339</v>
      </c>
      <c r="I27" s="503">
        <v>172.6247917755083</v>
      </c>
      <c r="J27" s="505"/>
      <c r="K27" s="500">
        <v>634.44500200000004</v>
      </c>
      <c r="L27" s="503">
        <v>153.59851002498718</v>
      </c>
      <c r="M27" s="505"/>
      <c r="N27" s="500">
        <v>590.00057400000003</v>
      </c>
      <c r="O27" s="503">
        <v>172.96575545365485</v>
      </c>
      <c r="P27" s="505"/>
      <c r="Q27" s="500">
        <v>982.51822400000003</v>
      </c>
      <c r="R27" s="503">
        <v>221.42349901084378</v>
      </c>
      <c r="S27" s="505"/>
      <c r="T27" s="506" t="s">
        <v>391</v>
      </c>
      <c r="U27" s="500">
        <v>1268.2224699999999</v>
      </c>
      <c r="V27" s="503">
        <v>316.95225365309921</v>
      </c>
      <c r="W27" s="505"/>
      <c r="X27" s="500">
        <v>1490.829367</v>
      </c>
      <c r="Y27" s="503">
        <v>362.80741040701542</v>
      </c>
      <c r="Z27" s="505"/>
      <c r="AA27" s="500">
        <v>1765.025639</v>
      </c>
      <c r="AB27" s="503">
        <v>350.81813335630528</v>
      </c>
      <c r="AC27" s="499"/>
      <c r="AD27" s="500">
        <v>2296.5768680000001</v>
      </c>
      <c r="AE27" s="503">
        <v>556.10192447518818</v>
      </c>
      <c r="AF27" s="499"/>
      <c r="AG27" s="500">
        <v>2510.1706730000001</v>
      </c>
      <c r="AH27" s="503">
        <v>366.16402895883886</v>
      </c>
      <c r="AI27" s="499"/>
      <c r="AJ27" s="500">
        <v>2039.0927630000001</v>
      </c>
      <c r="AK27" s="503">
        <v>482.98155771542997</v>
      </c>
      <c r="AL27" s="505"/>
      <c r="AM27" s="506" t="s">
        <v>391</v>
      </c>
      <c r="AN27" s="500">
        <v>1560.869252</v>
      </c>
      <c r="AO27" s="503">
        <v>622.5643568510759</v>
      </c>
      <c r="AP27" s="482"/>
      <c r="AQ27" s="500">
        <v>1565.8202140000001</v>
      </c>
      <c r="AR27" s="503">
        <v>687.46282579284684</v>
      </c>
      <c r="AS27" s="482"/>
      <c r="AT27" s="500">
        <v>1203.9318659999999</v>
      </c>
      <c r="AU27" s="503">
        <v>635.50250774739436</v>
      </c>
      <c r="AV27" s="482"/>
      <c r="AW27" s="500">
        <v>1287.793709</v>
      </c>
      <c r="AX27" s="503">
        <v>556.35713701098689</v>
      </c>
      <c r="AY27" s="482"/>
      <c r="AZ27" s="500">
        <v>723.36735599999997</v>
      </c>
      <c r="BA27" s="503">
        <v>353.34277373722131</v>
      </c>
      <c r="BB27" s="482"/>
      <c r="BC27" s="500">
        <v>355.97338100000002</v>
      </c>
      <c r="BD27" s="503">
        <v>323.54152907854643</v>
      </c>
      <c r="BE27" s="505"/>
      <c r="BF27" s="506" t="s">
        <v>391</v>
      </c>
      <c r="BG27" s="500">
        <v>402.34513299999998</v>
      </c>
      <c r="BH27" s="503">
        <v>405.12554180691427</v>
      </c>
      <c r="BI27" s="482"/>
      <c r="BJ27" s="500">
        <v>1095.6405480000001</v>
      </c>
      <c r="BK27" s="503">
        <v>540.73570030013161</v>
      </c>
      <c r="BL27" s="482"/>
      <c r="BM27" s="500">
        <v>1639.980832</v>
      </c>
      <c r="BN27" s="503">
        <v>507.84976247819947</v>
      </c>
      <c r="BO27" s="482"/>
      <c r="BP27" s="500">
        <v>1396.2810119999999</v>
      </c>
      <c r="BQ27" s="503">
        <v>312.70237670466867</v>
      </c>
      <c r="BR27" s="482"/>
      <c r="BS27" s="526"/>
      <c r="BT27" s="482"/>
    </row>
    <row r="28" spans="1:72" x14ac:dyDescent="0.35">
      <c r="A28" s="502" t="s">
        <v>392</v>
      </c>
      <c r="B28" s="530">
        <v>146.580893</v>
      </c>
      <c r="C28" s="503">
        <v>164.88557618488517</v>
      </c>
      <c r="D28" s="504"/>
      <c r="E28" s="530">
        <v>193.67490100000001</v>
      </c>
      <c r="F28" s="503">
        <v>239.73082604028284</v>
      </c>
      <c r="G28" s="504"/>
      <c r="H28" s="500">
        <v>277.64157799999998</v>
      </c>
      <c r="I28" s="503">
        <v>218.75023704122586</v>
      </c>
      <c r="J28" s="505"/>
      <c r="K28" s="500">
        <v>407.105636</v>
      </c>
      <c r="L28" s="503">
        <v>194.78516627561501</v>
      </c>
      <c r="M28" s="505"/>
      <c r="N28" s="500">
        <v>400.351921</v>
      </c>
      <c r="O28" s="503">
        <v>205.39787293789456</v>
      </c>
      <c r="P28" s="505"/>
      <c r="Q28" s="500">
        <v>523.78046500000005</v>
      </c>
      <c r="R28" s="503">
        <v>255.40495100366144</v>
      </c>
      <c r="S28" s="505"/>
      <c r="T28" s="506" t="s">
        <v>392</v>
      </c>
      <c r="U28" s="500">
        <v>481.24509599999999</v>
      </c>
      <c r="V28" s="503">
        <v>338.86894298866787</v>
      </c>
      <c r="W28" s="505"/>
      <c r="X28" s="500">
        <v>380.86031700000001</v>
      </c>
      <c r="Y28" s="503">
        <v>395.50366440513153</v>
      </c>
      <c r="Z28" s="505"/>
      <c r="AA28" s="500">
        <v>368.35053299999998</v>
      </c>
      <c r="AB28" s="503">
        <v>393.91548810382744</v>
      </c>
      <c r="AC28" s="499"/>
      <c r="AD28" s="500">
        <v>261.53957200000002</v>
      </c>
      <c r="AE28" s="503">
        <v>519.88161087913682</v>
      </c>
      <c r="AF28" s="499"/>
      <c r="AG28" s="500">
        <v>371.35948000000002</v>
      </c>
      <c r="AH28" s="503">
        <v>370.55739629967167</v>
      </c>
      <c r="AI28" s="499"/>
      <c r="AJ28" s="500">
        <v>386.431467</v>
      </c>
      <c r="AK28" s="503">
        <v>478.14558797304153</v>
      </c>
      <c r="AL28" s="505"/>
      <c r="AM28" s="506" t="s">
        <v>392</v>
      </c>
      <c r="AN28" s="500">
        <v>770.44171600000004</v>
      </c>
      <c r="AO28" s="503">
        <v>637.281168456356</v>
      </c>
      <c r="AP28" s="482"/>
      <c r="AQ28" s="500">
        <v>345.17343499999998</v>
      </c>
      <c r="AR28" s="503">
        <v>669.05195354909051</v>
      </c>
      <c r="AS28" s="482"/>
      <c r="AT28" s="500">
        <v>710.63840900000002</v>
      </c>
      <c r="AU28" s="503">
        <v>641.70914803452445</v>
      </c>
      <c r="AV28" s="482"/>
      <c r="AW28" s="500">
        <v>300.26030400000002</v>
      </c>
      <c r="AX28" s="503">
        <v>607.13447156171526</v>
      </c>
      <c r="AY28" s="482"/>
      <c r="AZ28" s="500">
        <v>135.14359099999999</v>
      </c>
      <c r="BA28" s="503">
        <v>364.16984065489277</v>
      </c>
      <c r="BB28" s="482"/>
      <c r="BC28" s="500">
        <v>103.817356</v>
      </c>
      <c r="BD28" s="503">
        <v>403.16978405807214</v>
      </c>
      <c r="BE28" s="505"/>
      <c r="BF28" s="506" t="s">
        <v>392</v>
      </c>
      <c r="BG28" s="500">
        <v>186.50619399999999</v>
      </c>
      <c r="BH28" s="503">
        <v>423.84812163396566</v>
      </c>
      <c r="BI28" s="482"/>
      <c r="BJ28" s="500">
        <v>106.81048699999999</v>
      </c>
      <c r="BK28" s="503">
        <v>510.09707501848578</v>
      </c>
      <c r="BL28" s="482"/>
      <c r="BM28" s="500">
        <v>44.343969999999999</v>
      </c>
      <c r="BN28" s="503">
        <v>523.95475641896746</v>
      </c>
      <c r="BO28" s="482"/>
      <c r="BP28" s="500">
        <v>171.70416700000001</v>
      </c>
      <c r="BQ28" s="503">
        <v>269.3398407739283</v>
      </c>
      <c r="BR28" s="482"/>
      <c r="BS28" s="526"/>
      <c r="BT28" s="482"/>
    </row>
    <row r="29" spans="1:72" x14ac:dyDescent="0.35">
      <c r="A29" s="502" t="s">
        <v>401</v>
      </c>
      <c r="B29" s="530">
        <v>5550.4121059999998</v>
      </c>
      <c r="C29" s="503">
        <v>98.633744043653536</v>
      </c>
      <c r="D29" s="504"/>
      <c r="E29" s="530">
        <v>6936.1405500000001</v>
      </c>
      <c r="F29" s="503">
        <v>162.56498449991761</v>
      </c>
      <c r="G29" s="504"/>
      <c r="H29" s="500">
        <v>5699.2838009999996</v>
      </c>
      <c r="I29" s="503">
        <v>147.10224043464862</v>
      </c>
      <c r="J29" s="505"/>
      <c r="K29" s="500">
        <v>7718.0219589999997</v>
      </c>
      <c r="L29" s="503">
        <v>134.17301265804807</v>
      </c>
      <c r="M29" s="505"/>
      <c r="N29" s="500">
        <v>7344.546652</v>
      </c>
      <c r="O29" s="503">
        <v>153.14304630275768</v>
      </c>
      <c r="P29" s="505"/>
      <c r="Q29" s="500">
        <v>6995.338213</v>
      </c>
      <c r="R29" s="503">
        <v>186.83063566121817</v>
      </c>
      <c r="S29" s="505"/>
      <c r="T29" s="506" t="s">
        <v>401</v>
      </c>
      <c r="U29" s="500">
        <v>6381.9066549999998</v>
      </c>
      <c r="V29" s="503">
        <v>265.02820433370943</v>
      </c>
      <c r="W29" s="505"/>
      <c r="X29" s="500">
        <v>5975.7037019999998</v>
      </c>
      <c r="Y29" s="503">
        <v>300.47034952537211</v>
      </c>
      <c r="Z29" s="505"/>
      <c r="AA29" s="500">
        <v>5334.8083550000001</v>
      </c>
      <c r="AB29" s="503">
        <v>301.2865552130973</v>
      </c>
      <c r="AC29" s="499"/>
      <c r="AD29" s="500">
        <v>6614.9211100000002</v>
      </c>
      <c r="AE29" s="503">
        <v>457.9508938391557</v>
      </c>
      <c r="AF29" s="499"/>
      <c r="AG29" s="500">
        <v>7229.3340189999999</v>
      </c>
      <c r="AH29" s="503">
        <v>317.75566130471248</v>
      </c>
      <c r="AI29" s="499"/>
      <c r="AJ29" s="500">
        <v>7837.4775170000003</v>
      </c>
      <c r="AK29" s="503">
        <v>426.23515968677452</v>
      </c>
      <c r="AL29" s="505"/>
      <c r="AM29" s="506" t="s">
        <v>401</v>
      </c>
      <c r="AN29" s="500">
        <v>9098.8442319999995</v>
      </c>
      <c r="AO29" s="503">
        <v>558.77152475248567</v>
      </c>
      <c r="AP29" s="482"/>
      <c r="AQ29" s="500">
        <v>9261.8465340000002</v>
      </c>
      <c r="AR29" s="503">
        <v>599.66731554137846</v>
      </c>
      <c r="AS29" s="482"/>
      <c r="AT29" s="500">
        <v>7869.3396119999998</v>
      </c>
      <c r="AU29" s="503">
        <v>570.67908775367255</v>
      </c>
      <c r="AV29" s="482"/>
      <c r="AW29" s="500">
        <v>5457.043764</v>
      </c>
      <c r="AX29" s="503">
        <v>499.50490373234254</v>
      </c>
      <c r="AY29" s="482"/>
      <c r="AZ29" s="500">
        <v>5270.9396900000002</v>
      </c>
      <c r="BA29" s="503">
        <v>308.20314698004063</v>
      </c>
      <c r="BB29" s="482"/>
      <c r="BC29" s="500">
        <v>4368.7987419999999</v>
      </c>
      <c r="BD29" s="503">
        <v>276.24950135549182</v>
      </c>
      <c r="BE29" s="505"/>
      <c r="BF29" s="506" t="s">
        <v>401</v>
      </c>
      <c r="BG29" s="500">
        <v>4539.1065120000003</v>
      </c>
      <c r="BH29" s="503">
        <v>362.81583250937382</v>
      </c>
      <c r="BI29" s="482"/>
      <c r="BJ29" s="500">
        <v>4995.5135639999999</v>
      </c>
      <c r="BK29" s="503">
        <v>457.69860109622158</v>
      </c>
      <c r="BL29" s="482"/>
      <c r="BM29" s="500">
        <v>4745.6590509999996</v>
      </c>
      <c r="BN29" s="503">
        <v>455.72187482458901</v>
      </c>
      <c r="BO29" s="482"/>
      <c r="BP29" s="500">
        <v>4507.2801589999999</v>
      </c>
      <c r="BQ29" s="503">
        <v>292.69003245023265</v>
      </c>
      <c r="BR29" s="482"/>
      <c r="BS29" s="531"/>
      <c r="BT29" s="531"/>
    </row>
    <row r="30" spans="1:72" x14ac:dyDescent="0.35">
      <c r="A30" s="502" t="s">
        <v>394</v>
      </c>
      <c r="B30" s="530">
        <v>5326.4094139999997</v>
      </c>
      <c r="C30" s="503">
        <v>63.973174706468406</v>
      </c>
      <c r="D30" s="504"/>
      <c r="E30" s="530">
        <v>6204.7718070000001</v>
      </c>
      <c r="F30" s="503">
        <v>108.50838982352926</v>
      </c>
      <c r="G30" s="504"/>
      <c r="H30" s="500">
        <v>6237.7663149999998</v>
      </c>
      <c r="I30" s="503">
        <v>94.457248355575828</v>
      </c>
      <c r="J30" s="505"/>
      <c r="K30" s="500">
        <v>7038.5563499999998</v>
      </c>
      <c r="L30" s="503">
        <v>95.314155295496064</v>
      </c>
      <c r="M30" s="505"/>
      <c r="N30" s="500">
        <v>7858.7380979999998</v>
      </c>
      <c r="O30" s="503">
        <v>109.63366767741852</v>
      </c>
      <c r="P30" s="505"/>
      <c r="Q30" s="500">
        <v>10623.340077999999</v>
      </c>
      <c r="R30" s="503">
        <v>103.70523299743695</v>
      </c>
      <c r="S30" s="505"/>
      <c r="T30" s="506" t="s">
        <v>394</v>
      </c>
      <c r="U30" s="500">
        <v>10684.080528</v>
      </c>
      <c r="V30" s="503">
        <v>140.79428379987965</v>
      </c>
      <c r="W30" s="505"/>
      <c r="X30" s="500">
        <v>9944.6984539999994</v>
      </c>
      <c r="Y30" s="503">
        <v>167.76742911987748</v>
      </c>
      <c r="Z30" s="505"/>
      <c r="AA30" s="500">
        <v>8894.2555080000002</v>
      </c>
      <c r="AB30" s="503">
        <v>187.90963746169905</v>
      </c>
      <c r="AC30" s="499"/>
      <c r="AD30" s="500">
        <v>9598.5404629999994</v>
      </c>
      <c r="AE30" s="503">
        <v>284.8457147770842</v>
      </c>
      <c r="AF30" s="499"/>
      <c r="AG30" s="500">
        <v>8393.3649549999991</v>
      </c>
      <c r="AH30" s="503">
        <v>239.13026429338674</v>
      </c>
      <c r="AI30" s="499"/>
      <c r="AJ30" s="500">
        <v>6638.067556</v>
      </c>
      <c r="AK30" s="503">
        <v>303.16475164236789</v>
      </c>
      <c r="AL30" s="505"/>
      <c r="AM30" s="506" t="s">
        <v>394</v>
      </c>
      <c r="AN30" s="500">
        <v>7134.5920550000001</v>
      </c>
      <c r="AO30" s="503">
        <v>413.19869507241225</v>
      </c>
      <c r="AP30" s="482"/>
      <c r="AQ30" s="500">
        <v>6515.7631099999999</v>
      </c>
      <c r="AR30" s="503">
        <v>423.35195961413643</v>
      </c>
      <c r="AS30" s="482"/>
      <c r="AT30" s="500">
        <v>6043.6383100000003</v>
      </c>
      <c r="AU30" s="503">
        <v>393.00747780851236</v>
      </c>
      <c r="AV30" s="482"/>
      <c r="AW30" s="500">
        <v>5368.2128030000003</v>
      </c>
      <c r="AX30" s="503">
        <v>351.29499466677532</v>
      </c>
      <c r="AY30" s="482"/>
      <c r="AZ30" s="500">
        <v>4839.3768620000001</v>
      </c>
      <c r="BA30" s="503">
        <v>222.71186161653389</v>
      </c>
      <c r="BB30" s="482"/>
      <c r="BC30" s="500">
        <v>4698.0186759999997</v>
      </c>
      <c r="BD30" s="503">
        <v>174.2012251208854</v>
      </c>
      <c r="BE30" s="505"/>
      <c r="BF30" s="506" t="s">
        <v>394</v>
      </c>
      <c r="BG30" s="500">
        <v>4229.1539069999999</v>
      </c>
      <c r="BH30" s="503">
        <v>251.35072389788061</v>
      </c>
      <c r="BI30" s="482"/>
      <c r="BJ30" s="500">
        <v>4023.4864859999998</v>
      </c>
      <c r="BK30" s="503">
        <v>340.15908187146329</v>
      </c>
      <c r="BL30" s="482"/>
      <c r="BM30" s="500">
        <v>3505.5242280000002</v>
      </c>
      <c r="BN30" s="503">
        <v>360.47395704948468</v>
      </c>
      <c r="BO30" s="482"/>
      <c r="BP30" s="500">
        <v>4540.7954410000002</v>
      </c>
      <c r="BQ30" s="503">
        <v>230.05574652575504</v>
      </c>
      <c r="BR30" s="482"/>
      <c r="BS30" s="531"/>
      <c r="BT30" s="531"/>
    </row>
    <row r="31" spans="1:72" x14ac:dyDescent="0.35">
      <c r="A31" s="502" t="s">
        <v>395</v>
      </c>
      <c r="B31" s="530">
        <v>252.163512</v>
      </c>
      <c r="C31" s="503">
        <v>215.45166296700373</v>
      </c>
      <c r="D31" s="504"/>
      <c r="E31" s="530">
        <v>336.75302199999999</v>
      </c>
      <c r="F31" s="503">
        <v>299.39159684809005</v>
      </c>
      <c r="G31" s="504"/>
      <c r="H31" s="500">
        <v>823.64088800000002</v>
      </c>
      <c r="I31" s="503">
        <v>300.26708193243559</v>
      </c>
      <c r="J31" s="505"/>
      <c r="K31" s="500">
        <v>705.21278199999995</v>
      </c>
      <c r="L31" s="503">
        <v>276.11762714760323</v>
      </c>
      <c r="M31" s="508"/>
      <c r="N31" s="500">
        <v>879.50684699999999</v>
      </c>
      <c r="O31" s="503">
        <v>265.22743489227207</v>
      </c>
      <c r="P31" s="508"/>
      <c r="Q31" s="500">
        <v>788.01128600000004</v>
      </c>
      <c r="R31" s="503">
        <v>272.36575771581016</v>
      </c>
      <c r="S31" s="508"/>
      <c r="T31" s="506" t="s">
        <v>395</v>
      </c>
      <c r="U31" s="500">
        <v>750.445649</v>
      </c>
      <c r="V31" s="503">
        <v>357.80380012570373</v>
      </c>
      <c r="W31" s="505"/>
      <c r="X31" s="500">
        <v>857.585376</v>
      </c>
      <c r="Y31" s="503">
        <v>420.68981129640906</v>
      </c>
      <c r="Z31" s="505"/>
      <c r="AA31" s="500">
        <v>641.74437599999999</v>
      </c>
      <c r="AB31" s="503">
        <v>478.86030558684632</v>
      </c>
      <c r="AC31" s="499"/>
      <c r="AD31" s="500">
        <v>572.26021300000002</v>
      </c>
      <c r="AE31" s="503">
        <v>757.91458876069032</v>
      </c>
      <c r="AF31" s="499"/>
      <c r="AG31" s="500">
        <v>623.12353800000005</v>
      </c>
      <c r="AH31" s="503">
        <v>611.83219177318256</v>
      </c>
      <c r="AI31" s="499"/>
      <c r="AJ31" s="500">
        <v>716.80333199999995</v>
      </c>
      <c r="AK31" s="503">
        <v>664.16486049481705</v>
      </c>
      <c r="AL31" s="508"/>
      <c r="AM31" s="506" t="s">
        <v>395</v>
      </c>
      <c r="AN31" s="500">
        <v>885.56276700000001</v>
      </c>
      <c r="AO31" s="503">
        <v>822.03647457549448</v>
      </c>
      <c r="AP31" s="482"/>
      <c r="AQ31" s="500">
        <v>710.45682899999997</v>
      </c>
      <c r="AR31" s="503">
        <v>836.1213514354157</v>
      </c>
      <c r="AS31" s="482"/>
      <c r="AT31" s="500">
        <v>550.18888100000004</v>
      </c>
      <c r="AU31" s="503">
        <v>874.23056991949647</v>
      </c>
      <c r="AV31" s="482"/>
      <c r="AW31" s="500">
        <v>698.74395300000003</v>
      </c>
      <c r="AX31" s="503">
        <v>689.00847289336048</v>
      </c>
      <c r="AY31" s="482"/>
      <c r="AZ31" s="500">
        <v>481.33031199999999</v>
      </c>
      <c r="BA31" s="503">
        <v>680.89730031380202</v>
      </c>
      <c r="BB31" s="482"/>
      <c r="BC31" s="500">
        <v>443.26385599999998</v>
      </c>
      <c r="BD31" s="503">
        <v>716.49139829709009</v>
      </c>
      <c r="BE31" s="508"/>
      <c r="BF31" s="506" t="s">
        <v>395</v>
      </c>
      <c r="BG31" s="500">
        <v>573.09886700000004</v>
      </c>
      <c r="BH31" s="503">
        <v>770.5350532476275</v>
      </c>
      <c r="BI31" s="482"/>
      <c r="BJ31" s="500">
        <v>584.99540999999999</v>
      </c>
      <c r="BK31" s="503">
        <v>772.14855412284339</v>
      </c>
      <c r="BL31" s="482"/>
      <c r="BM31" s="500">
        <v>418.80796700000002</v>
      </c>
      <c r="BN31" s="503">
        <v>788.29262099495838</v>
      </c>
      <c r="BO31" s="482"/>
      <c r="BP31" s="500">
        <v>396.70620700000001</v>
      </c>
      <c r="BQ31" s="503">
        <v>713.02928214581732</v>
      </c>
      <c r="BR31" s="482"/>
      <c r="BS31" s="526"/>
      <c r="BT31" s="526"/>
    </row>
    <row r="32" spans="1:72" x14ac:dyDescent="0.35">
      <c r="A32" s="502" t="s">
        <v>396</v>
      </c>
      <c r="B32" s="530">
        <v>640.62339999999995</v>
      </c>
      <c r="C32" s="503">
        <v>153.56193514005264</v>
      </c>
      <c r="D32" s="504"/>
      <c r="E32" s="530">
        <v>501.714223</v>
      </c>
      <c r="F32" s="503">
        <v>233.29394231664028</v>
      </c>
      <c r="G32" s="504"/>
      <c r="H32" s="500">
        <v>503.95244500000001</v>
      </c>
      <c r="I32" s="503">
        <v>228.44676147964717</v>
      </c>
      <c r="J32" s="505"/>
      <c r="K32" s="500">
        <v>588.40281500000003</v>
      </c>
      <c r="L32" s="503">
        <v>188.48346774139753</v>
      </c>
      <c r="M32" s="505"/>
      <c r="N32" s="500">
        <v>482.02670699999999</v>
      </c>
      <c r="O32" s="503">
        <v>198.19767579807566</v>
      </c>
      <c r="P32" s="505"/>
      <c r="Q32" s="500">
        <v>520.42923900000005</v>
      </c>
      <c r="R32" s="503">
        <v>188.93036868745187</v>
      </c>
      <c r="S32" s="505"/>
      <c r="T32" s="506" t="s">
        <v>396</v>
      </c>
      <c r="U32" s="500">
        <v>544.36242900000002</v>
      </c>
      <c r="V32" s="503">
        <v>214.46321013458481</v>
      </c>
      <c r="W32" s="505"/>
      <c r="X32" s="500">
        <v>485.974965</v>
      </c>
      <c r="Y32" s="503">
        <v>261.35603096344681</v>
      </c>
      <c r="Z32" s="505"/>
      <c r="AA32" s="500">
        <v>528.82858399999998</v>
      </c>
      <c r="AB32" s="503">
        <v>322.11338069426296</v>
      </c>
      <c r="AC32" s="499"/>
      <c r="AD32" s="500">
        <v>496.24006600000001</v>
      </c>
      <c r="AE32" s="503">
        <v>473.1537094386893</v>
      </c>
      <c r="AF32" s="499"/>
      <c r="AG32" s="500">
        <v>491.43561099999999</v>
      </c>
      <c r="AH32" s="503">
        <v>406.62586212133493</v>
      </c>
      <c r="AI32" s="499"/>
      <c r="AJ32" s="500">
        <v>646.61570200000006</v>
      </c>
      <c r="AK32" s="503">
        <v>539.43051324169664</v>
      </c>
      <c r="AL32" s="505"/>
      <c r="AM32" s="506" t="s">
        <v>396</v>
      </c>
      <c r="AN32" s="500">
        <v>839.51655000000005</v>
      </c>
      <c r="AO32" s="503">
        <v>541.97089979941427</v>
      </c>
      <c r="AP32" s="482"/>
      <c r="AQ32" s="500">
        <v>924.51529600000003</v>
      </c>
      <c r="AR32" s="503">
        <v>468.94735855186974</v>
      </c>
      <c r="AS32" s="482"/>
      <c r="AT32" s="500">
        <v>544.17986099999996</v>
      </c>
      <c r="AU32" s="503">
        <v>430.79034488562229</v>
      </c>
      <c r="AV32" s="482"/>
      <c r="AW32" s="500">
        <v>572.129456</v>
      </c>
      <c r="AX32" s="503">
        <v>343.22311837060874</v>
      </c>
      <c r="AY32" s="482"/>
      <c r="AZ32" s="500">
        <v>547.28349000000003</v>
      </c>
      <c r="BA32" s="503">
        <v>284.24603490231357</v>
      </c>
      <c r="BB32" s="482"/>
      <c r="BC32" s="500">
        <v>779.64261399999998</v>
      </c>
      <c r="BD32" s="503">
        <v>192.74142318752217</v>
      </c>
      <c r="BE32" s="505"/>
      <c r="BF32" s="506" t="s">
        <v>396</v>
      </c>
      <c r="BG32" s="500">
        <v>732.32542100000001</v>
      </c>
      <c r="BH32" s="503">
        <v>270.89814215257178</v>
      </c>
      <c r="BI32" s="482"/>
      <c r="BJ32" s="500" t="s">
        <v>402</v>
      </c>
      <c r="BK32" s="503" t="s">
        <v>402</v>
      </c>
      <c r="BL32" s="482"/>
      <c r="BM32" s="500" t="s">
        <v>402</v>
      </c>
      <c r="BN32" s="503" t="s">
        <v>402</v>
      </c>
      <c r="BO32" s="482"/>
      <c r="BP32" s="500" t="s">
        <v>402</v>
      </c>
      <c r="BQ32" s="503" t="s">
        <v>402</v>
      </c>
      <c r="BR32" s="482"/>
      <c r="BS32" s="526"/>
      <c r="BT32" s="526"/>
    </row>
    <row r="33" spans="1:72" x14ac:dyDescent="0.35">
      <c r="A33" s="502" t="s">
        <v>397</v>
      </c>
      <c r="B33" s="530">
        <v>195.344461</v>
      </c>
      <c r="C33" s="503">
        <v>164.39385501695901</v>
      </c>
      <c r="D33" s="504"/>
      <c r="E33" s="530">
        <v>198.48387399999999</v>
      </c>
      <c r="F33" s="503">
        <v>173.32234758779447</v>
      </c>
      <c r="G33" s="504"/>
      <c r="H33" s="500">
        <v>211.74128899999999</v>
      </c>
      <c r="I33" s="503">
        <v>193.2777362094929</v>
      </c>
      <c r="J33" s="505"/>
      <c r="K33" s="500">
        <v>193.41748799999999</v>
      </c>
      <c r="L33" s="503">
        <v>181.67024276522503</v>
      </c>
      <c r="M33" s="505"/>
      <c r="N33" s="500">
        <v>204.33718400000001</v>
      </c>
      <c r="O33" s="503">
        <v>174.83387654006233</v>
      </c>
      <c r="P33" s="505"/>
      <c r="Q33" s="500">
        <v>215.04675499999999</v>
      </c>
      <c r="R33" s="503">
        <v>177.94118771985191</v>
      </c>
      <c r="S33" s="505"/>
      <c r="T33" s="506" t="s">
        <v>397</v>
      </c>
      <c r="U33" s="500">
        <v>287.06816900000001</v>
      </c>
      <c r="V33" s="503">
        <v>188.81588365863021</v>
      </c>
      <c r="W33" s="505"/>
      <c r="X33" s="500">
        <v>240.27127100000001</v>
      </c>
      <c r="Y33" s="503">
        <v>202.63457132167915</v>
      </c>
      <c r="Z33" s="505"/>
      <c r="AA33" s="500">
        <v>147.88951499999999</v>
      </c>
      <c r="AB33" s="503">
        <v>268.62957120388148</v>
      </c>
      <c r="AC33" s="532"/>
      <c r="AD33" s="500">
        <v>155.22108800000001</v>
      </c>
      <c r="AE33" s="503">
        <v>328.10978621667698</v>
      </c>
      <c r="AF33" s="532"/>
      <c r="AG33" s="500">
        <v>122.752805</v>
      </c>
      <c r="AH33" s="503">
        <v>348.90247110850135</v>
      </c>
      <c r="AI33" s="532"/>
      <c r="AJ33" s="500">
        <v>78.931240000000003</v>
      </c>
      <c r="AK33" s="503">
        <v>533.86942863180661</v>
      </c>
      <c r="AL33" s="505"/>
      <c r="AM33" s="506" t="s">
        <v>397</v>
      </c>
      <c r="AN33" s="500">
        <v>81.301463999999996</v>
      </c>
      <c r="AO33" s="503">
        <v>593.44070360159822</v>
      </c>
      <c r="AP33" s="482"/>
      <c r="AQ33" s="500">
        <v>133.98883499999999</v>
      </c>
      <c r="AR33" s="503">
        <v>515.10844914802044</v>
      </c>
      <c r="AS33" s="490"/>
      <c r="AT33" s="500">
        <v>129.800972</v>
      </c>
      <c r="AU33" s="503">
        <v>487.06445742178261</v>
      </c>
      <c r="AV33" s="490"/>
      <c r="AW33" s="500">
        <v>173.38615899999999</v>
      </c>
      <c r="AX33" s="503">
        <v>436.73370144845296</v>
      </c>
      <c r="AY33" s="490"/>
      <c r="AZ33" s="500">
        <v>66.19735</v>
      </c>
      <c r="BA33" s="503">
        <v>569.68315196907429</v>
      </c>
      <c r="BB33" s="490"/>
      <c r="BC33" s="500">
        <v>130.19668899999999</v>
      </c>
      <c r="BD33" s="503">
        <v>360.07710610828207</v>
      </c>
      <c r="BE33" s="505"/>
      <c r="BF33" s="506" t="s">
        <v>397</v>
      </c>
      <c r="BG33" s="500">
        <v>115.982343</v>
      </c>
      <c r="BH33" s="503">
        <v>465.07857665886263</v>
      </c>
      <c r="BI33" s="490"/>
      <c r="BJ33" s="500">
        <v>187.87195600000001</v>
      </c>
      <c r="BK33" s="503">
        <v>489.04931292672546</v>
      </c>
      <c r="BL33" s="490"/>
      <c r="BM33" s="500">
        <v>382.088165</v>
      </c>
      <c r="BN33" s="503">
        <v>400.73292246568275</v>
      </c>
      <c r="BO33" s="490"/>
      <c r="BP33" s="500">
        <v>204.18192999999999</v>
      </c>
      <c r="BQ33" s="503">
        <v>375.04856575701871</v>
      </c>
      <c r="BR33" s="482"/>
      <c r="BS33" s="526"/>
      <c r="BT33" s="526"/>
    </row>
    <row r="34" spans="1:72" ht="16" thickBot="1" x14ac:dyDescent="0.4">
      <c r="A34" s="509" t="s">
        <v>398</v>
      </c>
      <c r="B34" s="533">
        <v>26658.095399000002</v>
      </c>
      <c r="C34" s="534">
        <v>99.114377957365789</v>
      </c>
      <c r="D34" s="535"/>
      <c r="E34" s="533">
        <v>28469.175512000002</v>
      </c>
      <c r="F34" s="534">
        <v>158.11158015807871</v>
      </c>
      <c r="G34" s="535"/>
      <c r="H34" s="510">
        <v>25660.820899999999</v>
      </c>
      <c r="I34" s="534">
        <v>151.53172169172498</v>
      </c>
      <c r="J34" s="518"/>
      <c r="K34" s="514">
        <v>30159.823735999998</v>
      </c>
      <c r="L34" s="534">
        <v>139.94264691149584</v>
      </c>
      <c r="M34" s="513"/>
      <c r="N34" s="510">
        <v>31413.696033</v>
      </c>
      <c r="O34" s="534">
        <v>157.65079011388929</v>
      </c>
      <c r="P34" s="513"/>
      <c r="Q34" s="510">
        <v>36187.686404</v>
      </c>
      <c r="R34" s="534">
        <v>179.37574125442009</v>
      </c>
      <c r="S34" s="515"/>
      <c r="T34" s="536" t="s">
        <v>398</v>
      </c>
      <c r="U34" s="510">
        <v>37187.915377999998</v>
      </c>
      <c r="V34" s="534">
        <v>230.04870614664978</v>
      </c>
      <c r="W34" s="518"/>
      <c r="X34" s="510">
        <v>34036.707496000003</v>
      </c>
      <c r="Y34" s="534">
        <v>276.98508559054778</v>
      </c>
      <c r="Z34" s="518"/>
      <c r="AA34" s="510">
        <v>32732.606810000001</v>
      </c>
      <c r="AB34" s="534">
        <v>288.99092360435202</v>
      </c>
      <c r="AC34" s="537"/>
      <c r="AD34" s="510">
        <v>35381.102054999996</v>
      </c>
      <c r="AE34" s="534">
        <v>413.63619296679934</v>
      </c>
      <c r="AF34" s="537"/>
      <c r="AG34" s="510">
        <v>35370.144801999995</v>
      </c>
      <c r="AH34" s="534">
        <v>323.37902013206468</v>
      </c>
      <c r="AI34" s="537"/>
      <c r="AJ34" s="510">
        <v>34089.619444000004</v>
      </c>
      <c r="AK34" s="534">
        <v>439.32992116859731</v>
      </c>
      <c r="AL34" s="515"/>
      <c r="AM34" s="536" t="s">
        <v>398</v>
      </c>
      <c r="AN34" s="510">
        <v>36170.021005000002</v>
      </c>
      <c r="AO34" s="534">
        <v>568.52421946775701</v>
      </c>
      <c r="AP34" s="517"/>
      <c r="AQ34" s="510">
        <v>34332.649659999995</v>
      </c>
      <c r="AR34" s="520">
        <v>589.53631518226382</v>
      </c>
      <c r="AS34" s="537"/>
      <c r="AT34" s="514">
        <v>32495.525196000002</v>
      </c>
      <c r="AU34" s="520">
        <v>561.50516241682487</v>
      </c>
      <c r="AV34" s="537"/>
      <c r="AW34" s="514">
        <v>27685.196098</v>
      </c>
      <c r="AX34" s="520">
        <v>494.2033042340779</v>
      </c>
      <c r="AY34" s="537"/>
      <c r="AZ34" s="514">
        <v>26519.199643</v>
      </c>
      <c r="BA34" s="520">
        <v>317.79745857543577</v>
      </c>
      <c r="BB34" s="537"/>
      <c r="BC34" s="514">
        <v>27133.108958000001</v>
      </c>
      <c r="BD34" s="520">
        <v>294.25569514937411</v>
      </c>
      <c r="BE34" s="515"/>
      <c r="BF34" s="536" t="s">
        <v>398</v>
      </c>
      <c r="BG34" s="510">
        <v>27333.291389000002</v>
      </c>
      <c r="BH34" s="534">
        <v>385.26584548972107</v>
      </c>
      <c r="BI34" s="537"/>
      <c r="BJ34" s="510">
        <v>26377.069057000001</v>
      </c>
      <c r="BK34" s="534">
        <v>463.81990851835229</v>
      </c>
      <c r="BL34" s="537"/>
      <c r="BM34" s="510">
        <v>24927.634191999998</v>
      </c>
      <c r="BN34" s="534">
        <v>444.5575506542238</v>
      </c>
      <c r="BO34" s="537"/>
      <c r="BP34" s="510">
        <v>24094.229394999998</v>
      </c>
      <c r="BQ34" s="534">
        <v>287.05332989131688</v>
      </c>
      <c r="BR34" s="482"/>
      <c r="BS34" s="531"/>
      <c r="BT34" s="531"/>
    </row>
    <row r="35" spans="1:72" ht="16" thickTop="1" x14ac:dyDescent="0.35">
      <c r="A35" s="486"/>
      <c r="B35" s="486"/>
      <c r="C35" s="486"/>
      <c r="D35" s="486"/>
      <c r="E35" s="486"/>
      <c r="F35" s="486"/>
      <c r="G35" s="486"/>
      <c r="H35" s="486"/>
      <c r="I35" s="486"/>
      <c r="J35" s="486"/>
      <c r="K35" s="486"/>
      <c r="L35" s="486"/>
      <c r="M35" s="486"/>
      <c r="N35" s="486"/>
      <c r="O35" s="486"/>
      <c r="P35" s="486"/>
      <c r="Q35" s="538"/>
      <c r="R35" s="539"/>
      <c r="S35" s="486"/>
      <c r="T35" s="540"/>
      <c r="U35" s="541"/>
      <c r="V35" s="541"/>
      <c r="W35" s="541"/>
      <c r="X35" s="482"/>
      <c r="Y35" s="482"/>
      <c r="Z35" s="482"/>
      <c r="AA35" s="482"/>
      <c r="AB35" s="482"/>
      <c r="AC35" s="482"/>
      <c r="AD35" s="538"/>
      <c r="AE35" s="482"/>
      <c r="AF35" s="482"/>
      <c r="AG35" s="538"/>
      <c r="AH35" s="482"/>
      <c r="AI35" s="482"/>
      <c r="AJ35" s="482"/>
      <c r="AK35" s="542"/>
      <c r="AL35" s="486"/>
      <c r="AM35" s="482"/>
      <c r="AN35" s="543"/>
      <c r="AO35" s="541"/>
      <c r="AP35" s="543"/>
      <c r="AQ35" s="482"/>
      <c r="AR35" s="541"/>
      <c r="AS35" s="482"/>
      <c r="AT35" s="482"/>
      <c r="AU35" s="544"/>
      <c r="AV35" s="482"/>
      <c r="AW35" s="482"/>
      <c r="AX35" s="544"/>
      <c r="AY35" s="482"/>
      <c r="AZ35" s="482"/>
      <c r="BA35" s="544"/>
      <c r="BB35" s="482"/>
      <c r="BC35" s="482"/>
      <c r="BD35" s="544"/>
      <c r="BE35" s="486"/>
      <c r="BF35" s="482"/>
      <c r="BG35" s="482"/>
      <c r="BH35" s="541"/>
      <c r="BI35" s="482"/>
      <c r="BJ35" s="482"/>
      <c r="BK35" s="482"/>
      <c r="BL35" s="482"/>
      <c r="BM35" s="482"/>
      <c r="BN35" s="544"/>
      <c r="BO35" s="482"/>
      <c r="BP35" s="482"/>
      <c r="BQ35" s="544" t="s">
        <v>403</v>
      </c>
      <c r="BR35" s="482"/>
      <c r="BS35" s="482"/>
    </row>
    <row r="36" spans="1:72" x14ac:dyDescent="0.35">
      <c r="A36" s="545"/>
      <c r="B36" s="546"/>
      <c r="C36" s="546"/>
      <c r="D36" s="547"/>
      <c r="E36" s="547"/>
      <c r="F36" s="547"/>
      <c r="G36" s="547"/>
      <c r="H36" s="547"/>
      <c r="I36" s="547"/>
      <c r="J36" s="547"/>
      <c r="K36" s="547"/>
      <c r="L36" s="547"/>
      <c r="M36" s="547"/>
      <c r="N36" s="547"/>
      <c r="O36" s="547"/>
      <c r="P36" s="547"/>
      <c r="Q36" s="547"/>
      <c r="R36" s="545"/>
      <c r="S36" s="547"/>
      <c r="T36" s="548"/>
      <c r="U36" s="548"/>
      <c r="V36" s="548"/>
      <c r="W36" s="548"/>
      <c r="X36" s="545"/>
      <c r="Y36" s="545"/>
      <c r="Z36" s="545"/>
      <c r="AA36" s="545"/>
      <c r="AB36" s="545"/>
      <c r="AC36" s="545"/>
      <c r="AD36" s="545"/>
      <c r="AE36" s="545"/>
      <c r="AF36" s="545"/>
      <c r="AG36" s="545"/>
      <c r="AH36" s="545"/>
      <c r="AI36" s="545"/>
      <c r="AJ36" s="545"/>
      <c r="AK36" s="545"/>
      <c r="AL36" s="547"/>
      <c r="AM36" s="549"/>
      <c r="AN36" s="548"/>
      <c r="AO36" s="548"/>
      <c r="AP36" s="548"/>
      <c r="AQ36" s="545"/>
      <c r="AR36" s="545"/>
      <c r="AS36" s="545"/>
      <c r="AT36" s="550"/>
      <c r="AU36" s="550"/>
      <c r="AV36" s="545"/>
      <c r="AW36" s="550"/>
      <c r="AX36" s="550"/>
      <c r="AY36" s="545"/>
      <c r="AZ36" s="550"/>
      <c r="BA36" s="550"/>
      <c r="BB36" s="545"/>
      <c r="BC36" s="550"/>
      <c r="BD36" s="550"/>
      <c r="BE36" s="547"/>
      <c r="BF36" s="549" t="s">
        <v>404</v>
      </c>
      <c r="BG36" s="548"/>
      <c r="BH36" s="548"/>
      <c r="BI36" s="545"/>
      <c r="BJ36" s="548"/>
      <c r="BK36" s="548"/>
      <c r="BL36" s="545"/>
      <c r="BM36" s="545"/>
      <c r="BN36" s="545"/>
      <c r="BO36" s="545"/>
      <c r="BP36" s="545"/>
      <c r="BQ36" s="545"/>
      <c r="BR36" s="545"/>
      <c r="BS36" s="545"/>
    </row>
    <row r="37" spans="1:72" x14ac:dyDescent="0.35">
      <c r="A37" s="545"/>
      <c r="B37" s="546"/>
      <c r="C37" s="546"/>
      <c r="D37" s="547"/>
      <c r="E37" s="547"/>
      <c r="F37" s="547"/>
      <c r="G37" s="547"/>
      <c r="H37" s="547"/>
      <c r="I37" s="547"/>
      <c r="J37" s="547"/>
      <c r="K37" s="547"/>
      <c r="L37" s="547"/>
      <c r="M37" s="547"/>
      <c r="N37" s="547"/>
      <c r="O37" s="547"/>
      <c r="P37" s="547"/>
      <c r="Q37" s="547"/>
      <c r="R37" s="545"/>
      <c r="S37" s="547"/>
      <c r="T37" s="548"/>
      <c r="U37" s="548"/>
      <c r="V37" s="548"/>
      <c r="W37" s="548"/>
      <c r="X37" s="545"/>
      <c r="Y37" s="545"/>
      <c r="Z37" s="545"/>
      <c r="AA37" s="545"/>
      <c r="AB37" s="545"/>
      <c r="AC37" s="545"/>
      <c r="AD37" s="545"/>
      <c r="AE37" s="545"/>
      <c r="AF37" s="545"/>
      <c r="AG37" s="545"/>
      <c r="AH37" s="545"/>
      <c r="AI37" s="545"/>
      <c r="AJ37" s="545"/>
      <c r="AK37" s="545"/>
      <c r="AL37" s="547"/>
      <c r="AM37" s="549"/>
      <c r="AN37" s="548"/>
      <c r="AO37" s="548"/>
      <c r="AP37" s="548"/>
      <c r="AQ37" s="545"/>
      <c r="AR37" s="545"/>
      <c r="AS37" s="545"/>
      <c r="AT37" s="550"/>
      <c r="AU37" s="550"/>
      <c r="AV37" s="545"/>
      <c r="AW37" s="550"/>
      <c r="AX37" s="550"/>
      <c r="AY37" s="545"/>
      <c r="AZ37" s="550"/>
      <c r="BA37" s="550"/>
      <c r="BB37" s="545"/>
      <c r="BC37" s="550"/>
      <c r="BD37" s="550"/>
      <c r="BE37" s="547"/>
      <c r="BF37" s="549" t="s">
        <v>405</v>
      </c>
      <c r="BG37" s="548"/>
      <c r="BH37" s="548"/>
      <c r="BI37" s="545"/>
      <c r="BJ37" s="548"/>
      <c r="BK37" s="548"/>
      <c r="BL37" s="545"/>
      <c r="BM37" s="545"/>
      <c r="BN37" s="545"/>
      <c r="BO37" s="545"/>
      <c r="BP37" s="545"/>
      <c r="BQ37" s="545"/>
      <c r="BR37" s="545"/>
      <c r="BS37" s="545"/>
    </row>
    <row r="38" spans="1:72" x14ac:dyDescent="0.35">
      <c r="A38" s="545"/>
      <c r="B38" s="546"/>
      <c r="C38" s="546"/>
      <c r="D38" s="547"/>
      <c r="E38" s="547"/>
      <c r="F38" s="547"/>
      <c r="G38" s="547"/>
      <c r="H38" s="551"/>
      <c r="I38" s="547"/>
      <c r="J38" s="547"/>
      <c r="K38" s="551"/>
      <c r="L38" s="547"/>
      <c r="M38" s="547"/>
      <c r="N38" s="551"/>
      <c r="O38" s="547"/>
      <c r="P38" s="547"/>
      <c r="Q38" s="551"/>
      <c r="R38" s="545"/>
      <c r="S38" s="547"/>
      <c r="T38" s="548"/>
      <c r="U38" s="551"/>
      <c r="V38" s="548"/>
      <c r="W38" s="548"/>
      <c r="X38" s="551"/>
      <c r="Y38" s="545"/>
      <c r="Z38" s="545"/>
      <c r="AA38" s="551"/>
      <c r="AB38" s="550"/>
      <c r="AC38" s="550"/>
      <c r="AD38" s="551"/>
      <c r="AE38" s="545"/>
      <c r="AF38" s="550"/>
      <c r="AG38" s="551"/>
      <c r="AH38" s="545"/>
      <c r="AI38" s="550"/>
      <c r="AJ38" s="551"/>
      <c r="AK38" s="545"/>
      <c r="AL38" s="547"/>
      <c r="AM38" s="549"/>
      <c r="AN38" s="551"/>
      <c r="AO38" s="548"/>
      <c r="AP38" s="548"/>
      <c r="AQ38" s="551"/>
      <c r="AR38" s="545"/>
      <c r="AS38" s="545"/>
      <c r="AT38" s="551"/>
      <c r="AU38" s="545"/>
      <c r="AV38" s="545"/>
      <c r="AW38" s="551"/>
      <c r="AX38" s="545"/>
      <c r="AY38" s="545"/>
      <c r="AZ38" s="551"/>
      <c r="BA38" s="545"/>
      <c r="BB38" s="545"/>
      <c r="BC38" s="551"/>
      <c r="BD38" s="545"/>
      <c r="BE38" s="547"/>
      <c r="BF38" s="549" t="s">
        <v>406</v>
      </c>
      <c r="BG38" s="551"/>
      <c r="BH38" s="548"/>
      <c r="BI38" s="545"/>
      <c r="BJ38" s="551"/>
      <c r="BK38" s="548"/>
      <c r="BL38" s="545"/>
      <c r="BM38" s="545"/>
      <c r="BN38" s="545"/>
      <c r="BO38" s="545"/>
      <c r="BP38" s="545"/>
      <c r="BQ38" s="545"/>
      <c r="BR38" s="545"/>
      <c r="BS38" s="545"/>
    </row>
    <row r="39" spans="1:72" x14ac:dyDescent="0.35">
      <c r="A39" s="545"/>
      <c r="B39" s="546"/>
      <c r="C39" s="546"/>
      <c r="D39" s="547"/>
      <c r="E39" s="547"/>
      <c r="F39" s="547"/>
      <c r="G39" s="547"/>
      <c r="H39" s="551"/>
      <c r="I39" s="547"/>
      <c r="J39" s="547"/>
      <c r="K39" s="551"/>
      <c r="L39" s="547"/>
      <c r="M39" s="547"/>
      <c r="N39" s="551"/>
      <c r="O39" s="547"/>
      <c r="P39" s="547"/>
      <c r="Q39" s="551"/>
      <c r="R39" s="545"/>
      <c r="S39" s="547"/>
      <c r="T39" s="548"/>
      <c r="U39" s="551"/>
      <c r="V39" s="548"/>
      <c r="W39" s="548"/>
      <c r="X39" s="551"/>
      <c r="Y39" s="545"/>
      <c r="Z39" s="545"/>
      <c r="AA39" s="551"/>
      <c r="AB39" s="550"/>
      <c r="AC39" s="550"/>
      <c r="AD39" s="551"/>
      <c r="AE39" s="545"/>
      <c r="AF39" s="550"/>
      <c r="AG39" s="551"/>
      <c r="AH39" s="545"/>
      <c r="AI39" s="550"/>
      <c r="AJ39" s="551"/>
      <c r="AK39" s="545"/>
      <c r="AL39" s="547"/>
      <c r="AM39" s="549"/>
      <c r="AN39" s="551"/>
      <c r="AO39" s="548"/>
      <c r="AP39" s="548"/>
      <c r="AQ39" s="551"/>
      <c r="AR39" s="545"/>
      <c r="AS39" s="545"/>
      <c r="AT39" s="551"/>
      <c r="AU39" s="545"/>
      <c r="AV39" s="545"/>
      <c r="AW39" s="551"/>
      <c r="AX39" s="545"/>
      <c r="AY39" s="545"/>
      <c r="AZ39" s="551"/>
      <c r="BA39" s="545"/>
      <c r="BB39" s="545"/>
      <c r="BC39" s="551"/>
      <c r="BD39" s="545"/>
      <c r="BE39" s="547"/>
      <c r="BF39" s="549" t="s">
        <v>407</v>
      </c>
      <c r="BG39" s="551"/>
      <c r="BH39" s="548"/>
      <c r="BI39" s="545"/>
      <c r="BJ39" s="551"/>
      <c r="BK39" s="548"/>
      <c r="BL39" s="545"/>
      <c r="BM39" s="545"/>
      <c r="BN39" s="545"/>
      <c r="BO39" s="545"/>
      <c r="BP39" s="545"/>
      <c r="BQ39" s="545"/>
      <c r="BR39" s="545"/>
      <c r="BS39" s="545"/>
    </row>
    <row r="40" spans="1:72" x14ac:dyDescent="0.35">
      <c r="A40" s="545"/>
      <c r="B40" s="546"/>
      <c r="C40" s="546"/>
      <c r="D40" s="547"/>
      <c r="E40" s="547"/>
      <c r="F40" s="547"/>
      <c r="G40" s="547"/>
      <c r="H40" s="547"/>
      <c r="I40" s="547"/>
      <c r="J40" s="547"/>
      <c r="K40" s="547"/>
      <c r="L40" s="547"/>
      <c r="M40" s="547"/>
      <c r="N40" s="547"/>
      <c r="O40" s="547"/>
      <c r="P40" s="547"/>
      <c r="Q40" s="547"/>
      <c r="R40" s="545"/>
      <c r="S40" s="547"/>
      <c r="T40" s="552"/>
      <c r="U40" s="547"/>
      <c r="V40" s="547"/>
      <c r="W40" s="547"/>
      <c r="X40" s="547"/>
      <c r="Y40" s="545"/>
      <c r="Z40" s="545"/>
      <c r="AA40" s="547"/>
      <c r="AB40" s="550"/>
      <c r="AC40" s="550"/>
      <c r="AD40" s="547"/>
      <c r="AE40" s="545"/>
      <c r="AF40" s="550"/>
      <c r="AG40" s="547"/>
      <c r="AH40" s="545"/>
      <c r="AI40" s="550"/>
      <c r="AJ40" s="547"/>
      <c r="AK40" s="545"/>
      <c r="AL40" s="547"/>
      <c r="AM40" s="553"/>
      <c r="AN40" s="547"/>
      <c r="AO40" s="547"/>
      <c r="AP40" s="547"/>
      <c r="AQ40" s="547"/>
      <c r="AR40" s="545"/>
      <c r="AS40" s="545"/>
      <c r="AT40" s="547"/>
      <c r="AU40" s="545"/>
      <c r="AV40" s="545"/>
      <c r="AW40" s="547"/>
      <c r="AX40" s="545"/>
      <c r="AY40" s="545"/>
      <c r="AZ40" s="547"/>
      <c r="BA40" s="545"/>
      <c r="BB40" s="545"/>
      <c r="BC40" s="547"/>
      <c r="BD40" s="545"/>
      <c r="BE40" s="547"/>
      <c r="BF40" s="553" t="s">
        <v>408</v>
      </c>
      <c r="BG40" s="547"/>
      <c r="BH40" s="547"/>
      <c r="BI40" s="545"/>
      <c r="BJ40" s="547"/>
      <c r="BK40" s="547"/>
      <c r="BL40" s="545"/>
      <c r="BM40" s="545"/>
      <c r="BN40" s="545"/>
      <c r="BO40" s="545"/>
      <c r="BP40" s="545"/>
      <c r="BQ40" s="545"/>
      <c r="BR40" s="545"/>
      <c r="BS40" s="545"/>
    </row>
    <row r="41" spans="1:72" x14ac:dyDescent="0.35">
      <c r="A41" s="486"/>
      <c r="B41" s="486"/>
      <c r="C41" s="486"/>
      <c r="D41" s="486"/>
      <c r="E41" s="486"/>
      <c r="F41" s="486"/>
      <c r="G41" s="486"/>
      <c r="H41" s="486"/>
      <c r="I41" s="486"/>
      <c r="J41" s="486"/>
      <c r="K41" s="486"/>
      <c r="L41" s="486"/>
      <c r="M41" s="486"/>
      <c r="N41" s="486"/>
      <c r="O41" s="486"/>
      <c r="P41" s="486"/>
      <c r="Q41" s="486"/>
      <c r="R41" s="482"/>
      <c r="S41" s="486"/>
      <c r="T41" s="482"/>
      <c r="U41" s="486"/>
      <c r="V41" s="482"/>
      <c r="W41" s="482"/>
      <c r="X41" s="486"/>
      <c r="Y41" s="482"/>
      <c r="Z41" s="482"/>
      <c r="AA41" s="486"/>
      <c r="AB41" s="482"/>
      <c r="AC41" s="482"/>
      <c r="AD41" s="486"/>
      <c r="AE41" s="482"/>
      <c r="AF41" s="482"/>
      <c r="AG41" s="486"/>
      <c r="AH41" s="482"/>
      <c r="AI41" s="482"/>
      <c r="AJ41" s="486"/>
      <c r="AK41" s="482"/>
      <c r="AL41" s="486"/>
      <c r="AM41" s="482"/>
      <c r="AN41" s="486"/>
      <c r="AO41" s="482"/>
      <c r="AP41" s="482"/>
      <c r="AQ41" s="486"/>
      <c r="AR41" s="482"/>
      <c r="AS41" s="482"/>
      <c r="AT41" s="486"/>
      <c r="AU41" s="482"/>
      <c r="AV41" s="482"/>
      <c r="AW41" s="486"/>
      <c r="AX41" s="482"/>
      <c r="AY41" s="482"/>
      <c r="AZ41" s="486"/>
      <c r="BA41" s="482"/>
      <c r="BB41" s="482"/>
      <c r="BC41" s="486"/>
      <c r="BD41" s="482"/>
      <c r="BE41" s="486"/>
      <c r="BF41" s="482"/>
      <c r="BG41" s="486"/>
      <c r="BH41" s="482"/>
      <c r="BI41" s="482"/>
      <c r="BJ41" s="486"/>
      <c r="BK41" s="482"/>
      <c r="BL41" s="482"/>
      <c r="BM41" s="482"/>
      <c r="BN41" s="482"/>
      <c r="BO41" s="482"/>
      <c r="BP41" s="482"/>
      <c r="BQ41" s="482"/>
      <c r="BR41" s="482"/>
      <c r="BS41" s="482"/>
    </row>
    <row r="42" spans="1:72" x14ac:dyDescent="0.35">
      <c r="A42" s="486"/>
      <c r="B42" s="486"/>
      <c r="C42" s="486"/>
      <c r="D42" s="486"/>
      <c r="E42" s="486"/>
      <c r="F42" s="486"/>
      <c r="G42" s="486"/>
      <c r="H42" s="554"/>
      <c r="I42" s="486"/>
      <c r="J42" s="486"/>
      <c r="K42" s="554"/>
      <c r="L42" s="486"/>
      <c r="M42" s="486"/>
      <c r="N42" s="554"/>
      <c r="O42" s="486"/>
      <c r="P42" s="486"/>
      <c r="Q42" s="554"/>
      <c r="R42" s="482"/>
      <c r="S42" s="486"/>
      <c r="T42" s="486"/>
      <c r="U42" s="554"/>
      <c r="V42" s="486"/>
      <c r="W42" s="486"/>
      <c r="X42" s="554"/>
      <c r="Y42" s="482"/>
      <c r="Z42" s="482"/>
      <c r="AA42" s="554"/>
      <c r="AB42" s="482"/>
      <c r="AC42" s="482"/>
      <c r="AD42" s="554"/>
      <c r="AE42" s="482"/>
      <c r="AF42" s="482"/>
      <c r="AG42" s="554"/>
      <c r="AH42" s="482"/>
      <c r="AI42" s="482"/>
      <c r="AJ42" s="554"/>
      <c r="AK42" s="482"/>
      <c r="AL42" s="486"/>
      <c r="AM42" s="506"/>
      <c r="AN42" s="554"/>
      <c r="AO42" s="555"/>
      <c r="AP42" s="491"/>
      <c r="AQ42" s="554"/>
      <c r="AR42" s="555"/>
      <c r="AS42" s="529"/>
      <c r="AT42" s="554"/>
      <c r="AU42" s="482"/>
      <c r="AV42" s="529"/>
      <c r="AW42" s="554"/>
      <c r="AX42" s="482"/>
      <c r="AY42" s="529"/>
      <c r="AZ42" s="554"/>
      <c r="BA42" s="482"/>
      <c r="BB42" s="529"/>
      <c r="BC42" s="554"/>
      <c r="BD42" s="482"/>
      <c r="BE42" s="486"/>
      <c r="BF42" s="506"/>
      <c r="BG42" s="554"/>
      <c r="BH42" s="555"/>
      <c r="BI42" s="529"/>
      <c r="BJ42" s="554"/>
      <c r="BK42" s="555"/>
      <c r="BL42" s="482"/>
      <c r="BM42" s="482"/>
      <c r="BN42" s="482"/>
      <c r="BO42" s="482"/>
      <c r="BP42" s="482"/>
      <c r="BQ42" s="482"/>
      <c r="BR42" s="482"/>
      <c r="BS42" s="482"/>
    </row>
    <row r="43" spans="1:72" x14ac:dyDescent="0.35">
      <c r="A43" s="486"/>
      <c r="B43" s="486"/>
      <c r="C43" s="486"/>
      <c r="D43" s="486"/>
      <c r="E43" s="486"/>
      <c r="F43" s="486"/>
      <c r="G43" s="486"/>
      <c r="H43" s="554"/>
      <c r="I43" s="486"/>
      <c r="J43" s="486"/>
      <c r="K43" s="554"/>
      <c r="L43" s="486"/>
      <c r="M43" s="486"/>
      <c r="N43" s="554"/>
      <c r="O43" s="486"/>
      <c r="P43" s="486"/>
      <c r="Q43" s="554"/>
      <c r="R43" s="482"/>
      <c r="S43" s="486"/>
      <c r="T43" s="482"/>
      <c r="U43" s="554"/>
      <c r="V43" s="482"/>
      <c r="W43" s="482"/>
      <c r="X43" s="554"/>
      <c r="Y43" s="482"/>
      <c r="Z43" s="482"/>
      <c r="AA43" s="554"/>
      <c r="AB43" s="482"/>
      <c r="AC43" s="482"/>
      <c r="AD43" s="554"/>
      <c r="AE43" s="482"/>
      <c r="AF43" s="482"/>
      <c r="AG43" s="554"/>
      <c r="AH43" s="482"/>
      <c r="AI43" s="482"/>
      <c r="AJ43" s="554"/>
      <c r="AK43" s="482"/>
      <c r="AL43" s="486"/>
      <c r="AM43" s="506"/>
      <c r="AN43" s="554"/>
      <c r="AO43" s="556"/>
      <c r="AP43" s="529"/>
      <c r="AQ43" s="554"/>
      <c r="AR43" s="529"/>
      <c r="AS43" s="529"/>
      <c r="AT43" s="554"/>
      <c r="AU43" s="482"/>
      <c r="AV43" s="529"/>
      <c r="AW43" s="554"/>
      <c r="AX43" s="482"/>
      <c r="AY43" s="529"/>
      <c r="AZ43" s="554"/>
      <c r="BA43" s="482"/>
      <c r="BB43" s="529"/>
      <c r="BC43" s="554"/>
      <c r="BD43" s="482"/>
      <c r="BE43" s="486"/>
      <c r="BF43" s="506"/>
      <c r="BG43" s="554"/>
      <c r="BH43" s="556"/>
      <c r="BI43" s="529"/>
      <c r="BJ43" s="554"/>
      <c r="BK43" s="556"/>
      <c r="BL43" s="482"/>
      <c r="BM43" s="482"/>
      <c r="BN43" s="482"/>
      <c r="BO43" s="482"/>
      <c r="BP43" s="482"/>
      <c r="BQ43" s="482"/>
      <c r="BR43" s="482"/>
      <c r="BS43" s="482"/>
    </row>
    <row r="44" spans="1:72" x14ac:dyDescent="0.35">
      <c r="A44" s="482"/>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82"/>
      <c r="Z44" s="482"/>
      <c r="AA44" s="482"/>
      <c r="AB44" s="482"/>
      <c r="AC44" s="482"/>
      <c r="AD44" s="482"/>
      <c r="AE44" s="554"/>
      <c r="AF44" s="482"/>
      <c r="AG44" s="557"/>
      <c r="AH44" s="482"/>
      <c r="AI44" s="482"/>
      <c r="AJ44" s="558"/>
      <c r="AK44" s="557"/>
      <c r="AL44" s="482"/>
      <c r="AM44" s="506"/>
      <c r="AN44" s="555"/>
      <c r="AO44" s="556"/>
      <c r="AP44" s="529"/>
      <c r="AQ44" s="545"/>
      <c r="AR44" s="559"/>
      <c r="AS44" s="529"/>
      <c r="AT44" s="560"/>
      <c r="AU44" s="482"/>
      <c r="AV44" s="529"/>
      <c r="AW44" s="560"/>
      <c r="AX44" s="482"/>
      <c r="AY44" s="529"/>
      <c r="AZ44" s="560"/>
      <c r="BA44" s="482"/>
      <c r="BB44" s="529"/>
      <c r="BC44" s="560"/>
      <c r="BD44" s="482"/>
      <c r="BE44" s="482"/>
      <c r="BF44" s="506"/>
      <c r="BG44" s="555"/>
      <c r="BH44" s="556"/>
      <c r="BI44" s="529"/>
      <c r="BJ44" s="555"/>
      <c r="BK44" s="556"/>
      <c r="BL44" s="482"/>
      <c r="BM44" s="482"/>
      <c r="BN44" s="482"/>
      <c r="BO44" s="482"/>
      <c r="BP44" s="482"/>
      <c r="BQ44" s="482"/>
      <c r="BR44" s="482"/>
      <c r="BS44" s="482"/>
    </row>
    <row r="45" spans="1:72" x14ac:dyDescent="0.35">
      <c r="A45" s="482"/>
      <c r="B45" s="482"/>
      <c r="C45" s="482"/>
      <c r="D45" s="482"/>
      <c r="E45" s="482"/>
      <c r="F45" s="482"/>
      <c r="G45" s="482"/>
      <c r="H45" s="482"/>
      <c r="I45" s="482"/>
      <c r="J45" s="482"/>
      <c r="K45" s="482"/>
      <c r="L45" s="482"/>
      <c r="M45" s="482"/>
      <c r="N45" s="482"/>
      <c r="O45" s="482"/>
      <c r="P45" s="482"/>
      <c r="Q45" s="482"/>
      <c r="R45" s="482"/>
      <c r="S45" s="482"/>
      <c r="T45" s="482"/>
      <c r="U45" s="482"/>
      <c r="V45" s="482"/>
      <c r="W45" s="482"/>
      <c r="X45" s="482"/>
      <c r="Y45" s="482"/>
      <c r="Z45" s="482"/>
      <c r="AA45" s="482"/>
      <c r="AB45" s="482"/>
      <c r="AC45" s="482"/>
      <c r="AD45" s="482"/>
      <c r="AE45" s="482"/>
      <c r="AF45" s="482"/>
      <c r="AG45" s="557"/>
      <c r="AH45" s="482"/>
      <c r="AI45" s="482"/>
      <c r="AJ45" s="557"/>
      <c r="AK45" s="557"/>
      <c r="AL45" s="482"/>
      <c r="AM45" s="506"/>
      <c r="AN45" s="557"/>
      <c r="AO45" s="561"/>
      <c r="AP45" s="482"/>
      <c r="AQ45" s="545"/>
      <c r="AR45" s="482"/>
      <c r="AS45" s="482"/>
      <c r="AT45" s="560"/>
      <c r="AU45" s="482"/>
      <c r="AV45" s="482"/>
      <c r="AW45" s="560"/>
      <c r="AX45" s="482"/>
      <c r="AY45" s="482"/>
      <c r="AZ45" s="560"/>
      <c r="BA45" s="482"/>
      <c r="BB45" s="482"/>
      <c r="BC45" s="560"/>
      <c r="BD45" s="482"/>
      <c r="BE45" s="482"/>
      <c r="BF45" s="506"/>
      <c r="BG45" s="557"/>
      <c r="BH45" s="561"/>
      <c r="BI45" s="482"/>
      <c r="BJ45" s="557"/>
      <c r="BK45" s="561"/>
      <c r="BL45" s="482"/>
      <c r="BM45" s="482"/>
      <c r="BN45" s="482"/>
      <c r="BO45" s="482"/>
      <c r="BP45" s="482"/>
      <c r="BQ45" s="482"/>
      <c r="BR45" s="482"/>
      <c r="BS45" s="482"/>
    </row>
    <row r="46" spans="1:72" x14ac:dyDescent="0.35">
      <c r="A46" s="482"/>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557"/>
      <c r="AH46" s="482"/>
      <c r="AI46" s="482"/>
      <c r="AJ46" s="557"/>
      <c r="AK46" s="557"/>
      <c r="AL46" s="482"/>
      <c r="AM46" s="506"/>
      <c r="AN46" s="558"/>
      <c r="AO46" s="561"/>
      <c r="AP46" s="482"/>
      <c r="AQ46" s="545"/>
      <c r="AR46" s="482"/>
      <c r="AS46" s="482"/>
      <c r="AT46" s="560"/>
      <c r="AU46" s="482"/>
      <c r="AV46" s="482"/>
      <c r="AW46" s="560"/>
      <c r="AX46" s="482"/>
      <c r="AY46" s="482"/>
      <c r="AZ46" s="560"/>
      <c r="BA46" s="482"/>
      <c r="BB46" s="482"/>
      <c r="BC46" s="560"/>
      <c r="BD46" s="482"/>
      <c r="BE46" s="482"/>
      <c r="BF46" s="506"/>
      <c r="BG46" s="558"/>
      <c r="BH46" s="561"/>
      <c r="BI46" s="482"/>
      <c r="BJ46" s="558"/>
      <c r="BK46" s="561"/>
      <c r="BL46" s="482"/>
      <c r="BM46" s="482"/>
      <c r="BN46" s="482"/>
      <c r="BO46" s="482"/>
      <c r="BP46" s="482"/>
      <c r="BQ46" s="482"/>
      <c r="BR46" s="482"/>
      <c r="BS46" s="482"/>
    </row>
    <row r="47" spans="1:72" x14ac:dyDescent="0.35">
      <c r="A47" s="482"/>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506"/>
      <c r="AN47" s="482"/>
      <c r="AO47" s="561"/>
      <c r="AP47" s="482"/>
      <c r="AQ47" s="545"/>
      <c r="AR47" s="482"/>
      <c r="AS47" s="482"/>
      <c r="AT47" s="560"/>
      <c r="AU47" s="482"/>
      <c r="AV47" s="482"/>
      <c r="AW47" s="560"/>
      <c r="AX47" s="482"/>
      <c r="AY47" s="482"/>
      <c r="AZ47" s="560"/>
      <c r="BA47" s="482"/>
      <c r="BB47" s="482"/>
      <c r="BC47" s="560"/>
      <c r="BD47" s="482"/>
      <c r="BE47" s="482"/>
      <c r="BF47" s="506"/>
      <c r="BG47" s="482"/>
      <c r="BH47" s="561"/>
      <c r="BI47" s="482"/>
      <c r="BJ47" s="482"/>
      <c r="BK47" s="561"/>
      <c r="BL47" s="482"/>
      <c r="BM47" s="482"/>
      <c r="BN47" s="482"/>
      <c r="BO47" s="482"/>
      <c r="BP47" s="482"/>
      <c r="BQ47" s="482"/>
      <c r="BR47" s="482"/>
      <c r="BS47" s="482"/>
    </row>
    <row r="48" spans="1:72" x14ac:dyDescent="0.35">
      <c r="A48" s="482"/>
      <c r="B48" s="482"/>
      <c r="C48" s="482"/>
      <c r="D48" s="482"/>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557"/>
      <c r="AH48" s="482"/>
      <c r="AI48" s="482"/>
      <c r="AJ48" s="557"/>
      <c r="AK48" s="482"/>
      <c r="AL48" s="482"/>
      <c r="AM48" s="506"/>
      <c r="AN48" s="562"/>
      <c r="AO48" s="563"/>
      <c r="AP48" s="529"/>
      <c r="AQ48" s="545"/>
      <c r="AR48" s="529"/>
      <c r="AS48" s="529"/>
      <c r="AT48" s="560"/>
      <c r="AU48" s="482"/>
      <c r="AV48" s="529"/>
      <c r="AW48" s="560"/>
      <c r="AX48" s="482"/>
      <c r="AY48" s="529"/>
      <c r="AZ48" s="560"/>
      <c r="BA48" s="482"/>
      <c r="BB48" s="529"/>
      <c r="BC48" s="560"/>
      <c r="BD48" s="482"/>
      <c r="BE48" s="482"/>
      <c r="BF48" s="506"/>
      <c r="BG48" s="562"/>
      <c r="BH48" s="563"/>
      <c r="BI48" s="529"/>
      <c r="BJ48" s="562"/>
      <c r="BK48" s="563"/>
      <c r="BL48" s="482"/>
      <c r="BM48" s="482"/>
      <c r="BN48" s="482"/>
      <c r="BO48" s="482"/>
      <c r="BP48" s="482"/>
      <c r="BQ48" s="482"/>
      <c r="BR48" s="482"/>
      <c r="BS48" s="482"/>
    </row>
    <row r="49" spans="33:63" x14ac:dyDescent="0.35">
      <c r="AG49" s="557"/>
      <c r="AH49" s="482"/>
      <c r="AI49" s="482"/>
      <c r="AJ49" s="557"/>
      <c r="AK49" s="557"/>
      <c r="AL49" s="482"/>
      <c r="AM49" s="506"/>
      <c r="AN49" s="557"/>
      <c r="AO49" s="557"/>
      <c r="AP49" s="482"/>
      <c r="AQ49" s="545"/>
      <c r="AR49" s="482"/>
      <c r="AS49" s="482"/>
      <c r="AT49" s="560"/>
      <c r="AU49" s="482"/>
      <c r="AV49" s="482"/>
      <c r="AW49" s="560"/>
      <c r="AX49" s="482"/>
      <c r="AY49" s="482"/>
      <c r="AZ49" s="560"/>
      <c r="BA49" s="482"/>
      <c r="BB49" s="482"/>
      <c r="BC49" s="560"/>
      <c r="BD49" s="482"/>
      <c r="BE49" s="482"/>
      <c r="BF49" s="506"/>
      <c r="BG49" s="557"/>
      <c r="BH49" s="557"/>
      <c r="BI49" s="482"/>
      <c r="BJ49" s="557"/>
      <c r="BK49" s="557"/>
    </row>
    <row r="50" spans="33:63" x14ac:dyDescent="0.35">
      <c r="AG50" s="557"/>
      <c r="AH50" s="482"/>
      <c r="AI50" s="482"/>
      <c r="AJ50" s="557"/>
      <c r="AK50" s="557"/>
      <c r="AL50" s="482"/>
      <c r="AM50" s="506"/>
      <c r="AN50" s="557"/>
      <c r="AO50" s="564"/>
      <c r="AP50" s="499"/>
      <c r="AQ50" s="545"/>
      <c r="AR50" s="482"/>
      <c r="AS50" s="482"/>
      <c r="AT50" s="560"/>
      <c r="AU50" s="482"/>
      <c r="AV50" s="482"/>
      <c r="AW50" s="560"/>
      <c r="AX50" s="482"/>
      <c r="AY50" s="482"/>
      <c r="AZ50" s="560"/>
      <c r="BA50" s="482"/>
      <c r="BB50" s="482"/>
      <c r="BC50" s="560"/>
      <c r="BD50" s="482"/>
      <c r="BE50" s="482"/>
      <c r="BF50" s="506"/>
      <c r="BG50" s="557"/>
      <c r="BH50" s="564"/>
      <c r="BI50" s="482"/>
      <c r="BJ50" s="557"/>
      <c r="BK50" s="564"/>
    </row>
    <row r="51" spans="33:63" x14ac:dyDescent="0.35">
      <c r="AG51" s="557"/>
      <c r="AH51" s="482"/>
      <c r="AI51" s="482"/>
      <c r="AJ51" s="557"/>
      <c r="AK51" s="557"/>
      <c r="AL51" s="482"/>
      <c r="AM51" s="506"/>
      <c r="AN51" s="557"/>
      <c r="AO51" s="557"/>
      <c r="AP51" s="482"/>
      <c r="AQ51" s="545"/>
      <c r="AR51" s="482"/>
      <c r="AS51" s="482"/>
      <c r="AT51" s="560"/>
      <c r="AU51" s="482"/>
      <c r="AV51" s="482"/>
      <c r="AW51" s="560"/>
      <c r="AX51" s="482"/>
      <c r="AY51" s="482"/>
      <c r="AZ51" s="560"/>
      <c r="BA51" s="482"/>
      <c r="BB51" s="482"/>
      <c r="BC51" s="560"/>
      <c r="BD51" s="482"/>
      <c r="BE51" s="482"/>
      <c r="BF51" s="506"/>
      <c r="BG51" s="557"/>
      <c r="BH51" s="557"/>
      <c r="BI51" s="482"/>
      <c r="BJ51" s="557"/>
      <c r="BK51" s="557"/>
    </row>
    <row r="52" spans="33:63" x14ac:dyDescent="0.35">
      <c r="AG52" s="557"/>
      <c r="AH52" s="482"/>
      <c r="AI52" s="482"/>
      <c r="AJ52" s="557"/>
      <c r="AK52" s="482"/>
      <c r="AL52" s="482"/>
      <c r="AM52" s="506"/>
      <c r="AN52" s="557"/>
      <c r="AO52" s="482"/>
      <c r="AP52" s="482"/>
      <c r="AQ52" s="545"/>
      <c r="AR52" s="482"/>
      <c r="AS52" s="482"/>
      <c r="AT52" s="560"/>
      <c r="AU52" s="482"/>
      <c r="AV52" s="482"/>
      <c r="AW52" s="560"/>
      <c r="AX52" s="482"/>
      <c r="AY52" s="482"/>
      <c r="AZ52" s="560"/>
      <c r="BA52" s="482"/>
      <c r="BB52" s="482"/>
      <c r="BC52" s="560"/>
      <c r="BD52" s="482"/>
      <c r="BE52" s="482"/>
      <c r="BF52" s="506"/>
      <c r="BG52" s="557"/>
      <c r="BH52" s="482"/>
      <c r="BI52" s="482"/>
      <c r="BJ52" s="557"/>
      <c r="BK52" s="482"/>
    </row>
    <row r="53" spans="33:63" x14ac:dyDescent="0.35">
      <c r="AG53" s="557"/>
      <c r="AH53" s="482"/>
      <c r="AI53" s="482"/>
      <c r="AJ53" s="557"/>
      <c r="AK53" s="557"/>
      <c r="AL53" s="482"/>
      <c r="AM53" s="482"/>
      <c r="AN53" s="557"/>
      <c r="AO53" s="482"/>
      <c r="AP53" s="482"/>
      <c r="AQ53" s="545"/>
      <c r="AR53" s="482"/>
      <c r="AS53" s="482"/>
      <c r="AT53" s="557"/>
      <c r="AU53" s="482"/>
      <c r="AV53" s="482"/>
      <c r="AW53" s="557"/>
      <c r="AX53" s="482"/>
      <c r="AY53" s="482"/>
      <c r="AZ53" s="557"/>
      <c r="BA53" s="482"/>
      <c r="BB53" s="482"/>
      <c r="BC53" s="557"/>
      <c r="BD53" s="482"/>
      <c r="BE53" s="482"/>
      <c r="BF53" s="482"/>
      <c r="BG53" s="557"/>
      <c r="BH53" s="482"/>
      <c r="BI53" s="482"/>
      <c r="BJ53" s="557"/>
      <c r="BK53" s="482"/>
    </row>
    <row r="54" spans="33:63" x14ac:dyDescent="0.35">
      <c r="AG54" s="557"/>
      <c r="AH54" s="482"/>
      <c r="AI54" s="482"/>
      <c r="AJ54" s="557"/>
      <c r="AK54" s="557"/>
      <c r="AL54" s="482"/>
      <c r="AM54" s="482"/>
      <c r="AN54" s="557"/>
      <c r="AO54" s="482"/>
      <c r="AP54" s="482"/>
      <c r="AQ54" s="482"/>
      <c r="AR54" s="482"/>
      <c r="AS54" s="482"/>
      <c r="AT54" s="482"/>
      <c r="AU54" s="482"/>
      <c r="AV54" s="482"/>
      <c r="AW54" s="482"/>
      <c r="AX54" s="482"/>
      <c r="AY54" s="482"/>
      <c r="AZ54" s="482"/>
      <c r="BA54" s="482"/>
      <c r="BB54" s="482"/>
      <c r="BC54" s="482"/>
      <c r="BD54" s="482"/>
      <c r="BE54" s="482"/>
      <c r="BF54" s="482"/>
      <c r="BG54" s="557"/>
      <c r="BH54" s="482"/>
      <c r="BI54" s="482"/>
      <c r="BJ54" s="557"/>
      <c r="BK54" s="482"/>
    </row>
    <row r="55" spans="33:63" x14ac:dyDescent="0.35">
      <c r="AG55" s="557"/>
      <c r="AH55" s="482"/>
      <c r="AI55" s="482"/>
      <c r="AJ55" s="557"/>
      <c r="AK55" s="557"/>
      <c r="AL55" s="482"/>
      <c r="AM55" s="482"/>
      <c r="AN55" s="557"/>
      <c r="AO55" s="482"/>
      <c r="AP55" s="482"/>
      <c r="AQ55" s="482"/>
      <c r="AR55" s="482"/>
      <c r="AS55" s="482"/>
      <c r="AT55" s="482"/>
      <c r="AU55" s="482"/>
      <c r="AV55" s="482"/>
      <c r="AW55" s="482"/>
      <c r="AX55" s="482"/>
      <c r="AY55" s="482"/>
      <c r="AZ55" s="482"/>
      <c r="BA55" s="482"/>
      <c r="BB55" s="482"/>
      <c r="BC55" s="482"/>
      <c r="BD55" s="482"/>
      <c r="BE55" s="482"/>
      <c r="BF55" s="482"/>
      <c r="BG55" s="557"/>
      <c r="BH55" s="482"/>
      <c r="BI55" s="482"/>
      <c r="BJ55" s="557"/>
      <c r="BK55" s="482"/>
    </row>
  </sheetData>
  <conditionalFormatting sqref="AT44:AT52">
    <cfRule type="cellIs" dxfId="3" priority="24" stopIfTrue="1" operator="lessThan">
      <formula>0</formula>
    </cfRule>
  </conditionalFormatting>
  <conditionalFormatting sqref="AW44:AW52">
    <cfRule type="cellIs" dxfId="2" priority="23" stopIfTrue="1" operator="lessThan">
      <formula>0</formula>
    </cfRule>
  </conditionalFormatting>
  <conditionalFormatting sqref="AZ44:AZ52">
    <cfRule type="cellIs" dxfId="1" priority="22" stopIfTrue="1" operator="lessThan">
      <formula>0</formula>
    </cfRule>
  </conditionalFormatting>
  <conditionalFormatting sqref="BC44:BC52">
    <cfRule type="cellIs" dxfId="0" priority="21" stopIfTrue="1" operator="lessThan">
      <formula>0</formula>
    </cfRule>
  </conditionalFormatting>
  <pageMargins left="0.51181102362204722" right="0.51181102362204722" top="0.51181102362204722" bottom="0.51181102362204722" header="0.27559055118110237" footer="0.27559055118110237"/>
  <pageSetup paperSize="9" scale="92" firstPageNumber="165" fitToWidth="3" orientation="landscape" useFirstPageNumber="1" verticalDpi="4" r:id="rId1"/>
  <headerFooter alignWithMargins="0">
    <oddFooter>&amp;C&amp;P</oddFooter>
  </headerFooter>
  <colBreaks count="3" manualBreakCount="3">
    <brk id="19" max="40" man="1"/>
    <brk id="38" max="40" man="1"/>
    <brk id="57" max="4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2018-07-16T11:55:29+00:00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FCS-DW-006921</LegacyRecordFolderIdentifier>
    <LegacyFolder xmlns="b67a7830-db79-4a49-bf27-2aff92a2201a" xsi:nil="true"/>
    <LegacyMP xmlns="a172083e-e40c-4314-b43a-827352a1ed2c" xsi:nil="true"/>
    <LegacyDocumentID xmlns="a172083e-e40c-4314-b43a-827352a1ed2c">DECCFCSJ-317-181106</LegacyDocumentID>
    <LegacyFolderDocumentID xmlns="a172083e-e40c-4314-b43a-827352a1ed2c">DECCFCSJ-317-180476</LegacyFolderDocumentID>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DocShares</CIRRUSPreviousLocation>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CIRRUSPreviousRetentionPolicy xmlns="204e2052-c317-4615-9996-a40f4c067602" xsi:nil="true"/>
    <LegacyCaseReferenceNumber xmlns="204e2052-c317-4615-9996-a40f4c067602" xsi:nil="true"/>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151</Value>
    </TaxCatchAll>
    <LegacyNumericClass xmlns="b67a7830-db79-4a49-bf27-2aff92a2201a" xsi:nil="true"/>
    <LegacyCurrentLocation xmlns="b67a7830-db79-4a49-bf27-2aff92a2201a" xsi:nil="true"/>
    <_dlc_DocId xmlns="0063f72e-ace3-48fb-9c1f-5b513408b31f">2QFN7KK647Q6-483982869-8657</_dlc_DocId>
    <_dlc_DocIdUrl xmlns="0063f72e-ace3-48fb-9c1f-5b513408b31f">
      <Url>https://beisgov.sharepoint.com/sites/beis/178/_layouts/15/DocIdRedir.aspx?ID=2QFN7KK647Q6-483982869-8657</Url>
      <Description>2QFN7KK647Q6-483982869-8657</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A147B0B978B3D248B5FF1EC4BCDED4AA" ma:contentTypeVersion="18088" ma:contentTypeDescription="Create a new document." ma:contentTypeScope="" ma:versionID="bc4c938643090760620371e644a3b047">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204e2052-c317-4615-9996-a40f4c067602" targetNamespace="http://schemas.microsoft.com/office/2006/metadata/properties" ma:root="true" ma:fieldsID="c6a70b08f4293339980f5bf1dd3c3f96"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204e2052-c317-4615-9996-a40f4c067602"/>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MediaServiceDateTaken" minOccurs="0"/>
                <xsd:element ref="ns4:SharedWithUsers" minOccurs="0"/>
                <xsd:element ref="ns4:SharedWithDetails" minOccurs="0"/>
                <xsd:element ref="ns8:CIRRUSPreviousRetentionPolicy" minOccurs="0"/>
                <xsd:element ref="ns8:LegacyCaseReferenceNumber" minOccurs="0"/>
                <xsd:element ref="ns8:MediaServiceEventHashCode" minOccurs="0"/>
                <xsd:element ref="ns8:MediaServiceGenerationTime" minOccurs="0"/>
                <xsd:element ref="ns8:MediaServiceAutoTags" minOccurs="0"/>
                <xsd:element ref="ns8:MediaServiceLocation" minOccurs="0"/>
                <xsd:element ref="ns8:MediaServiceOCR" minOccurs="0"/>
                <xsd:element ref="ns8:MediaServiceAutoKeyPoints" minOccurs="0"/>
                <xsd:element ref="ns8: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element name="SharedWithUsers" ma:index="6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04e2052-c317-4615-9996-a40f4c067602"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MediaServiceDateTaken" ma:index="67" nillable="true" ma:displayName="MediaServiceDateTaken" ma:hidden="true" ma:internalName="MediaServiceDateTaken" ma:readOnly="true">
      <xsd:simpleType>
        <xsd:restriction base="dms:Text"/>
      </xsd:simpleType>
    </xsd:element>
    <xsd:element name="CIRRUSPreviousRetentionPolicy" ma:index="70" nillable="true" ma:displayName="Previous Retention Policy" ma:internalName="CIRRUSPreviousRetentionPolicy">
      <xsd:simpleType>
        <xsd:restriction base="dms:Note">
          <xsd:maxLength value="255"/>
        </xsd:restriction>
      </xsd:simpleType>
    </xsd:element>
    <xsd:element name="LegacyCaseReferenceNumber" ma:index="71" nillable="true" ma:displayName="Legacy Case Reference Number" ma:internalName="LegacyCaseReferenceNumber">
      <xsd:simpleType>
        <xsd:restriction base="dms:Note">
          <xsd:maxLength value="255"/>
        </xsd:restriction>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GenerationTime" ma:index="73" nillable="true" ma:displayName="MediaServiceGenerationTime" ma:hidden="true" ma:internalName="MediaServiceGenerationTime" ma:readOnly="true">
      <xsd:simpleType>
        <xsd:restriction base="dms:Text"/>
      </xsd:simpleType>
    </xsd:element>
    <xsd:element name="MediaServiceAutoTags" ma:index="74" nillable="true" ma:displayName="Tags" ma:internalName="MediaServiceAutoTags" ma:readOnly="true">
      <xsd:simpleType>
        <xsd:restriction base="dms:Text"/>
      </xsd:simpleType>
    </xsd:element>
    <xsd:element name="MediaServiceLocation" ma:index="75" nillable="true" ma:displayName="Location" ma:internalName="MediaServiceLocation" ma:readOnly="true">
      <xsd:simpleType>
        <xsd:restriction base="dms:Text"/>
      </xsd:simpleType>
    </xsd:element>
    <xsd:element name="MediaServiceOCR" ma:index="76" nillable="true" ma:displayName="Extracted Text" ma:internalName="MediaServiceOCR" ma:readOnly="true">
      <xsd:simpleType>
        <xsd:restriction base="dms:Note">
          <xsd:maxLength value="255"/>
        </xsd:restriction>
      </xsd:simpleType>
    </xsd:element>
    <xsd:element name="MediaServiceAutoKeyPoints" ma:index="77" nillable="true" ma:displayName="MediaServiceAutoKeyPoints" ma:hidden="true" ma:internalName="MediaServiceAutoKeyPoints" ma:readOnly="true">
      <xsd:simpleType>
        <xsd:restriction base="dms:Note"/>
      </xsd:simpleType>
    </xsd:element>
    <xsd:element name="MediaServiceKeyPoints" ma:index="7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36ACEE-8E0B-4407-B0FB-6A72EBCA5379}">
  <ds:schemaRefs>
    <ds:schemaRef ds:uri="http://schemas.microsoft.com/office/2006/metadata/longProperties"/>
  </ds:schemaRefs>
</ds:datastoreItem>
</file>

<file path=customXml/itemProps2.xml><?xml version="1.0" encoding="utf-8"?>
<ds:datastoreItem xmlns:ds="http://schemas.openxmlformats.org/officeDocument/2006/customXml" ds:itemID="{6EE56D8F-9F20-4B54-BB85-2CB59144C209}">
  <ds:schemaRefs>
    <ds:schemaRef ds:uri="http://schemas.microsoft.com/sharepoint/events"/>
  </ds:schemaRefs>
</ds:datastoreItem>
</file>

<file path=customXml/itemProps3.xml><?xml version="1.0" encoding="utf-8"?>
<ds:datastoreItem xmlns:ds="http://schemas.openxmlformats.org/officeDocument/2006/customXml" ds:itemID="{BCF4A9D9-CBFB-4BF2-9279-A0B7E4F78D0D}">
  <ds:schemaRefs>
    <ds:schemaRef ds:uri="0063f72e-ace3-48fb-9c1f-5b513408b31f"/>
    <ds:schemaRef ds:uri="http://purl.org/dc/elements/1.1/"/>
    <ds:schemaRef ds:uri="a172083e-e40c-4314-b43a-827352a1ed2c"/>
    <ds:schemaRef ds:uri="b413c3fd-5a3b-4239-b985-69032e371c04"/>
    <ds:schemaRef ds:uri="http://schemas.microsoft.com/office/infopath/2007/PartnerControls"/>
    <ds:schemaRef ds:uri="b67a7830-db79-4a49-bf27-2aff92a2201a"/>
    <ds:schemaRef ds:uri="a8f60570-4bd3-4f2b-950b-a996de8ab151"/>
    <ds:schemaRef ds:uri="http://purl.org/dc/terms/"/>
    <ds:schemaRef ds:uri="http://schemas.microsoft.com/office/2006/metadata/properties"/>
    <ds:schemaRef ds:uri="http://schemas.openxmlformats.org/package/2006/metadata/core-properties"/>
    <ds:schemaRef ds:uri="http://schemas.microsoft.com/office/2006/documentManagement/types"/>
    <ds:schemaRef ds:uri="c963a4c1-1bb4-49f2-a011-9c776a7eed2a"/>
    <ds:schemaRef ds:uri="204e2052-c317-4615-9996-a40f4c067602"/>
    <ds:schemaRef ds:uri="http://www.w3.org/XML/1998/namespace"/>
    <ds:schemaRef ds:uri="http://purl.org/dc/dcmitype/"/>
  </ds:schemaRefs>
</ds:datastoreItem>
</file>

<file path=customXml/itemProps4.xml><?xml version="1.0" encoding="utf-8"?>
<ds:datastoreItem xmlns:ds="http://schemas.openxmlformats.org/officeDocument/2006/customXml" ds:itemID="{CF7A7DAF-863B-400A-B8D4-82AFE9D43A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204e2052-c317-4615-9996-a40f4c0676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548224F-7B0E-4588-911F-4E0461819BE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Title &amp; Contents</vt:lpstr>
      <vt:lpstr>E.1</vt:lpstr>
      <vt:lpstr>F.1</vt:lpstr>
      <vt:lpstr>F.2</vt:lpstr>
      <vt:lpstr>F.3</vt:lpstr>
      <vt:lpstr>F.4</vt:lpstr>
      <vt:lpstr>G.1</vt:lpstr>
      <vt:lpstr>G.2</vt:lpstr>
      <vt:lpstr>G.3</vt:lpstr>
      <vt:lpstr>G.4</vt:lpstr>
      <vt:lpstr>G.5</vt:lpstr>
      <vt:lpstr>G.6</vt:lpstr>
      <vt:lpstr>G.7</vt:lpstr>
      <vt:lpstr>I.1 2020</vt:lpstr>
      <vt:lpstr>I.1 2019</vt:lpstr>
      <vt:lpstr>I.1 2018</vt:lpstr>
      <vt:lpstr>I.1 2017</vt:lpstr>
      <vt:lpstr>I.1 2016</vt:lpstr>
      <vt:lpstr>I.1 2015</vt:lpstr>
      <vt:lpstr>I.1 2014</vt:lpstr>
      <vt:lpstr>I.1 2013</vt:lpstr>
      <vt:lpstr>I.1 2012</vt:lpstr>
      <vt:lpstr>I.1 2011</vt:lpstr>
      <vt:lpstr>I.1 2010</vt:lpstr>
      <vt:lpstr>I.1 2009</vt:lpstr>
      <vt:lpstr>I.1 2008</vt:lpstr>
      <vt:lpstr>J.1 2020</vt:lpstr>
      <vt:lpstr>J.1 2019</vt:lpstr>
      <vt:lpstr>J.1 2018</vt:lpstr>
      <vt:lpstr>1.1.1</vt:lpstr>
      <vt:lpstr>1.1.2</vt:lpstr>
      <vt:lpstr>1.1.3</vt:lpstr>
      <vt:lpstr>1.1.4</vt:lpstr>
      <vt:lpstr>1.1.5</vt:lpstr>
      <vt:lpstr>1.1.6</vt:lpstr>
      <vt:lpstr>1.1.7</vt:lpstr>
      <vt:lpstr>1.1.8</vt:lpstr>
      <vt:lpstr>1.1.9</vt:lpstr>
      <vt:lpstr>2.1.1</vt:lpstr>
      <vt:lpstr>2.1.2</vt:lpstr>
      <vt:lpstr>3.1.1</vt:lpstr>
      <vt:lpstr>3.1.2</vt:lpstr>
      <vt:lpstr>3.9 2020</vt:lpstr>
      <vt:lpstr>3.9 2019</vt:lpstr>
      <vt:lpstr>3.9 2018</vt:lpstr>
      <vt:lpstr>3.10 2020</vt:lpstr>
      <vt:lpstr>3.10 2019</vt:lpstr>
      <vt:lpstr>3.10 2018</vt:lpstr>
      <vt:lpstr>4.1.1</vt:lpstr>
      <vt:lpstr>5.1.1</vt:lpstr>
      <vt:lpstr>5.1.2</vt:lpstr>
      <vt:lpstr>5.1.3</vt:lpstr>
      <vt:lpstr>6.1.1</vt:lpstr>
      <vt:lpstr>7.1.1</vt:lpstr>
      <vt:lpstr>7.1.2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Harris, Kevin (Analysis Directorate)</dc:creator>
  <cp:keywords/>
  <dc:description/>
  <cp:lastModifiedBy>Harris, Kevin (Analysis Directorate)</cp:lastModifiedBy>
  <cp:revision/>
  <dcterms:created xsi:type="dcterms:W3CDTF">2007-04-03T10:57:11Z</dcterms:created>
  <dcterms:modified xsi:type="dcterms:W3CDTF">2021-10-14T10:22:30Z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2QFN7KK647Q6-483982869-7086</vt:lpwstr>
  </property>
  <property fmtid="{D5CDD505-2E9C-101B-9397-08002B2CF9AE}" pid="3" name="_dlc_DocIdItemGuid">
    <vt:lpwstr>ea53818a-2a03-4cf7-8a04-1cf484350574</vt:lpwstr>
  </property>
  <property fmtid="{D5CDD505-2E9C-101B-9397-08002B2CF9AE}" pid="4" name="_dlc_DocIdUrl">
    <vt:lpwstr>https://beisgov.sharepoint.com/sites/beis/178/_layouts/15/DocIdRedir.aspx?ID=2QFN7KK647Q6-483982869-7086, 2QFN7KK647Q6-483982869-7086</vt:lpwstr>
  </property>
  <property fmtid="{D5CDD505-2E9C-101B-9397-08002B2CF9AE}" pid="5" name="Document Security Classification">
    <vt:lpwstr>Official</vt:lpwstr>
  </property>
  <property fmtid="{D5CDD505-2E9C-101B-9397-08002B2CF9AE}" pid="6" name="Minister">
    <vt:lpwstr/>
  </property>
  <property fmtid="{D5CDD505-2E9C-101B-9397-08002B2CF9AE}" pid="7" name="MP">
    <vt:lpwstr/>
  </property>
  <property fmtid="{D5CDD505-2E9C-101B-9397-08002B2CF9AE}" pid="8" name="Case Reference Number">
    <vt:lpwstr/>
  </property>
  <property fmtid="{D5CDD505-2E9C-101B-9397-08002B2CF9AE}" pid="9" name="Request Type">
    <vt:lpwstr/>
  </property>
  <property fmtid="{D5CDD505-2E9C-101B-9397-08002B2CF9AE}" pid="10" name="Document Notes">
    <vt:lpwstr/>
  </property>
  <property fmtid="{D5CDD505-2E9C-101B-9397-08002B2CF9AE}" pid="11" name="Linked Documents">
    <vt:lpwstr/>
  </property>
  <property fmtid="{D5CDD505-2E9C-101B-9397-08002B2CF9AE}" pid="12" name="Location Of Original Source Document">
    <vt:lpwstr/>
  </property>
  <property fmtid="{D5CDD505-2E9C-101B-9397-08002B2CF9AE}" pid="13" name="Folder Number">
    <vt:lpwstr/>
  </property>
  <property fmtid="{D5CDD505-2E9C-101B-9397-08002B2CF9AE}" pid="14" name="Folder ID">
    <vt:lpwstr>FCS-DW-006921</vt:lpwstr>
  </property>
  <property fmtid="{D5CDD505-2E9C-101B-9397-08002B2CF9AE}" pid="15" name="_dlc_Exempt">
    <vt:lpwstr/>
  </property>
  <property fmtid="{D5CDD505-2E9C-101B-9397-08002B2CF9AE}" pid="16" name="ContentTypeId">
    <vt:lpwstr>0x010100A147B0B978B3D248B5FF1EC4BCDED4AA</vt:lpwstr>
  </property>
  <property fmtid="{D5CDD505-2E9C-101B-9397-08002B2CF9AE}" pid="17" name="CIRRUSPreviousLocation">
    <vt:lpwstr>DocShares</vt:lpwstr>
  </property>
  <property fmtid="{D5CDD505-2E9C-101B-9397-08002B2CF9AE}" pid="18" name="LegacyFolderDocumentID">
    <vt:lpwstr>DECCFCSJ-317-180476</vt:lpwstr>
  </property>
  <property fmtid="{D5CDD505-2E9C-101B-9397-08002B2CF9AE}" pid="19" name="display_urn:schemas-microsoft-com:office:office#Editor">
    <vt:lpwstr>Harris, Kevin (BEIS)</vt:lpwstr>
  </property>
  <property fmtid="{D5CDD505-2E9C-101B-9397-08002B2CF9AE}" pid="20" name="display_urn:schemas-microsoft-com:office:office#Author">
    <vt:lpwstr>Harris, Kevin (BEIS)</vt:lpwstr>
  </property>
  <property fmtid="{D5CDD505-2E9C-101B-9397-08002B2CF9AE}" pid="21" name="LegacyRecordFolderIdentifier">
    <vt:lpwstr>FCS-DW-006921</vt:lpwstr>
  </property>
  <property fmtid="{D5CDD505-2E9C-101B-9397-08002B2CF9AE}" pid="22" name="LegacyDocumentID">
    <vt:lpwstr>DECCFCSJ-317-181106</vt:lpwstr>
  </property>
  <property fmtid="{D5CDD505-2E9C-101B-9397-08002B2CF9AE}" pid="23" name="Security Classification">
    <vt:lpwstr>OFFICIAL</vt:lpwstr>
  </property>
  <property fmtid="{D5CDD505-2E9C-101B-9397-08002B2CF9AE}" pid="24" name="Government Body">
    <vt:lpwstr>BEIS</vt:lpwstr>
  </property>
  <property fmtid="{D5CDD505-2E9C-101B-9397-08002B2CF9AE}" pid="25" name="Date Opened">
    <vt:lpwstr>2018-07-16T11:55:29Z</vt:lpwstr>
  </property>
  <property fmtid="{D5CDD505-2E9C-101B-9397-08002B2CF9AE}" pid="26" name="LegacyRecordCategoryIdentifier">
    <vt:lpwstr/>
  </property>
  <property fmtid="{D5CDD505-2E9C-101B-9397-08002B2CF9AE}" pid="27" name="LegacyDateFileRequested">
    <vt:lpwstr/>
  </property>
  <property fmtid="{D5CDD505-2E9C-101B-9397-08002B2CF9AE}" pid="28" name="LegacyFolderType">
    <vt:lpwstr/>
  </property>
  <property fmtid="{D5CDD505-2E9C-101B-9397-08002B2CF9AE}" pid="29" name="LegacyFolder">
    <vt:lpwstr/>
  </property>
  <property fmtid="{D5CDD505-2E9C-101B-9397-08002B2CF9AE}" pid="30" name="LegacyMP">
    <vt:lpwstr/>
  </property>
  <property fmtid="{D5CDD505-2E9C-101B-9397-08002B2CF9AE}" pid="31" name="ExternallyShared">
    <vt:lpwstr/>
  </property>
  <property fmtid="{D5CDD505-2E9C-101B-9397-08002B2CF9AE}" pid="32" name="Descriptor">
    <vt:lpwstr/>
  </property>
  <property fmtid="{D5CDD505-2E9C-101B-9397-08002B2CF9AE}" pid="33" name="LegacyDateFileReceived">
    <vt:lpwstr/>
  </property>
  <property fmtid="{D5CDD505-2E9C-101B-9397-08002B2CF9AE}" pid="34" name="LegacyFolderLink">
    <vt:lpwstr/>
  </property>
  <property fmtid="{D5CDD505-2E9C-101B-9397-08002B2CF9AE}" pid="35" name="Document_0x0020_Notes">
    <vt:lpwstr/>
  </property>
  <property fmtid="{D5CDD505-2E9C-101B-9397-08002B2CF9AE}" pid="36" name="LegacyAdditionalAuthors">
    <vt:lpwstr/>
  </property>
  <property fmtid="{D5CDD505-2E9C-101B-9397-08002B2CF9AE}" pid="37" name="LegacyDocumentLink">
    <vt:lpwstr/>
  </property>
  <property fmtid="{D5CDD505-2E9C-101B-9397-08002B2CF9AE}" pid="38" name="LegacyPhysicalItemLocation">
    <vt:lpwstr/>
  </property>
  <property fmtid="{D5CDD505-2E9C-101B-9397-08002B2CF9AE}" pid="39" name="LegacyRequestType">
    <vt:lpwstr/>
  </property>
  <property fmtid="{D5CDD505-2E9C-101B-9397-08002B2CF9AE}" pid="40" name="LegacyDescriptor">
    <vt:lpwstr/>
  </property>
  <property fmtid="{D5CDD505-2E9C-101B-9397-08002B2CF9AE}" pid="41" name="LegacyLastModifiedDate">
    <vt:lpwstr/>
  </property>
  <property fmtid="{D5CDD505-2E9C-101B-9397-08002B2CF9AE}" pid="42" name="LegacyDateClosed">
    <vt:lpwstr/>
  </property>
  <property fmtid="{D5CDD505-2E9C-101B-9397-08002B2CF9AE}" pid="43" name="LegacyHomeLocation">
    <vt:lpwstr/>
  </property>
  <property fmtid="{D5CDD505-2E9C-101B-9397-08002B2CF9AE}" pid="44" name="LegacyExpiryReviewDate">
    <vt:lpwstr/>
  </property>
  <property fmtid="{D5CDD505-2E9C-101B-9397-08002B2CF9AE}" pid="45" name="LegacyPhysicalFormat">
    <vt:lpwstr>0</vt:lpwstr>
  </property>
  <property fmtid="{D5CDD505-2E9C-101B-9397-08002B2CF9AE}" pid="46" name="LegacyDocumentType">
    <vt:lpwstr/>
  </property>
  <property fmtid="{D5CDD505-2E9C-101B-9397-08002B2CF9AE}" pid="47" name="LegacyReferencesFromOtherItems">
    <vt:lpwstr/>
  </property>
  <property fmtid="{D5CDD505-2E9C-101B-9397-08002B2CF9AE}" pid="48" name="LegacyLastActionDate">
    <vt:lpwstr/>
  </property>
  <property fmtid="{D5CDD505-2E9C-101B-9397-08002B2CF9AE}" pid="49" name="m975189f4ba442ecbf67d4147307b177">
    <vt:lpwstr/>
  </property>
  <property fmtid="{D5CDD505-2E9C-101B-9397-08002B2CF9AE}" pid="50" name="CIRRUSPreviousID">
    <vt:lpwstr/>
  </property>
  <property fmtid="{D5CDD505-2E9C-101B-9397-08002B2CF9AE}" pid="51" name="LegacyModifier">
    <vt:lpwstr/>
  </property>
  <property fmtid="{D5CDD505-2E9C-101B-9397-08002B2CF9AE}" pid="52" name="CIRRUSPreviousRetentionPolicy">
    <vt:lpwstr/>
  </property>
  <property fmtid="{D5CDD505-2E9C-101B-9397-08002B2CF9AE}" pid="53" name="LegacyStatusonTransfer">
    <vt:lpwstr/>
  </property>
  <property fmtid="{D5CDD505-2E9C-101B-9397-08002B2CF9AE}" pid="54" name="LegacyDispositionAsOfDate">
    <vt:lpwstr/>
  </property>
  <property fmtid="{D5CDD505-2E9C-101B-9397-08002B2CF9AE}" pid="55" name="LegacyMinister">
    <vt:lpwstr/>
  </property>
  <property fmtid="{D5CDD505-2E9C-101B-9397-08002B2CF9AE}" pid="56" name="LegacyFileplanTarget">
    <vt:lpwstr/>
  </property>
  <property fmtid="{D5CDD505-2E9C-101B-9397-08002B2CF9AE}" pid="57" name="LegacyContentType">
    <vt:lpwstr/>
  </property>
  <property fmtid="{D5CDD505-2E9C-101B-9397-08002B2CF9AE}" pid="58" name="LegacyCustodian">
    <vt:lpwstr/>
  </property>
  <property fmtid="{D5CDD505-2E9C-101B-9397-08002B2CF9AE}" pid="59" name="National Caveat">
    <vt:lpwstr/>
  </property>
  <property fmtid="{D5CDD505-2E9C-101B-9397-08002B2CF9AE}" pid="60" name="LegacyProtectiveMarking">
    <vt:lpwstr/>
  </property>
  <property fmtid="{D5CDD505-2E9C-101B-9397-08002B2CF9AE}" pid="61" name="LegacyDateFileReturned">
    <vt:lpwstr/>
  </property>
  <property fmtid="{D5CDD505-2E9C-101B-9397-08002B2CF9AE}" pid="62" name="LegacyReferencesToOtherItems">
    <vt:lpwstr/>
  </property>
  <property fmtid="{D5CDD505-2E9C-101B-9397-08002B2CF9AE}" pid="63" name="Retention Label">
    <vt:lpwstr/>
  </property>
  <property fmtid="{D5CDD505-2E9C-101B-9397-08002B2CF9AE}" pid="64" name="LegacyCopyright">
    <vt:lpwstr/>
  </property>
  <property fmtid="{D5CDD505-2E9C-101B-9397-08002B2CF9AE}" pid="65" name="LegacyCaseReferenceNumber">
    <vt:lpwstr/>
  </property>
  <property fmtid="{D5CDD505-2E9C-101B-9397-08002B2CF9AE}" pid="66" name="Handling Instructions">
    <vt:lpwstr/>
  </property>
  <property fmtid="{D5CDD505-2E9C-101B-9397-08002B2CF9AE}" pid="67" name="Date Closed">
    <vt:lpwstr/>
  </property>
  <property fmtid="{D5CDD505-2E9C-101B-9397-08002B2CF9AE}" pid="68" name="LegacyTags">
    <vt:lpwstr/>
  </property>
  <property fmtid="{D5CDD505-2E9C-101B-9397-08002B2CF9AE}" pid="69" name="LegacyFolderNotes">
    <vt:lpwstr/>
  </property>
  <property fmtid="{D5CDD505-2E9C-101B-9397-08002B2CF9AE}" pid="70" name="TaxCatchAll">
    <vt:lpwstr/>
  </property>
  <property fmtid="{D5CDD505-2E9C-101B-9397-08002B2CF9AE}" pid="71" name="LegacyNumericClass">
    <vt:lpwstr/>
  </property>
  <property fmtid="{D5CDD505-2E9C-101B-9397-08002B2CF9AE}" pid="72" name="LegacyCurrentLocation">
    <vt:lpwstr/>
  </property>
  <property fmtid="{D5CDD505-2E9C-101B-9397-08002B2CF9AE}" pid="73" name="Business Unit">
    <vt:lpwstr>151;#Energy Statistics|0882e751-7c5d-40cd-a0d4-46cf492f7845</vt:lpwstr>
  </property>
  <property fmtid="{D5CDD505-2E9C-101B-9397-08002B2CF9AE}" pid="74" name="MSIP_Label_ba62f585-b40f-4ab9-bafe-39150f03d124_Enabled">
    <vt:lpwstr>true</vt:lpwstr>
  </property>
  <property fmtid="{D5CDD505-2E9C-101B-9397-08002B2CF9AE}" pid="75" name="MSIP_Label_ba62f585-b40f-4ab9-bafe-39150f03d124_SetDate">
    <vt:lpwstr>2019-10-03T09:16:09Z</vt:lpwstr>
  </property>
  <property fmtid="{D5CDD505-2E9C-101B-9397-08002B2CF9AE}" pid="76" name="MSIP_Label_ba62f585-b40f-4ab9-bafe-39150f03d124_Method">
    <vt:lpwstr>Standard</vt:lpwstr>
  </property>
  <property fmtid="{D5CDD505-2E9C-101B-9397-08002B2CF9AE}" pid="77" name="MSIP_Label_ba62f585-b40f-4ab9-bafe-39150f03d124_Name">
    <vt:lpwstr>OFFICIAL</vt:lpwstr>
  </property>
  <property fmtid="{D5CDD505-2E9C-101B-9397-08002B2CF9AE}" pid="78" name="MSIP_Label_ba62f585-b40f-4ab9-bafe-39150f03d124_SiteId">
    <vt:lpwstr>cbac7005-02c1-43eb-b497-e6492d1b2dd8</vt:lpwstr>
  </property>
  <property fmtid="{D5CDD505-2E9C-101B-9397-08002B2CF9AE}" pid="79" name="MSIP_Label_ba62f585-b40f-4ab9-bafe-39150f03d124_ActionId">
    <vt:lpwstr>4fdd4e20-0e5a-436e-bbc9-0000ba83f068</vt:lpwstr>
  </property>
  <property fmtid="{D5CDD505-2E9C-101B-9397-08002B2CF9AE}" pid="80" name="MSIP_Label_ba62f585-b40f-4ab9-bafe-39150f03d124_ContentBits">
    <vt:lpwstr>0</vt:lpwstr>
  </property>
</Properties>
</file>